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PH_DHnord\PH_analysis\data\"/>
    </mc:Choice>
  </mc:AlternateContent>
  <xr:revisionPtr revIDLastSave="0" documentId="13_ncr:1_{7DBF4320-F34D-4FCB-979A-1AF4A7463B4D}" xr6:coauthVersionLast="47" xr6:coauthVersionMax="47" xr10:uidLastSave="{00000000-0000-0000-0000-000000000000}"/>
  <bookViews>
    <workbookView xWindow="-108" yWindow="-108" windowWidth="23256" windowHeight="12576" activeTab="5" xr2:uid="{CA8FE7D6-270E-44E3-B1E0-37EC674C16FE}"/>
  </bookViews>
  <sheets>
    <sheet name="cities" sheetId="11" r:id="rId1"/>
    <sheet name="institutions" sheetId="10" r:id="rId2"/>
    <sheet name="PH_data_analysis" sheetId="1" r:id="rId3"/>
    <sheet name="role_phROle" sheetId="19" r:id="rId4"/>
    <sheet name="timeperiod" sheetId="17" r:id="rId5"/>
    <sheet name="role_role" sheetId="13" r:id="rId6"/>
    <sheet name="role" sheetId="12" r:id="rId7"/>
    <sheet name="countries" sheetId="3" r:id="rId8"/>
    <sheet name="speciality" sheetId="2" r:id="rId9"/>
  </sheets>
  <definedNames>
    <definedName name="_xlnm._FilterDatabase" localSheetId="1" hidden="1">institutions!$K$1:$L$96</definedName>
    <definedName name="_xlnm._FilterDatabase" localSheetId="2" hidden="1">PH_data_analysis!$A$1:$AB$311</definedName>
    <definedName name="_xlnm._FilterDatabase" localSheetId="6" hidden="1">role!$Q$1:$R$22</definedName>
    <definedName name="_xlnm._FilterDatabase" localSheetId="3" hidden="1">role_phROle!$O$1:$S$56</definedName>
    <definedName name="_xlnm._FilterDatabase" localSheetId="8" hidden="1">speciality!$AC$1:$AG$46</definedName>
  </definedNames>
  <calcPr calcId="191029"/>
  <pivotCaches>
    <pivotCache cacheId="0" r:id="rId10"/>
    <pivotCache cacheId="1" r:id="rId11"/>
    <pivotCache cacheId="2" r:id="rId12"/>
    <pivotCache cacheId="3" r:id="rId13"/>
    <pivotCache cacheId="11" r:id="rId14"/>
    <pivotCache cacheId="19" r:id="rId1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3" l="1"/>
  <c r="O4" i="13"/>
  <c r="P4" i="13"/>
  <c r="Q4" i="13"/>
  <c r="N5" i="13"/>
  <c r="O5" i="13"/>
  <c r="P5" i="13"/>
  <c r="Q5" i="13"/>
  <c r="N6" i="13"/>
  <c r="O6" i="13"/>
  <c r="P6" i="13"/>
  <c r="Q6" i="13"/>
  <c r="O3" i="13"/>
  <c r="P3" i="13"/>
  <c r="Q3" i="13"/>
  <c r="N3" i="13"/>
  <c r="L7" i="13"/>
  <c r="I7" i="13"/>
  <c r="J7" i="13"/>
  <c r="K7" i="13"/>
  <c r="H7" i="13"/>
  <c r="L4" i="13"/>
  <c r="AB302" i="1" a="1"/>
  <c r="AB302" i="1" s="1"/>
  <c r="AB241" i="1" a="1"/>
  <c r="AB241" i="1" s="1"/>
  <c r="AB215" i="1" a="1"/>
  <c r="AB215" i="1" s="1"/>
  <c r="AB178" i="1" a="1"/>
  <c r="AB178" i="1"/>
  <c r="AB250" i="1" a="1"/>
  <c r="AB250" i="1" s="1"/>
  <c r="AB256" i="1" a="1"/>
  <c r="AB256" i="1" s="1"/>
  <c r="AB115" i="1" a="1"/>
  <c r="AB115" i="1" s="1"/>
  <c r="AB235" i="1" a="1"/>
  <c r="AB235" i="1" s="1"/>
  <c r="AB224" i="1" a="1"/>
  <c r="AB224" i="1" s="1"/>
  <c r="AB123" i="1" a="1"/>
  <c r="AB123" i="1"/>
  <c r="AB207" i="1" a="1"/>
  <c r="AB207" i="1" s="1"/>
  <c r="AB8" i="1" a="1"/>
  <c r="AB8" i="1"/>
  <c r="AB85" i="1" a="1"/>
  <c r="AB85" i="1" s="1"/>
  <c r="AB126" i="1" a="1"/>
  <c r="AB126" i="1" s="1"/>
  <c r="AB12" i="1" a="1"/>
  <c r="AB12" i="1" s="1"/>
  <c r="AB64" i="1" a="1"/>
  <c r="AB64" i="1"/>
  <c r="AB191" i="1" a="1"/>
  <c r="AB191" i="1" s="1"/>
  <c r="AB165" i="1" a="1"/>
  <c r="AB165" i="1"/>
  <c r="AB255" i="1" a="1"/>
  <c r="AB255" i="1" s="1"/>
  <c r="AB174" i="1" a="1"/>
  <c r="AB174" i="1" s="1"/>
  <c r="AB35" i="1" a="1"/>
  <c r="AB35" i="1" s="1"/>
  <c r="AB23" i="1" a="1"/>
  <c r="AB23" i="1" s="1"/>
  <c r="AB258" i="1" a="1"/>
  <c r="AB258" i="1" s="1"/>
  <c r="AB164" i="1" a="1"/>
  <c r="AB164" i="1" s="1"/>
  <c r="AB170" i="1" a="1"/>
  <c r="AB170" i="1" s="1"/>
  <c r="AB129" i="1" a="1"/>
  <c r="AB129" i="1" s="1"/>
  <c r="AB6" i="1" a="1"/>
  <c r="AB6" i="1" s="1"/>
  <c r="AB271" i="1" a="1"/>
  <c r="AB271" i="1"/>
  <c r="AB200" i="1" a="1"/>
  <c r="AB200" i="1" s="1"/>
  <c r="AB62" i="1" a="1"/>
  <c r="AB62" i="1" s="1"/>
  <c r="AB136" i="1" a="1"/>
  <c r="AB136" i="1" s="1"/>
  <c r="AB188" i="1" a="1"/>
  <c r="AB188" i="1" s="1"/>
  <c r="AB173" i="1" a="1"/>
  <c r="AB173" i="1" s="1"/>
  <c r="AB201" i="1" a="1"/>
  <c r="AB201" i="1"/>
  <c r="AB65" i="1" a="1"/>
  <c r="AB65" i="1" s="1"/>
  <c r="AB175" i="1" a="1"/>
  <c r="AB175" i="1"/>
  <c r="AB264" i="1" a="1"/>
  <c r="AB264" i="1" s="1"/>
  <c r="AB80" i="1" a="1"/>
  <c r="AB80" i="1" s="1"/>
  <c r="AB285" i="1" a="1"/>
  <c r="AB285" i="1" s="1"/>
  <c r="AB112" i="1" a="1"/>
  <c r="AB112" i="1"/>
  <c r="AB257" i="1" a="1"/>
  <c r="AB257" i="1" s="1"/>
  <c r="AB209" i="1" a="1"/>
  <c r="AB209" i="1"/>
  <c r="AB153" i="1" a="1"/>
  <c r="AB153" i="1" s="1"/>
  <c r="AB190" i="1" a="1"/>
  <c r="AB190" i="1" s="1"/>
  <c r="AB93" i="1" a="1"/>
  <c r="AB93" i="1" s="1"/>
  <c r="AB196" i="1" a="1"/>
  <c r="AB196" i="1" s="1"/>
  <c r="AB57" i="1" a="1"/>
  <c r="AB57" i="1" s="1"/>
  <c r="AB2" i="1" a="1"/>
  <c r="AB2" i="1"/>
  <c r="AB59" i="1" a="1"/>
  <c r="AB59" i="1" s="1"/>
  <c r="AB45" i="1" a="1"/>
  <c r="AB45" i="1" s="1"/>
  <c r="AB142" i="1" a="1"/>
  <c r="AB142" i="1" s="1"/>
  <c r="AB55" i="1" a="1"/>
  <c r="AB55" i="1" s="1"/>
  <c r="AB19" i="1" a="1"/>
  <c r="AB19" i="1" s="1"/>
  <c r="AB18" i="1" a="1"/>
  <c r="AB18" i="1" s="1"/>
  <c r="AB185" i="1" a="1"/>
  <c r="AB185" i="1" s="1"/>
  <c r="AB237" i="1" a="1"/>
  <c r="AB237" i="1" s="1"/>
  <c r="AB249" i="1" a="1"/>
  <c r="AB249" i="1" s="1"/>
  <c r="AB231" i="1" a="1"/>
  <c r="AB231" i="1"/>
  <c r="AB29" i="1" a="1"/>
  <c r="AB29" i="1" s="1"/>
  <c r="AB5" i="1" a="1"/>
  <c r="AB5" i="1"/>
  <c r="AB132" i="1" a="1"/>
  <c r="AB132" i="1" s="1"/>
  <c r="AB49" i="1" a="1"/>
  <c r="AB49" i="1" s="1"/>
  <c r="AB246" i="1" a="1"/>
  <c r="AB246" i="1" s="1"/>
  <c r="AB261" i="1" a="1"/>
  <c r="AB261" i="1"/>
  <c r="AB83" i="1" a="1"/>
  <c r="AB83" i="1" s="1"/>
  <c r="AB260" i="1" a="1"/>
  <c r="AB260" i="1"/>
  <c r="AB97" i="1" a="1"/>
  <c r="AB97" i="1" s="1"/>
  <c r="AB225" i="1" a="1"/>
  <c r="AB225" i="1" s="1"/>
  <c r="AB141" i="1" a="1"/>
  <c r="AB141" i="1" s="1"/>
  <c r="AB7" i="1" a="1"/>
  <c r="AB7" i="1" s="1"/>
  <c r="AB282" i="1" a="1"/>
  <c r="AB282" i="1" s="1"/>
  <c r="AB276" i="1" a="1"/>
  <c r="AB276" i="1"/>
  <c r="AB265" i="1" a="1"/>
  <c r="AB265" i="1" s="1"/>
  <c r="AB195" i="1" a="1"/>
  <c r="AB195" i="1" s="1"/>
  <c r="AB300" i="1" a="1"/>
  <c r="AB300" i="1" s="1"/>
  <c r="AB223" i="1" a="1"/>
  <c r="AB223" i="1" s="1"/>
  <c r="AB41" i="1" a="1"/>
  <c r="AB41" i="1" s="1"/>
  <c r="AB214" i="1" a="1"/>
  <c r="AB214" i="1" s="1"/>
  <c r="AB32" i="1" a="1"/>
  <c r="AB32" i="1" s="1"/>
  <c r="AB219" i="1" a="1"/>
  <c r="AB219" i="1" s="1"/>
  <c r="AB102" i="1" a="1"/>
  <c r="AB102" i="1" s="1"/>
  <c r="AB33" i="1" a="1"/>
  <c r="AB33" i="1" s="1"/>
  <c r="AB68" i="1" a="1"/>
  <c r="AB68" i="1" s="1"/>
  <c r="AB187" i="1" a="1"/>
  <c r="AB187" i="1"/>
  <c r="AB118" i="1" a="1"/>
  <c r="AB118" i="1" s="1"/>
  <c r="AB168" i="1" a="1"/>
  <c r="AB168" i="1" s="1"/>
  <c r="AB296" i="1" a="1"/>
  <c r="AB296" i="1" s="1"/>
  <c r="AB140" i="1" a="1"/>
  <c r="AB140" i="1" s="1"/>
  <c r="AB87" i="1" a="1"/>
  <c r="AB87" i="1" s="1"/>
  <c r="AB245" i="1" a="1"/>
  <c r="AB245" i="1"/>
  <c r="AB297" i="1" a="1"/>
  <c r="AB297" i="1" s="1"/>
  <c r="AB279" i="1" a="1"/>
  <c r="AB279" i="1" s="1"/>
  <c r="AB251" i="1" a="1"/>
  <c r="AB251" i="1" s="1"/>
  <c r="AB76" i="1" a="1"/>
  <c r="AB76" i="1" s="1"/>
  <c r="AB11" i="1" a="1"/>
  <c r="AB11" i="1" s="1"/>
  <c r="AB48" i="1" a="1"/>
  <c r="AB48" i="1"/>
  <c r="AB139" i="1" a="1"/>
  <c r="AB139" i="1" s="1"/>
  <c r="AB103" i="1" a="1"/>
  <c r="AB103" i="1" s="1"/>
  <c r="AB53" i="1" a="1"/>
  <c r="AB53" i="1" s="1"/>
  <c r="AB289" i="1" a="1"/>
  <c r="AB289" i="1" s="1"/>
  <c r="AB155" i="1" a="1"/>
  <c r="AB155" i="1" s="1"/>
  <c r="AB305" i="1" a="1"/>
  <c r="AB305" i="1" s="1"/>
  <c r="AB121" i="1" a="1"/>
  <c r="AB121" i="1" s="1"/>
  <c r="AB17" i="1" a="1"/>
  <c r="AB17" i="1" s="1"/>
  <c r="AB44" i="1" a="1"/>
  <c r="AB44" i="1" s="1"/>
  <c r="AB130" i="1" a="1"/>
  <c r="AB130" i="1" s="1"/>
  <c r="AB71" i="1" a="1"/>
  <c r="AB71" i="1" s="1"/>
  <c r="AB182" i="1" a="1"/>
  <c r="AB182" i="1"/>
  <c r="AB266" i="1" a="1"/>
  <c r="AB266" i="1" s="1"/>
  <c r="AB295" i="1" a="1"/>
  <c r="AB295" i="1" s="1"/>
  <c r="AB101" i="1" a="1"/>
  <c r="AB101" i="1" s="1"/>
  <c r="AB238" i="1" a="1"/>
  <c r="AB238" i="1" s="1"/>
  <c r="AB91" i="1" a="1"/>
  <c r="AB91" i="1" s="1"/>
  <c r="AB50" i="1" a="1"/>
  <c r="AB50" i="1"/>
  <c r="AB186" i="1" a="1"/>
  <c r="AB186" i="1" s="1"/>
  <c r="AB73" i="1" a="1"/>
  <c r="AB73" i="1"/>
  <c r="AB40" i="1" a="1"/>
  <c r="AB40" i="1" s="1"/>
  <c r="AB120" i="1" a="1"/>
  <c r="AB120" i="1" s="1"/>
  <c r="AB125" i="1" a="1"/>
  <c r="AB125" i="1" s="1"/>
  <c r="AB106" i="1" a="1"/>
  <c r="AB106" i="1" s="1"/>
  <c r="AB27" i="1" a="1"/>
  <c r="AB27" i="1" s="1"/>
  <c r="AB242" i="1" a="1"/>
  <c r="AB242" i="1" s="1"/>
  <c r="AB92" i="1" a="1"/>
  <c r="AB92" i="1" s="1"/>
  <c r="AB69" i="1" a="1"/>
  <c r="AB69" i="1" s="1"/>
  <c r="AB189" i="1" a="1"/>
  <c r="AB189" i="1" s="1"/>
  <c r="AB254" i="1" a="1"/>
  <c r="AB254" i="1" s="1"/>
  <c r="AB192" i="1" a="1"/>
  <c r="AB192" i="1" s="1"/>
  <c r="AB181" i="1" a="1"/>
  <c r="AB181" i="1" s="1"/>
  <c r="AB205" i="1" a="1"/>
  <c r="AB205" i="1" s="1"/>
  <c r="AB263" i="1" a="1"/>
  <c r="AB263" i="1" s="1"/>
  <c r="AB294" i="1" a="1"/>
  <c r="AB294" i="1" s="1"/>
  <c r="AB211" i="1" a="1"/>
  <c r="AB211" i="1"/>
  <c r="AB145" i="1" a="1"/>
  <c r="AB145" i="1" s="1"/>
  <c r="AB270" i="1" a="1"/>
  <c r="AB270" i="1" s="1"/>
  <c r="AB177" i="1" a="1"/>
  <c r="AB177" i="1" s="1"/>
  <c r="AB197" i="1" a="1"/>
  <c r="AB197" i="1" s="1"/>
  <c r="AB52" i="1" a="1"/>
  <c r="AB52" i="1" s="1"/>
  <c r="AB10" i="1" a="1"/>
  <c r="AB10" i="1"/>
  <c r="AB193" i="1" a="1"/>
  <c r="AB193" i="1" s="1"/>
  <c r="AB236" i="1" a="1"/>
  <c r="AB236" i="1"/>
  <c r="AB138" i="1" a="1"/>
  <c r="AB138" i="1" s="1"/>
  <c r="AB90" i="1" a="1"/>
  <c r="AB90" i="1" s="1"/>
  <c r="AB67" i="1" a="1"/>
  <c r="AB67" i="1" s="1"/>
  <c r="AB28" i="1" a="1"/>
  <c r="AB28" i="1"/>
  <c r="AB287" i="1" a="1"/>
  <c r="AB287" i="1" s="1"/>
  <c r="AB61" i="1" a="1"/>
  <c r="AB61" i="1"/>
  <c r="AB22" i="1" a="1"/>
  <c r="AB22" i="1" s="1"/>
  <c r="AB98" i="1" a="1"/>
  <c r="AB98" i="1" s="1"/>
  <c r="AB228" i="1" a="1"/>
  <c r="AB228" i="1" s="1"/>
  <c r="AB109" i="1" a="1"/>
  <c r="AB109" i="1" s="1"/>
  <c r="AB143" i="1" a="1"/>
  <c r="AB143" i="1" s="1"/>
  <c r="AB75" i="1" a="1"/>
  <c r="AB75" i="1" s="1"/>
  <c r="AB63" i="1" a="1"/>
  <c r="AB63" i="1" s="1"/>
  <c r="AB31" i="1" a="1"/>
  <c r="AB31" i="1" s="1"/>
  <c r="AB199" i="1" a="1"/>
  <c r="AB199" i="1" s="1"/>
  <c r="AB135" i="1" a="1"/>
  <c r="AB135" i="1"/>
  <c r="AB301" i="1" a="1"/>
  <c r="AB301" i="1" s="1"/>
  <c r="AB283" i="1" a="1"/>
  <c r="AB283" i="1" s="1"/>
  <c r="AB89" i="1" a="1"/>
  <c r="AB89" i="1" s="1"/>
  <c r="AB46" i="1" a="1"/>
  <c r="AB46" i="1" s="1"/>
  <c r="AB86" i="1" a="1"/>
  <c r="AB86" i="1" s="1"/>
  <c r="AB290" i="1" a="1"/>
  <c r="AB290" i="1"/>
  <c r="AB159" i="1" a="1"/>
  <c r="AB159" i="1" s="1"/>
  <c r="AB160" i="1" a="1"/>
  <c r="AB160" i="1"/>
  <c r="AB204" i="1" a="1"/>
  <c r="AB204" i="1" s="1"/>
  <c r="AB133" i="1" a="1"/>
  <c r="AB133" i="1" s="1"/>
  <c r="AB198" i="1" a="1"/>
  <c r="AB198" i="1" s="1"/>
  <c r="AB240" i="1" a="1"/>
  <c r="AB240" i="1"/>
  <c r="AB202" i="1" a="1"/>
  <c r="AB202" i="1" s="1"/>
  <c r="AB114" i="1" a="1"/>
  <c r="AB114" i="1"/>
  <c r="AB226" i="1" a="1"/>
  <c r="AB226" i="1" s="1"/>
  <c r="AB30" i="1" a="1"/>
  <c r="AB30" i="1" s="1"/>
  <c r="AB39" i="1" a="1"/>
  <c r="AB39" i="1" s="1"/>
  <c r="AB229" i="1" a="1"/>
  <c r="AB229" i="1"/>
  <c r="AB70" i="1" a="1"/>
  <c r="AB70" i="1" s="1"/>
  <c r="AB9" i="1" a="1"/>
  <c r="AB9" i="1"/>
  <c r="AB306" i="1" a="1"/>
  <c r="AB306" i="1" s="1"/>
  <c r="AB84" i="1" a="1"/>
  <c r="AB84" i="1" s="1"/>
  <c r="AB268" i="1" a="1"/>
  <c r="AB268" i="1" s="1"/>
  <c r="AB293" i="1" a="1"/>
  <c r="AB293" i="1" s="1"/>
  <c r="AB286" i="1" a="1"/>
  <c r="AB286" i="1" s="1"/>
  <c r="AB298" i="1" a="1"/>
  <c r="AB298" i="1" s="1"/>
  <c r="AB183" i="1" a="1"/>
  <c r="AB183" i="1" s="1"/>
  <c r="AB284" i="1" a="1"/>
  <c r="AB284" i="1" s="1"/>
  <c r="AB72" i="1" a="1"/>
  <c r="AB72" i="1" s="1"/>
  <c r="AB122" i="1" a="1"/>
  <c r="AB122" i="1" s="1"/>
  <c r="AB213" i="1" a="1"/>
  <c r="AB213" i="1" s="1"/>
  <c r="AB74" i="1" a="1"/>
  <c r="AB74" i="1" s="1"/>
  <c r="AB54" i="1" a="1"/>
  <c r="AB54" i="1" s="1"/>
  <c r="AB216" i="1" a="1"/>
  <c r="AB216" i="1"/>
  <c r="AB309" i="1" a="1"/>
  <c r="AB309" i="1" s="1"/>
  <c r="AB47" i="1" a="1"/>
  <c r="AB47" i="1"/>
  <c r="AB272" i="1" a="1"/>
  <c r="AB272" i="1" s="1"/>
  <c r="AB116" i="1" a="1"/>
  <c r="AB116" i="1" s="1"/>
  <c r="AB217" i="1" a="1"/>
  <c r="AB217" i="1" s="1"/>
  <c r="AB144" i="1" a="1"/>
  <c r="AB144" i="1" s="1"/>
  <c r="AB117" i="1" a="1"/>
  <c r="AB117" i="1" s="1"/>
  <c r="AB96" i="1" a="1"/>
  <c r="AB96" i="1" s="1"/>
  <c r="AB179" i="1" a="1"/>
  <c r="AB179" i="1" s="1"/>
  <c r="AB259" i="1" a="1"/>
  <c r="AB259" i="1" s="1"/>
  <c r="AB234" i="1" a="1"/>
  <c r="AB234" i="1" s="1"/>
  <c r="AB25" i="1" a="1"/>
  <c r="AB25" i="1" s="1"/>
  <c r="AB162" i="1" a="1"/>
  <c r="AB162" i="1" s="1"/>
  <c r="AB110" i="1" a="1"/>
  <c r="AB110" i="1" s="1"/>
  <c r="AB273" i="1" a="1"/>
  <c r="AB273" i="1" s="1"/>
  <c r="AB124" i="1" a="1"/>
  <c r="AB124" i="1"/>
  <c r="AB94" i="1" a="1"/>
  <c r="AB94" i="1" s="1"/>
  <c r="AB43" i="1" a="1"/>
  <c r="AB43" i="1"/>
  <c r="AB220" i="1" a="1"/>
  <c r="AB220" i="1" s="1"/>
  <c r="AB149" i="1" a="1"/>
  <c r="AB149" i="1" s="1"/>
  <c r="AB180" i="1" a="1"/>
  <c r="AB180" i="1" s="1"/>
  <c r="AB307" i="1" a="1"/>
  <c r="AB307" i="1" s="1"/>
  <c r="AB280" i="1" a="1"/>
  <c r="AB280" i="1" s="1"/>
  <c r="AB24" i="1" a="1"/>
  <c r="AB24" i="1" s="1"/>
  <c r="AB243" i="1" a="1"/>
  <c r="AB243" i="1" s="1"/>
  <c r="AB291" i="1" a="1"/>
  <c r="AB291" i="1" s="1"/>
  <c r="AB222" i="1" a="1"/>
  <c r="AB222" i="1" s="1"/>
  <c r="AB176" i="1" a="1"/>
  <c r="AB176" i="1" s="1"/>
  <c r="AB166" i="1" a="1"/>
  <c r="AB166" i="1" s="1"/>
  <c r="AB131" i="1" a="1"/>
  <c r="AB131" i="1" s="1"/>
  <c r="AB38" i="1" a="1"/>
  <c r="AB38" i="1" s="1"/>
  <c r="AB206" i="1" a="1"/>
  <c r="AB206" i="1"/>
  <c r="AB78" i="1" a="1"/>
  <c r="AB78" i="1" s="1"/>
  <c r="AB3" i="1" a="1"/>
  <c r="AB3" i="1"/>
  <c r="AB58" i="1" a="1"/>
  <c r="AB58" i="1" s="1"/>
  <c r="AB14" i="1" a="1"/>
  <c r="AB14" i="1" s="1"/>
  <c r="AB104" i="1" a="1"/>
  <c r="AB104" i="1" s="1"/>
  <c r="AB244" i="1" a="1"/>
  <c r="AB244" i="1" s="1"/>
  <c r="AB111" i="1" a="1"/>
  <c r="AB111" i="1" s="1"/>
  <c r="AB119" i="1" a="1"/>
  <c r="AB119" i="1" s="1"/>
  <c r="AB247" i="1" a="1"/>
  <c r="AB247" i="1" s="1"/>
  <c r="AB233" i="1" a="1"/>
  <c r="AB233" i="1" s="1"/>
  <c r="AB203" i="1" a="1"/>
  <c r="AB203" i="1" s="1"/>
  <c r="AB37" i="1" a="1"/>
  <c r="AB37" i="1"/>
  <c r="AB42" i="1" a="1"/>
  <c r="AB42" i="1" s="1"/>
  <c r="AB20" i="1" a="1"/>
  <c r="AB20" i="1" s="1"/>
  <c r="AB158" i="1" a="1"/>
  <c r="AB158" i="1" s="1"/>
  <c r="AB299" i="1" a="1"/>
  <c r="AB299" i="1" s="1"/>
  <c r="AB210" i="1" a="1"/>
  <c r="AB210" i="1" s="1"/>
  <c r="AB95" i="1" a="1"/>
  <c r="AB95" i="1"/>
  <c r="AB34" i="1" a="1"/>
  <c r="AB34" i="1" s="1"/>
  <c r="AB161" i="1" a="1"/>
  <c r="AB161" i="1"/>
  <c r="AB274" i="1" a="1"/>
  <c r="AB274" i="1" s="1"/>
  <c r="AB148" i="1" a="1"/>
  <c r="AB148" i="1" s="1"/>
  <c r="AB278" i="1" a="1"/>
  <c r="AB278" i="1" s="1"/>
  <c r="AB230" i="1" a="1"/>
  <c r="AB230" i="1"/>
  <c r="AB82" i="1" a="1"/>
  <c r="AB82" i="1" s="1"/>
  <c r="AB221" i="1" a="1"/>
  <c r="AB221" i="1"/>
  <c r="AB156" i="1" a="1"/>
  <c r="AB156" i="1" s="1"/>
  <c r="AB60" i="1" a="1"/>
  <c r="AB60" i="1" s="1"/>
  <c r="AB157" i="1" a="1"/>
  <c r="AB157" i="1" s="1"/>
  <c r="AB277" i="1" a="1"/>
  <c r="AB277" i="1" s="1"/>
  <c r="AB269" i="1" a="1"/>
  <c r="AB269" i="1" s="1"/>
  <c r="AB248" i="1" a="1"/>
  <c r="AB248" i="1"/>
  <c r="AB172" i="1" a="1"/>
  <c r="AB172" i="1" s="1"/>
  <c r="AB77" i="1" a="1"/>
  <c r="AB77" i="1" s="1"/>
  <c r="AB113" i="1" a="1"/>
  <c r="AB113" i="1" s="1"/>
  <c r="AB13" i="1" a="1"/>
  <c r="AB13" i="1" s="1"/>
  <c r="AB288" i="1" a="1"/>
  <c r="AB288" i="1" s="1"/>
  <c r="AB311" i="1" a="1"/>
  <c r="AB311" i="1" s="1"/>
  <c r="AB21" i="1" a="1"/>
  <c r="AB21" i="1" s="1"/>
  <c r="AB184" i="1" a="1"/>
  <c r="AB184" i="1" s="1"/>
  <c r="AB232" i="1" a="1"/>
  <c r="AB232" i="1" s="1"/>
  <c r="AB66" i="1" a="1"/>
  <c r="AB66" i="1" s="1"/>
  <c r="AB16" i="1" a="1"/>
  <c r="AB16" i="1" s="1"/>
  <c r="AB239" i="1" a="1"/>
  <c r="AB239" i="1"/>
  <c r="AB310" i="1" a="1"/>
  <c r="AB310" i="1" s="1"/>
  <c r="AB171" i="1" a="1"/>
  <c r="AB171" i="1" s="1"/>
  <c r="AB100" i="1" a="1"/>
  <c r="AB100" i="1" s="1"/>
  <c r="AB79" i="1" a="1"/>
  <c r="AB79" i="1" s="1"/>
  <c r="AB167" i="1" a="1"/>
  <c r="AB167" i="1" s="1"/>
  <c r="AB127" i="1" a="1"/>
  <c r="AB127" i="1"/>
  <c r="AB88" i="1" a="1"/>
  <c r="AB88" i="1" s="1"/>
  <c r="AB304" i="1" a="1"/>
  <c r="AB304" i="1"/>
  <c r="AB194" i="1" a="1"/>
  <c r="AB194" i="1" s="1"/>
  <c r="AB218" i="1" a="1"/>
  <c r="AB218" i="1" s="1"/>
  <c r="AB150" i="1" a="1"/>
  <c r="AB150" i="1" s="1"/>
  <c r="AB169" i="1" a="1"/>
  <c r="AB169" i="1"/>
  <c r="AB292" i="1" a="1"/>
  <c r="AB292" i="1" s="1"/>
  <c r="AB267" i="1" a="1"/>
  <c r="AB267" i="1"/>
  <c r="AB252" i="1" a="1"/>
  <c r="AB252" i="1" s="1"/>
  <c r="AB212" i="1" a="1"/>
  <c r="AB212" i="1" s="1"/>
  <c r="AB26" i="1" a="1"/>
  <c r="AB26" i="1" s="1"/>
  <c r="AB147" i="1" a="1"/>
  <c r="AB147" i="1" s="1"/>
  <c r="AB154" i="1" a="1"/>
  <c r="AB154" i="1" s="1"/>
  <c r="AB262" i="1" a="1"/>
  <c r="AB262" i="1"/>
  <c r="AB137" i="1" a="1"/>
  <c r="AB137" i="1" s="1"/>
  <c r="AB275" i="1" a="1"/>
  <c r="AB275" i="1" s="1"/>
  <c r="AB56" i="1" a="1"/>
  <c r="AB56" i="1" s="1"/>
  <c r="AB81" i="1" a="1"/>
  <c r="AB81" i="1" s="1"/>
  <c r="AB99" i="1" a="1"/>
  <c r="AB99" i="1" s="1"/>
  <c r="AB15" i="1" a="1"/>
  <c r="AB15" i="1" s="1"/>
  <c r="AB253" i="1" a="1"/>
  <c r="AB253" i="1" s="1"/>
  <c r="AB152" i="1" a="1"/>
  <c r="AB152" i="1" s="1"/>
  <c r="AB108" i="1" a="1"/>
  <c r="AB108" i="1" s="1"/>
  <c r="AB163" i="1" a="1"/>
  <c r="AB163" i="1" s="1"/>
  <c r="AB51" i="1" a="1"/>
  <c r="AB51" i="1" s="1"/>
  <c r="AB107" i="1" a="1"/>
  <c r="AB107" i="1"/>
  <c r="AB128" i="1" a="1"/>
  <c r="AB128" i="1" s="1"/>
  <c r="AB105" i="1" a="1"/>
  <c r="AB105" i="1"/>
  <c r="AB281" i="1" a="1"/>
  <c r="AB281" i="1" s="1"/>
  <c r="AB146" i="1" a="1"/>
  <c r="AB146" i="1"/>
  <c r="AB227" i="1" a="1"/>
  <c r="AB227" i="1" s="1"/>
  <c r="AB134" i="1" a="1"/>
  <c r="AB134" i="1"/>
  <c r="AB308" i="1" a="1"/>
  <c r="AB308" i="1" s="1"/>
  <c r="AB151" i="1" a="1"/>
  <c r="AB151" i="1"/>
  <c r="AB303" i="1" a="1"/>
  <c r="AB303" i="1" s="1"/>
  <c r="AB208" i="1" a="1"/>
  <c r="AB208" i="1"/>
  <c r="AB36" i="1" a="1"/>
  <c r="AB36" i="1" s="1"/>
  <c r="AB4" i="1" a="1"/>
  <c r="AB4" i="1" s="1"/>
  <c r="L6" i="13"/>
  <c r="L5" i="13"/>
  <c r="L3" i="13"/>
  <c r="AZ3" i="2"/>
  <c r="AZ2" i="2"/>
  <c r="AZ4" i="2"/>
  <c r="AW3" i="2"/>
  <c r="AX3" i="2"/>
  <c r="AY3" i="2"/>
  <c r="AV3" i="2"/>
  <c r="Q20" i="2"/>
  <c r="AQ12" i="3"/>
  <c r="AN7" i="3"/>
  <c r="AK18" i="3"/>
  <c r="AT6" i="3"/>
  <c r="AA36" i="1"/>
  <c r="AA208" i="1"/>
  <c r="AA303" i="1"/>
  <c r="AA151" i="1"/>
  <c r="AA308" i="1"/>
  <c r="AA134" i="1"/>
  <c r="AA227" i="1"/>
  <c r="AA146" i="1"/>
  <c r="AA281" i="1"/>
  <c r="AA105" i="1"/>
  <c r="AA128" i="1"/>
  <c r="AA107" i="1"/>
  <c r="AA51" i="1"/>
  <c r="AA163" i="1"/>
  <c r="AA108" i="1"/>
  <c r="AA152" i="1"/>
  <c r="AA253" i="1"/>
  <c r="AA15" i="1"/>
  <c r="AA99" i="1"/>
  <c r="AA81" i="1"/>
  <c r="AA56" i="1"/>
  <c r="AA275" i="1"/>
  <c r="AA137" i="1"/>
  <c r="AA262" i="1"/>
  <c r="AA154" i="1"/>
  <c r="AA147" i="1"/>
  <c r="AA26" i="1"/>
  <c r="AA212" i="1"/>
  <c r="AA252" i="1"/>
  <c r="AA267" i="1"/>
  <c r="AA292" i="1"/>
  <c r="AA169" i="1"/>
  <c r="AA150" i="1"/>
  <c r="AA218" i="1"/>
  <c r="AA194" i="1"/>
  <c r="AA304" i="1"/>
  <c r="AA88" i="1"/>
  <c r="AA127" i="1"/>
  <c r="AA167" i="1"/>
  <c r="AA79" i="1"/>
  <c r="AA100" i="1"/>
  <c r="AA171" i="1"/>
  <c r="AA310" i="1"/>
  <c r="AA239" i="1"/>
  <c r="AA16" i="1"/>
  <c r="AA66" i="1"/>
  <c r="AA232" i="1"/>
  <c r="AA184" i="1"/>
  <c r="AA21" i="1"/>
  <c r="AA311" i="1"/>
  <c r="AA288" i="1"/>
  <c r="AA13" i="1"/>
  <c r="AA113" i="1"/>
  <c r="AA77" i="1"/>
  <c r="AA172" i="1"/>
  <c r="AA248" i="1"/>
  <c r="AA269" i="1"/>
  <c r="AA277" i="1"/>
  <c r="AA157" i="1"/>
  <c r="AA60" i="1"/>
  <c r="AA156" i="1"/>
  <c r="AA221" i="1"/>
  <c r="AA82" i="1"/>
  <c r="AA230" i="1"/>
  <c r="AA278" i="1"/>
  <c r="AA148" i="1"/>
  <c r="AA274" i="1"/>
  <c r="AA161" i="1"/>
  <c r="AA34" i="1"/>
  <c r="AA95" i="1"/>
  <c r="AA210" i="1"/>
  <c r="AA299" i="1"/>
  <c r="AA158" i="1"/>
  <c r="AA20" i="1"/>
  <c r="AA42" i="1"/>
  <c r="AA37" i="1"/>
  <c r="AA203" i="1"/>
  <c r="AA233" i="1"/>
  <c r="AA247" i="1"/>
  <c r="AA119" i="1"/>
  <c r="AA111" i="1"/>
  <c r="AA244" i="1"/>
  <c r="AA104" i="1"/>
  <c r="AA14" i="1"/>
  <c r="AA58" i="1"/>
  <c r="AA3" i="1"/>
  <c r="AA78" i="1"/>
  <c r="AA206" i="1"/>
  <c r="AA38" i="1"/>
  <c r="AA131" i="1"/>
  <c r="AA166" i="1"/>
  <c r="AA176" i="1"/>
  <c r="AA222" i="1"/>
  <c r="AA291" i="1"/>
  <c r="AA243" i="1"/>
  <c r="AA24" i="1"/>
  <c r="AA280" i="1"/>
  <c r="AA307" i="1"/>
  <c r="AA180" i="1"/>
  <c r="AA149" i="1"/>
  <c r="AA220" i="1"/>
  <c r="AA43" i="1"/>
  <c r="AA94" i="1"/>
  <c r="AA124" i="1"/>
  <c r="AA273" i="1"/>
  <c r="AA110" i="1"/>
  <c r="AA162" i="1"/>
  <c r="AA25" i="1"/>
  <c r="AA234" i="1"/>
  <c r="AA259" i="1"/>
  <c r="AA179" i="1"/>
  <c r="AA96" i="1"/>
  <c r="AA117" i="1"/>
  <c r="AA144" i="1"/>
  <c r="AA217" i="1"/>
  <c r="AA116" i="1"/>
  <c r="AA272" i="1"/>
  <c r="AA47" i="1"/>
  <c r="AA309" i="1"/>
  <c r="AA216" i="1"/>
  <c r="AA54" i="1"/>
  <c r="AA74" i="1"/>
  <c r="AA213" i="1"/>
  <c r="AA122" i="1"/>
  <c r="AA72" i="1"/>
  <c r="AA284" i="1"/>
  <c r="AA183" i="1"/>
  <c r="AA298" i="1"/>
  <c r="AA286" i="1"/>
  <c r="AA293" i="1"/>
  <c r="AA268" i="1"/>
  <c r="AA84" i="1"/>
  <c r="AA306" i="1"/>
  <c r="AA9" i="1"/>
  <c r="AA70" i="1"/>
  <c r="AA229" i="1"/>
  <c r="AA39" i="1"/>
  <c r="AA30" i="1"/>
  <c r="AA226" i="1"/>
  <c r="AA114" i="1"/>
  <c r="AA202" i="1"/>
  <c r="AA240" i="1"/>
  <c r="AA198" i="1"/>
  <c r="AA133" i="1"/>
  <c r="AA204" i="1"/>
  <c r="AA160" i="1"/>
  <c r="AA159" i="1"/>
  <c r="AA290" i="1"/>
  <c r="AA86" i="1"/>
  <c r="AA46" i="1"/>
  <c r="AA89" i="1"/>
  <c r="AA283" i="1"/>
  <c r="AA301" i="1"/>
  <c r="AA135" i="1"/>
  <c r="AA199" i="1"/>
  <c r="AA31" i="1"/>
  <c r="AA63" i="1"/>
  <c r="AA75" i="1"/>
  <c r="AA143" i="1"/>
  <c r="AA109" i="1"/>
  <c r="AA228" i="1"/>
  <c r="AA98" i="1"/>
  <c r="AA22" i="1"/>
  <c r="AA61" i="1"/>
  <c r="AA287" i="1"/>
  <c r="AA28" i="1"/>
  <c r="AA67" i="1"/>
  <c r="AA90" i="1"/>
  <c r="AA138" i="1"/>
  <c r="AA236" i="1"/>
  <c r="AA193" i="1"/>
  <c r="AA10" i="1"/>
  <c r="AA52" i="1"/>
  <c r="AA197" i="1"/>
  <c r="AA177" i="1"/>
  <c r="AA270" i="1"/>
  <c r="AA145" i="1"/>
  <c r="AA211" i="1"/>
  <c r="AA294" i="1"/>
  <c r="AA263" i="1"/>
  <c r="AA205" i="1"/>
  <c r="AA181" i="1"/>
  <c r="AA192" i="1"/>
  <c r="AA254" i="1"/>
  <c r="AA189" i="1"/>
  <c r="AA69" i="1"/>
  <c r="AA92" i="1"/>
  <c r="AA242" i="1"/>
  <c r="AA27" i="1"/>
  <c r="AA106" i="1"/>
  <c r="AA125" i="1"/>
  <c r="AA120" i="1"/>
  <c r="AA40" i="1"/>
  <c r="AA73" i="1"/>
  <c r="AA186" i="1"/>
  <c r="AA50" i="1"/>
  <c r="AA91" i="1"/>
  <c r="AA238" i="1"/>
  <c r="AA101" i="1"/>
  <c r="AA295" i="1"/>
  <c r="AA266" i="1"/>
  <c r="AA182" i="1"/>
  <c r="AA71" i="1"/>
  <c r="AA130" i="1"/>
  <c r="AA44" i="1"/>
  <c r="AA17" i="1"/>
  <c r="AA121" i="1"/>
  <c r="AA305" i="1"/>
  <c r="AA155" i="1"/>
  <c r="AA289" i="1"/>
  <c r="AA53" i="1"/>
  <c r="AA103" i="1"/>
  <c r="AA139" i="1"/>
  <c r="AA48" i="1"/>
  <c r="AA11" i="1"/>
  <c r="AA76" i="1"/>
  <c r="AA251" i="1"/>
  <c r="AA279" i="1"/>
  <c r="AA297" i="1"/>
  <c r="AA245" i="1"/>
  <c r="AA87" i="1"/>
  <c r="AA140" i="1"/>
  <c r="AA296" i="1"/>
  <c r="AA168" i="1"/>
  <c r="AA118" i="1"/>
  <c r="AA187" i="1"/>
  <c r="AA68" i="1"/>
  <c r="AA33" i="1"/>
  <c r="AA102" i="1"/>
  <c r="AA219" i="1"/>
  <c r="AA32" i="1"/>
  <c r="AA214" i="1"/>
  <c r="AA41" i="1"/>
  <c r="AA223" i="1"/>
  <c r="AA300" i="1"/>
  <c r="AA195" i="1"/>
  <c r="AA265" i="1"/>
  <c r="AA276" i="1"/>
  <c r="AA282" i="1"/>
  <c r="AA7" i="1"/>
  <c r="AA141" i="1"/>
  <c r="AA225" i="1"/>
  <c r="AA97" i="1"/>
  <c r="AA260" i="1"/>
  <c r="AA83" i="1"/>
  <c r="AA261" i="1"/>
  <c r="AA246" i="1"/>
  <c r="AA49" i="1"/>
  <c r="AA132" i="1"/>
  <c r="AA5" i="1"/>
  <c r="AA29" i="1"/>
  <c r="AA231" i="1"/>
  <c r="AA249" i="1"/>
  <c r="AA237" i="1"/>
  <c r="AA185" i="1"/>
  <c r="AA18" i="1"/>
  <c r="AA19" i="1"/>
  <c r="AA55" i="1"/>
  <c r="AA142" i="1"/>
  <c r="AA45" i="1"/>
  <c r="AA59" i="1"/>
  <c r="AA2" i="1"/>
  <c r="AA57" i="1"/>
  <c r="AA196" i="1"/>
  <c r="AA93" i="1"/>
  <c r="AA190" i="1"/>
  <c r="AA153" i="1"/>
  <c r="AA209" i="1"/>
  <c r="AA257" i="1"/>
  <c r="AA112" i="1"/>
  <c r="AA285" i="1"/>
  <c r="AA80" i="1"/>
  <c r="AA264" i="1"/>
  <c r="AA175" i="1"/>
  <c r="AA65" i="1"/>
  <c r="AA201" i="1"/>
  <c r="AA173" i="1"/>
  <c r="AA188" i="1"/>
  <c r="AA136" i="1"/>
  <c r="AA62" i="1"/>
  <c r="AA200" i="1"/>
  <c r="AA271" i="1"/>
  <c r="AA6" i="1"/>
  <c r="AA129" i="1"/>
  <c r="AA170" i="1"/>
  <c r="AA164" i="1"/>
  <c r="AA258" i="1"/>
  <c r="AA23" i="1"/>
  <c r="AA35" i="1"/>
  <c r="AA174" i="1"/>
  <c r="AA255" i="1"/>
  <c r="AA165" i="1"/>
  <c r="AA191" i="1"/>
  <c r="AA64" i="1"/>
  <c r="AA12" i="1"/>
  <c r="AA126" i="1"/>
  <c r="AA85" i="1"/>
  <c r="AA8" i="1"/>
  <c r="AA207" i="1"/>
  <c r="AA123" i="1"/>
  <c r="AA224" i="1"/>
  <c r="AA235" i="1"/>
  <c r="AA115" i="1"/>
  <c r="AA256" i="1"/>
  <c r="AA250" i="1"/>
  <c r="AA178" i="1"/>
  <c r="AA215" i="1"/>
  <c r="AA241" i="1"/>
  <c r="AA302" i="1"/>
  <c r="AA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<sst xmlns="http://schemas.openxmlformats.org/spreadsheetml/2006/main" count="4370" uniqueCount="887">
  <si>
    <t>pers</t>
  </si>
  <si>
    <t>date_begin</t>
  </si>
  <si>
    <t>date_end</t>
  </si>
  <si>
    <t>date diff</t>
  </si>
  <si>
    <t>fr</t>
  </si>
  <si>
    <t>en</t>
  </si>
  <si>
    <t>pt</t>
  </si>
  <si>
    <t>es</t>
  </si>
  <si>
    <t>authors</t>
  </si>
  <si>
    <t>reviewers</t>
  </si>
  <si>
    <t>editor</t>
  </si>
  <si>
    <t>translator</t>
  </si>
  <si>
    <t>total contrib</t>
  </si>
  <si>
    <t>orcid_id</t>
  </si>
  <si>
    <t>have_orcid</t>
  </si>
  <si>
    <t>Team</t>
  </si>
  <si>
    <t>authors_contrib</t>
  </si>
  <si>
    <t>reviewers_contrib</t>
  </si>
  <si>
    <t>editor_contrib</t>
  </si>
  <si>
    <t>translator_contrib</t>
  </si>
  <si>
    <t>year_start_sofia</t>
  </si>
  <si>
    <t>city sofia</t>
  </si>
  <si>
    <t>country clean</t>
  </si>
  <si>
    <t>speciality clean</t>
  </si>
  <si>
    <t>institution clean</t>
  </si>
  <si>
    <t>role clean</t>
  </si>
  <si>
    <t>Adam Crymble</t>
  </si>
  <si>
    <t>0000-0003-4343-0265</t>
  </si>
  <si>
    <t>Phd</t>
  </si>
  <si>
    <t>Senior Lecturer</t>
  </si>
  <si>
    <t>Lecturer</t>
  </si>
  <si>
    <t>London</t>
  </si>
  <si>
    <t>GB</t>
  </si>
  <si>
    <t>University College London</t>
  </si>
  <si>
    <t>digital history</t>
  </si>
  <si>
    <t xml:space="preserve"> University College London</t>
  </si>
  <si>
    <t>UK</t>
  </si>
  <si>
    <t>Antonio Rojas Castro</t>
  </si>
  <si>
    <t>0000-0002-8916-4997</t>
  </si>
  <si>
    <t>Researcher</t>
  </si>
  <si>
    <t>Post-doc</t>
  </si>
  <si>
    <t>Koln</t>
  </si>
  <si>
    <t>ES</t>
  </si>
  <si>
    <t>DE</t>
  </si>
  <si>
    <t>literature</t>
  </si>
  <si>
    <t>Maria Jose Afanador-Llach</t>
  </si>
  <si>
    <t>0000-0003-2652-5799</t>
  </si>
  <si>
    <t>Assistant Professor</t>
  </si>
  <si>
    <t>Austin</t>
  </si>
  <si>
    <t>Bogota</t>
  </si>
  <si>
    <t>US</t>
  </si>
  <si>
    <t>CO</t>
  </si>
  <si>
    <t>University of Texas at Austin</t>
  </si>
  <si>
    <t>history</t>
  </si>
  <si>
    <t/>
  </si>
  <si>
    <t>VÃ­ctor Gayol</t>
  </si>
  <si>
    <t>0000-0002-2442-3193</t>
  </si>
  <si>
    <t>Professor</t>
  </si>
  <si>
    <t>Zamora</t>
  </si>
  <si>
    <t>MX</t>
  </si>
  <si>
    <t>El Colegio de MichoacÃ¡n</t>
  </si>
  <si>
    <t>Jim Clifford</t>
  </si>
  <si>
    <t>0000-0003-2004-5161</t>
  </si>
  <si>
    <t>Associate Professor</t>
  </si>
  <si>
    <t>CA</t>
  </si>
  <si>
    <t>University of Saskatchewan</t>
  </si>
  <si>
    <t>William J. Turkel</t>
  </si>
  <si>
    <t>0000-0003-4734-9894</t>
  </si>
  <si>
    <t>University of Western Ontario</t>
  </si>
  <si>
    <t>Cambridge</t>
  </si>
  <si>
    <t>Jairo A. Melo</t>
  </si>
  <si>
    <t>0000-0002-8174-4524</t>
  </si>
  <si>
    <t>Berlin</t>
  </si>
  <si>
    <t>Universidad Del Rosario</t>
  </si>
  <si>
    <t>political science</t>
  </si>
  <si>
    <t>Miriam Posner</t>
  </si>
  <si>
    <t>digital humanities</t>
  </si>
  <si>
    <t>Jennifer Isasi</t>
  </si>
  <si>
    <t>0000-0002-4295-895X</t>
  </si>
  <si>
    <t>CLIR/DLF Postdoctoral Fellow in Data Curation for Latin American and Latina/o Studies</t>
  </si>
  <si>
    <t>Lincoln</t>
  </si>
  <si>
    <t>University of Nebraska-Lincoln</t>
  </si>
  <si>
    <t>hispanic studies</t>
  </si>
  <si>
    <t>Sofia Papastamkou</t>
  </si>
  <si>
    <t>0000-0002-5148-1348</t>
  </si>
  <si>
    <t>Engineer</t>
  </si>
  <si>
    <t>Lille</t>
  </si>
  <si>
    <t>FR</t>
  </si>
  <si>
    <t xml:space="preserve"> CNRS</t>
  </si>
  <si>
    <t>FranÃ§ois Dominic LaramÃ©e</t>
  </si>
  <si>
    <t>0000-0001-5542-3754</t>
  </si>
  <si>
    <t>Master</t>
  </si>
  <si>
    <t>Ottawa</t>
  </si>
  <si>
    <t>University of Ottawa</t>
  </si>
  <si>
    <t>computer science</t>
  </si>
  <si>
    <t>Ian Milligan</t>
  </si>
  <si>
    <t>0000-0002-1470-7723</t>
  </si>
  <si>
    <t>Intern</t>
  </si>
  <si>
    <t>Toronto</t>
  </si>
  <si>
    <t>University of Waterloo</t>
  </si>
  <si>
    <t>Fred Gibbs</t>
  </si>
  <si>
    <t>Brandon Walsh</t>
  </si>
  <si>
    <t>0000-0002-2785-3519</t>
  </si>
  <si>
    <t>Mellon Digital Humanities Fellow and Visiting Assistant Professor of English</t>
  </si>
  <si>
    <t xml:space="preserve"> University of Virginia</t>
  </si>
  <si>
    <t>USA</t>
  </si>
  <si>
    <t>Charlottesville</t>
  </si>
  <si>
    <t>JosÃ© Antonio Motilla</t>
  </si>
  <si>
    <t>0000-0003-0591-5560</t>
  </si>
  <si>
    <t>Profesor</t>
  </si>
  <si>
    <t>San Luis Potosi</t>
  </si>
  <si>
    <t>Universidad AutÃ³noma de San Luis PotosÃ­</t>
  </si>
  <si>
    <t xml:space="preserve"> None</t>
  </si>
  <si>
    <t>Frederik Elwert</t>
  </si>
  <si>
    <t>0000-0001-9149-9377</t>
  </si>
  <si>
    <t>MA</t>
  </si>
  <si>
    <t>Bochum</t>
  </si>
  <si>
    <t>Ruhr-UniversitÃ¤t Bochum</t>
  </si>
  <si>
    <t>religious studies</t>
  </si>
  <si>
    <t>Jimmy Medeiros</t>
  </si>
  <si>
    <t>0000-0002-8280-3338</t>
  </si>
  <si>
    <t>Rio de Janeiro</t>
  </si>
  <si>
    <t>BR</t>
  </si>
  <si>
    <t>Fundação Getulio Vargas</t>
  </si>
  <si>
    <t xml:space="preserve"> Fundação Getulio Vargas</t>
  </si>
  <si>
    <t>Sao Paolo</t>
  </si>
  <si>
    <t>Riva Quiroga</t>
  </si>
  <si>
    <t>0000-0002-1147-4135</t>
  </si>
  <si>
    <t>Santiago</t>
  </si>
  <si>
    <t>CH</t>
  </si>
  <si>
    <t>linguistics</t>
  </si>
  <si>
    <t xml:space="preserve"> Universidad Católica de Chile</t>
  </si>
  <si>
    <t>Amanda Morton</t>
  </si>
  <si>
    <t>Felipe Lamarca</t>
  </si>
  <si>
    <t>0000-0003-0002-3627</t>
  </si>
  <si>
    <t>Licence</t>
  </si>
  <si>
    <t>Danielle Sanches</t>
  </si>
  <si>
    <t>Bruno Martins</t>
  </si>
  <si>
    <t>0000-0002-8102-9416</t>
  </si>
  <si>
    <t>Lisboa</t>
  </si>
  <si>
    <t>PT</t>
  </si>
  <si>
    <t>NL</t>
  </si>
  <si>
    <t>Advanced Research Center for Nanolithography</t>
  </si>
  <si>
    <t>chimy</t>
  </si>
  <si>
    <t>Shawn Graham</t>
  </si>
  <si>
    <t>0000-0002-2887-3554</t>
  </si>
  <si>
    <t>Reading</t>
  </si>
  <si>
    <t>Carleton University</t>
  </si>
  <si>
    <t>digital humanities and history</t>
  </si>
  <si>
    <t>James Baker</t>
  </si>
  <si>
    <t xml:space="preserve"> University of Sussex</t>
  </si>
  <si>
    <t>Brighton</t>
  </si>
  <si>
    <t>Ryan Deschamps</t>
  </si>
  <si>
    <t>0000-0001-7934-6845</t>
  </si>
  <si>
    <t>Joana Vieira Paulino</t>
  </si>
  <si>
    <t>0000-0002-9433-2799</t>
  </si>
  <si>
    <t xml:space="preserve"> Faculdade de Ciências Sociais e Humanas da Universidade Nova de Lisboa</t>
  </si>
  <si>
    <t>Lisbon</t>
  </si>
  <si>
    <t>Jeri Wieringa</t>
  </si>
  <si>
    <t>0000-0002-9364-2808</t>
  </si>
  <si>
    <t>New Haven</t>
  </si>
  <si>
    <t>Fairfax</t>
  </si>
  <si>
    <t>George Mason University</t>
  </si>
  <si>
    <t>The University of Alabama</t>
  </si>
  <si>
    <t>Anna-Maria Sichani</t>
  </si>
  <si>
    <t>0000-0001-6778-4610</t>
  </si>
  <si>
    <t>Marie-Christine Boucher</t>
  </si>
  <si>
    <t>0000-0002-2475-3184</t>
  </si>
  <si>
    <t>literrature</t>
  </si>
  <si>
    <t xml:space="preserve"> Justus-Liebig-Universität Gießen</t>
  </si>
  <si>
    <t>Giessen</t>
  </si>
  <si>
    <t>Renato Rocha Souza</t>
  </si>
  <si>
    <t>0000-0002-1895-3905</t>
  </si>
  <si>
    <t>Belo Horizonte</t>
  </si>
  <si>
    <t>AT</t>
  </si>
  <si>
    <t>Universität Wien</t>
  </si>
  <si>
    <t>Sarah Simpkin</t>
  </si>
  <si>
    <t>0000-0003-0774-4777</t>
  </si>
  <si>
    <t>Librarian</t>
  </si>
  <si>
    <t>library science and GIS</t>
  </si>
  <si>
    <t>Taylor Arnold</t>
  </si>
  <si>
    <t>0000-0002-3575-1512</t>
  </si>
  <si>
    <t>Project Manager</t>
  </si>
  <si>
    <t>Springfield</t>
  </si>
  <si>
    <t>Wake Forest University School of Medicine</t>
  </si>
  <si>
    <t>statistics</t>
  </si>
  <si>
    <t>Joshua G. Ortiz Baco</t>
  </si>
  <si>
    <t>0000-0002-9723-4262</t>
  </si>
  <si>
    <t>Graduate Research Assistant, Digital Scholarship Lab Manager</t>
  </si>
  <si>
    <t>Madrid</t>
  </si>
  <si>
    <t xml:space="preserve"> University of Texas at Austin</t>
  </si>
  <si>
    <t>Jessica Parr</t>
  </si>
  <si>
    <t>0000-0003-4981-1587</t>
  </si>
  <si>
    <t>Project Assistant</t>
  </si>
  <si>
    <t xml:space="preserve"> Simmons College</t>
  </si>
  <si>
    <t>Boston</t>
  </si>
  <si>
    <t>Matthew Lincoln</t>
  </si>
  <si>
    <t>0000-0002-4387-3384</t>
  </si>
  <si>
    <t>College Park</t>
  </si>
  <si>
    <t>Los Angeles</t>
  </si>
  <si>
    <t>University of Maryland</t>
  </si>
  <si>
    <t>art history and developer</t>
  </si>
  <si>
    <t>M. H. Beals</t>
  </si>
  <si>
    <t>Victor Gayol</t>
  </si>
  <si>
    <t>Diana Rebelo Rodriguez</t>
  </si>
  <si>
    <t>Ian Araujo</t>
  </si>
  <si>
    <t>0000-0001-6359-4991</t>
  </si>
  <si>
    <t>Josh MacFadyen</t>
  </si>
  <si>
    <t>0000-0002-1568-8843</t>
  </si>
  <si>
    <t>Guelph</t>
  </si>
  <si>
    <t>University of Prince Edward Island</t>
  </si>
  <si>
    <t>history and environment</t>
  </si>
  <si>
    <t>Daniel Macfarlane</t>
  </si>
  <si>
    <t>0000-0001-6268-8945</t>
  </si>
  <si>
    <t>Finn Arne JÃ¸rgensen</t>
  </si>
  <si>
    <t>0000-0003-3696-4189</t>
  </si>
  <si>
    <t>UmeÃ¥</t>
  </si>
  <si>
    <t>SE</t>
  </si>
  <si>
    <t>University of Stavanger</t>
  </si>
  <si>
    <t>Josir C. Gomes</t>
  </si>
  <si>
    <t>Zoé  Wilkinson Salda</t>
  </si>
  <si>
    <t>Patrick Burns</t>
  </si>
  <si>
    <t>0000-0003-2158-866X</t>
  </si>
  <si>
    <t>Bronx</t>
  </si>
  <si>
    <t>english studies</t>
  </si>
  <si>
    <t>Amanda Visconti</t>
  </si>
  <si>
    <t>0000-0001-8584-8323</t>
  </si>
  <si>
    <t>Maryland Institute for Technology in the Humanities</t>
  </si>
  <si>
    <t>Catherine DeRose</t>
  </si>
  <si>
    <t>0000-0002-0384-7704</t>
  </si>
  <si>
    <t>Outreach and Engagement Manager</t>
  </si>
  <si>
    <t>Nick Ruest</t>
  </si>
  <si>
    <t>0000-0003-1891-1112</t>
  </si>
  <si>
    <t>Adjunct Faculty</t>
  </si>
  <si>
    <t>Detroit</t>
  </si>
  <si>
    <t>Wayne State University</t>
  </si>
  <si>
    <t>Lauren Tilton</t>
  </si>
  <si>
    <t>0000-0003-4629-8888</t>
  </si>
  <si>
    <t>Anandi Silva Knuppel</t>
  </si>
  <si>
    <t>Zoe LeBlanc</t>
  </si>
  <si>
    <t>0000-0003-2012-8805</t>
  </si>
  <si>
    <t>digital humanities developer</t>
  </si>
  <si>
    <t xml:space="preserve"> Princeton University</t>
  </si>
  <si>
    <t>New Jersey</t>
  </si>
  <si>
    <t>Sylvain Machefert</t>
  </si>
  <si>
    <t>0000-0001-9288-1754</t>
  </si>
  <si>
    <t>Manager</t>
  </si>
  <si>
    <t>Pessac</t>
  </si>
  <si>
    <t>UniversitÃ© Bordeaux III</t>
  </si>
  <si>
    <t>library science</t>
  </si>
  <si>
    <t>Alix ChaguÃ©</t>
  </si>
  <si>
    <t>0000-0002-0136-4434</t>
  </si>
  <si>
    <t>Paris</t>
  </si>
  <si>
    <t>Inria</t>
  </si>
  <si>
    <t>Gabriela Kucuruza</t>
  </si>
  <si>
    <t>Daniel Alves</t>
  </si>
  <si>
    <t>Josir Cardoso Gomes</t>
  </si>
  <si>
    <t>0000-0001-7629-1404</t>
  </si>
  <si>
    <t>MSc</t>
  </si>
  <si>
    <t>management</t>
  </si>
  <si>
    <t>RÃ´mulo Predes</t>
  </si>
  <si>
    <t>0000-0001-9461-7834</t>
  </si>
  <si>
    <t>Bachelor</t>
  </si>
  <si>
    <t>Escola de CiÃªncias Sociais FGV/CPDOC</t>
  </si>
  <si>
    <t>Scott Weingart</t>
  </si>
  <si>
    <t>0000-0001-9792-9446</t>
  </si>
  <si>
    <t>Silvia GutiÃ©rrez</t>
  </si>
  <si>
    <t>John R. Ladd</t>
  </si>
  <si>
    <t>0000-0002-5440-062X</t>
  </si>
  <si>
    <t>Evanston</t>
  </si>
  <si>
    <t>Denison University</t>
  </si>
  <si>
    <t>Caleb McDaniel</t>
  </si>
  <si>
    <t>John Fink</t>
  </si>
  <si>
    <t>0000-0001-5301-5626</t>
  </si>
  <si>
    <t>San Jose</t>
  </si>
  <si>
    <t>San Jose State University</t>
  </si>
  <si>
    <t>Megan Kudzia</t>
  </si>
  <si>
    <t>0000-0003-0900-6823</t>
  </si>
  <si>
    <t>Dave Rodriguez</t>
  </si>
  <si>
    <t>0000-0001-9759-8464</t>
  </si>
  <si>
    <t>Gainesville</t>
  </si>
  <si>
    <t>Tallahassee</t>
  </si>
  <si>
    <t>University of Florida</t>
  </si>
  <si>
    <t>Florida State University</t>
  </si>
  <si>
    <t>Nabeel Siddiqui</t>
  </si>
  <si>
    <t>digital humanities and american studies</t>
  </si>
  <si>
    <t xml:space="preserve"> Susquehanna University</t>
  </si>
  <si>
    <t>Selinsgrove</t>
  </si>
  <si>
    <t>Silvia GutiÃ©rrez De la Torre</t>
  </si>
  <si>
    <t>Jesse Sadler</t>
  </si>
  <si>
    <t>Sharon Howard</t>
  </si>
  <si>
    <t>0000-0002-6051-6274</t>
  </si>
  <si>
    <t>Research Assistant</t>
  </si>
  <si>
    <t>Sheffield</t>
  </si>
  <si>
    <t>Birkbeck University of London</t>
  </si>
  <si>
    <t>Jonathan Blaney</t>
  </si>
  <si>
    <t>0000-0002-5044-5038</t>
  </si>
  <si>
    <t>Antoine Henry</t>
  </si>
  <si>
    <t>0000-0003-4722-4610</t>
  </si>
  <si>
    <t>Erin N. Bush</t>
  </si>
  <si>
    <t>0000-0002-5958-9038</t>
  </si>
  <si>
    <t>University of North Georgia</t>
  </si>
  <si>
    <t>Marie Puren</t>
  </si>
  <si>
    <t>0000-0001-5452-3913</t>
  </si>
  <si>
    <t>Research Engineer</t>
  </si>
  <si>
    <t>Lyon</t>
  </si>
  <si>
    <t xml:space="preserve"> LARHRA</t>
  </si>
  <si>
    <t>Thomas Soubiran</t>
  </si>
  <si>
    <t>0000-0001-8531-8488</t>
  </si>
  <si>
    <t>John Russell</t>
  </si>
  <si>
    <t>0000-0002-7998-940X</t>
  </si>
  <si>
    <t>MLS</t>
  </si>
  <si>
    <t>Bloomington</t>
  </si>
  <si>
    <t>Indiana University</t>
  </si>
  <si>
    <t>Ana Giulia Aldgeire</t>
  </si>
  <si>
    <t>Basthian Medina</t>
  </si>
  <si>
    <t>0000-0001-5822-5112</t>
  </si>
  <si>
    <t>Magister</t>
  </si>
  <si>
    <t>CL</t>
  </si>
  <si>
    <t>Pontificia Universidad CatÃ³lica de Chile</t>
  </si>
  <si>
    <t>Antonio SÃ¡nchez-Padial</t>
  </si>
  <si>
    <t>0000-0001-9532-3133</t>
  </si>
  <si>
    <t>M.Sc. Software Engineering</t>
  </si>
  <si>
    <t>GijÃ³n</t>
  </si>
  <si>
    <t>Universidad de Oviedo</t>
  </si>
  <si>
    <t>MarÃ­a-JesÃºs Colmenero-Ruiz</t>
  </si>
  <si>
    <t>0000-0002-1650-1091</t>
  </si>
  <si>
    <t>Licenciado</t>
  </si>
  <si>
    <t>Alcala de Henares</t>
  </si>
  <si>
    <t>Universidad Complutense de Madrid</t>
  </si>
  <si>
    <t>NicolÃ¡s Vaughan</t>
  </si>
  <si>
    <t>0000-0002-2877-0539</t>
  </si>
  <si>
    <t>Tutor in Logic</t>
  </si>
  <si>
    <t>Oxford</t>
  </si>
  <si>
    <t>University of Oxford</t>
  </si>
  <si>
    <t>phil</t>
  </si>
  <si>
    <t>Quinn Dombrowski</t>
  </si>
  <si>
    <t>0000-0001-5802-6623</t>
  </si>
  <si>
    <t>Digital Scholarship Specialist / IT Analyst</t>
  </si>
  <si>
    <t>Berkeley</t>
  </si>
  <si>
    <t>University of California Berkeley</t>
  </si>
  <si>
    <t>Gustavo Candela</t>
  </si>
  <si>
    <t>0000-0001-6122-0777</t>
  </si>
  <si>
    <t>Alicante</t>
  </si>
  <si>
    <t>Universidad de Alicante</t>
  </si>
  <si>
    <t>Gabriel Calarco</t>
  </si>
  <si>
    <t>Peter Webster</t>
  </si>
  <si>
    <t>0000-0001-6801-0852</t>
  </si>
  <si>
    <t>FrÃ©dÃ©ric Clavert</t>
  </si>
  <si>
    <t>0000-0002-0237-2532</t>
  </si>
  <si>
    <t>Year abroad (Erasmus)</t>
  </si>
  <si>
    <t>Leeds</t>
  </si>
  <si>
    <t>University of Leeds School of Politics and International Studies</t>
  </si>
  <si>
    <t>Allison Hegel</t>
  </si>
  <si>
    <t>0000-0001-7750-7246</t>
  </si>
  <si>
    <t>CÃ©lian Ringwald</t>
  </si>
  <si>
    <t>0000-0002-7302-9037</t>
  </si>
  <si>
    <t>Abby Schreiber</t>
  </si>
  <si>
    <t>0000-0003-2350-049X</t>
  </si>
  <si>
    <t>Daniel Bonatto Seco</t>
  </si>
  <si>
    <t>Maria Guedes</t>
  </si>
  <si>
    <t>Aracele Torres</t>
  </si>
  <si>
    <t>0000-0002-5240-060X</t>
  </si>
  <si>
    <t xml:space="preserve"> Universidade Federal de São Paulo</t>
  </si>
  <si>
    <t>Ivo Veiga</t>
  </si>
  <si>
    <t>0000-0001-8385-3030</t>
  </si>
  <si>
    <t>Joseba Moreno</t>
  </si>
  <si>
    <t>0000-0002-6756-4404</t>
  </si>
  <si>
    <t>Justin Colson</t>
  </si>
  <si>
    <t>0000-0002-4352-2154</t>
  </si>
  <si>
    <t>Colchester</t>
  </si>
  <si>
    <t>Institute of Historical Research, University of London</t>
  </si>
  <si>
    <t>Megan R. Brett</t>
  </si>
  <si>
    <t>0000-0002-7474-7196</t>
  </si>
  <si>
    <t>Edinburgh</t>
  </si>
  <si>
    <t>University of Edinburgh</t>
  </si>
  <si>
    <t>Tassie Gniady</t>
  </si>
  <si>
    <t>0000-0001-8693-3677</t>
  </si>
  <si>
    <t>Peter Organisciak</t>
  </si>
  <si>
    <t>0000-0002-9058-2280</t>
  </si>
  <si>
    <t>Champaign</t>
  </si>
  <si>
    <t>University of Denver</t>
  </si>
  <si>
    <t>ICS</t>
  </si>
  <si>
    <t>Andrew Akhlaghi</t>
  </si>
  <si>
    <t>0000-0002-0824-3328</t>
  </si>
  <si>
    <t>Norman</t>
  </si>
  <si>
    <t>The University of Oklahoma</t>
  </si>
  <si>
    <t>Simon Hengchen</t>
  </si>
  <si>
    <t>0000-0002-8453-7221</t>
  </si>
  <si>
    <t>Helsinki</t>
  </si>
  <si>
    <t>FI</t>
  </si>
  <si>
    <t>University of Helsinki</t>
  </si>
  <si>
    <t>Vincent Paillusson</t>
  </si>
  <si>
    <t>0000-0003-1286-3893</t>
  </si>
  <si>
    <t>Sorbonne UniversitÃ©</t>
  </si>
  <si>
    <t>Kim Pham</t>
  </si>
  <si>
    <t>0000-0002-9115-4739</t>
  </si>
  <si>
    <t>Molecular Biology</t>
  </si>
  <si>
    <t>Jessica Otis</t>
  </si>
  <si>
    <t>0000-0001-5519-8331</t>
  </si>
  <si>
    <t>Digital Humanities Specialist</t>
  </si>
  <si>
    <t>Pittsburgh</t>
  </si>
  <si>
    <t>Carnegie Mellon University</t>
  </si>
  <si>
    <t>Max De Wilde</t>
  </si>
  <si>
    <t>0000-0002-6834-0250</t>
  </si>
  <si>
    <t>Brussels</t>
  </si>
  <si>
    <t>BE</t>
  </si>
  <si>
    <t>University of Geneva</t>
  </si>
  <si>
    <t>Beatrice Alex</t>
  </si>
  <si>
    <t>0000-0002-7279-1476</t>
  </si>
  <si>
    <t>Eric Weinberg</t>
  </si>
  <si>
    <t>0000-0002-3311-1060</t>
  </si>
  <si>
    <t>Heather Froehlich</t>
  </si>
  <si>
    <t>0000-0001-9984-725X</t>
  </si>
  <si>
    <t>Glasgow</t>
  </si>
  <si>
    <t>Pennsylvania State University</t>
  </si>
  <si>
    <t>gender studies</t>
  </si>
  <si>
    <t>Seth van Hooland</t>
  </si>
  <si>
    <t>0000-0003-2612-2228</t>
  </si>
  <si>
    <t>Gabi Kirilloff</t>
  </si>
  <si>
    <t>0000-0003-2696-1419</t>
  </si>
  <si>
    <t>Jonathan Reeve</t>
  </si>
  <si>
    <t>0000-0003-2827-1569</t>
  </si>
  <si>
    <t>Web Developer</t>
  </si>
  <si>
    <t>New York</t>
  </si>
  <si>
    <t>Modern Language Association</t>
  </si>
  <si>
    <t>literature and developer</t>
  </si>
  <si>
    <t>Andrew Janco</t>
  </si>
  <si>
    <t>0000-0002-8872-9474</t>
  </si>
  <si>
    <t>Nicolas Frerebeau</t>
  </si>
  <si>
    <t>0000-0001-5759-4944</t>
  </si>
  <si>
    <t>UniversitÃ© Bordeaux Montaigne</t>
  </si>
  <si>
    <t>art history and archeology</t>
  </si>
  <si>
    <t>Ruben Verborgh</t>
  </si>
  <si>
    <t>0000-0002-8596-222X</t>
  </si>
  <si>
    <t>Kellen Kurschinski</t>
  </si>
  <si>
    <t>Evan Peter Williamson</t>
  </si>
  <si>
    <t>0000-0002-7990-9924</t>
  </si>
  <si>
    <t>Vancouver</t>
  </si>
  <si>
    <t>University of British Columbia</t>
  </si>
  <si>
    <t>digital humanities and library science</t>
  </si>
  <si>
    <t>Grant Wythoff</t>
  </si>
  <si>
    <t>0000-0002-6605-9596</t>
  </si>
  <si>
    <t>Jeff Blackadar</t>
  </si>
  <si>
    <t>0000-0002-8160-0942</t>
  </si>
  <si>
    <t>Matthew J. Lavin</t>
  </si>
  <si>
    <t>0000-0003-3867-9138</t>
  </si>
  <si>
    <t>Clinical Assistant Professor and Director of Digital Media Lab</t>
  </si>
  <si>
    <t>Go Sugimoto</t>
  </si>
  <si>
    <t>0000-0003-2646-6784</t>
  </si>
  <si>
    <t>Vienna</t>
  </si>
  <si>
    <t>Donau-UniversitÃ¤t Krems</t>
  </si>
  <si>
    <t>data analysis</t>
  </si>
  <si>
    <t>Seth Bernstein</t>
  </si>
  <si>
    <t>0000-0001-5116-3828</t>
  </si>
  <si>
    <t>National Research University Higher School of Economics</t>
  </si>
  <si>
    <t>Brad Rittenhouse</t>
  </si>
  <si>
    <t>0000-0002-0669-8724</t>
  </si>
  <si>
    <t>Ximin Mi</t>
  </si>
  <si>
    <t>Matteo Romanello</t>
  </si>
  <si>
    <t>0000-0002-7406-6286</t>
  </si>
  <si>
    <t xml:space="preserve"> "King's College London"</t>
  </si>
  <si>
    <t>Brice Lebrun</t>
  </si>
  <si>
    <t>0000-0001-7503-8685</t>
  </si>
  <si>
    <t>Courtney Allen</t>
  </si>
  <si>
    <t>0000-0002-5750-5988</t>
  </si>
  <si>
    <t>University of Washington</t>
  </si>
  <si>
    <t>Marten DÃ¼ring</t>
  </si>
  <si>
    <t>0000-0001-7411-771X</t>
  </si>
  <si>
    <t>littérature</t>
  </si>
  <si>
    <t>Halle Burns</t>
  </si>
  <si>
    <t>0000-0003-2346-2876</t>
  </si>
  <si>
    <t>Graduate Assistant</t>
  </si>
  <si>
    <t>Urbana</t>
  </si>
  <si>
    <t>University of Illinois</t>
  </si>
  <si>
    <t>Christopher N. Warren</t>
  </si>
  <si>
    <t>0000-0002-9881-682X</t>
  </si>
  <si>
    <t>Stephen Krewson</t>
  </si>
  <si>
    <t>0000-0002-6086-0649</t>
  </si>
  <si>
    <t>Philadelphia</t>
  </si>
  <si>
    <t>University of Pennsylvania</t>
  </si>
  <si>
    <t>literature and computer science</t>
  </si>
  <si>
    <t>Laura Turner O'Hara</t>
  </si>
  <si>
    <t>Thomas Jurczyk</t>
  </si>
  <si>
    <t>Susan Grunewald</t>
  </si>
  <si>
    <t>0000-0003-1275-4101</t>
  </si>
  <si>
    <t>Ted Dawson</t>
  </si>
  <si>
    <t>0000-0002-9192-6233</t>
  </si>
  <si>
    <t>Nashville</t>
  </si>
  <si>
    <t>german studies</t>
  </si>
  <si>
    <t>Scholars' Lab Community</t>
  </si>
  <si>
    <t>David Kloster</t>
  </si>
  <si>
    <t>0000-0001-8577-8409</t>
  </si>
  <si>
    <t>Vilja Hulden</t>
  </si>
  <si>
    <t>0000-0002-3812-7010</t>
  </si>
  <si>
    <t>Alex Brey</t>
  </si>
  <si>
    <t>0000-0002-3201-8462</t>
  </si>
  <si>
    <t>Wellesley College</t>
  </si>
  <si>
    <t>visual arts</t>
  </si>
  <si>
    <t>Charlie Harper</t>
  </si>
  <si>
    <t>0000-0003-3781-5812</t>
  </si>
  <si>
    <t>Moritz MÃ¤hr</t>
  </si>
  <si>
    <t>0000-0002-1367-1618</t>
  </si>
  <si>
    <t>Zurich</t>
  </si>
  <si>
    <t>University of Basel</t>
  </si>
  <si>
    <t>Armando Luza</t>
  </si>
  <si>
    <t>0000-0001-5679-7360</t>
  </si>
  <si>
    <t>translation</t>
  </si>
  <si>
    <t>Anthony PicÃ³n RodrÃ­guez</t>
  </si>
  <si>
    <t>0000-0001-6765-4146</t>
  </si>
  <si>
    <t>Miguel Cuadros</t>
  </si>
  <si>
    <t>0000-0001-7526-1166</t>
  </si>
  <si>
    <t>Binghamton</t>
  </si>
  <si>
    <t>Binghamton University</t>
  </si>
  <si>
    <t>Gimena del RÃ­o Riande</t>
  </si>
  <si>
    <t>0000-0002-8997-5415</t>
  </si>
  <si>
    <t>MarÃ­a Pilar Escobar</t>
  </si>
  <si>
    <t>0000-0002-8977-7873</t>
  </si>
  <si>
    <t>Patrick Smyth</t>
  </si>
  <si>
    <t>Manuel Marco Such</t>
  </si>
  <si>
    <t>0000-0002-4145-0521</t>
  </si>
  <si>
    <t>Jacob W. Greene</t>
  </si>
  <si>
    <t>Marcelo Raimundo</t>
  </si>
  <si>
    <t>0000-0002-0200-6399</t>
  </si>
  <si>
    <t>Jon MacKay</t>
  </si>
  <si>
    <t>Jon Crump</t>
  </si>
  <si>
    <t>Taryn Dewar</t>
  </si>
  <si>
    <t>public history</t>
  </si>
  <si>
    <t>Dennis Tenen</t>
  </si>
  <si>
    <t>Boris Capitanu</t>
  </si>
  <si>
    <t>Doug Knox</t>
  </si>
  <si>
    <t>Stephanie J. Richmond</t>
  </si>
  <si>
    <t>Tommy Tavenner</t>
  </si>
  <si>
    <t>data architecture and developer</t>
  </si>
  <si>
    <t>Jairo Antonio Melo FlÃ³rez</t>
  </si>
  <si>
    <t>MarÃ­a Dolores SÃ¡ez</t>
  </si>
  <si>
    <t>Antoine Champigny</t>
  </si>
  <si>
    <t>Carla Amaya</t>
  </si>
  <si>
    <t>Cyrille Suire</t>
  </si>
  <si>
    <t>Jean-Luc Mirepoix</t>
  </si>
  <si>
    <t>GÃ©raldine Castel</t>
  </si>
  <si>
    <t>Morgane Pica</t>
  </si>
  <si>
    <t>Fanny MÃ©zard</t>
  </si>
  <si>
    <t>Anastasiia Zadykhina</t>
  </si>
  <si>
    <t>Camille Carette</t>
  </si>
  <si>
    <t>Sybille Clochet</t>
  </si>
  <si>
    <t>Anne-Sophie Bessero-Lagarde</t>
  </si>
  <si>
    <t>Catherine Nygren</t>
  </si>
  <si>
    <t>Ed Summers</t>
  </si>
  <si>
    <t>Jamie Howe</t>
  </si>
  <si>
    <t>Nora McGregor</t>
  </si>
  <si>
    <t>Luling Huang</t>
  </si>
  <si>
    <t>Alex Wermer-Colan</t>
  </si>
  <si>
    <t xml:space="preserve"> Temple University</t>
  </si>
  <si>
    <t>Brenta Blevins</t>
  </si>
  <si>
    <t>Manon Durier</t>
  </si>
  <si>
    <t>0000-0001-5318-9167</t>
  </si>
  <si>
    <t>Justin Larsen</t>
  </si>
  <si>
    <t>Sean Morey</t>
  </si>
  <si>
    <t>0000-0002-8409-6091</t>
  </si>
  <si>
    <t>Jeff Veitch</t>
  </si>
  <si>
    <t>0000-0002-0287-7493</t>
  </si>
  <si>
    <t>MPhil</t>
  </si>
  <si>
    <t>Canterbury</t>
  </si>
  <si>
    <t>University of Roehampton</t>
  </si>
  <si>
    <t>Marie-Anne Vibet</t>
  </si>
  <si>
    <t>0000-0003-4003-3141</t>
  </si>
  <si>
    <t>Telmo Menezes</t>
  </si>
  <si>
    <t>0000-0001-7204-6428</t>
  </si>
  <si>
    <t>Coimbra</t>
  </si>
  <si>
    <t>Universidade de Coimbra</t>
  </si>
  <si>
    <t>Ryan Muther</t>
  </si>
  <si>
    <t>Marco BÃ¼chler</t>
  </si>
  <si>
    <t>Konrad Lawson</t>
  </si>
  <si>
    <t>0000-0002-0276-8078</t>
  </si>
  <si>
    <t>Harvard University</t>
  </si>
  <si>
    <t>Luke Bergmann</t>
  </si>
  <si>
    <t>Rob Sieczkiewicz</t>
  </si>
  <si>
    <t>0000-0002-4429-136X</t>
  </si>
  <si>
    <t>Director</t>
  </si>
  <si>
    <t>Susquehanna University</t>
  </si>
  <si>
    <t>library sciene</t>
  </si>
  <si>
    <t>Lucas Terriel</t>
  </si>
  <si>
    <t>0000-0002-9189-258X</t>
  </si>
  <si>
    <t>Celeste TÆ°á»ng Vy Sharpe</t>
  </si>
  <si>
    <t>Elisa Beshero-Bondar</t>
  </si>
  <si>
    <t>0000-0002-1709-2314</t>
  </si>
  <si>
    <t>Greensburg</t>
  </si>
  <si>
    <t>Penn State Behrend</t>
  </si>
  <si>
    <t>Peggy Griesinger</t>
  </si>
  <si>
    <t>0000-0003-2771-5367</t>
  </si>
  <si>
    <t>Metadata &amp; Cataloging Librarian</t>
  </si>
  <si>
    <t>University of Notre Dame</t>
  </si>
  <si>
    <t>Anne Chao</t>
  </si>
  <si>
    <t>mathematic</t>
  </si>
  <si>
    <t>Francesca Benatti</t>
  </si>
  <si>
    <t>0000-0002-1456-7812</t>
  </si>
  <si>
    <t>Hugo Bonin</t>
  </si>
  <si>
    <t>0000-0002-9029-5564</t>
  </si>
  <si>
    <t>QC</t>
  </si>
  <si>
    <t>Guy McClellan</t>
  </si>
  <si>
    <t>Arthur Perret</t>
  </si>
  <si>
    <t>0000-0002-4130-6669</t>
  </si>
  <si>
    <t>Villeurbanne</t>
  </si>
  <si>
    <t xml:space="preserve"> "Ecole Nationale Superieur des Sciences de l'Information et des Bibliotheques"</t>
  </si>
  <si>
    <t>Clemens Neudecker</t>
  </si>
  <si>
    <t>0000-0001-5293-8322</t>
  </si>
  <si>
    <t>Technical Coordinator Research</t>
  </si>
  <si>
    <t>The Hague</t>
  </si>
  <si>
    <t>Koninklijke Bibliotheek</t>
  </si>
  <si>
    <t>Lisa Lowry</t>
  </si>
  <si>
    <t>Brandon Locke</t>
  </si>
  <si>
    <t>0000-0001-8531-3927</t>
  </si>
  <si>
    <t>Eleni Gadolou</t>
  </si>
  <si>
    <t>Paige Morgan</t>
  </si>
  <si>
    <t>0000-0001-8076-7356</t>
  </si>
  <si>
    <t>Digital Humanities Librarian</t>
  </si>
  <si>
    <t>Coral Gables</t>
  </si>
  <si>
    <t>University of Delaware</t>
  </si>
  <si>
    <t>Florian Cafiero</t>
  </si>
  <si>
    <t>0000-0002-1951-6942</t>
  </si>
  <si>
    <t>Ecole des Hautes Etudes en Sciences Sociales</t>
  </si>
  <si>
    <t>Columbia University</t>
  </si>
  <si>
    <t>Terhi Nurmikko-Fuller</t>
  </si>
  <si>
    <t>0000-0002-0688-3006</t>
  </si>
  <si>
    <t>Southampton</t>
  </si>
  <si>
    <t>University of Southampton</t>
  </si>
  <si>
    <t>Sarah Connell</t>
  </si>
  <si>
    <t>0000-0001-9202-5798</t>
  </si>
  <si>
    <t>librarian</t>
  </si>
  <si>
    <t>LÃ©on Robichaud</t>
  </si>
  <si>
    <t>Charlotte Tupman</t>
  </si>
  <si>
    <t>0000-0002-4211-1062</t>
  </si>
  <si>
    <t>Exeter</t>
  </si>
  <si>
    <t>University of Exeter</t>
  </si>
  <si>
    <t>Isabelle Gribomont</t>
  </si>
  <si>
    <t>0000-0001-7443-5849</t>
  </si>
  <si>
    <t>Ben Hurwitz</t>
  </si>
  <si>
    <t>0000-0003-2670-6514</t>
  </si>
  <si>
    <t>Waterville</t>
  </si>
  <si>
    <t>Georgia Institute of Technology</t>
  </si>
  <si>
    <t>Amber Stubbs</t>
  </si>
  <si>
    <t>0000-0001-6148-9290</t>
  </si>
  <si>
    <t>GwenaÃ«lle Patat</t>
  </si>
  <si>
    <t>0000-0002-8520-3485</t>
  </si>
  <si>
    <t>Viera Rebolledo-Dhuin</t>
  </si>
  <si>
    <t>0000-0002-4903-1372</t>
  </si>
  <si>
    <t>Guyancourt</t>
  </si>
  <si>
    <t>UniversitÃ© de Versailles-Saint-Quentin-en-Yvelines</t>
  </si>
  <si>
    <t>Joanna Swafford</t>
  </si>
  <si>
    <t>0000-0003-4125-2813</t>
  </si>
  <si>
    <t>New Paltz</t>
  </si>
  <si>
    <t>Tufts University</t>
  </si>
  <si>
    <t>Sylvia FernÃ¡ndez Quintanilla</t>
  </si>
  <si>
    <t>Brianna Allen</t>
  </si>
  <si>
    <t>0000-0002-0824-4048</t>
  </si>
  <si>
    <t>Folgert Karsdorp</t>
  </si>
  <si>
    <t>0000-0002-5958-0551</t>
  </si>
  <si>
    <t>Jan Rybicki</t>
  </si>
  <si>
    <t>0000-0003-2504-9372</t>
  </si>
  <si>
    <t>Krakow</t>
  </si>
  <si>
    <t>PL</t>
  </si>
  <si>
    <t>Uniwersytet Jagiello?ski w Krakowie</t>
  </si>
  <si>
    <t>Brandee Easter</t>
  </si>
  <si>
    <t>Alexandre Bartz</t>
  </si>
  <si>
    <t>0000-0003-0850-8266</t>
  </si>
  <si>
    <t>Ã‰cole nationale des chartes</t>
  </si>
  <si>
    <t>DÃ©borah Dubald</t>
  </si>
  <si>
    <t>0000-0002-2128-0641</t>
  </si>
  <si>
    <t>Florence</t>
  </si>
  <si>
    <t>IT</t>
  </si>
  <si>
    <t>European University Institute</t>
  </si>
  <si>
    <t>Randa El Khatib</t>
  </si>
  <si>
    <t>0000-0002-2480-4746</t>
  </si>
  <si>
    <t>Simon Appleford</t>
  </si>
  <si>
    <t>0000-0003-2192-7860</t>
  </si>
  <si>
    <t>Clemson</t>
  </si>
  <si>
    <t>Clemson University</t>
  </si>
  <si>
    <t>Tessa C Hauswedell</t>
  </si>
  <si>
    <t>0000-0002-0734-3538</t>
  </si>
  <si>
    <t>Puteri Zarina Megat Khalid</t>
  </si>
  <si>
    <t>0000-0002-9296-8662</t>
  </si>
  <si>
    <t>Derek Price</t>
  </si>
  <si>
    <t>Jane Winters</t>
  </si>
  <si>
    <t>0000-0001-5502-5887</t>
  </si>
  <si>
    <t>Tesla Cariani</t>
  </si>
  <si>
    <t>Josh Romphf</t>
  </si>
  <si>
    <t>Guillaume Florent</t>
  </si>
  <si>
    <t>0000-0002-4553-8993</t>
  </si>
  <si>
    <t>Lizzie Scholtus</t>
  </si>
  <si>
    <t>0000-0001-8627-8991</t>
  </si>
  <si>
    <t>Catherine Paulin</t>
  </si>
  <si>
    <t>0000-0002-3440-6039</t>
  </si>
  <si>
    <t>Besancon</t>
  </si>
  <si>
    <t>UniversitÃ© de Franche-ComtÃ©</t>
  </si>
  <si>
    <t>Antoine Gourlay</t>
  </si>
  <si>
    <t>0000-0002-1016-213X</t>
  </si>
  <si>
    <t>Floriane Chiffoleau</t>
  </si>
  <si>
    <t>0000-0003-4482-7897</t>
  </si>
  <si>
    <t>Matthias Gille Levenson</t>
  </si>
  <si>
    <t>0000-0001-9488-5986</t>
  </si>
  <si>
    <t xml:space="preserve"> ENS Lyon / Casa de Velázquez</t>
  </si>
  <si>
    <t>Antoine Courtin</t>
  </si>
  <si>
    <t>0000-0003-0275-5143</t>
  </si>
  <si>
    <t>Chef du service numÃ©rique de la recherche</t>
  </si>
  <si>
    <t>Etablissement public du musÃ©e dâ€™Orsay et du musÃ©e de lâ€™Orangerie ValÃ©rie Giscard dâ€™Estain</t>
  </si>
  <si>
    <t>art history</t>
  </si>
  <si>
    <t>Martin Grandjean</t>
  </si>
  <si>
    <t>0000-0003-3184-3943</t>
  </si>
  <si>
    <t>Lausanne</t>
  </si>
  <si>
    <t xml:space="preserve"> University of Lausanne</t>
  </si>
  <si>
    <t>AurÃ©lien Berra</t>
  </si>
  <si>
    <t>0000-0002-1695-8497</t>
  </si>
  <si>
    <t>sci</t>
  </si>
  <si>
    <t>Melanie Walsh</t>
  </si>
  <si>
    <t>0000-0003-4558-3310</t>
  </si>
  <si>
    <t>St. Louis</t>
  </si>
  <si>
    <t>Washington University in St. Louis</t>
  </si>
  <si>
    <t>Tim Compeau</t>
  </si>
  <si>
    <t>M. Willis Monroe</t>
  </si>
  <si>
    <t>0000-0002-9126-2991</t>
  </si>
  <si>
    <t>Providence</t>
  </si>
  <si>
    <t>Brown University</t>
  </si>
  <si>
    <t>Sandra van Ginhoven</t>
  </si>
  <si>
    <t>0000-0001-6785-0809</t>
  </si>
  <si>
    <t>Sheila Brennan</t>
  </si>
  <si>
    <t>0000-0002-7883-2996</t>
  </si>
  <si>
    <t>Associate Director</t>
  </si>
  <si>
    <t>StÃ©fan Sinclair</t>
  </si>
  <si>
    <t>Alan MacEachern</t>
  </si>
  <si>
    <t>Jason Crider</t>
  </si>
  <si>
    <t>0000-0003-2897-2090</t>
  </si>
  <si>
    <t>Graduate Research Fellow</t>
  </si>
  <si>
    <t xml:space="preserve">Texas A&amp;M University </t>
  </si>
  <si>
    <t>Michelle Moravec</t>
  </si>
  <si>
    <t>Ezra Brooks</t>
  </si>
  <si>
    <t>Russell Alleen-Willems</t>
  </si>
  <si>
    <t>Dave Shepard</t>
  </si>
  <si>
    <t>Ryan Cordell</t>
  </si>
  <si>
    <t>0000-0002-4345-0533</t>
  </si>
  <si>
    <t>Qiwei Li</t>
  </si>
  <si>
    <t>0000-0002-1020-3050</t>
  </si>
  <si>
    <t>Dallas</t>
  </si>
  <si>
    <t>University of Texas at Dallas</t>
  </si>
  <si>
    <t>medical</t>
  </si>
  <si>
    <t>Brandon Hawk</t>
  </si>
  <si>
    <t>0000-0002-5406-8807</t>
  </si>
  <si>
    <t>Storrs</t>
  </si>
  <si>
    <t>Rhode Island College</t>
  </si>
  <si>
    <t>Jack Pay</t>
  </si>
  <si>
    <t>Adam Dennett</t>
  </si>
  <si>
    <t>0000-0003-2742-5968</t>
  </si>
  <si>
    <t>Anouk Lang</t>
  </si>
  <si>
    <t>0000-0001-9597-1026</t>
  </si>
  <si>
    <t>Nancy Lemay</t>
  </si>
  <si>
    <t>0000-0003-0311-5252</t>
  </si>
  <si>
    <t>Rafael Laguardia</t>
  </si>
  <si>
    <t>Oliver Duke-Williams</t>
  </si>
  <si>
    <t>0000-0001-8050-1881</t>
  </si>
  <si>
    <t>Lee Skallerup Bessette</t>
  </si>
  <si>
    <t>0000-0002-0827-3420</t>
  </si>
  <si>
    <t>Ana AlcÃ¢ntara</t>
  </si>
  <si>
    <t>Ana Carolina Erthal</t>
  </si>
  <si>
    <t>Bruno Gasparotto Ponne</t>
  </si>
  <si>
    <t>Jason Heppler</t>
  </si>
  <si>
    <t>0000-0003-4158-6186</t>
  </si>
  <si>
    <t>Academic Technology Specialist</t>
  </si>
  <si>
    <t>Stanford</t>
  </si>
  <si>
    <t>Ben Schmidt</t>
  </si>
  <si>
    <t>0000-0002-8263-5485</t>
  </si>
  <si>
    <t>Caio Mello</t>
  </si>
  <si>
    <t>0000-0001-7492-7237</t>
  </si>
  <si>
    <t>Ã‚ngela PitÃ©</t>
  </si>
  <si>
    <t>Bruno Ponne</t>
  </si>
  <si>
    <t>0000-0002-3057-932X</t>
  </si>
  <si>
    <t>Brasilia</t>
  </si>
  <si>
    <t>Universidade de BrasÃ­lia</t>
  </si>
  <si>
    <t>MÃ¡rcia T. Cavalcanti</t>
  </si>
  <si>
    <t>Elizabeth Freire</t>
  </si>
  <si>
    <t>Luis Ferla</t>
  </si>
  <si>
    <t>0000-0003-3617-2560</t>
  </si>
  <si>
    <t>JoÃ£o Gilberto Neves Saraiva</t>
  </si>
  <si>
    <t>0000-0002-2094-8216</t>
  </si>
  <si>
    <t>Natal</t>
  </si>
  <si>
    <t>Universidade Federal do Rio Grande do Norte</t>
  </si>
  <si>
    <t>Mariana Affonso Penna</t>
  </si>
  <si>
    <t>0000-0001-5415-795X</t>
  </si>
  <si>
    <t>NiterÃ³i</t>
  </si>
  <si>
    <t>Universidade Federal Fluminense</t>
  </si>
  <si>
    <t>Romulo Predes</t>
  </si>
  <si>
    <t>Gabriela Elgarrista</t>
  </si>
  <si>
    <t>Suemi Higuchi</t>
  </si>
  <si>
    <t>0000-0002-6255-3781</t>
  </si>
  <si>
    <t>Daniela Ãvido</t>
  </si>
  <si>
    <t>Samuel Van Ransbeeck</t>
  </si>
  <si>
    <t>0000-0001-6959-6605</t>
  </si>
  <si>
    <t>artist</t>
  </si>
  <si>
    <t>Queen Mary University of London</t>
  </si>
  <si>
    <t>Juliana Marques da Silva</t>
  </si>
  <si>
    <t>0000-0002-1637-8505</t>
  </si>
  <si>
    <t>Carlos Manuel VarÃ³n CastaÃ±eda</t>
  </si>
  <si>
    <t>0000-0001-9581-5007</t>
  </si>
  <si>
    <t>LingÃ¼ista</t>
  </si>
  <si>
    <t>Universidad Nacional de Colombia</t>
  </si>
  <si>
    <t>MarÃ­a JosÃ© Cabra Montes</t>
  </si>
  <si>
    <t>Juan Camilo Murcia</t>
  </si>
  <si>
    <t>Lorena Campuzano</t>
  </si>
  <si>
    <t>Jairo Melo</t>
  </si>
  <si>
    <t>Camilo Murcia Galindo</t>
  </si>
  <si>
    <t>MarÃ­a JosÃ© Afanador-Llach</t>
  </si>
  <si>
    <t>Sebastian Fiori</t>
  </si>
  <si>
    <t>Adriana CÃ¡sarez</t>
  </si>
  <si>
    <t>Ignacio RodrÃ­guez</t>
  </si>
  <si>
    <t>0000-0002-3752-9536</t>
  </si>
  <si>
    <t>Bergamo</t>
  </si>
  <si>
    <t>Universitat Oberta de Catalunya</t>
  </si>
  <si>
    <t>Joshua Ortiz-Baco</t>
  </si>
  <si>
    <t>Puerto Rico Architectural Heritage Archive</t>
  </si>
  <si>
    <t>JosÃ© Calvo Tello</t>
  </si>
  <si>
    <t>0000-0002-1129-5604</t>
  </si>
  <si>
    <t>Rosa MarÃ­a MuÃ±oz Mendo</t>
  </si>
  <si>
    <t>AndrÃ©s Gattinoni</t>
  </si>
  <si>
    <t>0000-0001-6741-6746</t>
  </si>
  <si>
    <t>Buenos Aires</t>
  </si>
  <si>
    <t>AR</t>
  </si>
  <si>
    <t>Antonio JesÃºs SÃ¡nchez Padial</t>
  </si>
  <si>
    <t>Jefe de Servicio de BiometrÃ­a</t>
  </si>
  <si>
    <t>Ministerio de Ciencia e InnovaciÃ³n</t>
  </si>
  <si>
    <t>Juan Cobo</t>
  </si>
  <si>
    <t>0000-0003-4776-0261</t>
  </si>
  <si>
    <t>University of Cambridge</t>
  </si>
  <si>
    <t>RocÃ­o MÃ©ndez</t>
  </si>
  <si>
    <t>0000-0002-8801-636X</t>
  </si>
  <si>
    <t>JosÃ© Luis Losada</t>
  </si>
  <si>
    <t>Luisina Silva</t>
  </si>
  <si>
    <t>Carlos Loz</t>
  </si>
  <si>
    <t>Alicia Calvo</t>
  </si>
  <si>
    <t>IÃ±aki Cano</t>
  </si>
  <si>
    <t>0000-0002-6678-7606</t>
  </si>
  <si>
    <t>David Merino Recalde</t>
  </si>
  <si>
    <t>0000-0003-2740-7831</t>
  </si>
  <si>
    <t>TÃ­tulo Superior en Arte DramÃ¡tico</t>
  </si>
  <si>
    <t>Escuela Superior de Arte DramÃ¡tico de Asturias</t>
  </si>
  <si>
    <t>art</t>
  </si>
  <si>
    <t>Aldo Barriente</t>
  </si>
  <si>
    <t>Maria Jose Afanador</t>
  </si>
  <si>
    <t>HD CAICYT Lab team</t>
  </si>
  <si>
    <t>Melissa Jerome</t>
  </si>
  <si>
    <t>0000-0001-8251-7131</t>
  </si>
  <si>
    <t>Nidia HernÃ¡ndez</t>
  </si>
  <si>
    <t>Gimena del Rio Riande</t>
  </si>
  <si>
    <t>Romina De LeÃ³n</t>
  </si>
  <si>
    <t>0000-0003-2495-7213</t>
  </si>
  <si>
    <t>TÃ©cnico auxiliar</t>
  </si>
  <si>
    <t>Consejo Nacional de Investigaciones Cientificas y Tecnicas</t>
  </si>
  <si>
    <t>Raffaele Viglianti</t>
  </si>
  <si>
    <t>0000-0003-3094-139X</t>
  </si>
  <si>
    <t>Kahlila Chaar-PÃ©rez</t>
  </si>
  <si>
    <t>0000-0001-7038-5450</t>
  </si>
  <si>
    <t>Mathilda Shepard</t>
  </si>
  <si>
    <t>0000-0002-3416-448X</t>
  </si>
  <si>
    <t>Pedro Carrillo</t>
  </si>
  <si>
    <t>Ulrike Henny-Krahmer</t>
  </si>
  <si>
    <t>0000-0003-2852-065X</t>
  </si>
  <si>
    <t>Wurzburg</t>
  </si>
  <si>
    <t>University of Cologne</t>
  </si>
  <si>
    <t>EN</t>
  </si>
  <si>
    <t>year end</t>
  </si>
  <si>
    <t>Row Labels</t>
  </si>
  <si>
    <t>FALSE</t>
  </si>
  <si>
    <t>#REF!</t>
  </si>
  <si>
    <t>(blank)</t>
  </si>
  <si>
    <t>Grand Total</t>
  </si>
  <si>
    <t>Column Labels</t>
  </si>
  <si>
    <t>Count of country clean</t>
  </si>
  <si>
    <t>TOTAL</t>
  </si>
  <si>
    <t>Count of Team</t>
  </si>
  <si>
    <t>total</t>
  </si>
  <si>
    <t xml:space="preserve">digital humanities </t>
  </si>
  <si>
    <t>ALL</t>
  </si>
  <si>
    <t>Université Bordeaux Montaigne</t>
  </si>
  <si>
    <t>ENSIB</t>
  </si>
  <si>
    <t xml:space="preserve"> King's College London</t>
  </si>
  <si>
    <t>Count of city sofia</t>
  </si>
  <si>
    <t>Count of role clean</t>
  </si>
  <si>
    <t>Tutor</t>
  </si>
  <si>
    <t>main PH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</si>
</sst>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1" fillId="2" borderId="0" xfId="0" applyFont="1" applyFill="1" applyBorder="1"/>
    <xf numFmtId="0" fontId="0" fillId="3" borderId="0" xfId="0" applyFill="1" applyAlignment="1">
      <alignment horizontal="left"/>
    </xf>
    <xf numFmtId="0" fontId="0" fillId="3" borderId="0" xfId="0" applyNumberForma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timeperiod!$P$2</c:f>
              <c:strCache>
                <c:ptCount val="1"/>
                <c:pt idx="0">
                  <c:v>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timeperiod!$Q$1:$X$1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cat>
          <c:val>
            <c:numRef>
              <c:f>timeperiod!$Q$2:$X$2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1-44B3-8DFC-6E8D2B246CFE}"/>
            </c:ext>
          </c:extLst>
        </c:ser>
        <c:ser>
          <c:idx val="1"/>
          <c:order val="1"/>
          <c:tx>
            <c:strRef>
              <c:f>timeperiod!$P$3</c:f>
              <c:strCache>
                <c:ptCount val="1"/>
                <c:pt idx="0">
                  <c:v>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timeperiod!$Q$1:$X$1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cat>
          <c:val>
            <c:numRef>
              <c:f>timeperiod!$Q$3:$X$3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1-44B3-8DFC-6E8D2B246CFE}"/>
            </c:ext>
          </c:extLst>
        </c:ser>
        <c:ser>
          <c:idx val="2"/>
          <c:order val="2"/>
          <c:tx>
            <c:strRef>
              <c:f>timeperiod!$P$4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timeperiod!$Q$1:$X$1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cat>
          <c:val>
            <c:numRef>
              <c:f>timeperiod!$Q$4:$X$4</c:f>
              <c:numCache>
                <c:formatCode>General</c:formatCode>
                <c:ptCount val="8"/>
                <c:pt idx="0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1-44B3-8DFC-6E8D2B246CFE}"/>
            </c:ext>
          </c:extLst>
        </c:ser>
        <c:ser>
          <c:idx val="3"/>
          <c:order val="3"/>
          <c:tx>
            <c:strRef>
              <c:f>timeperiod!$P$5</c:f>
              <c:strCache>
                <c:ptCount val="1"/>
                <c:pt idx="0">
                  <c:v>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timeperiod!$Q$1:$X$1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cat>
          <c:val>
            <c:numRef>
              <c:f>timeperiod!$Q$5:$X$5</c:f>
              <c:numCache>
                <c:formatCode>General</c:formatCode>
                <c:ptCount val="8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1-44B3-8DFC-6E8D2B246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0818240"/>
        <c:axId val="1350809504"/>
      </c:barChart>
      <c:catAx>
        <c:axId val="13508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0809504"/>
        <c:crosses val="autoZero"/>
        <c:auto val="1"/>
        <c:lblAlgn val="ctr"/>
        <c:lblOffset val="100"/>
        <c:noMultiLvlLbl val="0"/>
      </c:catAx>
      <c:valAx>
        <c:axId val="13508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08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4</xdr:row>
      <xdr:rowOff>179070</xdr:rowOff>
    </xdr:from>
    <xdr:to>
      <xdr:col>20</xdr:col>
      <xdr:colOff>45720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CA9D6-10E6-44A9-8183-647D649BE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57190162037" createdVersion="7" refreshedVersion="7" minRefreshableVersion="3" recordCount="311" xr:uid="{42C086ED-350F-471C-88E5-634177AD0871}">
  <cacheSource type="worksheet">
    <worksheetSource ref="P1:W1048576" sheet="PH_data_analysis"/>
  </cacheSource>
  <cacheFields count="8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/>
    </cacheField>
    <cacheField name="country clean" numFmtId="0">
      <sharedItems containsBlank="1" count="26">
        <s v="UK"/>
        <s v="DE"/>
        <s v="US"/>
        <s v="MX"/>
        <s v="CA"/>
        <s v="EN"/>
        <s v="FR"/>
        <s v="USA"/>
        <s v="BR"/>
        <s v="CH"/>
        <s v="PT"/>
        <s v="GB"/>
        <s v=""/>
        <s v="SE"/>
        <e v="#REF!"/>
        <s v="ES"/>
        <s v="CL"/>
        <s v="FI"/>
        <s v="BE"/>
        <s v="AT"/>
        <s v="NL"/>
        <s v="PL"/>
        <s v="IT"/>
        <s v="CO"/>
        <s v="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6766574074" createdVersion="7" refreshedVersion="7" minRefreshableVersion="3" recordCount="311" xr:uid="{E1E19F0E-68CF-42B1-AFBE-CB0768B87517}">
  <cacheSource type="worksheet">
    <worksheetSource ref="A1:B1048576" sheet="speciality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speciality clean" numFmtId="0">
      <sharedItems containsBlank="1" containsMixedTypes="1" containsNumber="1" containsInteger="1" minValue="0" maxValue="0" count="44">
        <s v="digital history"/>
        <s v="literature"/>
        <s v="history"/>
        <s v="political science"/>
        <s v="digital humanities"/>
        <s v="hispanic studies"/>
        <s v="computer science"/>
        <s v="religious studies"/>
        <s v="linguistics"/>
        <s v="chimy"/>
        <s v="digital humanities and history"/>
        <s v="literrature"/>
        <s v="library science and GIS"/>
        <s v="statistics"/>
        <s v="art history and developer"/>
        <n v="0"/>
        <s v="history and environment"/>
        <s v="english studies"/>
        <s v="digital humanities developer"/>
        <s v="library science"/>
        <s v="management"/>
        <s v="digital humanities and american studies"/>
        <s v="phil"/>
        <s v="ICS"/>
        <s v="gender studies"/>
        <s v="literature and developer"/>
        <s v="art history and archeology"/>
        <s v="digital humanities and library science"/>
        <s v="data analysis"/>
        <s v="littérature"/>
        <s v="literature and computer science"/>
        <s v="german studies"/>
        <s v="visual arts"/>
        <s v="translation"/>
        <s v="public history"/>
        <s v="data architecture and developer"/>
        <m/>
        <s v="library sciene"/>
        <s v="mathematic"/>
        <s v="librarian"/>
        <s v="art history"/>
        <s v="sci"/>
        <s v="medical"/>
        <s v="a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78662037036" createdVersion="7" refreshedVersion="7" minRefreshableVersion="3" recordCount="311" xr:uid="{53318F29-316B-4193-803A-8D7AB175D709}">
  <cacheSource type="worksheet">
    <worksheetSource ref="P1:Y1048576" sheet="PH_data_analysis"/>
  </cacheSource>
  <cacheFields count="10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 count="97">
        <s v="London"/>
        <s v="Koln"/>
        <s v="Austin"/>
        <s v="Zamora"/>
        <s v=""/>
        <s v="Cambridge"/>
        <s v="Berlin"/>
        <s v="Lille"/>
        <s v="Ottawa"/>
        <s v="Toronto"/>
        <s v="Charlottesville"/>
        <s v="San Luis Potosi"/>
        <s v="Bochum"/>
        <s v="Sao Paolo"/>
        <s v="Santiago"/>
        <s v="Lisboa"/>
        <s v="Reading"/>
        <s v="Brighton"/>
        <s v="Lisbon"/>
        <s v="Fairfax"/>
        <s v="Giessen"/>
        <s v="Belo Horizonte"/>
        <s v="Springfield"/>
        <s v="Boston"/>
        <s v="Los Angeles"/>
        <s v="Guelph"/>
        <s v="UmeÃ¥"/>
        <s v="Bronx"/>
        <s v="College Park"/>
        <s v="New Haven"/>
        <s v="Detroit"/>
        <s v="New Jersey"/>
        <s v="Pessac"/>
        <s v="Rio de Janeiro"/>
        <s v="Evanston"/>
        <s v="San Jose"/>
        <s v="Gainesville"/>
        <s v="Selinsgrove"/>
        <s v="Sheffield"/>
        <s v="Paris"/>
        <s v="Bloomington"/>
        <s v="GijÃ³n"/>
        <s v="Alcala de Henares"/>
        <s v="Oxford"/>
        <s v="Berkeley"/>
        <s v="Alicante"/>
        <s v="Leeds"/>
        <s v="Colchester"/>
        <s v="Edinburgh"/>
        <s v="Champaign"/>
        <s v="Norman"/>
        <s v="Helsinki"/>
        <s v="Pittsburgh"/>
        <s v="Brussels"/>
        <s v="Glasgow"/>
        <s v="Lincoln"/>
        <s v="New York"/>
        <s v="Vancouver"/>
        <s v="Vienna"/>
        <s v="Urbana"/>
        <s v="Philadelphia"/>
        <s v="Nashville"/>
        <s v="Tallahassee"/>
        <s v="Zurich"/>
        <s v="Binghamton"/>
        <s v="Canterbury"/>
        <s v="Coimbra"/>
        <s v="Greensburg"/>
        <s v="QC"/>
        <s v="Villeurbanne"/>
        <s v="The Hague"/>
        <s v="Coral Gables"/>
        <s v="Southampton"/>
        <s v="Exeter"/>
        <s v="Waterville"/>
        <s v="Guyancourt"/>
        <s v="New Paltz"/>
        <s v="Krakow"/>
        <s v="Florence"/>
        <s v="Clemson"/>
        <s v="Besancon"/>
        <s v="Lyon"/>
        <s v="Lausanne"/>
        <s v="St. Louis"/>
        <s v="Providence"/>
        <s v="Dallas"/>
        <s v="Storrs"/>
        <s v="Stanford"/>
        <s v="Brasilia"/>
        <s v="Natal"/>
        <s v="NiterÃ³i"/>
        <s v="Bogota"/>
        <s v="Bergamo"/>
        <s v="Madrid"/>
        <s v="Buenos Aires"/>
        <s v="Wurzburg"/>
        <m/>
      </sharedItems>
    </cacheField>
    <cacheField name="country clean" numFmtId="0">
      <sharedItems containsBlank="1"/>
    </cacheField>
    <cacheField name="speciality clean" numFmtId="0">
      <sharedItems containsBlank="1" containsMixedTypes="1" containsNumber="1" containsInteger="1" minValue="0" maxValue="0"/>
    </cacheField>
    <cacheField name="institution clean" numFmtId="0">
      <sharedItems containsBlank="1" containsMixedTypes="1" containsNumber="1" containsInteger="1" minValue="0" maxValue="0" count="119">
        <s v=" University College London"/>
        <n v="0"/>
        <s v="University of Texas at Austin"/>
        <s v="El Colegio de MichoacÃ¡n"/>
        <s v="University of Saskatchewan"/>
        <s v="University of Western Ontario"/>
        <s v="Universidad Del Rosario"/>
        <s v=" CNRS"/>
        <s v="University of Waterloo"/>
        <s v=" University of Virginia"/>
        <s v="Universidad AutÃ³noma de San Luis PotosÃ­"/>
        <s v="Ruhr-UniversitÃ¤t Bochum"/>
        <s v=" Fundação Getulio Vargas"/>
        <s v=" Universidad Católica de Chile"/>
        <s v="Fundação Getulio Vargas"/>
        <s v="Advanced Research Center for Nanolithography"/>
        <s v="Carleton University"/>
        <s v=" University of Sussex"/>
        <s v=" Faculdade de Ciências Sociais e Humanas da Universidade Nova de Lisboa"/>
        <s v="The University of Alabama"/>
        <s v=" Justus-Liebig-Universität Gießen"/>
        <s v="Universität Wien"/>
        <s v="University of Ottawa"/>
        <s v="Wake Forest University School of Medicine"/>
        <s v=" University of Texas at Austin"/>
        <s v=" Simmons College"/>
        <s v="University of Prince Edward Island"/>
        <s v="University of Stavanger"/>
        <s v="Maryland Institute for Technology in the Humanities"/>
        <s v="Wayne State University"/>
        <s v=" Princeton University"/>
        <s v="UniversitÃ© Bordeaux III"/>
        <s v="Inria"/>
        <s v="Escola de CiÃªncias Sociais FGV/CPDOC"/>
        <s v="Denison University"/>
        <s v="San Jose State University"/>
        <s v="Florida State University"/>
        <s v=" Susquehanna University"/>
        <s v="Birkbeck University of London"/>
        <s v="University of North Georgia"/>
        <s v=" LARHRA"/>
        <s v="Indiana University"/>
        <s v="Pontificia Universidad CatÃ³lica de Chile"/>
        <s v="Universidad de Oviedo"/>
        <s v="Universidad Complutense de Madrid"/>
        <s v="University of Oxford"/>
        <s v="University of California Berkeley"/>
        <s v="Universidad de Alicante"/>
        <s v="University of Leeds School of Politics and International Studies"/>
        <s v=" Universidade Federal de São Paulo"/>
        <s v="University College London"/>
        <s v="Institute of Historical Research, University of London"/>
        <s v="University of Edinburgh"/>
        <s v="University of Denver"/>
        <s v="The University of Oklahoma"/>
        <s v="University of Helsinki"/>
        <s v="Sorbonne UniversitÃ©"/>
        <s v="George Mason University"/>
        <s v="University of Geneva"/>
        <s v="Pennsylvania State University"/>
        <s v="University of Nebraska-Lincoln"/>
        <s v="Modern Language Association"/>
        <s v="UniversitÃ© Bordeaux Montaigne"/>
        <s v="University of British Columbia"/>
        <s v="Donau-UniversitÃ¤t Krems"/>
        <s v="National Research University Higher School of Economics"/>
        <s v=" &quot;King's College London&quot;"/>
        <s v="University of Washington"/>
        <s v="University of Illinois"/>
        <s v="University of Pennsylvania"/>
        <s v="Carnegie Mellon University"/>
        <s v="University of Maryland"/>
        <s v="Wellesley College"/>
        <s v="University of Basel"/>
        <s v="Binghamton University"/>
        <s v=" Temple University"/>
        <s v="University of Roehampton"/>
        <s v="Universidade de Coimbra"/>
        <s v="Harvard University"/>
        <s v="Susquehanna University"/>
        <s v="Penn State Behrend"/>
        <s v="University of Notre Dame"/>
        <s v=" &quot;Ecole Nationale Superieur des Sciences de l'Information et des Bibliotheques&quot;"/>
        <s v="Koninklijke Bibliotheek"/>
        <s v="University of Delaware"/>
        <s v="Columbia University"/>
        <s v="University of Southampton"/>
        <s v="University of Exeter"/>
        <s v="Georgia Institute of Technology"/>
        <s v="UniversitÃ© de Versailles-Saint-Quentin-en-Yvelines"/>
        <s v="Tufts University"/>
        <s v="Uniwersytet Jagiello?ski w Krakowie"/>
        <s v="Ã‰cole nationale des chartes"/>
        <s v="European University Institute"/>
        <s v="Clemson University"/>
        <s v="UniversitÃ© de Franche-ComtÃ©"/>
        <s v=" ENS Lyon / Casa de Velázquez"/>
        <s v="Etablissement public du musÃ©e dâ€™Orsay et du musÃ©e de lâ€™Orangerie ValÃ©rie Giscard dâ€™Estain"/>
        <s v=" University of Lausanne"/>
        <s v="Ecole des Hautes Etudes en Sciences Sociales"/>
        <s v="Washington University in St. Louis"/>
        <s v="Brown University"/>
        <s v="Texas A&amp;M University "/>
        <s v="University of Texas at Dallas"/>
        <s v="Rhode Island College"/>
        <s v="Universidade de BrasÃ­lia"/>
        <s v="Universidade Federal do Rio Grande do Norte"/>
        <s v="Universidade Federal Fluminense"/>
        <s v="Queen Mary University of London"/>
        <s v="Universidad Nacional de Colombia"/>
        <s v="Universitat Oberta de Catalunya"/>
        <s v="Puerto Rico Architectural Heritage Archive"/>
        <s v="Ministerio de Ciencia e InnovaciÃ³n"/>
        <s v="University of Cambridge"/>
        <s v="Escuela Superior de Arte DramÃ¡tico de Asturias"/>
        <s v="University of Florida"/>
        <s v="Consejo Nacional de Investigaciones Cientificas y Tecnicas"/>
        <s v="University of Colog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91010879632" createdVersion="7" refreshedVersion="7" minRefreshableVersion="3" recordCount="311" xr:uid="{9A0BFCDF-AE71-4C8D-83F2-ED653D87987E}">
  <cacheSource type="worksheet">
    <worksheetSource ref="A1:B1048576" sheet="role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role clean" numFmtId="0">
      <sharedItems containsBlank="1" count="56">
        <s v="Senior Lecturer"/>
        <s v="Post-doc"/>
        <s v="Assistant Professor"/>
        <s v="Professor"/>
        <s v="Associate Professor"/>
        <s v=""/>
        <s v="CLIR/DLF Postdoctoral Fellow in Data Curation for Latin American and Latina/o Studies"/>
        <s v="Engineer"/>
        <s v="Intern"/>
        <s v="Mellon Digital Humanities Fellow and Visiting Assistant Professor of English"/>
        <s v="Profesor"/>
        <s v="Phd"/>
        <s v="Researcher"/>
        <s v="Licence"/>
        <s v="Lecturer"/>
        <s v="Librarian"/>
        <s v="Project Manager"/>
        <s v="Graduate Research Assistant, Digital Scholarship Lab Manager"/>
        <s v="Project Assistant"/>
        <s v=" None"/>
        <s v="Outreach and Engagement Manager"/>
        <s v="Adjunct Faculty"/>
        <s v="Manager"/>
        <s v="Bachelor"/>
        <s v="Master"/>
        <s v="MLS"/>
        <s v="Magister"/>
        <s v="M.Sc. Software Engineering"/>
        <s v="Licenciado"/>
        <s v="Tutor in Logic"/>
        <s v="Digital Scholarship Specialist / IT Analyst"/>
        <s v="Research Engineer"/>
        <s v="Year abroad (Erasmus)"/>
        <s v="MSc"/>
        <s v="MA"/>
        <s v="Molecular Biology"/>
        <s v="Digital Humanities Specialist"/>
        <s v="Web Developer"/>
        <s v="Clinical Assistant Professor and Director of Digital Media Lab"/>
        <s v="Graduate Assistant"/>
        <s v="MPhil"/>
        <s v="Director"/>
        <s v="Metadata &amp; Cataloging Librarian"/>
        <s v="Technical Coordinator Research"/>
        <s v="Digital Humanities Librarian"/>
        <s v="Chef du service numÃ©rique de la recherche"/>
        <s v="Associate Director"/>
        <s v="Graduate Research Fellow"/>
        <s v="Academic Technology Specialist"/>
        <s v="artist"/>
        <s v="LingÃ¼ista"/>
        <s v="Jefe de Servicio de BiometrÃ­a"/>
        <s v="TÃ­tulo Superior en Arte DramÃ¡tico"/>
        <s v="TÃ©cnico auxiliar"/>
        <s v="Research Assis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6.529848611113" createdVersion="7" refreshedVersion="7" minRefreshableVersion="3" recordCount="311" xr:uid="{B4ADD449-4977-4D85-A701-4AE4F01B65D3}">
  <cacheSource type="worksheet">
    <worksheetSource ref="A1:C1048576" sheet="Sheet2"/>
  </cacheSource>
  <cacheFields count="3">
    <cacheField name="date diff" numFmtId="0">
      <sharedItems containsString="0" containsBlank="1" containsNumber="1" containsInteger="1" minValue="0" maxValue="9" count="10">
        <n v="0"/>
        <n v="7"/>
        <n v="1"/>
        <n v="3"/>
        <n v="4"/>
        <n v="5"/>
        <n v="2"/>
        <n v="6"/>
        <n v="9"/>
        <m/>
      </sharedItems>
    </cacheField>
    <cacheField name="Team" numFmtId="0">
      <sharedItems containsBlank="1" count="7">
        <s v="PT"/>
        <s v="EN"/>
        <s v="ES"/>
        <s v="FR"/>
        <b v="0"/>
        <e v="#REF!"/>
        <m/>
      </sharedItems>
    </cacheField>
    <cacheField name="year_start_sofia" numFmtId="0">
      <sharedItems containsBlank="1" containsMixedTypes="1" containsNumber="1" containsInteger="1" minValue="2011" maxValue="2022" count="14">
        <n v="2021"/>
        <n v="2013"/>
        <n v="2011"/>
        <n v="2017"/>
        <n v="2020"/>
        <n v="2012"/>
        <n v="2018"/>
        <n v="2019"/>
        <n v="2014"/>
        <n v="2016"/>
        <n v="2022"/>
        <n v="2015"/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6.538446527775" createdVersion="7" refreshedVersion="7" minRefreshableVersion="3" recordCount="311" xr:uid="{B4F86942-4C62-4D7E-B19B-8D1D62CA3062}">
  <cacheSource type="worksheet">
    <worksheetSource ref="A1:B1048576" sheet="Sheet7"/>
  </cacheSource>
  <cacheFields count="2">
    <cacheField name="role clean" numFmtId="0">
      <sharedItems containsBlank="1" count="56">
        <s v=""/>
        <s v="Senior Lecturer"/>
        <s v="Assistant Professor"/>
        <s v="MSc"/>
        <s v="Phd"/>
        <s v="Post-doc"/>
        <s v="MA"/>
        <s v="Researcher"/>
        <s v="Chef du service numÃ©rique de la recherche"/>
        <s v="Jefe de Servicio de BiometrÃ­a"/>
        <s v="M.Sc. Software Engineering"/>
        <s v="Master"/>
        <s v=" None"/>
        <s v="Magister"/>
        <s v="Bachelor"/>
        <s v="Mellon Digital Humanities Fellow and Visiting Assistant Professor of English"/>
        <s v="LingÃ¼ista"/>
        <s v="Outreach and Engagement Manager"/>
        <s v="Professor"/>
        <s v="Lecturer"/>
        <s v="Technical Coordinator Research"/>
        <s v="TÃ­tulo Superior en Arte DramÃ¡tico"/>
        <s v="Associate Professor"/>
        <s v="Licence"/>
        <s v="Engineer"/>
        <s v="Year abroad (Erasmus)"/>
        <s v="Research Engineer"/>
        <s v="Graduate Assistant"/>
        <s v="Intern"/>
        <s v="Graduate Research Fellow"/>
        <s v="Academic Technology Specialist"/>
        <s v="MPhil"/>
        <s v="CLIR/DLF Postdoctoral Fellow in Data Curation for Latin American and Latina/o Studies"/>
        <s v="Digital Humanities Specialist"/>
        <s v="Project Assistant"/>
        <s v="Licenciado"/>
        <s v="MLS"/>
        <s v="Web Developer"/>
        <s v="Profesor"/>
        <s v="Graduate Research Assistant, Digital Scholarship Lab Manager"/>
        <s v="Molecular Biology"/>
        <s v="Clinical Assistant Professor and Director of Digital Media Lab"/>
        <s v="Project Manager"/>
        <s v="Adjunct Faculty"/>
        <s v="Tutor in Logic"/>
        <s v="Digital Humanities Librarian"/>
        <s v="Metadata &amp; Cataloging Librarian"/>
        <s v="Digital Scholarship Specialist / IT Analyst"/>
        <s v="Director"/>
        <s v="TÃ©cnico auxiliar"/>
        <s v="artist"/>
        <s v="Librarian"/>
        <s v="Associate Director"/>
        <s v="Manager"/>
        <s v="Research Assistant"/>
        <m/>
      </sharedItems>
    </cacheField>
    <cacheField name="main PH role" numFmtId="0">
      <sharedItems containsBlank="1" count="5">
        <s v="reviewers"/>
        <s v="editor"/>
        <s v="authors"/>
        <s v="translato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s v="London"/>
    <x v="0"/>
  </r>
  <r>
    <x v="1"/>
    <n v="0"/>
    <n v="1"/>
    <n v="1"/>
    <n v="1"/>
    <n v="2017"/>
    <s v="Koln"/>
    <x v="1"/>
  </r>
  <r>
    <x v="1"/>
    <n v="0"/>
    <n v="1"/>
    <n v="1"/>
    <n v="2"/>
    <n v="2017"/>
    <s v="Austin"/>
    <x v="2"/>
  </r>
  <r>
    <x v="1"/>
    <n v="0"/>
    <n v="1"/>
    <n v="1"/>
    <n v="24"/>
    <n v="2017"/>
    <s v="Zamora"/>
    <x v="3"/>
  </r>
  <r>
    <x v="0"/>
    <n v="1"/>
    <n v="1"/>
    <n v="0"/>
    <n v="0"/>
    <n v="2012"/>
    <s v=""/>
    <x v="4"/>
  </r>
  <r>
    <x v="0"/>
    <n v="1"/>
    <n v="1"/>
    <n v="1"/>
    <n v="0"/>
    <n v="2012"/>
    <s v="Cambridge"/>
    <x v="2"/>
  </r>
  <r>
    <x v="1"/>
    <n v="0"/>
    <n v="1"/>
    <n v="0"/>
    <n v="1"/>
    <n v="2017"/>
    <s v="Berlin"/>
    <x v="1"/>
  </r>
  <r>
    <x v="0"/>
    <n v="1"/>
    <n v="0"/>
    <n v="1"/>
    <n v="0"/>
    <n v="2012"/>
    <s v=""/>
    <x v="5"/>
  </r>
  <r>
    <x v="1"/>
    <n v="1"/>
    <n v="1"/>
    <n v="1"/>
    <n v="4"/>
    <n v="2018"/>
    <s v="Austin"/>
    <x v="2"/>
  </r>
  <r>
    <x v="2"/>
    <n v="0"/>
    <n v="1"/>
    <n v="1"/>
    <n v="2"/>
    <n v="2018"/>
    <s v="Lille"/>
    <x v="6"/>
  </r>
  <r>
    <x v="2"/>
    <n v="1"/>
    <n v="1"/>
    <n v="1"/>
    <n v="3"/>
    <n v="2018"/>
    <s v="Ottawa"/>
    <x v="4"/>
  </r>
  <r>
    <x v="0"/>
    <n v="1"/>
    <n v="0"/>
    <n v="1"/>
    <n v="0"/>
    <n v="2012"/>
    <s v="Toronto"/>
    <x v="4"/>
  </r>
  <r>
    <x v="0"/>
    <n v="1"/>
    <n v="1"/>
    <n v="1"/>
    <n v="0"/>
    <n v="2012"/>
    <s v=""/>
    <x v="5"/>
  </r>
  <r>
    <x v="0"/>
    <n v="1"/>
    <n v="1"/>
    <n v="1"/>
    <n v="0"/>
    <n v="2017"/>
    <s v="Charlottesville"/>
    <x v="7"/>
  </r>
  <r>
    <x v="1"/>
    <n v="0"/>
    <n v="1"/>
    <n v="1"/>
    <n v="1"/>
    <n v="2017"/>
    <s v="San Luis Potosi"/>
    <x v="3"/>
  </r>
  <r>
    <x v="0"/>
    <n v="0"/>
    <n v="1"/>
    <n v="0"/>
    <n v="0"/>
    <n v="2012"/>
    <s v="Bochum"/>
    <x v="1"/>
  </r>
  <r>
    <x v="3"/>
    <n v="0"/>
    <n v="0"/>
    <n v="1"/>
    <n v="0"/>
    <n v="2020"/>
    <s v="Sao Paolo"/>
    <x v="8"/>
  </r>
  <r>
    <x v="1"/>
    <n v="0"/>
    <n v="1"/>
    <n v="1"/>
    <n v="1"/>
    <n v="2019"/>
    <s v="Santiago"/>
    <x v="9"/>
  </r>
  <r>
    <x v="0"/>
    <n v="0"/>
    <n v="1"/>
    <n v="0"/>
    <n v="0"/>
    <n v="2012"/>
    <s v=""/>
    <x v="5"/>
  </r>
  <r>
    <x v="3"/>
    <n v="0"/>
    <n v="1"/>
    <n v="0"/>
    <n v="4"/>
    <n v="2021"/>
    <s v=""/>
    <x v="8"/>
  </r>
  <r>
    <x v="3"/>
    <n v="0"/>
    <n v="1"/>
    <n v="1"/>
    <n v="0"/>
    <n v="2020"/>
    <s v="Sao Paolo"/>
    <x v="8"/>
  </r>
  <r>
    <x v="3"/>
    <n v="0"/>
    <n v="1"/>
    <n v="0"/>
    <n v="0"/>
    <n v="2021"/>
    <s v="Lisboa"/>
    <x v="10"/>
  </r>
  <r>
    <x v="0"/>
    <n v="1"/>
    <n v="1"/>
    <n v="0"/>
    <n v="0"/>
    <n v="2012"/>
    <s v="Reading"/>
    <x v="11"/>
  </r>
  <r>
    <x v="0"/>
    <n v="1"/>
    <n v="1"/>
    <n v="1"/>
    <n v="0"/>
    <n v="2017"/>
    <s v="Brighton"/>
    <x v="0"/>
  </r>
  <r>
    <x v="0"/>
    <n v="1"/>
    <n v="1"/>
    <n v="0"/>
    <n v="0"/>
    <n v="2017"/>
    <s v=""/>
    <x v="5"/>
  </r>
  <r>
    <x v="3"/>
    <n v="0"/>
    <n v="1"/>
    <n v="1"/>
    <n v="0"/>
    <n v="2020"/>
    <s v="Lisbon"/>
    <x v="10"/>
  </r>
  <r>
    <x v="0"/>
    <n v="0"/>
    <n v="1"/>
    <n v="1"/>
    <n v="0"/>
    <n v="2016"/>
    <s v="Fairfax"/>
    <x v="2"/>
  </r>
  <r>
    <x v="0"/>
    <n v="0"/>
    <n v="0"/>
    <n v="1"/>
    <n v="0"/>
    <n v="2018"/>
    <s v="Brighton"/>
    <x v="0"/>
  </r>
  <r>
    <x v="2"/>
    <n v="0"/>
    <n v="1"/>
    <n v="1"/>
    <n v="1"/>
    <n v="2020"/>
    <s v="Giessen"/>
    <x v="1"/>
  </r>
  <r>
    <x v="3"/>
    <n v="0"/>
    <n v="1"/>
    <n v="0"/>
    <n v="0"/>
    <n v="2021"/>
    <s v="Belo Horizonte"/>
    <x v="8"/>
  </r>
  <r>
    <x v="0"/>
    <n v="1"/>
    <n v="1"/>
    <n v="0"/>
    <n v="0"/>
    <n v="2013"/>
    <s v="London"/>
    <x v="4"/>
  </r>
  <r>
    <x v="0"/>
    <n v="1"/>
    <n v="1"/>
    <n v="0"/>
    <n v="0"/>
    <n v="2017"/>
    <s v="Springfield"/>
    <x v="2"/>
  </r>
  <r>
    <x v="1"/>
    <n v="1"/>
    <n v="1"/>
    <n v="1"/>
    <n v="0"/>
    <n v="2019"/>
    <s v="Austin"/>
    <x v="2"/>
  </r>
  <r>
    <x v="0"/>
    <n v="0"/>
    <n v="0"/>
    <n v="1"/>
    <n v="0"/>
    <n v="2017"/>
    <s v="Boston"/>
    <x v="2"/>
  </r>
  <r>
    <x v="0"/>
    <n v="1"/>
    <n v="1"/>
    <n v="1"/>
    <n v="0"/>
    <n v="2016"/>
    <s v="Los Angeles"/>
    <x v="2"/>
  </r>
  <r>
    <x v="0"/>
    <n v="1"/>
    <n v="1"/>
    <n v="0"/>
    <n v="0"/>
    <n v="2014"/>
    <s v=""/>
    <x v="5"/>
  </r>
  <r>
    <x v="1"/>
    <n v="0"/>
    <n v="1"/>
    <n v="1"/>
    <n v="1"/>
    <n v="2018"/>
    <s v="Zamora"/>
    <x v="3"/>
  </r>
  <r>
    <x v="3"/>
    <n v="0"/>
    <n v="0"/>
    <n v="0"/>
    <n v="4"/>
    <n v="2021"/>
    <s v=""/>
    <x v="12"/>
  </r>
  <r>
    <x v="3"/>
    <n v="0"/>
    <n v="1"/>
    <n v="0"/>
    <n v="0"/>
    <n v="2021"/>
    <s v=""/>
    <x v="12"/>
  </r>
  <r>
    <x v="0"/>
    <n v="1"/>
    <n v="0"/>
    <n v="0"/>
    <n v="0"/>
    <n v="2013"/>
    <s v="Guelph"/>
    <x v="4"/>
  </r>
  <r>
    <x v="0"/>
    <n v="1"/>
    <n v="0"/>
    <n v="0"/>
    <n v="0"/>
    <n v="2013"/>
    <s v=""/>
    <x v="5"/>
  </r>
  <r>
    <x v="0"/>
    <n v="0"/>
    <n v="1"/>
    <n v="0"/>
    <n v="0"/>
    <n v="2013"/>
    <s v="UmeÃ¥"/>
    <x v="13"/>
  </r>
  <r>
    <x v="3"/>
    <n v="0"/>
    <n v="0"/>
    <n v="0"/>
    <n v="4"/>
    <n v="2021"/>
    <s v=""/>
    <x v="12"/>
  </r>
  <r>
    <x v="4"/>
    <n v="0"/>
    <n v="0"/>
    <n v="1"/>
    <n v="0"/>
    <e v="#VALUE!"/>
    <s v=""/>
    <x v="14"/>
  </r>
  <r>
    <x v="0"/>
    <n v="0"/>
    <n v="1"/>
    <n v="0"/>
    <n v="0"/>
    <n v="2013"/>
    <s v="Bronx"/>
    <x v="2"/>
  </r>
  <r>
    <x v="0"/>
    <n v="1"/>
    <n v="0"/>
    <n v="1"/>
    <n v="0"/>
    <n v="2016"/>
    <s v="College Park"/>
    <x v="2"/>
  </r>
  <r>
    <x v="0"/>
    <n v="0"/>
    <n v="1"/>
    <n v="0"/>
    <n v="0"/>
    <n v="2016"/>
    <s v="New Haven"/>
    <x v="2"/>
  </r>
  <r>
    <x v="0"/>
    <n v="0"/>
    <n v="1"/>
    <n v="0"/>
    <n v="0"/>
    <n v="2013"/>
    <s v="Detroit"/>
    <x v="2"/>
  </r>
  <r>
    <x v="0"/>
    <n v="1"/>
    <n v="1"/>
    <n v="0"/>
    <n v="0"/>
    <n v="2017"/>
    <s v=""/>
    <x v="2"/>
  </r>
  <r>
    <x v="0"/>
    <n v="0"/>
    <n v="1"/>
    <n v="1"/>
    <n v="0"/>
    <n v="2018"/>
    <s v=""/>
    <x v="5"/>
  </r>
  <r>
    <x v="0"/>
    <n v="0"/>
    <n v="1"/>
    <n v="1"/>
    <n v="0"/>
    <n v="2018"/>
    <s v="New Jersey"/>
    <x v="7"/>
  </r>
  <r>
    <x v="2"/>
    <n v="0"/>
    <n v="1"/>
    <n v="0"/>
    <n v="2"/>
    <n v="2019"/>
    <s v="Pessac"/>
    <x v="6"/>
  </r>
  <r>
    <x v="2"/>
    <n v="0"/>
    <n v="1"/>
    <n v="0"/>
    <n v="1"/>
    <n v="2019"/>
    <s v=""/>
    <x v="6"/>
  </r>
  <r>
    <x v="3"/>
    <n v="0"/>
    <n v="0"/>
    <n v="0"/>
    <n v="3"/>
    <n v="2021"/>
    <s v=""/>
    <x v="12"/>
  </r>
  <r>
    <x v="3"/>
    <n v="0"/>
    <n v="1"/>
    <n v="1"/>
    <n v="0"/>
    <n v="2020"/>
    <s v="Lisbon"/>
    <x v="10"/>
  </r>
  <r>
    <x v="3"/>
    <n v="0"/>
    <n v="1"/>
    <n v="1"/>
    <n v="0"/>
    <n v="2021"/>
    <s v="Rio de Janeiro"/>
    <x v="8"/>
  </r>
  <r>
    <x v="3"/>
    <n v="0"/>
    <n v="1"/>
    <n v="0"/>
    <n v="0"/>
    <n v="2021"/>
    <s v="Rio de Janeiro"/>
    <x v="8"/>
  </r>
  <r>
    <x v="0"/>
    <n v="1"/>
    <n v="0"/>
    <n v="0"/>
    <n v="0"/>
    <n v="2012"/>
    <s v=""/>
    <x v="5"/>
  </r>
  <r>
    <x v="1"/>
    <n v="0"/>
    <n v="1"/>
    <n v="0"/>
    <n v="0"/>
    <n v="2018"/>
    <s v=""/>
    <x v="15"/>
  </r>
  <r>
    <x v="0"/>
    <n v="1"/>
    <n v="0"/>
    <n v="0"/>
    <n v="0"/>
    <n v="2017"/>
    <s v="Evanston"/>
    <x v="2"/>
  </r>
  <r>
    <x v="0"/>
    <n v="1"/>
    <n v="0"/>
    <n v="1"/>
    <n v="0"/>
    <n v="2014"/>
    <s v=""/>
    <x v="5"/>
  </r>
  <r>
    <x v="0"/>
    <n v="0"/>
    <n v="1"/>
    <n v="0"/>
    <n v="0"/>
    <n v="2012"/>
    <s v="San Jose"/>
    <x v="2"/>
  </r>
  <r>
    <x v="0"/>
    <n v="0"/>
    <n v="1"/>
    <n v="0"/>
    <n v="0"/>
    <n v="2018"/>
    <s v="Detroit"/>
    <x v="2"/>
  </r>
  <r>
    <x v="5"/>
    <n v="1"/>
    <n v="0"/>
    <n v="0"/>
    <n v="1"/>
    <n v="2018"/>
    <s v="Gainesville"/>
    <x v="2"/>
  </r>
  <r>
    <x v="0"/>
    <n v="1"/>
    <n v="1"/>
    <n v="0"/>
    <n v="0"/>
    <n v="2020"/>
    <s v="Selinsgrove"/>
    <x v="2"/>
  </r>
  <r>
    <x v="1"/>
    <n v="1"/>
    <n v="1"/>
    <n v="0"/>
    <n v="0"/>
    <n v="2019"/>
    <s v=""/>
    <x v="15"/>
  </r>
  <r>
    <x v="0"/>
    <n v="0"/>
    <n v="1"/>
    <n v="0"/>
    <n v="0"/>
    <n v="2018"/>
    <s v=""/>
    <x v="5"/>
  </r>
  <r>
    <x v="0"/>
    <n v="0"/>
    <n v="1"/>
    <n v="0"/>
    <n v="0"/>
    <n v="2012"/>
    <s v="Sheffield"/>
    <x v="11"/>
  </r>
  <r>
    <x v="0"/>
    <n v="1"/>
    <n v="1"/>
    <n v="0"/>
    <n v="0"/>
    <n v="2016"/>
    <s v=""/>
    <x v="5"/>
  </r>
  <r>
    <x v="2"/>
    <n v="0"/>
    <n v="1"/>
    <n v="1"/>
    <n v="0"/>
    <n v="2021"/>
    <s v=""/>
    <x v="6"/>
  </r>
  <r>
    <x v="0"/>
    <n v="0"/>
    <n v="1"/>
    <n v="0"/>
    <n v="0"/>
    <n v="2016"/>
    <s v="Fairfax"/>
    <x v="2"/>
  </r>
  <r>
    <x v="2"/>
    <n v="0"/>
    <n v="1"/>
    <n v="0"/>
    <n v="0"/>
    <n v="2018"/>
    <s v="Paris"/>
    <x v="6"/>
  </r>
  <r>
    <x v="2"/>
    <n v="0"/>
    <n v="1"/>
    <n v="0"/>
    <n v="1"/>
    <n v="2020"/>
    <s v=""/>
    <x v="6"/>
  </r>
  <r>
    <x v="0"/>
    <n v="0"/>
    <n v="1"/>
    <n v="0"/>
    <n v="0"/>
    <n v="2016"/>
    <s v="Bloomington"/>
    <x v="2"/>
  </r>
  <r>
    <x v="3"/>
    <n v="0"/>
    <n v="1"/>
    <n v="0"/>
    <n v="0"/>
    <n v="2021"/>
    <s v=""/>
    <x v="12"/>
  </r>
  <r>
    <x v="1"/>
    <n v="0"/>
    <n v="1"/>
    <n v="0"/>
    <n v="1"/>
    <n v="2021"/>
    <s v="Santiago"/>
    <x v="16"/>
  </r>
  <r>
    <x v="1"/>
    <n v="0"/>
    <n v="1"/>
    <n v="0"/>
    <n v="0"/>
    <n v="2018"/>
    <s v="GijÃ³n"/>
    <x v="15"/>
  </r>
  <r>
    <x v="1"/>
    <n v="0"/>
    <n v="0"/>
    <n v="0"/>
    <n v="2"/>
    <n v="2017"/>
    <s v="Alcala de Henares"/>
    <x v="15"/>
  </r>
  <r>
    <x v="1"/>
    <n v="1"/>
    <n v="0"/>
    <n v="0"/>
    <n v="0"/>
    <n v="2021"/>
    <s v="Oxford"/>
    <x v="11"/>
  </r>
  <r>
    <x v="0"/>
    <n v="1"/>
    <n v="1"/>
    <n v="0"/>
    <n v="0"/>
    <n v="2019"/>
    <s v="Berkeley"/>
    <x v="2"/>
  </r>
  <r>
    <x v="5"/>
    <n v="1"/>
    <n v="1"/>
    <n v="0"/>
    <n v="0"/>
    <n v="2021"/>
    <s v="Alicante"/>
    <x v="15"/>
  </r>
  <r>
    <x v="1"/>
    <n v="1"/>
    <n v="0"/>
    <n v="0"/>
    <n v="1"/>
    <n v="2021"/>
    <s v=""/>
    <x v="15"/>
  </r>
  <r>
    <x v="0"/>
    <n v="0"/>
    <n v="1"/>
    <n v="0"/>
    <n v="0"/>
    <n v="2013"/>
    <s v=""/>
    <x v="5"/>
  </r>
  <r>
    <x v="5"/>
    <n v="0"/>
    <n v="1"/>
    <n v="0"/>
    <n v="0"/>
    <n v="2019"/>
    <s v="Leeds"/>
    <x v="11"/>
  </r>
  <r>
    <x v="0"/>
    <n v="0"/>
    <n v="1"/>
    <n v="0"/>
    <n v="0"/>
    <n v="2014"/>
    <s v="Bochum"/>
    <x v="1"/>
  </r>
  <r>
    <x v="2"/>
    <n v="0"/>
    <n v="1"/>
    <n v="1"/>
    <n v="0"/>
    <n v="2021"/>
    <s v=""/>
    <x v="6"/>
  </r>
  <r>
    <x v="0"/>
    <n v="0"/>
    <n v="1"/>
    <n v="0"/>
    <n v="0"/>
    <n v="2013"/>
    <s v=""/>
    <x v="5"/>
  </r>
  <r>
    <x v="3"/>
    <n v="0"/>
    <n v="1"/>
    <n v="0"/>
    <n v="0"/>
    <n v="2021"/>
    <s v=""/>
    <x v="12"/>
  </r>
  <r>
    <x v="3"/>
    <n v="0"/>
    <n v="1"/>
    <n v="0"/>
    <n v="0"/>
    <n v="2021"/>
    <s v=""/>
    <x v="12"/>
  </r>
  <r>
    <x v="3"/>
    <n v="0"/>
    <n v="0"/>
    <n v="0"/>
    <n v="2"/>
    <n v="2020"/>
    <s v="Sao Paolo"/>
    <x v="8"/>
  </r>
  <r>
    <x v="3"/>
    <n v="0"/>
    <n v="1"/>
    <n v="0"/>
    <n v="0"/>
    <n v="2021"/>
    <s v="London"/>
    <x v="11"/>
  </r>
  <r>
    <x v="1"/>
    <n v="0"/>
    <n v="1"/>
    <n v="0"/>
    <n v="0"/>
    <n v="2018"/>
    <s v=""/>
    <x v="15"/>
  </r>
  <r>
    <x v="0"/>
    <n v="1"/>
    <n v="0"/>
    <n v="0"/>
    <n v="0"/>
    <n v="2017"/>
    <s v="Colchester"/>
    <x v="11"/>
  </r>
  <r>
    <x v="0"/>
    <n v="1"/>
    <n v="0"/>
    <n v="0"/>
    <n v="0"/>
    <n v="2016"/>
    <s v="Edinburgh"/>
    <x v="11"/>
  </r>
  <r>
    <x v="0"/>
    <n v="1"/>
    <n v="0"/>
    <n v="0"/>
    <n v="0"/>
    <n v="2019"/>
    <s v=""/>
    <x v="5"/>
  </r>
  <r>
    <x v="0"/>
    <n v="1"/>
    <n v="0"/>
    <n v="0"/>
    <n v="0"/>
    <n v="2016"/>
    <s v="Champaign"/>
    <x v="2"/>
  </r>
  <r>
    <x v="0"/>
    <n v="1"/>
    <n v="0"/>
    <n v="0"/>
    <n v="0"/>
    <n v="2021"/>
    <s v="Norman"/>
    <x v="2"/>
  </r>
  <r>
    <x v="0"/>
    <n v="1"/>
    <n v="0"/>
    <n v="0"/>
    <n v="0"/>
    <n v="2021"/>
    <s v="Helsinki"/>
    <x v="17"/>
  </r>
  <r>
    <x v="2"/>
    <n v="1"/>
    <n v="0"/>
    <n v="0"/>
    <n v="0"/>
    <n v="2022"/>
    <s v="Paris"/>
    <x v="6"/>
  </r>
  <r>
    <x v="0"/>
    <n v="1"/>
    <n v="0"/>
    <n v="0"/>
    <n v="0"/>
    <n v="2017"/>
    <s v="Toronto"/>
    <x v="4"/>
  </r>
  <r>
    <x v="0"/>
    <n v="1"/>
    <n v="0"/>
    <n v="0"/>
    <n v="0"/>
    <n v="2017"/>
    <s v="Pittsburgh"/>
    <x v="2"/>
  </r>
  <r>
    <x v="0"/>
    <n v="1"/>
    <n v="0"/>
    <n v="0"/>
    <n v="0"/>
    <n v="2013"/>
    <s v="Brussels"/>
    <x v="18"/>
  </r>
  <r>
    <x v="0"/>
    <n v="1"/>
    <n v="0"/>
    <n v="0"/>
    <n v="0"/>
    <n v="2017"/>
    <s v=""/>
    <x v="5"/>
  </r>
  <r>
    <x v="0"/>
    <n v="1"/>
    <n v="0"/>
    <n v="0"/>
    <n v="0"/>
    <n v="2018"/>
    <s v=""/>
    <x v="5"/>
  </r>
  <r>
    <x v="0"/>
    <n v="1"/>
    <n v="0"/>
    <n v="0"/>
    <n v="0"/>
    <n v="2015"/>
    <s v="Glasgow"/>
    <x v="11"/>
  </r>
  <r>
    <x v="0"/>
    <n v="1"/>
    <n v="0"/>
    <n v="0"/>
    <n v="0"/>
    <n v="2013"/>
    <s v=""/>
    <x v="5"/>
  </r>
  <r>
    <x v="0"/>
    <n v="1"/>
    <n v="0"/>
    <n v="0"/>
    <n v="0"/>
    <n v="2021"/>
    <s v="Lincoln"/>
    <x v="2"/>
  </r>
  <r>
    <x v="0"/>
    <n v="1"/>
    <n v="0"/>
    <n v="0"/>
    <n v="0"/>
    <n v="2016"/>
    <s v="New York"/>
    <x v="2"/>
  </r>
  <r>
    <x v="0"/>
    <n v="1"/>
    <n v="0"/>
    <n v="0"/>
    <n v="0"/>
    <n v="2022"/>
    <s v=""/>
    <x v="5"/>
  </r>
  <r>
    <x v="2"/>
    <n v="1"/>
    <n v="0"/>
    <n v="0"/>
    <n v="0"/>
    <n v="2021"/>
    <s v="Pessac"/>
    <x v="6"/>
  </r>
  <r>
    <x v="0"/>
    <n v="1"/>
    <n v="0"/>
    <n v="0"/>
    <n v="0"/>
    <n v="2013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Vancouver"/>
    <x v="4"/>
  </r>
  <r>
    <x v="0"/>
    <n v="1"/>
    <n v="0"/>
    <n v="0"/>
    <n v="0"/>
    <n v="2014"/>
    <s v=""/>
    <x v="5"/>
  </r>
  <r>
    <x v="0"/>
    <n v="1"/>
    <n v="0"/>
    <n v="0"/>
    <n v="0"/>
    <n v="2018"/>
    <s v="Ottawa"/>
    <x v="4"/>
  </r>
  <r>
    <x v="0"/>
    <n v="1"/>
    <n v="0"/>
    <n v="0"/>
    <n v="0"/>
    <n v="2019"/>
    <s v="Pittsburgh"/>
    <x v="2"/>
  </r>
  <r>
    <x v="0"/>
    <n v="1"/>
    <n v="0"/>
    <n v="0"/>
    <n v="0"/>
    <n v="2019"/>
    <s v="Vienna"/>
    <x v="19"/>
  </r>
  <r>
    <x v="0"/>
    <n v="1"/>
    <n v="0"/>
    <n v="0"/>
    <n v="0"/>
    <n v="2013"/>
    <s v=""/>
    <x v="5"/>
  </r>
  <r>
    <x v="0"/>
    <n v="1"/>
    <n v="0"/>
    <n v="0"/>
    <n v="0"/>
    <n v="2019"/>
    <s v=""/>
    <x v="5"/>
  </r>
  <r>
    <x v="0"/>
    <n v="1"/>
    <n v="0"/>
    <n v="0"/>
    <n v="0"/>
    <n v="2019"/>
    <s v=""/>
    <x v="5"/>
  </r>
  <r>
    <x v="0"/>
    <n v="1"/>
    <n v="0"/>
    <n v="0"/>
    <n v="0"/>
    <n v="2021"/>
    <s v="London"/>
    <x v="11"/>
  </r>
  <r>
    <x v="2"/>
    <n v="1"/>
    <n v="0"/>
    <n v="0"/>
    <n v="0"/>
    <n v="2021"/>
    <s v="Pessac"/>
    <x v="6"/>
  </r>
  <r>
    <x v="0"/>
    <n v="1"/>
    <n v="0"/>
    <n v="0"/>
    <n v="0"/>
    <n v="2019"/>
    <s v=""/>
    <x v="5"/>
  </r>
  <r>
    <x v="0"/>
    <n v="1"/>
    <n v="0"/>
    <n v="0"/>
    <n v="0"/>
    <n v="2015"/>
    <s v=""/>
    <x v="5"/>
  </r>
  <r>
    <x v="0"/>
    <n v="1"/>
    <n v="0"/>
    <n v="0"/>
    <n v="0"/>
    <n v="2021"/>
    <s v="Urbana"/>
    <x v="2"/>
  </r>
  <r>
    <x v="0"/>
    <n v="1"/>
    <n v="0"/>
    <n v="0"/>
    <n v="0"/>
    <n v="2017"/>
    <s v="Oxford"/>
    <x v="11"/>
  </r>
  <r>
    <x v="0"/>
    <n v="1"/>
    <n v="0"/>
    <n v="0"/>
    <n v="0"/>
    <n v="2019"/>
    <s v="Philadelphia"/>
    <x v="2"/>
  </r>
  <r>
    <x v="0"/>
    <n v="1"/>
    <n v="0"/>
    <n v="0"/>
    <n v="0"/>
    <n v="2013"/>
    <s v=""/>
    <x v="5"/>
  </r>
  <r>
    <x v="0"/>
    <n v="1"/>
    <n v="0"/>
    <n v="0"/>
    <n v="0"/>
    <n v="2021"/>
    <s v=""/>
    <x v="5"/>
  </r>
  <r>
    <x v="0"/>
    <n v="1"/>
    <n v="0"/>
    <n v="0"/>
    <n v="0"/>
    <n v="2022"/>
    <s v="Pittsburgh"/>
    <x v="2"/>
  </r>
  <r>
    <x v="0"/>
    <n v="1"/>
    <n v="0"/>
    <n v="0"/>
    <n v="0"/>
    <n v="2016"/>
    <s v="Nashville"/>
    <x v="2"/>
  </r>
  <r>
    <x v="0"/>
    <n v="1"/>
    <n v="0"/>
    <n v="0"/>
    <n v="0"/>
    <n v="2020"/>
    <s v=""/>
    <x v="5"/>
  </r>
  <r>
    <x v="0"/>
    <n v="1"/>
    <n v="0"/>
    <n v="0"/>
    <n v="0"/>
    <n v="2019"/>
    <s v="Bloomington"/>
    <x v="2"/>
  </r>
  <r>
    <x v="0"/>
    <n v="1"/>
    <n v="0"/>
    <n v="0"/>
    <n v="0"/>
    <n v="2014"/>
    <s v=""/>
    <x v="5"/>
  </r>
  <r>
    <x v="0"/>
    <n v="1"/>
    <n v="0"/>
    <n v="0"/>
    <n v="0"/>
    <n v="2018"/>
    <s v=""/>
    <x v="5"/>
  </r>
  <r>
    <x v="0"/>
    <n v="1"/>
    <n v="0"/>
    <n v="0"/>
    <n v="0"/>
    <n v="2018"/>
    <s v="Tallahassee"/>
    <x v="2"/>
  </r>
  <r>
    <x v="0"/>
    <n v="1"/>
    <n v="0"/>
    <n v="0"/>
    <n v="0"/>
    <n v="2020"/>
    <s v="Zurich"/>
    <x v="9"/>
  </r>
  <r>
    <x v="1"/>
    <n v="1"/>
    <n v="0"/>
    <n v="0"/>
    <n v="0"/>
    <n v="2019"/>
    <s v=""/>
    <x v="15"/>
  </r>
  <r>
    <x v="1"/>
    <n v="1"/>
    <n v="0"/>
    <n v="0"/>
    <n v="0"/>
    <n v="2020"/>
    <s v=""/>
    <x v="15"/>
  </r>
  <r>
    <x v="1"/>
    <n v="1"/>
    <n v="0"/>
    <n v="0"/>
    <n v="0"/>
    <n v="2020"/>
    <s v="Binghamton"/>
    <x v="2"/>
  </r>
  <r>
    <x v="1"/>
    <n v="1"/>
    <n v="0"/>
    <n v="0"/>
    <n v="0"/>
    <n v="2021"/>
    <s v=""/>
    <x v="1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"/>
    <x v="5"/>
  </r>
  <r>
    <x v="0"/>
    <n v="1"/>
    <n v="0"/>
    <n v="0"/>
    <n v="0"/>
    <n v="2017"/>
    <s v=""/>
    <x v="5"/>
  </r>
  <r>
    <x v="1"/>
    <n v="1"/>
    <n v="0"/>
    <n v="0"/>
    <n v="0"/>
    <n v="2020"/>
    <s v=""/>
    <x v="15"/>
  </r>
  <r>
    <x v="1"/>
    <n v="1"/>
    <n v="0"/>
    <n v="0"/>
    <n v="0"/>
    <n v="2021"/>
    <s v=""/>
    <x v="15"/>
  </r>
  <r>
    <x v="2"/>
    <n v="0"/>
    <n v="1"/>
    <n v="0"/>
    <n v="0"/>
    <n v="2019"/>
    <s v="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0"/>
    <n v="0"/>
    <n v="1"/>
    <n v="2020"/>
    <s v=""/>
    <x v="6"/>
  </r>
  <r>
    <x v="2"/>
    <n v="0"/>
    <n v="1"/>
    <n v="0"/>
    <n v="0"/>
    <n v="2022"/>
    <s v=""/>
    <x v="6"/>
  </r>
  <r>
    <x v="2"/>
    <n v="0"/>
    <n v="1"/>
    <n v="0"/>
    <n v="0"/>
    <n v="2019"/>
    <s v=""/>
    <x v="6"/>
  </r>
  <r>
    <x v="2"/>
    <n v="0"/>
    <n v="0"/>
    <n v="0"/>
    <n v="1"/>
    <n v="2020"/>
    <s v=""/>
    <x v="6"/>
  </r>
  <r>
    <x v="2"/>
    <n v="0"/>
    <n v="0"/>
    <n v="0"/>
    <n v="1"/>
    <n v="2020"/>
    <s v=""/>
    <x v="6"/>
  </r>
  <r>
    <x v="2"/>
    <n v="0"/>
    <n v="0"/>
    <n v="0"/>
    <n v="1"/>
    <n v="2019"/>
    <s v=""/>
    <x v="6"/>
  </r>
  <r>
    <x v="2"/>
    <n v="0"/>
    <n v="0"/>
    <n v="0"/>
    <n v="1"/>
    <n v="2020"/>
    <s v=""/>
    <x v="6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6"/>
    <s v=""/>
    <x v="5"/>
  </r>
  <r>
    <x v="0"/>
    <n v="0"/>
    <n v="1"/>
    <n v="0"/>
    <n v="0"/>
    <n v="2013"/>
    <s v=""/>
    <x v="5"/>
  </r>
  <r>
    <x v="0"/>
    <n v="0"/>
    <n v="1"/>
    <n v="0"/>
    <n v="0"/>
    <n v="2021"/>
    <s v=""/>
    <x v="5"/>
  </r>
  <r>
    <x v="0"/>
    <n v="0"/>
    <n v="0"/>
    <n v="1"/>
    <n v="0"/>
    <n v="2020"/>
    <s v="Philadelphia"/>
    <x v="7"/>
  </r>
  <r>
    <x v="0"/>
    <n v="0"/>
    <n v="1"/>
    <n v="0"/>
    <n v="0"/>
    <n v="2018"/>
    <s v=""/>
    <x v="5"/>
  </r>
  <r>
    <x v="2"/>
    <n v="0"/>
    <n v="1"/>
    <n v="0"/>
    <n v="0"/>
    <n v="2022"/>
    <s v=""/>
    <x v="6"/>
  </r>
  <r>
    <x v="0"/>
    <n v="0"/>
    <n v="1"/>
    <n v="0"/>
    <n v="0"/>
    <n v="2015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Canterbury"/>
    <x v="11"/>
  </r>
  <r>
    <x v="2"/>
    <n v="0"/>
    <n v="1"/>
    <n v="0"/>
    <n v="0"/>
    <n v="2021"/>
    <s v=""/>
    <x v="6"/>
  </r>
  <r>
    <x v="0"/>
    <n v="0"/>
    <n v="1"/>
    <n v="0"/>
    <n v="0"/>
    <n v="2019"/>
    <s v="Coimbra"/>
    <x v="10"/>
  </r>
  <r>
    <x v="0"/>
    <n v="0"/>
    <n v="1"/>
    <n v="0"/>
    <n v="0"/>
    <n v="2021"/>
    <s v=""/>
    <x v="5"/>
  </r>
  <r>
    <x v="0"/>
    <n v="0"/>
    <n v="1"/>
    <n v="0"/>
    <n v="0"/>
    <n v="2021"/>
    <s v=""/>
    <x v="5"/>
  </r>
  <r>
    <x v="0"/>
    <n v="0"/>
    <n v="1"/>
    <n v="0"/>
    <n v="0"/>
    <n v="2013"/>
    <s v="Cambridge"/>
    <x v="2"/>
  </r>
  <r>
    <x v="0"/>
    <n v="0"/>
    <n v="1"/>
    <n v="0"/>
    <n v="0"/>
    <n v="2012"/>
    <s v=""/>
    <x v="5"/>
  </r>
  <r>
    <x v="0"/>
    <n v="0"/>
    <n v="1"/>
    <n v="0"/>
    <n v="0"/>
    <n v="2015"/>
    <s v=""/>
    <x v="5"/>
  </r>
  <r>
    <x v="2"/>
    <n v="0"/>
    <n v="0"/>
    <n v="0"/>
    <n v="1"/>
    <n v="2021"/>
    <s v=""/>
    <x v="6"/>
  </r>
  <r>
    <x v="0"/>
    <n v="0"/>
    <n v="1"/>
    <n v="0"/>
    <n v="0"/>
    <n v="2016"/>
    <s v=""/>
    <x v="5"/>
  </r>
  <r>
    <x v="0"/>
    <n v="0"/>
    <n v="1"/>
    <n v="0"/>
    <n v="0"/>
    <n v="2017"/>
    <s v="Greensburg"/>
    <x v="2"/>
  </r>
  <r>
    <x v="0"/>
    <n v="0"/>
    <n v="1"/>
    <n v="0"/>
    <n v="0"/>
    <n v="2017"/>
    <s v="Fairfax"/>
    <x v="2"/>
  </r>
  <r>
    <x v="0"/>
    <n v="0"/>
    <n v="1"/>
    <n v="0"/>
    <n v="0"/>
    <n v="2017"/>
    <s v=""/>
    <x v="5"/>
  </r>
  <r>
    <x v="0"/>
    <n v="0"/>
    <n v="1"/>
    <n v="0"/>
    <n v="0"/>
    <n v="2012"/>
    <s v=""/>
    <x v="5"/>
  </r>
  <r>
    <x v="2"/>
    <n v="0"/>
    <n v="0"/>
    <n v="0"/>
    <n v="1"/>
    <n v="2019"/>
    <s v="QC"/>
    <x v="4"/>
  </r>
  <r>
    <x v="0"/>
    <n v="0"/>
    <n v="1"/>
    <n v="0"/>
    <n v="0"/>
    <n v="2015"/>
    <s v=""/>
    <x v="5"/>
  </r>
  <r>
    <x v="2"/>
    <n v="0"/>
    <n v="1"/>
    <n v="0"/>
    <n v="0"/>
    <n v="2020"/>
    <s v="Villeurbanne"/>
    <x v="6"/>
  </r>
  <r>
    <x v="0"/>
    <n v="0"/>
    <n v="1"/>
    <n v="0"/>
    <n v="0"/>
    <n v="2021"/>
    <s v="The Hague"/>
    <x v="20"/>
  </r>
  <r>
    <x v="0"/>
    <n v="0"/>
    <n v="1"/>
    <n v="0"/>
    <n v="0"/>
    <n v="2017"/>
    <s v=""/>
    <x v="5"/>
  </r>
  <r>
    <x v="0"/>
    <n v="0"/>
    <n v="1"/>
    <n v="0"/>
    <n v="0"/>
    <n v="2021"/>
    <s v=""/>
    <x v="5"/>
  </r>
  <r>
    <x v="0"/>
    <n v="0"/>
    <n v="1"/>
    <n v="0"/>
    <n v="0"/>
    <n v="2022"/>
    <s v=""/>
    <x v="5"/>
  </r>
  <r>
    <x v="0"/>
    <n v="0"/>
    <n v="1"/>
    <n v="0"/>
    <n v="0"/>
    <n v="2016"/>
    <s v="Coral Gables"/>
    <x v="2"/>
  </r>
  <r>
    <x v="2"/>
    <n v="0"/>
    <n v="1"/>
    <n v="0"/>
    <n v="0"/>
    <n v="2020"/>
    <s v="Paris"/>
    <x v="6"/>
  </r>
  <r>
    <x v="0"/>
    <n v="0"/>
    <n v="1"/>
    <n v="0"/>
    <n v="0"/>
    <n v="2017"/>
    <s v="Southampton"/>
    <x v="11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4"/>
    <s v="Exeter"/>
    <x v="11"/>
  </r>
  <r>
    <x v="2"/>
    <n v="0"/>
    <n v="1"/>
    <n v="0"/>
    <n v="0"/>
    <n v="2019"/>
    <s v=""/>
    <x v="6"/>
  </r>
  <r>
    <x v="0"/>
    <n v="0"/>
    <n v="1"/>
    <n v="0"/>
    <n v="0"/>
    <n v="2013"/>
    <s v="Waterville"/>
    <x v="2"/>
  </r>
  <r>
    <x v="0"/>
    <n v="0"/>
    <n v="1"/>
    <n v="0"/>
    <n v="0"/>
    <n v="2019"/>
    <s v=""/>
    <x v="5"/>
  </r>
  <r>
    <x v="2"/>
    <n v="0"/>
    <n v="0"/>
    <n v="1"/>
    <n v="0"/>
    <n v="2021"/>
    <s v=""/>
    <x v="6"/>
  </r>
  <r>
    <x v="2"/>
    <n v="0"/>
    <n v="1"/>
    <n v="0"/>
    <n v="0"/>
    <n v="2022"/>
    <s v="Guyancourt"/>
    <x v="6"/>
  </r>
  <r>
    <x v="0"/>
    <n v="0"/>
    <n v="1"/>
    <n v="0"/>
    <n v="0"/>
    <n v="2016"/>
    <s v="New Paltz"/>
    <x v="2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Krakow"/>
    <x v="21"/>
  </r>
  <r>
    <x v="0"/>
    <n v="0"/>
    <n v="1"/>
    <n v="0"/>
    <n v="0"/>
    <n v="2021"/>
    <s v=""/>
    <x v="5"/>
  </r>
  <r>
    <x v="2"/>
    <n v="0"/>
    <n v="1"/>
    <n v="0"/>
    <n v="0"/>
    <n v="2021"/>
    <s v="Paris"/>
    <x v="6"/>
  </r>
  <r>
    <x v="2"/>
    <n v="0"/>
    <n v="1"/>
    <n v="0"/>
    <n v="0"/>
    <n v="2020"/>
    <s v="Florence"/>
    <x v="22"/>
  </r>
  <r>
    <x v="0"/>
    <n v="0"/>
    <n v="1"/>
    <n v="0"/>
    <n v="0"/>
    <n v="2022"/>
    <s v=""/>
    <x v="5"/>
  </r>
  <r>
    <x v="0"/>
    <n v="0"/>
    <n v="1"/>
    <n v="0"/>
    <n v="0"/>
    <n v="2018"/>
    <s v="Clemson"/>
    <x v="2"/>
  </r>
  <r>
    <x v="0"/>
    <n v="0"/>
    <n v="1"/>
    <n v="0"/>
    <n v="0"/>
    <n v="2016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"/>
    <x v="5"/>
  </r>
  <r>
    <x v="0"/>
    <n v="0"/>
    <n v="1"/>
    <n v="0"/>
    <n v="0"/>
    <n v="2014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"/>
    <x v="5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0"/>
    <s v="Besancon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0"/>
    <n v="1"/>
    <n v="0"/>
    <n v="2021"/>
    <s v="Lyon"/>
    <x v="6"/>
  </r>
  <r>
    <x v="2"/>
    <n v="0"/>
    <n v="1"/>
    <n v="0"/>
    <n v="0"/>
    <n v="2020"/>
    <s v="Paris"/>
    <x v="6"/>
  </r>
  <r>
    <x v="2"/>
    <n v="0"/>
    <n v="1"/>
    <n v="0"/>
    <n v="0"/>
    <n v="2019"/>
    <s v="Lausanne"/>
    <x v="9"/>
  </r>
  <r>
    <x v="0"/>
    <n v="0"/>
    <n v="1"/>
    <n v="0"/>
    <n v="0"/>
    <n v="2012"/>
    <s v="Paris"/>
    <x v="6"/>
  </r>
  <r>
    <x v="0"/>
    <n v="0"/>
    <n v="1"/>
    <n v="0"/>
    <n v="0"/>
    <n v="2021"/>
    <s v="St. Louis"/>
    <x v="2"/>
  </r>
  <r>
    <x v="0"/>
    <n v="0"/>
    <n v="1"/>
    <n v="0"/>
    <n v="0"/>
    <n v="2016"/>
    <s v=""/>
    <x v="5"/>
  </r>
  <r>
    <x v="0"/>
    <n v="0"/>
    <n v="1"/>
    <n v="0"/>
    <n v="0"/>
    <n v="2020"/>
    <s v="Providence"/>
    <x v="2"/>
  </r>
  <r>
    <x v="0"/>
    <n v="0"/>
    <n v="1"/>
    <n v="0"/>
    <n v="0"/>
    <n v="2017"/>
    <s v=""/>
    <x v="5"/>
  </r>
  <r>
    <x v="0"/>
    <n v="0"/>
    <n v="1"/>
    <n v="0"/>
    <n v="0"/>
    <n v="2016"/>
    <s v="Fairfax"/>
    <x v="2"/>
  </r>
  <r>
    <x v="0"/>
    <n v="0"/>
    <n v="1"/>
    <n v="0"/>
    <n v="0"/>
    <n v="2016"/>
    <s v=""/>
    <x v="5"/>
  </r>
  <r>
    <x v="0"/>
    <n v="0"/>
    <n v="1"/>
    <n v="0"/>
    <n v="0"/>
    <n v="2012"/>
    <s v=""/>
    <x v="5"/>
  </r>
  <r>
    <x v="0"/>
    <n v="0"/>
    <n v="1"/>
    <n v="0"/>
    <n v="0"/>
    <n v="2018"/>
    <s v="Gainesville"/>
    <x v="2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5"/>
    <s v="Boston"/>
    <x v="2"/>
  </r>
  <r>
    <x v="0"/>
    <n v="0"/>
    <n v="1"/>
    <n v="0"/>
    <n v="0"/>
    <n v="2017"/>
    <s v="Dallas"/>
    <x v="2"/>
  </r>
  <r>
    <x v="0"/>
    <n v="0"/>
    <n v="1"/>
    <n v="0"/>
    <n v="0"/>
    <n v="2014"/>
    <s v="Storrs"/>
    <x v="2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7"/>
    <s v=""/>
    <x v="5"/>
  </r>
  <r>
    <x v="0"/>
    <n v="0"/>
    <n v="1"/>
    <n v="0"/>
    <n v="0"/>
    <n v="2015"/>
    <s v=""/>
    <x v="5"/>
  </r>
  <r>
    <x v="3"/>
    <n v="0"/>
    <n v="0"/>
    <n v="0"/>
    <n v="1"/>
    <n v="2021"/>
    <s v=""/>
    <x v="12"/>
  </r>
  <r>
    <x v="0"/>
    <n v="0"/>
    <n v="1"/>
    <n v="0"/>
    <n v="0"/>
    <n v="2019"/>
    <s v=""/>
    <x v="5"/>
  </r>
  <r>
    <x v="0"/>
    <n v="0"/>
    <n v="1"/>
    <n v="0"/>
    <n v="0"/>
    <n v="2017"/>
    <s v=""/>
    <x v="5"/>
  </r>
  <r>
    <x v="3"/>
    <n v="0"/>
    <n v="1"/>
    <n v="0"/>
    <n v="0"/>
    <n v="2021"/>
    <s v=""/>
    <x v="12"/>
  </r>
  <r>
    <x v="3"/>
    <n v="0"/>
    <n v="1"/>
    <n v="0"/>
    <n v="0"/>
    <n v="2022"/>
    <s v=""/>
    <x v="12"/>
  </r>
  <r>
    <x v="3"/>
    <n v="0"/>
    <n v="0"/>
    <n v="0"/>
    <n v="1"/>
    <n v="2021"/>
    <s v=""/>
    <x v="12"/>
  </r>
  <r>
    <x v="0"/>
    <n v="0"/>
    <n v="1"/>
    <n v="0"/>
    <n v="0"/>
    <n v="2017"/>
    <s v="Stanford"/>
    <x v="2"/>
  </r>
  <r>
    <x v="0"/>
    <n v="0"/>
    <n v="1"/>
    <n v="0"/>
    <n v="0"/>
    <n v="2018"/>
    <s v=""/>
    <x v="5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1"/>
    <s v="Brasilia"/>
    <x v="8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0"/>
    <s v="Sao Paolo"/>
    <x v="8"/>
  </r>
  <r>
    <x v="3"/>
    <n v="0"/>
    <n v="0"/>
    <n v="0"/>
    <n v="1"/>
    <n v="2021"/>
    <s v="Natal"/>
    <x v="8"/>
  </r>
  <r>
    <x v="3"/>
    <n v="0"/>
    <n v="0"/>
    <n v="0"/>
    <n v="1"/>
    <n v="2021"/>
    <s v="NiterÃ³i"/>
    <x v="8"/>
  </r>
  <r>
    <x v="3"/>
    <n v="0"/>
    <n v="1"/>
    <n v="0"/>
    <n v="0"/>
    <n v="2021"/>
    <s v="Rio de Janeiro"/>
    <x v="8"/>
  </r>
  <r>
    <x v="1"/>
    <n v="0"/>
    <n v="1"/>
    <n v="0"/>
    <n v="0"/>
    <n v="2019"/>
    <s v=""/>
    <x v="15"/>
  </r>
  <r>
    <x v="3"/>
    <n v="0"/>
    <n v="1"/>
    <n v="0"/>
    <n v="0"/>
    <n v="2021"/>
    <s v=""/>
    <x v="12"/>
  </r>
  <r>
    <x v="1"/>
    <n v="0"/>
    <n v="1"/>
    <n v="0"/>
    <n v="0"/>
    <n v="2019"/>
    <s v=""/>
    <x v="15"/>
  </r>
  <r>
    <x v="3"/>
    <n v="0"/>
    <n v="1"/>
    <n v="0"/>
    <n v="0"/>
    <n v="2021"/>
    <s v="London"/>
    <x v="11"/>
  </r>
  <r>
    <x v="3"/>
    <n v="0"/>
    <n v="1"/>
    <n v="0"/>
    <n v="0"/>
    <n v="2021"/>
    <s v=""/>
    <x v="12"/>
  </r>
  <r>
    <x v="1"/>
    <n v="0"/>
    <n v="0"/>
    <n v="0"/>
    <n v="1"/>
    <n v="2018"/>
    <s v="Bogota"/>
    <x v="23"/>
  </r>
  <r>
    <x v="1"/>
    <n v="0"/>
    <n v="0"/>
    <n v="0"/>
    <n v="1"/>
    <n v="2018"/>
    <s v=""/>
    <x v="15"/>
  </r>
  <r>
    <x v="1"/>
    <n v="0"/>
    <n v="1"/>
    <n v="0"/>
    <n v="0"/>
    <n v="2017"/>
    <s v=""/>
    <x v="15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Austin"/>
    <x v="2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19"/>
    <s v="Bergamo"/>
    <x v="22"/>
  </r>
  <r>
    <x v="1"/>
    <n v="0"/>
    <n v="1"/>
    <n v="0"/>
    <n v="0"/>
    <n v="2018"/>
    <s v="Madrid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0"/>
    <n v="0"/>
    <n v="1"/>
    <n v="2018"/>
    <s v="Buenos Aires"/>
    <x v="24"/>
  </r>
  <r>
    <x v="1"/>
    <n v="0"/>
    <n v="1"/>
    <n v="0"/>
    <n v="0"/>
    <n v="2017"/>
    <s v="Madrid"/>
    <x v="15"/>
  </r>
  <r>
    <x v="1"/>
    <n v="0"/>
    <n v="1"/>
    <n v="0"/>
    <n v="0"/>
    <n v="2017"/>
    <s v="Cambridge"/>
    <x v="11"/>
  </r>
  <r>
    <x v="1"/>
    <n v="0"/>
    <n v="1"/>
    <n v="0"/>
    <n v="0"/>
    <n v="2021"/>
    <s v=""/>
    <x v="15"/>
  </r>
  <r>
    <x v="1"/>
    <n v="0"/>
    <n v="1"/>
    <n v="0"/>
    <n v="0"/>
    <n v="2020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1"/>
    <n v="0"/>
    <n v="0"/>
    <n v="2021"/>
    <s v="GijÃ³n"/>
    <x v="15"/>
  </r>
  <r>
    <x v="1"/>
    <n v="0"/>
    <n v="1"/>
    <n v="0"/>
    <n v="0"/>
    <n v="2021"/>
    <s v=""/>
    <x v="15"/>
  </r>
  <r>
    <x v="1"/>
    <n v="0"/>
    <n v="1"/>
    <n v="0"/>
    <n v="0"/>
    <n v="2018"/>
    <s v="Austin"/>
    <x v="2"/>
  </r>
  <r>
    <x v="1"/>
    <n v="0"/>
    <n v="0"/>
    <n v="0"/>
    <n v="1"/>
    <n v="2021"/>
    <s v=""/>
    <x v="15"/>
  </r>
  <r>
    <x v="1"/>
    <n v="0"/>
    <n v="1"/>
    <n v="0"/>
    <n v="0"/>
    <n v="2021"/>
    <s v="Gainesville"/>
    <x v="2"/>
  </r>
  <r>
    <x v="1"/>
    <n v="0"/>
    <n v="0"/>
    <n v="0"/>
    <n v="1"/>
    <n v="2021"/>
    <s v=""/>
    <x v="15"/>
  </r>
  <r>
    <x v="1"/>
    <n v="0"/>
    <n v="0"/>
    <n v="0"/>
    <n v="1"/>
    <n v="2021"/>
    <s v=""/>
    <x v="15"/>
  </r>
  <r>
    <x v="1"/>
    <n v="0"/>
    <n v="0"/>
    <n v="0"/>
    <n v="1"/>
    <n v="2021"/>
    <s v="Buenos Aires"/>
    <x v="24"/>
  </r>
  <r>
    <x v="1"/>
    <n v="0"/>
    <n v="0"/>
    <n v="0"/>
    <n v="1"/>
    <n v="2021"/>
    <s v="London"/>
    <x v="11"/>
  </r>
  <r>
    <x v="1"/>
    <n v="0"/>
    <n v="1"/>
    <n v="0"/>
    <n v="0"/>
    <n v="2021"/>
    <s v=""/>
    <x v="15"/>
  </r>
  <r>
    <x v="1"/>
    <n v="0"/>
    <n v="1"/>
    <n v="0"/>
    <n v="0"/>
    <n v="2021"/>
    <s v=""/>
    <x v="15"/>
  </r>
  <r>
    <x v="1"/>
    <n v="0"/>
    <n v="1"/>
    <n v="0"/>
    <n v="0"/>
    <n v="2018"/>
    <s v=""/>
    <x v="15"/>
  </r>
  <r>
    <x v="1"/>
    <n v="0"/>
    <n v="0"/>
    <n v="0"/>
    <n v="1"/>
    <n v="2018"/>
    <s v="Wurzburg"/>
    <x v="1"/>
  </r>
  <r>
    <x v="6"/>
    <m/>
    <m/>
    <m/>
    <m/>
    <m/>
    <m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2"/>
  </r>
  <r>
    <x v="0"/>
    <x v="2"/>
  </r>
  <r>
    <x v="0"/>
    <x v="2"/>
  </r>
  <r>
    <x v="1"/>
    <x v="3"/>
  </r>
  <r>
    <x v="0"/>
    <x v="4"/>
  </r>
  <r>
    <x v="1"/>
    <x v="5"/>
  </r>
  <r>
    <x v="2"/>
    <x v="2"/>
  </r>
  <r>
    <x v="2"/>
    <x v="6"/>
  </r>
  <r>
    <x v="0"/>
    <x v="2"/>
  </r>
  <r>
    <x v="0"/>
    <x v="2"/>
  </r>
  <r>
    <x v="0"/>
    <x v="4"/>
  </r>
  <r>
    <x v="1"/>
    <x v="2"/>
  </r>
  <r>
    <x v="0"/>
    <x v="7"/>
  </r>
  <r>
    <x v="3"/>
    <x v="3"/>
  </r>
  <r>
    <x v="1"/>
    <x v="8"/>
  </r>
  <r>
    <x v="0"/>
    <x v="0"/>
  </r>
  <r>
    <x v="3"/>
    <x v="3"/>
  </r>
  <r>
    <x v="3"/>
    <x v="3"/>
  </r>
  <r>
    <x v="3"/>
    <x v="9"/>
  </r>
  <r>
    <x v="0"/>
    <x v="10"/>
  </r>
  <r>
    <x v="0"/>
    <x v="0"/>
  </r>
  <r>
    <x v="0"/>
    <x v="0"/>
  </r>
  <r>
    <x v="3"/>
    <x v="2"/>
  </r>
  <r>
    <x v="0"/>
    <x v="2"/>
  </r>
  <r>
    <x v="0"/>
    <x v="10"/>
  </r>
  <r>
    <x v="2"/>
    <x v="11"/>
  </r>
  <r>
    <x v="3"/>
    <x v="11"/>
  </r>
  <r>
    <x v="0"/>
    <x v="12"/>
  </r>
  <r>
    <x v="0"/>
    <x v="13"/>
  </r>
  <r>
    <x v="1"/>
    <x v="1"/>
  </r>
  <r>
    <x v="0"/>
    <x v="2"/>
  </r>
  <r>
    <x v="0"/>
    <x v="14"/>
  </r>
  <r>
    <x v="0"/>
    <x v="0"/>
  </r>
  <r>
    <x v="1"/>
    <x v="2"/>
  </r>
  <r>
    <x v="3"/>
    <x v="15"/>
  </r>
  <r>
    <x v="3"/>
    <x v="15"/>
  </r>
  <r>
    <x v="0"/>
    <x v="16"/>
  </r>
  <r>
    <x v="0"/>
    <x v="2"/>
  </r>
  <r>
    <x v="0"/>
    <x v="7"/>
  </r>
  <r>
    <x v="3"/>
    <x v="15"/>
  </r>
  <r>
    <x v="4"/>
    <x v="15"/>
  </r>
  <r>
    <x v="0"/>
    <x v="17"/>
  </r>
  <r>
    <x v="0"/>
    <x v="4"/>
  </r>
  <r>
    <x v="0"/>
    <x v="4"/>
  </r>
  <r>
    <x v="0"/>
    <x v="6"/>
  </r>
  <r>
    <x v="0"/>
    <x v="4"/>
  </r>
  <r>
    <x v="0"/>
    <x v="4"/>
  </r>
  <r>
    <x v="0"/>
    <x v="18"/>
  </r>
  <r>
    <x v="2"/>
    <x v="19"/>
  </r>
  <r>
    <x v="2"/>
    <x v="4"/>
  </r>
  <r>
    <x v="3"/>
    <x v="15"/>
  </r>
  <r>
    <x v="3"/>
    <x v="15"/>
  </r>
  <r>
    <x v="3"/>
    <x v="20"/>
  </r>
  <r>
    <x v="3"/>
    <x v="3"/>
  </r>
  <r>
    <x v="0"/>
    <x v="10"/>
  </r>
  <r>
    <x v="1"/>
    <x v="15"/>
  </r>
  <r>
    <x v="0"/>
    <x v="17"/>
  </r>
  <r>
    <x v="0"/>
    <x v="2"/>
  </r>
  <r>
    <x v="0"/>
    <x v="19"/>
  </r>
  <r>
    <x v="0"/>
    <x v="19"/>
  </r>
  <r>
    <x v="5"/>
    <x v="19"/>
  </r>
  <r>
    <x v="0"/>
    <x v="21"/>
  </r>
  <r>
    <x v="1"/>
    <x v="15"/>
  </r>
  <r>
    <x v="0"/>
    <x v="15"/>
  </r>
  <r>
    <x v="0"/>
    <x v="2"/>
  </r>
  <r>
    <x v="0"/>
    <x v="4"/>
  </r>
  <r>
    <x v="2"/>
    <x v="15"/>
  </r>
  <r>
    <x v="0"/>
    <x v="14"/>
  </r>
  <r>
    <x v="2"/>
    <x v="2"/>
  </r>
  <r>
    <x v="2"/>
    <x v="15"/>
  </r>
  <r>
    <x v="0"/>
    <x v="7"/>
  </r>
  <r>
    <x v="3"/>
    <x v="15"/>
  </r>
  <r>
    <x v="1"/>
    <x v="1"/>
  </r>
  <r>
    <x v="1"/>
    <x v="6"/>
  </r>
  <r>
    <x v="1"/>
    <x v="15"/>
  </r>
  <r>
    <x v="1"/>
    <x v="22"/>
  </r>
  <r>
    <x v="0"/>
    <x v="6"/>
  </r>
  <r>
    <x v="5"/>
    <x v="15"/>
  </r>
  <r>
    <x v="1"/>
    <x v="15"/>
  </r>
  <r>
    <x v="0"/>
    <x v="15"/>
  </r>
  <r>
    <x v="5"/>
    <x v="3"/>
  </r>
  <r>
    <x v="0"/>
    <x v="17"/>
  </r>
  <r>
    <x v="2"/>
    <x v="15"/>
  </r>
  <r>
    <x v="0"/>
    <x v="15"/>
  </r>
  <r>
    <x v="3"/>
    <x v="15"/>
  </r>
  <r>
    <x v="3"/>
    <x v="15"/>
  </r>
  <r>
    <x v="3"/>
    <x v="2"/>
  </r>
  <r>
    <x v="3"/>
    <x v="3"/>
  </r>
  <r>
    <x v="1"/>
    <x v="15"/>
  </r>
  <r>
    <x v="0"/>
    <x v="2"/>
  </r>
  <r>
    <x v="0"/>
    <x v="0"/>
  </r>
  <r>
    <x v="0"/>
    <x v="15"/>
  </r>
  <r>
    <x v="0"/>
    <x v="23"/>
  </r>
  <r>
    <x v="0"/>
    <x v="15"/>
  </r>
  <r>
    <x v="0"/>
    <x v="15"/>
  </r>
  <r>
    <x v="2"/>
    <x v="15"/>
  </r>
  <r>
    <x v="0"/>
    <x v="19"/>
  </r>
  <r>
    <x v="0"/>
    <x v="4"/>
  </r>
  <r>
    <x v="0"/>
    <x v="23"/>
  </r>
  <r>
    <x v="0"/>
    <x v="8"/>
  </r>
  <r>
    <x v="0"/>
    <x v="2"/>
  </r>
  <r>
    <x v="0"/>
    <x v="24"/>
  </r>
  <r>
    <x v="0"/>
    <x v="23"/>
  </r>
  <r>
    <x v="0"/>
    <x v="17"/>
  </r>
  <r>
    <x v="0"/>
    <x v="25"/>
  </r>
  <r>
    <x v="0"/>
    <x v="15"/>
  </r>
  <r>
    <x v="2"/>
    <x v="26"/>
  </r>
  <r>
    <x v="0"/>
    <x v="6"/>
  </r>
  <r>
    <x v="0"/>
    <x v="2"/>
  </r>
  <r>
    <x v="0"/>
    <x v="27"/>
  </r>
  <r>
    <x v="0"/>
    <x v="1"/>
  </r>
  <r>
    <x v="0"/>
    <x v="23"/>
  </r>
  <r>
    <x v="0"/>
    <x v="1"/>
  </r>
  <r>
    <x v="0"/>
    <x v="28"/>
  </r>
  <r>
    <x v="0"/>
    <x v="2"/>
  </r>
  <r>
    <x v="0"/>
    <x v="4"/>
  </r>
  <r>
    <x v="0"/>
    <x v="23"/>
  </r>
  <r>
    <x v="0"/>
    <x v="4"/>
  </r>
  <r>
    <x v="2"/>
    <x v="15"/>
  </r>
  <r>
    <x v="0"/>
    <x v="15"/>
  </r>
  <r>
    <x v="0"/>
    <x v="29"/>
  </r>
  <r>
    <x v="0"/>
    <x v="19"/>
  </r>
  <r>
    <x v="0"/>
    <x v="1"/>
  </r>
  <r>
    <x v="0"/>
    <x v="30"/>
  </r>
  <r>
    <x v="0"/>
    <x v="2"/>
  </r>
  <r>
    <x v="0"/>
    <x v="15"/>
  </r>
  <r>
    <x v="0"/>
    <x v="2"/>
  </r>
  <r>
    <x v="0"/>
    <x v="31"/>
  </r>
  <r>
    <x v="0"/>
    <x v="15"/>
  </r>
  <r>
    <x v="0"/>
    <x v="6"/>
  </r>
  <r>
    <x v="0"/>
    <x v="2"/>
  </r>
  <r>
    <x v="0"/>
    <x v="32"/>
  </r>
  <r>
    <x v="0"/>
    <x v="19"/>
  </r>
  <r>
    <x v="0"/>
    <x v="3"/>
  </r>
  <r>
    <x v="1"/>
    <x v="33"/>
  </r>
  <r>
    <x v="1"/>
    <x v="15"/>
  </r>
  <r>
    <x v="1"/>
    <x v="2"/>
  </r>
  <r>
    <x v="1"/>
    <x v="19"/>
  </r>
  <r>
    <x v="1"/>
    <x v="15"/>
  </r>
  <r>
    <x v="0"/>
    <x v="1"/>
  </r>
  <r>
    <x v="1"/>
    <x v="15"/>
  </r>
  <r>
    <x v="0"/>
    <x v="1"/>
  </r>
  <r>
    <x v="1"/>
    <x v="15"/>
  </r>
  <r>
    <x v="0"/>
    <x v="20"/>
  </r>
  <r>
    <x v="0"/>
    <x v="4"/>
  </r>
  <r>
    <x v="0"/>
    <x v="34"/>
  </r>
  <r>
    <x v="0"/>
    <x v="1"/>
  </r>
  <r>
    <x v="0"/>
    <x v="6"/>
  </r>
  <r>
    <x v="0"/>
    <x v="4"/>
  </r>
  <r>
    <x v="0"/>
    <x v="2"/>
  </r>
  <r>
    <x v="0"/>
    <x v="35"/>
  </r>
  <r>
    <x v="1"/>
    <x v="15"/>
  </r>
  <r>
    <x v="1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4"/>
  </r>
  <r>
    <x v="2"/>
    <x v="15"/>
  </r>
  <r>
    <x v="2"/>
    <x v="15"/>
  </r>
  <r>
    <x v="2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7"/>
  </r>
  <r>
    <x v="2"/>
    <x v="36"/>
  </r>
  <r>
    <x v="0"/>
    <x v="15"/>
  </r>
  <r>
    <x v="0"/>
    <x v="15"/>
  </r>
  <r>
    <x v="0"/>
    <x v="17"/>
  </r>
  <r>
    <x v="2"/>
    <x v="4"/>
  </r>
  <r>
    <x v="0"/>
    <x v="25"/>
  </r>
  <r>
    <x v="0"/>
    <x v="15"/>
  </r>
  <r>
    <x v="0"/>
    <x v="15"/>
  </r>
  <r>
    <x v="0"/>
    <x v="2"/>
  </r>
  <r>
    <x v="0"/>
    <x v="2"/>
  </r>
  <r>
    <x v="0"/>
    <x v="37"/>
  </r>
  <r>
    <x v="2"/>
    <x v="15"/>
  </r>
  <r>
    <x v="0"/>
    <x v="2"/>
  </r>
  <r>
    <x v="0"/>
    <x v="17"/>
  </r>
  <r>
    <x v="0"/>
    <x v="19"/>
  </r>
  <r>
    <x v="0"/>
    <x v="38"/>
  </r>
  <r>
    <x v="0"/>
    <x v="15"/>
  </r>
  <r>
    <x v="2"/>
    <x v="3"/>
  </r>
  <r>
    <x v="0"/>
    <x v="15"/>
  </r>
  <r>
    <x v="2"/>
    <x v="19"/>
  </r>
  <r>
    <x v="0"/>
    <x v="19"/>
  </r>
  <r>
    <x v="0"/>
    <x v="15"/>
  </r>
  <r>
    <x v="0"/>
    <x v="15"/>
  </r>
  <r>
    <x v="0"/>
    <x v="15"/>
  </r>
  <r>
    <x v="0"/>
    <x v="17"/>
  </r>
  <r>
    <x v="2"/>
    <x v="15"/>
  </r>
  <r>
    <x v="0"/>
    <x v="4"/>
  </r>
  <r>
    <x v="0"/>
    <x v="39"/>
  </r>
  <r>
    <x v="0"/>
    <x v="15"/>
  </r>
  <r>
    <x v="0"/>
    <x v="3"/>
  </r>
  <r>
    <x v="2"/>
    <x v="15"/>
  </r>
  <r>
    <x v="0"/>
    <x v="38"/>
  </r>
  <r>
    <x v="0"/>
    <x v="15"/>
  </r>
  <r>
    <x v="2"/>
    <x v="15"/>
  </r>
  <r>
    <x v="2"/>
    <x v="15"/>
  </r>
  <r>
    <x v="0"/>
    <x v="17"/>
  </r>
  <r>
    <x v="0"/>
    <x v="15"/>
  </r>
  <r>
    <x v="0"/>
    <x v="15"/>
  </r>
  <r>
    <x v="0"/>
    <x v="15"/>
  </r>
  <r>
    <x v="0"/>
    <x v="15"/>
  </r>
  <r>
    <x v="0"/>
    <x v="15"/>
  </r>
  <r>
    <x v="2"/>
    <x v="4"/>
  </r>
  <r>
    <x v="2"/>
    <x v="2"/>
  </r>
  <r>
    <x v="0"/>
    <x v="15"/>
  </r>
  <r>
    <x v="0"/>
    <x v="15"/>
  </r>
  <r>
    <x v="0"/>
    <x v="2"/>
  </r>
  <r>
    <x v="0"/>
    <x v="1"/>
  </r>
  <r>
    <x v="0"/>
    <x v="15"/>
  </r>
  <r>
    <x v="0"/>
    <x v="15"/>
  </r>
  <r>
    <x v="0"/>
    <x v="15"/>
  </r>
  <r>
    <x v="0"/>
    <x v="15"/>
  </r>
  <r>
    <x v="2"/>
    <x v="15"/>
  </r>
  <r>
    <x v="2"/>
    <x v="15"/>
  </r>
  <r>
    <x v="2"/>
    <x v="17"/>
  </r>
  <r>
    <x v="2"/>
    <x v="15"/>
  </r>
  <r>
    <x v="2"/>
    <x v="15"/>
  </r>
  <r>
    <x v="2"/>
    <x v="15"/>
  </r>
  <r>
    <x v="2"/>
    <x v="40"/>
  </r>
  <r>
    <x v="2"/>
    <x v="2"/>
  </r>
  <r>
    <x v="0"/>
    <x v="41"/>
  </r>
  <r>
    <x v="0"/>
    <x v="15"/>
  </r>
  <r>
    <x v="0"/>
    <x v="15"/>
  </r>
  <r>
    <x v="0"/>
    <x v="2"/>
  </r>
  <r>
    <x v="0"/>
    <x v="15"/>
  </r>
  <r>
    <x v="0"/>
    <x v="40"/>
  </r>
  <r>
    <x v="0"/>
    <x v="15"/>
  </r>
  <r>
    <x v="0"/>
    <x v="2"/>
  </r>
  <r>
    <x v="0"/>
    <x v="17"/>
  </r>
  <r>
    <x v="0"/>
    <x v="15"/>
  </r>
  <r>
    <x v="0"/>
    <x v="15"/>
  </r>
  <r>
    <x v="0"/>
    <x v="15"/>
  </r>
  <r>
    <x v="0"/>
    <x v="15"/>
  </r>
  <r>
    <x v="0"/>
    <x v="17"/>
  </r>
  <r>
    <x v="0"/>
    <x v="42"/>
  </r>
  <r>
    <x v="0"/>
    <x v="2"/>
  </r>
  <r>
    <x v="0"/>
    <x v="15"/>
  </r>
  <r>
    <x v="0"/>
    <x v="15"/>
  </r>
  <r>
    <x v="0"/>
    <x v="19"/>
  </r>
  <r>
    <x v="0"/>
    <x v="15"/>
  </r>
  <r>
    <x v="3"/>
    <x v="15"/>
  </r>
  <r>
    <x v="0"/>
    <x v="15"/>
  </r>
  <r>
    <x v="0"/>
    <x v="15"/>
  </r>
  <r>
    <x v="3"/>
    <x v="15"/>
  </r>
  <r>
    <x v="3"/>
    <x v="15"/>
  </r>
  <r>
    <x v="3"/>
    <x v="15"/>
  </r>
  <r>
    <x v="0"/>
    <x v="19"/>
  </r>
  <r>
    <x v="0"/>
    <x v="2"/>
  </r>
  <r>
    <x v="3"/>
    <x v="15"/>
  </r>
  <r>
    <x v="3"/>
    <x v="15"/>
  </r>
  <r>
    <x v="3"/>
    <x v="2"/>
  </r>
  <r>
    <x v="3"/>
    <x v="15"/>
  </r>
  <r>
    <x v="3"/>
    <x v="15"/>
  </r>
  <r>
    <x v="3"/>
    <x v="15"/>
  </r>
  <r>
    <x v="3"/>
    <x v="2"/>
  </r>
  <r>
    <x v="3"/>
    <x v="2"/>
  </r>
  <r>
    <x v="3"/>
    <x v="3"/>
  </r>
  <r>
    <x v="1"/>
    <x v="15"/>
  </r>
  <r>
    <x v="3"/>
    <x v="15"/>
  </r>
  <r>
    <x v="1"/>
    <x v="15"/>
  </r>
  <r>
    <x v="3"/>
    <x v="15"/>
  </r>
  <r>
    <x v="3"/>
    <x v="15"/>
  </r>
  <r>
    <x v="1"/>
    <x v="8"/>
  </r>
  <r>
    <x v="1"/>
    <x v="15"/>
  </r>
  <r>
    <x v="1"/>
    <x v="15"/>
  </r>
  <r>
    <x v="1"/>
    <x v="15"/>
  </r>
  <r>
    <x v="1"/>
    <x v="15"/>
  </r>
  <r>
    <x v="1"/>
    <x v="15"/>
  </r>
  <r>
    <x v="1"/>
    <x v="2"/>
  </r>
  <r>
    <x v="1"/>
    <x v="15"/>
  </r>
  <r>
    <x v="1"/>
    <x v="15"/>
  </r>
  <r>
    <x v="1"/>
    <x v="5"/>
  </r>
  <r>
    <x v="1"/>
    <x v="1"/>
  </r>
  <r>
    <x v="1"/>
    <x v="15"/>
  </r>
  <r>
    <x v="1"/>
    <x v="19"/>
  </r>
  <r>
    <x v="1"/>
    <x v="1"/>
  </r>
  <r>
    <x v="1"/>
    <x v="6"/>
  </r>
  <r>
    <x v="1"/>
    <x v="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43"/>
  </r>
  <r>
    <x v="1"/>
    <x v="15"/>
  </r>
  <r>
    <x v="1"/>
    <x v="2"/>
  </r>
  <r>
    <x v="1"/>
    <x v="15"/>
  </r>
  <r>
    <x v="1"/>
    <x v="19"/>
  </r>
  <r>
    <x v="1"/>
    <x v="15"/>
  </r>
  <r>
    <x v="1"/>
    <x v="15"/>
  </r>
  <r>
    <x v="1"/>
    <x v="15"/>
  </r>
  <r>
    <x v="1"/>
    <x v="4"/>
  </r>
  <r>
    <x v="1"/>
    <x v="15"/>
  </r>
  <r>
    <x v="1"/>
    <x v="40"/>
  </r>
  <r>
    <x v="1"/>
    <x v="15"/>
  </r>
  <r>
    <x v="1"/>
    <x v="8"/>
  </r>
  <r>
    <x v="6"/>
    <x v="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x v="0"/>
    <s v="UK"/>
    <s v="digital history"/>
    <x v="0"/>
  </r>
  <r>
    <x v="1"/>
    <n v="0"/>
    <n v="1"/>
    <n v="1"/>
    <n v="1"/>
    <n v="2017"/>
    <x v="1"/>
    <s v="DE"/>
    <s v="literature"/>
    <x v="1"/>
  </r>
  <r>
    <x v="1"/>
    <n v="0"/>
    <n v="1"/>
    <n v="1"/>
    <n v="2"/>
    <n v="2017"/>
    <x v="2"/>
    <s v="US"/>
    <s v="history"/>
    <x v="2"/>
  </r>
  <r>
    <x v="1"/>
    <n v="0"/>
    <n v="1"/>
    <n v="1"/>
    <n v="24"/>
    <n v="2017"/>
    <x v="3"/>
    <s v="MX"/>
    <s v="history"/>
    <x v="3"/>
  </r>
  <r>
    <x v="0"/>
    <n v="1"/>
    <n v="1"/>
    <n v="0"/>
    <n v="0"/>
    <n v="2012"/>
    <x v="4"/>
    <s v="CA"/>
    <s v="history"/>
    <x v="4"/>
  </r>
  <r>
    <x v="0"/>
    <n v="1"/>
    <n v="1"/>
    <n v="1"/>
    <n v="0"/>
    <n v="2012"/>
    <x v="5"/>
    <s v="US"/>
    <s v="history"/>
    <x v="5"/>
  </r>
  <r>
    <x v="1"/>
    <n v="0"/>
    <n v="1"/>
    <n v="0"/>
    <n v="1"/>
    <n v="2017"/>
    <x v="6"/>
    <s v="DE"/>
    <s v="political science"/>
    <x v="6"/>
  </r>
  <r>
    <x v="0"/>
    <n v="1"/>
    <n v="0"/>
    <n v="1"/>
    <n v="0"/>
    <n v="2012"/>
    <x v="4"/>
    <s v="EN"/>
    <s v="digital humanities"/>
    <x v="1"/>
  </r>
  <r>
    <x v="1"/>
    <n v="1"/>
    <n v="1"/>
    <n v="1"/>
    <n v="4"/>
    <n v="2018"/>
    <x v="2"/>
    <s v="US"/>
    <s v="hispanic studies"/>
    <x v="1"/>
  </r>
  <r>
    <x v="2"/>
    <n v="0"/>
    <n v="1"/>
    <n v="1"/>
    <n v="2"/>
    <n v="2018"/>
    <x v="7"/>
    <s v="FR"/>
    <s v="history"/>
    <x v="7"/>
  </r>
  <r>
    <x v="2"/>
    <n v="1"/>
    <n v="1"/>
    <n v="1"/>
    <n v="3"/>
    <n v="2018"/>
    <x v="8"/>
    <s v="CA"/>
    <s v="computer science"/>
    <x v="1"/>
  </r>
  <r>
    <x v="0"/>
    <n v="1"/>
    <n v="0"/>
    <n v="1"/>
    <n v="0"/>
    <n v="2012"/>
    <x v="9"/>
    <s v="CA"/>
    <s v="history"/>
    <x v="8"/>
  </r>
  <r>
    <x v="0"/>
    <n v="1"/>
    <n v="1"/>
    <n v="1"/>
    <n v="0"/>
    <n v="2012"/>
    <x v="4"/>
    <s v="EN"/>
    <s v="history"/>
    <x v="1"/>
  </r>
  <r>
    <x v="0"/>
    <n v="1"/>
    <n v="1"/>
    <n v="1"/>
    <n v="0"/>
    <n v="2017"/>
    <x v="10"/>
    <s v="USA"/>
    <s v="digital humanities"/>
    <x v="9"/>
  </r>
  <r>
    <x v="1"/>
    <n v="0"/>
    <n v="1"/>
    <n v="1"/>
    <n v="1"/>
    <n v="2017"/>
    <x v="11"/>
    <s v="MX"/>
    <s v="history"/>
    <x v="10"/>
  </r>
  <r>
    <x v="0"/>
    <n v="0"/>
    <n v="1"/>
    <n v="0"/>
    <n v="0"/>
    <n v="2012"/>
    <x v="12"/>
    <s v="DE"/>
    <s v="religious studies"/>
    <x v="11"/>
  </r>
  <r>
    <x v="3"/>
    <n v="0"/>
    <n v="0"/>
    <n v="1"/>
    <n v="0"/>
    <n v="2020"/>
    <x v="13"/>
    <s v="BR"/>
    <s v="political science"/>
    <x v="12"/>
  </r>
  <r>
    <x v="1"/>
    <n v="0"/>
    <n v="1"/>
    <n v="1"/>
    <n v="1"/>
    <n v="2019"/>
    <x v="14"/>
    <s v="CH"/>
    <s v="linguistics"/>
    <x v="13"/>
  </r>
  <r>
    <x v="0"/>
    <n v="0"/>
    <n v="1"/>
    <n v="0"/>
    <n v="0"/>
    <n v="2012"/>
    <x v="4"/>
    <s v="EN"/>
    <s v="digital history"/>
    <x v="1"/>
  </r>
  <r>
    <x v="3"/>
    <n v="0"/>
    <n v="1"/>
    <n v="0"/>
    <n v="4"/>
    <n v="2021"/>
    <x v="4"/>
    <s v="BR"/>
    <s v="political science"/>
    <x v="14"/>
  </r>
  <r>
    <x v="3"/>
    <n v="0"/>
    <n v="1"/>
    <n v="1"/>
    <n v="0"/>
    <n v="2020"/>
    <x v="13"/>
    <s v="BR"/>
    <s v="political science"/>
    <x v="12"/>
  </r>
  <r>
    <x v="3"/>
    <n v="0"/>
    <n v="1"/>
    <n v="0"/>
    <n v="0"/>
    <n v="2021"/>
    <x v="15"/>
    <s v="PT"/>
    <s v="chimy"/>
    <x v="15"/>
  </r>
  <r>
    <x v="0"/>
    <n v="1"/>
    <n v="1"/>
    <n v="0"/>
    <n v="0"/>
    <n v="2012"/>
    <x v="16"/>
    <s v="GB"/>
    <s v="digital humanities and history"/>
    <x v="16"/>
  </r>
  <r>
    <x v="0"/>
    <n v="1"/>
    <n v="1"/>
    <n v="1"/>
    <n v="0"/>
    <n v="2017"/>
    <x v="17"/>
    <s v="UK"/>
    <s v="digital history"/>
    <x v="17"/>
  </r>
  <r>
    <x v="0"/>
    <n v="1"/>
    <n v="1"/>
    <n v="0"/>
    <n v="0"/>
    <n v="2017"/>
    <x v="4"/>
    <s v="EN"/>
    <s v="digital history"/>
    <x v="1"/>
  </r>
  <r>
    <x v="3"/>
    <n v="0"/>
    <n v="1"/>
    <n v="1"/>
    <n v="0"/>
    <n v="2020"/>
    <x v="18"/>
    <s v="PT"/>
    <s v="history"/>
    <x v="18"/>
  </r>
  <r>
    <x v="0"/>
    <n v="0"/>
    <n v="1"/>
    <n v="1"/>
    <n v="0"/>
    <n v="2016"/>
    <x v="19"/>
    <s v="US"/>
    <s v="history"/>
    <x v="19"/>
  </r>
  <r>
    <x v="0"/>
    <n v="0"/>
    <n v="0"/>
    <n v="1"/>
    <n v="0"/>
    <n v="2018"/>
    <x v="17"/>
    <s v="UK"/>
    <s v="digital humanities and history"/>
    <x v="17"/>
  </r>
  <r>
    <x v="2"/>
    <n v="0"/>
    <n v="1"/>
    <n v="1"/>
    <n v="1"/>
    <n v="2020"/>
    <x v="20"/>
    <s v="DE"/>
    <s v="literrature"/>
    <x v="20"/>
  </r>
  <r>
    <x v="3"/>
    <n v="0"/>
    <n v="1"/>
    <n v="0"/>
    <n v="0"/>
    <n v="2021"/>
    <x v="21"/>
    <s v="BR"/>
    <s v="literrature"/>
    <x v="21"/>
  </r>
  <r>
    <x v="0"/>
    <n v="1"/>
    <n v="1"/>
    <n v="0"/>
    <n v="0"/>
    <n v="2013"/>
    <x v="0"/>
    <s v="CA"/>
    <s v="library science and GIS"/>
    <x v="22"/>
  </r>
  <r>
    <x v="0"/>
    <n v="1"/>
    <n v="1"/>
    <n v="0"/>
    <n v="0"/>
    <n v="2017"/>
    <x v="22"/>
    <s v="US"/>
    <s v="statistics"/>
    <x v="23"/>
  </r>
  <r>
    <x v="1"/>
    <n v="1"/>
    <n v="1"/>
    <n v="1"/>
    <n v="0"/>
    <n v="2019"/>
    <x v="2"/>
    <s v="US"/>
    <s v="literature"/>
    <x v="24"/>
  </r>
  <r>
    <x v="0"/>
    <n v="0"/>
    <n v="0"/>
    <n v="1"/>
    <n v="0"/>
    <n v="2017"/>
    <x v="23"/>
    <s v="US"/>
    <s v="history"/>
    <x v="25"/>
  </r>
  <r>
    <x v="0"/>
    <n v="1"/>
    <n v="1"/>
    <n v="1"/>
    <n v="0"/>
    <n v="2016"/>
    <x v="24"/>
    <s v="US"/>
    <s v="art history and developer"/>
    <x v="1"/>
  </r>
  <r>
    <x v="0"/>
    <n v="1"/>
    <n v="1"/>
    <n v="0"/>
    <n v="0"/>
    <n v="2014"/>
    <x v="4"/>
    <s v="EN"/>
    <s v="digital history"/>
    <x v="1"/>
  </r>
  <r>
    <x v="1"/>
    <n v="0"/>
    <n v="1"/>
    <n v="1"/>
    <n v="1"/>
    <n v="2018"/>
    <x v="3"/>
    <s v="MX"/>
    <s v="history"/>
    <x v="3"/>
  </r>
  <r>
    <x v="3"/>
    <n v="0"/>
    <n v="0"/>
    <n v="0"/>
    <n v="4"/>
    <n v="2021"/>
    <x v="4"/>
    <s v=""/>
    <n v="0"/>
    <x v="1"/>
  </r>
  <r>
    <x v="3"/>
    <n v="0"/>
    <n v="1"/>
    <n v="0"/>
    <n v="0"/>
    <n v="2021"/>
    <x v="4"/>
    <s v=""/>
    <n v="0"/>
    <x v="1"/>
  </r>
  <r>
    <x v="0"/>
    <n v="1"/>
    <n v="0"/>
    <n v="0"/>
    <n v="0"/>
    <n v="2013"/>
    <x v="25"/>
    <s v="CA"/>
    <s v="history and environment"/>
    <x v="26"/>
  </r>
  <r>
    <x v="0"/>
    <n v="1"/>
    <n v="0"/>
    <n v="0"/>
    <n v="0"/>
    <n v="2013"/>
    <x v="4"/>
    <s v="EN"/>
    <s v="history"/>
    <x v="1"/>
  </r>
  <r>
    <x v="0"/>
    <n v="0"/>
    <n v="1"/>
    <n v="0"/>
    <n v="0"/>
    <n v="2013"/>
    <x v="26"/>
    <s v="SE"/>
    <s v="religious studies"/>
    <x v="27"/>
  </r>
  <r>
    <x v="3"/>
    <n v="0"/>
    <n v="0"/>
    <n v="0"/>
    <n v="4"/>
    <n v="2021"/>
    <x v="4"/>
    <s v=""/>
    <n v="0"/>
    <x v="1"/>
  </r>
  <r>
    <x v="4"/>
    <n v="0"/>
    <n v="0"/>
    <n v="1"/>
    <n v="0"/>
    <e v="#VALUE!"/>
    <x v="4"/>
    <e v="#REF!"/>
    <n v="0"/>
    <x v="1"/>
  </r>
  <r>
    <x v="0"/>
    <n v="0"/>
    <n v="1"/>
    <n v="0"/>
    <n v="0"/>
    <n v="2013"/>
    <x v="27"/>
    <s v="US"/>
    <s v="english studies"/>
    <x v="1"/>
  </r>
  <r>
    <x v="0"/>
    <n v="1"/>
    <n v="0"/>
    <n v="1"/>
    <n v="0"/>
    <n v="2016"/>
    <x v="28"/>
    <s v="US"/>
    <s v="digital humanities"/>
    <x v="28"/>
  </r>
  <r>
    <x v="0"/>
    <n v="0"/>
    <n v="1"/>
    <n v="0"/>
    <n v="0"/>
    <n v="2016"/>
    <x v="29"/>
    <s v="US"/>
    <s v="digital humanities"/>
    <x v="1"/>
  </r>
  <r>
    <x v="0"/>
    <n v="0"/>
    <n v="1"/>
    <n v="0"/>
    <n v="0"/>
    <n v="2013"/>
    <x v="30"/>
    <s v="US"/>
    <s v="computer science"/>
    <x v="29"/>
  </r>
  <r>
    <x v="0"/>
    <n v="1"/>
    <n v="1"/>
    <n v="0"/>
    <n v="0"/>
    <n v="2017"/>
    <x v="4"/>
    <s v="US"/>
    <s v="digital humanities"/>
    <x v="1"/>
  </r>
  <r>
    <x v="0"/>
    <n v="0"/>
    <n v="1"/>
    <n v="1"/>
    <n v="0"/>
    <n v="2018"/>
    <x v="4"/>
    <s v="EN"/>
    <s v="digital humanities"/>
    <x v="1"/>
  </r>
  <r>
    <x v="0"/>
    <n v="0"/>
    <n v="1"/>
    <n v="1"/>
    <n v="0"/>
    <n v="2018"/>
    <x v="31"/>
    <s v="USA"/>
    <s v="digital humanities developer"/>
    <x v="30"/>
  </r>
  <r>
    <x v="2"/>
    <n v="0"/>
    <n v="1"/>
    <n v="0"/>
    <n v="2"/>
    <n v="2019"/>
    <x v="32"/>
    <s v="FR"/>
    <s v="library science"/>
    <x v="31"/>
  </r>
  <r>
    <x v="2"/>
    <n v="0"/>
    <n v="1"/>
    <n v="0"/>
    <n v="1"/>
    <n v="2019"/>
    <x v="4"/>
    <s v="FR"/>
    <s v="digital humanities"/>
    <x v="32"/>
  </r>
  <r>
    <x v="3"/>
    <n v="0"/>
    <n v="0"/>
    <n v="0"/>
    <n v="3"/>
    <n v="2021"/>
    <x v="4"/>
    <s v=""/>
    <n v="0"/>
    <x v="1"/>
  </r>
  <r>
    <x v="3"/>
    <n v="0"/>
    <n v="1"/>
    <n v="1"/>
    <n v="0"/>
    <n v="2020"/>
    <x v="18"/>
    <s v="PT"/>
    <n v="0"/>
    <x v="18"/>
  </r>
  <r>
    <x v="3"/>
    <n v="0"/>
    <n v="1"/>
    <n v="1"/>
    <n v="0"/>
    <n v="2021"/>
    <x v="33"/>
    <s v="BR"/>
    <s v="management"/>
    <x v="1"/>
  </r>
  <r>
    <x v="3"/>
    <n v="0"/>
    <n v="1"/>
    <n v="0"/>
    <n v="0"/>
    <n v="2021"/>
    <x v="33"/>
    <s v="BR"/>
    <s v="political science"/>
    <x v="33"/>
  </r>
  <r>
    <x v="0"/>
    <n v="1"/>
    <n v="0"/>
    <n v="0"/>
    <n v="0"/>
    <n v="2012"/>
    <x v="4"/>
    <s v="EN"/>
    <s v="digital humanities and history"/>
    <x v="1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34"/>
    <s v="US"/>
    <s v="english studies"/>
    <x v="34"/>
  </r>
  <r>
    <x v="0"/>
    <n v="1"/>
    <n v="0"/>
    <n v="1"/>
    <n v="0"/>
    <n v="2014"/>
    <x v="4"/>
    <s v="EN"/>
    <s v="history"/>
    <x v="1"/>
  </r>
  <r>
    <x v="0"/>
    <n v="0"/>
    <n v="1"/>
    <n v="0"/>
    <n v="0"/>
    <n v="2012"/>
    <x v="35"/>
    <s v="US"/>
    <s v="library science"/>
    <x v="35"/>
  </r>
  <r>
    <x v="0"/>
    <n v="0"/>
    <n v="1"/>
    <n v="0"/>
    <n v="0"/>
    <n v="2018"/>
    <x v="30"/>
    <s v="US"/>
    <s v="library science"/>
    <x v="29"/>
  </r>
  <r>
    <x v="5"/>
    <n v="1"/>
    <n v="0"/>
    <n v="0"/>
    <n v="1"/>
    <n v="2018"/>
    <x v="36"/>
    <s v="US"/>
    <s v="library science"/>
    <x v="36"/>
  </r>
  <r>
    <x v="0"/>
    <n v="1"/>
    <n v="1"/>
    <n v="0"/>
    <n v="0"/>
    <n v="2020"/>
    <x v="37"/>
    <s v="US"/>
    <s v="digital humanities and american studies"/>
    <x v="37"/>
  </r>
  <r>
    <x v="1"/>
    <n v="1"/>
    <n v="1"/>
    <n v="0"/>
    <n v="0"/>
    <n v="2019"/>
    <x v="4"/>
    <s v="ES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2"/>
    <x v="38"/>
    <s v="GB"/>
    <s v="history"/>
    <x v="38"/>
  </r>
  <r>
    <x v="0"/>
    <n v="1"/>
    <n v="1"/>
    <n v="0"/>
    <n v="0"/>
    <n v="2016"/>
    <x v="4"/>
    <s v="EN"/>
    <s v="digital humanities"/>
    <x v="1"/>
  </r>
  <r>
    <x v="2"/>
    <n v="0"/>
    <n v="1"/>
    <n v="1"/>
    <n v="0"/>
    <n v="2021"/>
    <x v="4"/>
    <s v="FR"/>
    <n v="0"/>
    <x v="1"/>
  </r>
  <r>
    <x v="0"/>
    <n v="0"/>
    <n v="1"/>
    <n v="0"/>
    <n v="0"/>
    <n v="2016"/>
    <x v="19"/>
    <s v="US"/>
    <s v="art history and developer"/>
    <x v="39"/>
  </r>
  <r>
    <x v="2"/>
    <n v="0"/>
    <n v="1"/>
    <n v="0"/>
    <n v="0"/>
    <n v="2018"/>
    <x v="39"/>
    <s v="FR"/>
    <s v="history"/>
    <x v="40"/>
  </r>
  <r>
    <x v="2"/>
    <n v="0"/>
    <n v="1"/>
    <n v="0"/>
    <n v="1"/>
    <n v="2020"/>
    <x v="4"/>
    <s v="FR"/>
    <n v="0"/>
    <x v="1"/>
  </r>
  <r>
    <x v="0"/>
    <n v="0"/>
    <n v="1"/>
    <n v="0"/>
    <n v="0"/>
    <n v="2016"/>
    <x v="40"/>
    <s v="US"/>
    <s v="religious studies"/>
    <x v="41"/>
  </r>
  <r>
    <x v="3"/>
    <n v="0"/>
    <n v="1"/>
    <n v="0"/>
    <n v="0"/>
    <n v="2021"/>
    <x v="4"/>
    <s v=""/>
    <n v="0"/>
    <x v="1"/>
  </r>
  <r>
    <x v="1"/>
    <n v="0"/>
    <n v="1"/>
    <n v="0"/>
    <n v="1"/>
    <n v="2021"/>
    <x v="14"/>
    <s v="CL"/>
    <s v="literature"/>
    <x v="42"/>
  </r>
  <r>
    <x v="1"/>
    <n v="0"/>
    <n v="1"/>
    <n v="0"/>
    <n v="0"/>
    <n v="2018"/>
    <x v="41"/>
    <s v="ES"/>
    <s v="computer science"/>
    <x v="43"/>
  </r>
  <r>
    <x v="1"/>
    <n v="0"/>
    <n v="0"/>
    <n v="0"/>
    <n v="2"/>
    <n v="2017"/>
    <x v="42"/>
    <s v="ES"/>
    <n v="0"/>
    <x v="44"/>
  </r>
  <r>
    <x v="1"/>
    <n v="1"/>
    <n v="0"/>
    <n v="0"/>
    <n v="0"/>
    <n v="2021"/>
    <x v="43"/>
    <s v="GB"/>
    <s v="phil"/>
    <x v="45"/>
  </r>
  <r>
    <x v="0"/>
    <n v="1"/>
    <n v="1"/>
    <n v="0"/>
    <n v="0"/>
    <n v="2019"/>
    <x v="44"/>
    <s v="US"/>
    <s v="computer science"/>
    <x v="46"/>
  </r>
  <r>
    <x v="5"/>
    <n v="1"/>
    <n v="1"/>
    <n v="0"/>
    <n v="0"/>
    <n v="2021"/>
    <x v="45"/>
    <s v="ES"/>
    <n v="0"/>
    <x v="47"/>
  </r>
  <r>
    <x v="1"/>
    <n v="1"/>
    <n v="0"/>
    <n v="0"/>
    <n v="1"/>
    <n v="2021"/>
    <x v="4"/>
    <s v="ES"/>
    <n v="0"/>
    <x v="1"/>
  </r>
  <r>
    <x v="0"/>
    <n v="0"/>
    <n v="1"/>
    <n v="0"/>
    <n v="0"/>
    <n v="2013"/>
    <x v="4"/>
    <s v="EN"/>
    <n v="0"/>
    <x v="1"/>
  </r>
  <r>
    <x v="5"/>
    <n v="0"/>
    <n v="1"/>
    <n v="0"/>
    <n v="0"/>
    <n v="2019"/>
    <x v="46"/>
    <s v="GB"/>
    <s v="political science"/>
    <x v="48"/>
  </r>
  <r>
    <x v="0"/>
    <n v="0"/>
    <n v="1"/>
    <n v="0"/>
    <n v="0"/>
    <n v="2014"/>
    <x v="12"/>
    <s v="DE"/>
    <s v="english studies"/>
    <x v="11"/>
  </r>
  <r>
    <x v="2"/>
    <n v="0"/>
    <n v="1"/>
    <n v="1"/>
    <n v="0"/>
    <n v="2021"/>
    <x v="4"/>
    <s v="FR"/>
    <n v="0"/>
    <x v="1"/>
  </r>
  <r>
    <x v="0"/>
    <n v="0"/>
    <n v="1"/>
    <n v="0"/>
    <n v="0"/>
    <n v="2013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0"/>
    <n v="0"/>
    <n v="2"/>
    <n v="2020"/>
    <x v="13"/>
    <s v="BR"/>
    <s v="history"/>
    <x v="49"/>
  </r>
  <r>
    <x v="3"/>
    <n v="0"/>
    <n v="1"/>
    <n v="0"/>
    <n v="0"/>
    <n v="2021"/>
    <x v="0"/>
    <s v="GB"/>
    <s v="political science"/>
    <x v="50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47"/>
    <s v="GB"/>
    <s v="history"/>
    <x v="51"/>
  </r>
  <r>
    <x v="0"/>
    <n v="1"/>
    <n v="0"/>
    <n v="0"/>
    <n v="0"/>
    <n v="2016"/>
    <x v="48"/>
    <s v="GB"/>
    <s v="digital history"/>
    <x v="52"/>
  </r>
  <r>
    <x v="0"/>
    <n v="1"/>
    <n v="0"/>
    <n v="0"/>
    <n v="0"/>
    <n v="2019"/>
    <x v="4"/>
    <s v="EN"/>
    <n v="0"/>
    <x v="1"/>
  </r>
  <r>
    <x v="0"/>
    <n v="1"/>
    <n v="0"/>
    <n v="0"/>
    <n v="0"/>
    <n v="2016"/>
    <x v="49"/>
    <s v="US"/>
    <s v="ICS"/>
    <x v="53"/>
  </r>
  <r>
    <x v="0"/>
    <n v="1"/>
    <n v="0"/>
    <n v="0"/>
    <n v="0"/>
    <n v="2021"/>
    <x v="50"/>
    <s v="US"/>
    <n v="0"/>
    <x v="54"/>
  </r>
  <r>
    <x v="0"/>
    <n v="1"/>
    <n v="0"/>
    <n v="0"/>
    <n v="0"/>
    <n v="2021"/>
    <x v="51"/>
    <s v="FI"/>
    <n v="0"/>
    <x v="55"/>
  </r>
  <r>
    <x v="2"/>
    <n v="1"/>
    <n v="0"/>
    <n v="0"/>
    <n v="0"/>
    <n v="2022"/>
    <x v="39"/>
    <s v="FR"/>
    <n v="0"/>
    <x v="56"/>
  </r>
  <r>
    <x v="0"/>
    <n v="1"/>
    <n v="0"/>
    <n v="0"/>
    <n v="0"/>
    <n v="2017"/>
    <x v="9"/>
    <s v="CA"/>
    <s v="library science"/>
    <x v="53"/>
  </r>
  <r>
    <x v="0"/>
    <n v="1"/>
    <n v="0"/>
    <n v="0"/>
    <n v="0"/>
    <n v="2017"/>
    <x v="52"/>
    <s v="US"/>
    <s v="digital humanities"/>
    <x v="57"/>
  </r>
  <r>
    <x v="0"/>
    <n v="1"/>
    <n v="0"/>
    <n v="0"/>
    <n v="0"/>
    <n v="2013"/>
    <x v="53"/>
    <s v="BE"/>
    <s v="ICS"/>
    <x v="58"/>
  </r>
  <r>
    <x v="0"/>
    <n v="1"/>
    <n v="0"/>
    <n v="0"/>
    <n v="0"/>
    <n v="2017"/>
    <x v="4"/>
    <s v="EN"/>
    <s v="linguistics"/>
    <x v="1"/>
  </r>
  <r>
    <x v="0"/>
    <n v="1"/>
    <n v="0"/>
    <n v="0"/>
    <n v="0"/>
    <n v="2018"/>
    <x v="4"/>
    <s v="EN"/>
    <s v="history"/>
    <x v="1"/>
  </r>
  <r>
    <x v="0"/>
    <n v="1"/>
    <n v="0"/>
    <n v="0"/>
    <n v="0"/>
    <n v="2015"/>
    <x v="54"/>
    <s v="GB"/>
    <s v="gender studies"/>
    <x v="59"/>
  </r>
  <r>
    <x v="0"/>
    <n v="1"/>
    <n v="0"/>
    <n v="0"/>
    <n v="0"/>
    <n v="2013"/>
    <x v="4"/>
    <s v="EN"/>
    <s v="ICS"/>
    <x v="1"/>
  </r>
  <r>
    <x v="0"/>
    <n v="1"/>
    <n v="0"/>
    <n v="0"/>
    <n v="0"/>
    <n v="2021"/>
    <x v="55"/>
    <s v="US"/>
    <s v="english studies"/>
    <x v="60"/>
  </r>
  <r>
    <x v="0"/>
    <n v="1"/>
    <n v="0"/>
    <n v="0"/>
    <n v="0"/>
    <n v="2016"/>
    <x v="56"/>
    <s v="US"/>
    <s v="literature and developer"/>
    <x v="61"/>
  </r>
  <r>
    <x v="0"/>
    <n v="1"/>
    <n v="0"/>
    <n v="0"/>
    <n v="0"/>
    <n v="2022"/>
    <x v="4"/>
    <s v="EN"/>
    <n v="0"/>
    <x v="1"/>
  </r>
  <r>
    <x v="2"/>
    <n v="1"/>
    <n v="0"/>
    <n v="0"/>
    <n v="0"/>
    <n v="2021"/>
    <x v="32"/>
    <s v="FR"/>
    <s v="art history and archeology"/>
    <x v="62"/>
  </r>
  <r>
    <x v="0"/>
    <n v="1"/>
    <n v="0"/>
    <n v="0"/>
    <n v="0"/>
    <n v="2013"/>
    <x v="4"/>
    <s v="EN"/>
    <s v="computer science"/>
    <x v="1"/>
  </r>
  <r>
    <x v="0"/>
    <n v="1"/>
    <n v="0"/>
    <n v="0"/>
    <n v="0"/>
    <n v="2013"/>
    <x v="4"/>
    <s v="EN"/>
    <s v="history"/>
    <x v="1"/>
  </r>
  <r>
    <x v="0"/>
    <n v="1"/>
    <n v="0"/>
    <n v="0"/>
    <n v="0"/>
    <n v="2017"/>
    <x v="57"/>
    <s v="CA"/>
    <s v="digital humanities and library science"/>
    <x v="63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8"/>
    <x v="8"/>
    <s v="CA"/>
    <s v="ICS"/>
    <x v="1"/>
  </r>
  <r>
    <x v="0"/>
    <n v="1"/>
    <n v="0"/>
    <n v="0"/>
    <n v="0"/>
    <n v="2019"/>
    <x v="52"/>
    <s v="US"/>
    <s v="literature"/>
    <x v="34"/>
  </r>
  <r>
    <x v="0"/>
    <n v="1"/>
    <n v="0"/>
    <n v="0"/>
    <n v="0"/>
    <n v="2019"/>
    <x v="58"/>
    <s v="AT"/>
    <s v="data analysis"/>
    <x v="64"/>
  </r>
  <r>
    <x v="0"/>
    <n v="1"/>
    <n v="0"/>
    <n v="0"/>
    <n v="0"/>
    <n v="2013"/>
    <x v="4"/>
    <s v="EN"/>
    <s v="history"/>
    <x v="65"/>
  </r>
  <r>
    <x v="0"/>
    <n v="1"/>
    <n v="0"/>
    <n v="0"/>
    <n v="0"/>
    <n v="2019"/>
    <x v="4"/>
    <s v="EN"/>
    <s v="digital humanities"/>
    <x v="1"/>
  </r>
  <r>
    <x v="0"/>
    <n v="1"/>
    <n v="0"/>
    <n v="0"/>
    <n v="0"/>
    <n v="2019"/>
    <x v="4"/>
    <s v="EN"/>
    <s v="ICS"/>
    <x v="1"/>
  </r>
  <r>
    <x v="0"/>
    <n v="1"/>
    <n v="0"/>
    <n v="0"/>
    <n v="0"/>
    <n v="2021"/>
    <x v="0"/>
    <s v="GB"/>
    <s v="digital humanities"/>
    <x v="66"/>
  </r>
  <r>
    <x v="2"/>
    <n v="1"/>
    <n v="0"/>
    <n v="0"/>
    <n v="0"/>
    <n v="2021"/>
    <x v="32"/>
    <s v="FR"/>
    <n v="0"/>
    <x v="62"/>
  </r>
  <r>
    <x v="0"/>
    <n v="1"/>
    <n v="0"/>
    <n v="0"/>
    <n v="0"/>
    <n v="2019"/>
    <x v="4"/>
    <s v="EN"/>
    <n v="0"/>
    <x v="67"/>
  </r>
  <r>
    <x v="0"/>
    <n v="1"/>
    <n v="0"/>
    <n v="0"/>
    <n v="0"/>
    <n v="2015"/>
    <x v="4"/>
    <s v="EN"/>
    <s v="littérature"/>
    <x v="1"/>
  </r>
  <r>
    <x v="0"/>
    <n v="1"/>
    <n v="0"/>
    <n v="0"/>
    <n v="0"/>
    <n v="2021"/>
    <x v="59"/>
    <s v="US"/>
    <s v="library science"/>
    <x v="68"/>
  </r>
  <r>
    <x v="0"/>
    <n v="1"/>
    <n v="0"/>
    <n v="0"/>
    <n v="0"/>
    <n v="2017"/>
    <x v="43"/>
    <s v="GB"/>
    <s v="literature"/>
    <x v="45"/>
  </r>
  <r>
    <x v="0"/>
    <n v="1"/>
    <n v="0"/>
    <n v="0"/>
    <n v="0"/>
    <n v="2019"/>
    <x v="60"/>
    <s v="US"/>
    <s v="literature and computer science"/>
    <x v="69"/>
  </r>
  <r>
    <x v="0"/>
    <n v="1"/>
    <n v="0"/>
    <n v="0"/>
    <n v="0"/>
    <n v="2013"/>
    <x v="4"/>
    <s v="EN"/>
    <s v="history"/>
    <x v="1"/>
  </r>
  <r>
    <x v="0"/>
    <n v="1"/>
    <n v="0"/>
    <n v="0"/>
    <n v="0"/>
    <n v="2021"/>
    <x v="4"/>
    <s v="EN"/>
    <n v="0"/>
    <x v="1"/>
  </r>
  <r>
    <x v="0"/>
    <n v="1"/>
    <n v="0"/>
    <n v="0"/>
    <n v="0"/>
    <n v="2022"/>
    <x v="52"/>
    <s v="US"/>
    <s v="history"/>
    <x v="70"/>
  </r>
  <r>
    <x v="0"/>
    <n v="1"/>
    <n v="0"/>
    <n v="0"/>
    <n v="0"/>
    <n v="2016"/>
    <x v="61"/>
    <s v="US"/>
    <s v="german studies"/>
    <x v="71"/>
  </r>
  <r>
    <x v="0"/>
    <n v="1"/>
    <n v="0"/>
    <n v="0"/>
    <n v="0"/>
    <n v="2020"/>
    <x v="4"/>
    <s v="EN"/>
    <n v="0"/>
    <x v="1"/>
  </r>
  <r>
    <x v="0"/>
    <n v="1"/>
    <n v="0"/>
    <n v="0"/>
    <n v="0"/>
    <n v="2019"/>
    <x v="40"/>
    <s v="US"/>
    <s v="computer science"/>
    <x v="41"/>
  </r>
  <r>
    <x v="0"/>
    <n v="1"/>
    <n v="0"/>
    <n v="0"/>
    <n v="0"/>
    <n v="2014"/>
    <x v="4"/>
    <s v="EN"/>
    <s v="history"/>
    <x v="1"/>
  </r>
  <r>
    <x v="0"/>
    <n v="1"/>
    <n v="0"/>
    <n v="0"/>
    <n v="0"/>
    <n v="2018"/>
    <x v="4"/>
    <s v="EN"/>
    <s v="visual arts"/>
    <x v="72"/>
  </r>
  <r>
    <x v="0"/>
    <n v="1"/>
    <n v="0"/>
    <n v="0"/>
    <n v="0"/>
    <n v="2018"/>
    <x v="62"/>
    <s v="US"/>
    <s v="library science"/>
    <x v="36"/>
  </r>
  <r>
    <x v="0"/>
    <n v="1"/>
    <n v="0"/>
    <n v="0"/>
    <n v="0"/>
    <n v="2020"/>
    <x v="63"/>
    <s v="CH"/>
    <s v="political science"/>
    <x v="73"/>
  </r>
  <r>
    <x v="1"/>
    <n v="1"/>
    <n v="0"/>
    <n v="0"/>
    <n v="0"/>
    <n v="2019"/>
    <x v="4"/>
    <s v="ES"/>
    <s v="translation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0"/>
    <x v="64"/>
    <s v="US"/>
    <s v="history"/>
    <x v="74"/>
  </r>
  <r>
    <x v="1"/>
    <n v="1"/>
    <n v="0"/>
    <n v="0"/>
    <n v="0"/>
    <n v="2021"/>
    <x v="4"/>
    <s v="ES"/>
    <s v="library scienc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management"/>
    <x v="1"/>
  </r>
  <r>
    <x v="0"/>
    <n v="1"/>
    <n v="0"/>
    <n v="0"/>
    <n v="0"/>
    <n v="2014"/>
    <x v="4"/>
    <s v="EN"/>
    <s v="digital humanities"/>
    <x v="1"/>
  </r>
  <r>
    <x v="0"/>
    <n v="1"/>
    <n v="0"/>
    <n v="0"/>
    <n v="0"/>
    <n v="2016"/>
    <x v="4"/>
    <s v="EN"/>
    <s v="public history"/>
    <x v="1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6"/>
    <x v="4"/>
    <s v="EN"/>
    <s v="computer science"/>
    <x v="1"/>
  </r>
  <r>
    <x v="0"/>
    <n v="1"/>
    <n v="0"/>
    <n v="0"/>
    <n v="0"/>
    <n v="2013"/>
    <x v="4"/>
    <s v="EN"/>
    <s v="digital humanities"/>
    <x v="1"/>
  </r>
  <r>
    <x v="0"/>
    <n v="1"/>
    <n v="0"/>
    <n v="0"/>
    <n v="0"/>
    <n v="2017"/>
    <x v="4"/>
    <s v="EN"/>
    <s v="history"/>
    <x v="1"/>
  </r>
  <r>
    <x v="0"/>
    <n v="1"/>
    <n v="0"/>
    <n v="0"/>
    <n v="0"/>
    <n v="2017"/>
    <x v="4"/>
    <s v="EN"/>
    <s v="data architecture and developer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1"/>
    <x v="4"/>
    <s v="ES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0"/>
    <n v="1"/>
    <n v="2020"/>
    <x v="4"/>
    <s v="FR"/>
    <n v="0"/>
    <x v="1"/>
  </r>
  <r>
    <x v="2"/>
    <n v="0"/>
    <n v="1"/>
    <n v="0"/>
    <n v="0"/>
    <n v="2022"/>
    <x v="4"/>
    <s v="FR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0"/>
    <x v="4"/>
    <s v="FR"/>
    <s v="digital humanities"/>
    <x v="1"/>
  </r>
  <r>
    <x v="2"/>
    <n v="0"/>
    <n v="0"/>
    <n v="0"/>
    <n v="1"/>
    <n v="2020"/>
    <x v="4"/>
    <s v="FR"/>
    <n v="0"/>
    <x v="1"/>
  </r>
  <r>
    <x v="2"/>
    <n v="0"/>
    <n v="0"/>
    <n v="0"/>
    <n v="1"/>
    <n v="2019"/>
    <x v="4"/>
    <s v="FR"/>
    <n v="0"/>
    <x v="1"/>
  </r>
  <r>
    <x v="2"/>
    <n v="0"/>
    <n v="0"/>
    <n v="0"/>
    <n v="1"/>
    <n v="2020"/>
    <x v="4"/>
    <s v="FR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0"/>
    <n v="1"/>
    <n v="0"/>
    <n v="2020"/>
    <x v="60"/>
    <s v="USA"/>
    <n v="0"/>
    <x v="75"/>
  </r>
  <r>
    <x v="0"/>
    <n v="0"/>
    <n v="1"/>
    <n v="0"/>
    <n v="0"/>
    <n v="2018"/>
    <x v="4"/>
    <s v="EN"/>
    <s v="english studies"/>
    <x v="1"/>
  </r>
  <r>
    <x v="2"/>
    <n v="0"/>
    <n v="1"/>
    <n v="0"/>
    <n v="0"/>
    <n v="2022"/>
    <x v="4"/>
    <s v="FR"/>
    <m/>
    <x v="1"/>
  </r>
  <r>
    <x v="0"/>
    <n v="0"/>
    <n v="1"/>
    <n v="0"/>
    <n v="0"/>
    <n v="2015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6"/>
    <x v="65"/>
    <s v="GB"/>
    <s v="english studies"/>
    <x v="76"/>
  </r>
  <r>
    <x v="2"/>
    <n v="0"/>
    <n v="1"/>
    <n v="0"/>
    <n v="0"/>
    <n v="2021"/>
    <x v="4"/>
    <s v="FR"/>
    <s v="digital humanities"/>
    <x v="1"/>
  </r>
  <r>
    <x v="0"/>
    <n v="0"/>
    <n v="1"/>
    <n v="0"/>
    <n v="0"/>
    <n v="2019"/>
    <x v="66"/>
    <s v="PT"/>
    <s v="literature and developer"/>
    <x v="77"/>
  </r>
  <r>
    <x v="0"/>
    <n v="0"/>
    <n v="1"/>
    <n v="0"/>
    <n v="0"/>
    <n v="2021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13"/>
    <x v="5"/>
    <s v="US"/>
    <s v="history"/>
    <x v="78"/>
  </r>
  <r>
    <x v="0"/>
    <n v="0"/>
    <n v="1"/>
    <n v="0"/>
    <n v="0"/>
    <n v="2012"/>
    <x v="4"/>
    <s v="EN"/>
    <s v="history"/>
    <x v="1"/>
  </r>
  <r>
    <x v="0"/>
    <n v="0"/>
    <n v="1"/>
    <n v="0"/>
    <n v="0"/>
    <n v="2015"/>
    <x v="4"/>
    <s v="EN"/>
    <s v="library sciene"/>
    <x v="79"/>
  </r>
  <r>
    <x v="2"/>
    <n v="0"/>
    <n v="0"/>
    <n v="0"/>
    <n v="1"/>
    <n v="2021"/>
    <x v="4"/>
    <s v="FR"/>
    <n v="0"/>
    <x v="1"/>
  </r>
  <r>
    <x v="0"/>
    <n v="0"/>
    <n v="1"/>
    <n v="0"/>
    <n v="0"/>
    <n v="2016"/>
    <x v="4"/>
    <s v="EN"/>
    <s v="history"/>
    <x v="1"/>
  </r>
  <r>
    <x v="0"/>
    <n v="0"/>
    <n v="1"/>
    <n v="0"/>
    <n v="0"/>
    <n v="2017"/>
    <x v="67"/>
    <s v="US"/>
    <s v="english studies"/>
    <x v="80"/>
  </r>
  <r>
    <x v="0"/>
    <n v="0"/>
    <n v="1"/>
    <n v="0"/>
    <n v="0"/>
    <n v="2017"/>
    <x v="19"/>
    <s v="US"/>
    <s v="library science"/>
    <x v="81"/>
  </r>
  <r>
    <x v="0"/>
    <n v="0"/>
    <n v="1"/>
    <n v="0"/>
    <n v="0"/>
    <n v="2017"/>
    <x v="4"/>
    <s v="EN"/>
    <s v="mathematic"/>
    <x v="1"/>
  </r>
  <r>
    <x v="0"/>
    <n v="0"/>
    <n v="1"/>
    <n v="0"/>
    <n v="0"/>
    <n v="2012"/>
    <x v="4"/>
    <s v="EN"/>
    <n v="0"/>
    <x v="1"/>
  </r>
  <r>
    <x v="2"/>
    <n v="0"/>
    <n v="0"/>
    <n v="0"/>
    <n v="1"/>
    <n v="2019"/>
    <x v="68"/>
    <s v="CA"/>
    <s v="political science"/>
    <x v="1"/>
  </r>
  <r>
    <x v="0"/>
    <n v="0"/>
    <n v="1"/>
    <n v="0"/>
    <n v="0"/>
    <n v="2015"/>
    <x v="4"/>
    <s v="EN"/>
    <n v="0"/>
    <x v="1"/>
  </r>
  <r>
    <x v="2"/>
    <n v="0"/>
    <n v="1"/>
    <n v="0"/>
    <n v="0"/>
    <n v="2020"/>
    <x v="69"/>
    <s v="FR"/>
    <s v="library science"/>
    <x v="82"/>
  </r>
  <r>
    <x v="0"/>
    <n v="0"/>
    <n v="1"/>
    <n v="0"/>
    <n v="0"/>
    <n v="2021"/>
    <x v="70"/>
    <s v="NL"/>
    <s v="library science"/>
    <x v="83"/>
  </r>
  <r>
    <x v="0"/>
    <n v="0"/>
    <n v="1"/>
    <n v="0"/>
    <n v="0"/>
    <n v="2017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22"/>
    <x v="4"/>
    <s v="EN"/>
    <n v="0"/>
    <x v="1"/>
  </r>
  <r>
    <x v="0"/>
    <n v="0"/>
    <n v="1"/>
    <n v="0"/>
    <n v="0"/>
    <n v="2016"/>
    <x v="71"/>
    <s v="US"/>
    <s v="english studies"/>
    <x v="84"/>
  </r>
  <r>
    <x v="2"/>
    <n v="0"/>
    <n v="1"/>
    <n v="0"/>
    <n v="0"/>
    <n v="2020"/>
    <x v="39"/>
    <s v="FR"/>
    <n v="0"/>
    <x v="85"/>
  </r>
  <r>
    <x v="0"/>
    <n v="0"/>
    <n v="1"/>
    <n v="0"/>
    <n v="0"/>
    <n v="2017"/>
    <x v="72"/>
    <s v="GB"/>
    <s v="digital humanities"/>
    <x v="86"/>
  </r>
  <r>
    <x v="0"/>
    <n v="0"/>
    <n v="1"/>
    <n v="0"/>
    <n v="0"/>
    <n v="2020"/>
    <x v="4"/>
    <s v="EN"/>
    <s v="librarian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4"/>
    <x v="73"/>
    <s v="GB"/>
    <s v="political science"/>
    <x v="87"/>
  </r>
  <r>
    <x v="2"/>
    <n v="0"/>
    <n v="1"/>
    <n v="0"/>
    <n v="0"/>
    <n v="2019"/>
    <x v="4"/>
    <s v="FR"/>
    <n v="0"/>
    <x v="1"/>
  </r>
  <r>
    <x v="0"/>
    <n v="0"/>
    <n v="1"/>
    <n v="0"/>
    <n v="0"/>
    <n v="2013"/>
    <x v="74"/>
    <s v="US"/>
    <s v="mathematic"/>
    <x v="88"/>
  </r>
  <r>
    <x v="0"/>
    <n v="0"/>
    <n v="1"/>
    <n v="0"/>
    <n v="0"/>
    <n v="2019"/>
    <x v="4"/>
    <s v="EN"/>
    <n v="0"/>
    <x v="1"/>
  </r>
  <r>
    <x v="2"/>
    <n v="0"/>
    <n v="0"/>
    <n v="1"/>
    <n v="0"/>
    <n v="2021"/>
    <x v="4"/>
    <s v="FR"/>
    <n v="0"/>
    <x v="1"/>
  </r>
  <r>
    <x v="2"/>
    <n v="0"/>
    <n v="1"/>
    <n v="0"/>
    <n v="0"/>
    <n v="2022"/>
    <x v="75"/>
    <s v="FR"/>
    <n v="0"/>
    <x v="89"/>
  </r>
  <r>
    <x v="0"/>
    <n v="0"/>
    <n v="1"/>
    <n v="0"/>
    <n v="0"/>
    <n v="2016"/>
    <x v="76"/>
    <s v="US"/>
    <s v="english studies"/>
    <x v="90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77"/>
    <s v="PL"/>
    <n v="0"/>
    <x v="91"/>
  </r>
  <r>
    <x v="0"/>
    <n v="0"/>
    <n v="1"/>
    <n v="0"/>
    <n v="0"/>
    <n v="2021"/>
    <x v="4"/>
    <s v="EN"/>
    <n v="0"/>
    <x v="1"/>
  </r>
  <r>
    <x v="2"/>
    <n v="0"/>
    <n v="1"/>
    <n v="0"/>
    <n v="0"/>
    <n v="2021"/>
    <x v="39"/>
    <s v="FR"/>
    <s v="digital humanities"/>
    <x v="92"/>
  </r>
  <r>
    <x v="2"/>
    <n v="0"/>
    <n v="1"/>
    <n v="0"/>
    <n v="0"/>
    <n v="2020"/>
    <x v="78"/>
    <s v="IT"/>
    <s v="history"/>
    <x v="93"/>
  </r>
  <r>
    <x v="0"/>
    <n v="0"/>
    <n v="1"/>
    <n v="0"/>
    <n v="0"/>
    <n v="2022"/>
    <x v="4"/>
    <s v="EN"/>
    <n v="0"/>
    <x v="1"/>
  </r>
  <r>
    <x v="0"/>
    <n v="0"/>
    <n v="1"/>
    <n v="0"/>
    <n v="0"/>
    <n v="2018"/>
    <x v="79"/>
    <s v="US"/>
    <n v="0"/>
    <x v="94"/>
  </r>
  <r>
    <x v="0"/>
    <n v="0"/>
    <n v="1"/>
    <n v="0"/>
    <n v="0"/>
    <n v="2016"/>
    <x v="4"/>
    <s v="EN"/>
    <s v="history"/>
    <x v="1"/>
  </r>
  <r>
    <x v="0"/>
    <n v="0"/>
    <n v="1"/>
    <n v="0"/>
    <n v="0"/>
    <n v="2018"/>
    <x v="4"/>
    <s v="EN"/>
    <s v="literature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4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4"/>
    <s v="EN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0"/>
    <x v="80"/>
    <s v="FR"/>
    <s v="english studies"/>
    <x v="95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1"/>
    <n v="0"/>
    <n v="2021"/>
    <x v="81"/>
    <s v="FR"/>
    <n v="0"/>
    <x v="96"/>
  </r>
  <r>
    <x v="2"/>
    <n v="0"/>
    <n v="1"/>
    <n v="0"/>
    <n v="0"/>
    <n v="2020"/>
    <x v="39"/>
    <s v="FR"/>
    <s v="art history"/>
    <x v="97"/>
  </r>
  <r>
    <x v="2"/>
    <n v="0"/>
    <n v="1"/>
    <n v="0"/>
    <n v="0"/>
    <n v="2019"/>
    <x v="82"/>
    <s v="CH"/>
    <s v="history"/>
    <x v="98"/>
  </r>
  <r>
    <x v="0"/>
    <n v="0"/>
    <n v="1"/>
    <n v="0"/>
    <n v="0"/>
    <n v="2012"/>
    <x v="39"/>
    <s v="FR"/>
    <s v="sci"/>
    <x v="99"/>
  </r>
  <r>
    <x v="0"/>
    <n v="0"/>
    <n v="1"/>
    <n v="0"/>
    <n v="0"/>
    <n v="2021"/>
    <x v="83"/>
    <s v="US"/>
    <n v="0"/>
    <x v="100"/>
  </r>
  <r>
    <x v="0"/>
    <n v="0"/>
    <n v="1"/>
    <n v="0"/>
    <n v="0"/>
    <n v="2016"/>
    <x v="4"/>
    <s v="EN"/>
    <n v="0"/>
    <x v="1"/>
  </r>
  <r>
    <x v="0"/>
    <n v="0"/>
    <n v="1"/>
    <n v="0"/>
    <n v="0"/>
    <n v="2020"/>
    <x v="84"/>
    <s v="US"/>
    <s v="history"/>
    <x v="101"/>
  </r>
  <r>
    <x v="0"/>
    <n v="0"/>
    <n v="1"/>
    <n v="0"/>
    <n v="0"/>
    <n v="2017"/>
    <x v="4"/>
    <s v="EN"/>
    <n v="0"/>
    <x v="1"/>
  </r>
  <r>
    <x v="0"/>
    <n v="0"/>
    <n v="1"/>
    <n v="0"/>
    <n v="0"/>
    <n v="2016"/>
    <x v="19"/>
    <s v="US"/>
    <s v="art history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2"/>
    <x v="4"/>
    <s v="EN"/>
    <s v="history"/>
    <x v="1"/>
  </r>
  <r>
    <x v="0"/>
    <n v="0"/>
    <n v="1"/>
    <n v="0"/>
    <n v="0"/>
    <n v="2018"/>
    <x v="36"/>
    <s v="US"/>
    <s v="english studies"/>
    <x v="102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5"/>
    <x v="23"/>
    <s v="US"/>
    <s v="english studies"/>
    <x v="68"/>
  </r>
  <r>
    <x v="0"/>
    <n v="0"/>
    <n v="1"/>
    <n v="0"/>
    <n v="0"/>
    <n v="2017"/>
    <x v="85"/>
    <s v="US"/>
    <s v="medical"/>
    <x v="103"/>
  </r>
  <r>
    <x v="0"/>
    <n v="0"/>
    <n v="1"/>
    <n v="0"/>
    <n v="0"/>
    <n v="2014"/>
    <x v="86"/>
    <s v="US"/>
    <s v="history"/>
    <x v="104"/>
  </r>
  <r>
    <x v="0"/>
    <n v="0"/>
    <n v="1"/>
    <n v="0"/>
    <n v="0"/>
    <n v="2020"/>
    <x v="4"/>
    <s v="EN"/>
    <n v="0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7"/>
    <x v="4"/>
    <s v="EN"/>
    <s v="library science"/>
    <x v="1"/>
  </r>
  <r>
    <x v="0"/>
    <n v="0"/>
    <n v="1"/>
    <n v="0"/>
    <n v="0"/>
    <n v="2015"/>
    <x v="4"/>
    <s v="EN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7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2"/>
    <x v="4"/>
    <s v="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7"/>
    <x v="87"/>
    <s v="US"/>
    <s v="library science"/>
    <x v="57"/>
  </r>
  <r>
    <x v="0"/>
    <n v="0"/>
    <n v="1"/>
    <n v="0"/>
    <n v="0"/>
    <n v="2018"/>
    <x v="4"/>
    <s v="EN"/>
    <s v="history"/>
    <x v="1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88"/>
    <s v="BR"/>
    <s v="history"/>
    <x v="105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0"/>
    <x v="13"/>
    <s v="BR"/>
    <n v="0"/>
    <x v="49"/>
  </r>
  <r>
    <x v="3"/>
    <n v="0"/>
    <n v="0"/>
    <n v="0"/>
    <n v="1"/>
    <n v="2021"/>
    <x v="89"/>
    <s v="BR"/>
    <s v="history"/>
    <x v="106"/>
  </r>
  <r>
    <x v="3"/>
    <n v="0"/>
    <n v="0"/>
    <n v="0"/>
    <n v="1"/>
    <n v="2021"/>
    <x v="90"/>
    <s v="BR"/>
    <s v="history"/>
    <x v="107"/>
  </r>
  <r>
    <x v="3"/>
    <n v="0"/>
    <n v="1"/>
    <n v="0"/>
    <n v="0"/>
    <n v="2021"/>
    <x v="33"/>
    <s v="BR"/>
    <s v="political science"/>
    <x v="33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4"/>
    <s v=""/>
    <n v="0"/>
    <x v="1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0"/>
    <s v="GB"/>
    <n v="0"/>
    <x v="108"/>
  </r>
  <r>
    <x v="3"/>
    <n v="0"/>
    <n v="1"/>
    <n v="0"/>
    <n v="0"/>
    <n v="2021"/>
    <x v="4"/>
    <s v=""/>
    <n v="0"/>
    <x v="1"/>
  </r>
  <r>
    <x v="1"/>
    <n v="0"/>
    <n v="0"/>
    <n v="0"/>
    <n v="1"/>
    <n v="2018"/>
    <x v="91"/>
    <s v="CO"/>
    <s v="linguistics"/>
    <x v="109"/>
  </r>
  <r>
    <x v="1"/>
    <n v="0"/>
    <n v="0"/>
    <n v="0"/>
    <n v="1"/>
    <n v="2018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2"/>
    <s v="US"/>
    <s v="history"/>
    <x v="2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9"/>
    <x v="92"/>
    <s v="IT"/>
    <s v="hispanic studies"/>
    <x v="110"/>
  </r>
  <r>
    <x v="1"/>
    <n v="0"/>
    <n v="1"/>
    <n v="0"/>
    <n v="0"/>
    <n v="2018"/>
    <x v="93"/>
    <s v="ES"/>
    <s v="literature"/>
    <x v="11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s v="library science"/>
    <x v="1"/>
  </r>
  <r>
    <x v="1"/>
    <n v="0"/>
    <n v="0"/>
    <n v="0"/>
    <n v="1"/>
    <n v="2018"/>
    <x v="94"/>
    <s v="AR"/>
    <s v="literature"/>
    <x v="1"/>
  </r>
  <r>
    <x v="1"/>
    <n v="0"/>
    <n v="1"/>
    <n v="0"/>
    <n v="0"/>
    <n v="2017"/>
    <x v="93"/>
    <s v="ES"/>
    <s v="computer science"/>
    <x v="112"/>
  </r>
  <r>
    <x v="1"/>
    <n v="0"/>
    <n v="1"/>
    <n v="0"/>
    <n v="0"/>
    <n v="2017"/>
    <x v="5"/>
    <s v="GB"/>
    <s v="history"/>
    <x v="113"/>
  </r>
  <r>
    <x v="1"/>
    <n v="0"/>
    <n v="1"/>
    <n v="0"/>
    <n v="0"/>
    <n v="2021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1"/>
    <s v="ES"/>
    <s v="art"/>
    <x v="114"/>
  </r>
  <r>
    <x v="1"/>
    <n v="0"/>
    <n v="1"/>
    <n v="0"/>
    <n v="0"/>
    <n v="2021"/>
    <x v="4"/>
    <s v="ES"/>
    <n v="0"/>
    <x v="1"/>
  </r>
  <r>
    <x v="1"/>
    <n v="0"/>
    <n v="1"/>
    <n v="0"/>
    <n v="0"/>
    <n v="2018"/>
    <x v="2"/>
    <s v="US"/>
    <s v="history"/>
    <x v="2"/>
  </r>
  <r>
    <x v="1"/>
    <n v="0"/>
    <n v="0"/>
    <n v="0"/>
    <n v="1"/>
    <n v="2021"/>
    <x v="4"/>
    <s v="ES"/>
    <n v="0"/>
    <x v="1"/>
  </r>
  <r>
    <x v="1"/>
    <n v="0"/>
    <n v="1"/>
    <n v="0"/>
    <n v="0"/>
    <n v="2021"/>
    <x v="36"/>
    <s v="US"/>
    <s v="library science"/>
    <x v="115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94"/>
    <s v="AR"/>
    <n v="0"/>
    <x v="116"/>
  </r>
  <r>
    <x v="1"/>
    <n v="0"/>
    <n v="0"/>
    <n v="0"/>
    <n v="1"/>
    <n v="2021"/>
    <x v="0"/>
    <s v="GB"/>
    <s v="digital humanities"/>
    <x v="66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"/>
    <s v="ES"/>
    <s v="art history"/>
    <x v="1"/>
  </r>
  <r>
    <x v="1"/>
    <n v="0"/>
    <n v="1"/>
    <n v="0"/>
    <n v="0"/>
    <n v="2018"/>
    <x v="4"/>
    <s v="ES"/>
    <n v="0"/>
    <x v="1"/>
  </r>
  <r>
    <x v="1"/>
    <n v="0"/>
    <n v="0"/>
    <n v="0"/>
    <n v="1"/>
    <n v="2018"/>
    <x v="95"/>
    <s v="DE"/>
    <s v="linguistics"/>
    <x v="117"/>
  </r>
  <r>
    <x v="6"/>
    <m/>
    <m/>
    <m/>
    <m/>
    <m/>
    <x v="96"/>
    <m/>
    <m/>
    <x v="1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3"/>
  </r>
  <r>
    <x v="0"/>
    <x v="4"/>
  </r>
  <r>
    <x v="0"/>
    <x v="3"/>
  </r>
  <r>
    <x v="1"/>
    <x v="4"/>
  </r>
  <r>
    <x v="0"/>
    <x v="5"/>
  </r>
  <r>
    <x v="1"/>
    <x v="6"/>
  </r>
  <r>
    <x v="2"/>
    <x v="7"/>
  </r>
  <r>
    <x v="2"/>
    <x v="1"/>
  </r>
  <r>
    <x v="0"/>
    <x v="8"/>
  </r>
  <r>
    <x v="0"/>
    <x v="5"/>
  </r>
  <r>
    <x v="0"/>
    <x v="9"/>
  </r>
  <r>
    <x v="1"/>
    <x v="10"/>
  </r>
  <r>
    <x v="0"/>
    <x v="11"/>
  </r>
  <r>
    <x v="3"/>
    <x v="12"/>
  </r>
  <r>
    <x v="1"/>
    <x v="11"/>
  </r>
  <r>
    <x v="0"/>
    <x v="5"/>
  </r>
  <r>
    <x v="3"/>
    <x v="13"/>
  </r>
  <r>
    <x v="3"/>
    <x v="5"/>
  </r>
  <r>
    <x v="3"/>
    <x v="11"/>
  </r>
  <r>
    <x v="0"/>
    <x v="3"/>
  </r>
  <r>
    <x v="0"/>
    <x v="5"/>
  </r>
  <r>
    <x v="0"/>
    <x v="5"/>
  </r>
  <r>
    <x v="3"/>
    <x v="11"/>
  </r>
  <r>
    <x v="0"/>
    <x v="11"/>
  </r>
  <r>
    <x v="0"/>
    <x v="12"/>
  </r>
  <r>
    <x v="2"/>
    <x v="11"/>
  </r>
  <r>
    <x v="3"/>
    <x v="14"/>
  </r>
  <r>
    <x v="0"/>
    <x v="15"/>
  </r>
  <r>
    <x v="0"/>
    <x v="16"/>
  </r>
  <r>
    <x v="1"/>
    <x v="17"/>
  </r>
  <r>
    <x v="0"/>
    <x v="18"/>
  </r>
  <r>
    <x v="0"/>
    <x v="19"/>
  </r>
  <r>
    <x v="0"/>
    <x v="5"/>
  </r>
  <r>
    <x v="1"/>
    <x v="10"/>
  </r>
  <r>
    <x v="3"/>
    <x v="5"/>
  </r>
  <r>
    <x v="3"/>
    <x v="5"/>
  </r>
  <r>
    <x v="0"/>
    <x v="11"/>
  </r>
  <r>
    <x v="0"/>
    <x v="5"/>
  </r>
  <r>
    <x v="0"/>
    <x v="4"/>
  </r>
  <r>
    <x v="3"/>
    <x v="5"/>
  </r>
  <r>
    <x v="4"/>
    <x v="5"/>
  </r>
  <r>
    <x v="0"/>
    <x v="11"/>
  </r>
  <r>
    <x v="0"/>
    <x v="2"/>
  </r>
  <r>
    <x v="0"/>
    <x v="20"/>
  </r>
  <r>
    <x v="0"/>
    <x v="21"/>
  </r>
  <r>
    <x v="0"/>
    <x v="4"/>
  </r>
  <r>
    <x v="0"/>
    <x v="5"/>
  </r>
  <r>
    <x v="0"/>
    <x v="2"/>
  </r>
  <r>
    <x v="2"/>
    <x v="22"/>
  </r>
  <r>
    <x v="2"/>
    <x v="11"/>
  </r>
  <r>
    <x v="3"/>
    <x v="5"/>
  </r>
  <r>
    <x v="3"/>
    <x v="5"/>
  </r>
  <r>
    <x v="3"/>
    <x v="11"/>
  </r>
  <r>
    <x v="3"/>
    <x v="23"/>
  </r>
  <r>
    <x v="0"/>
    <x v="5"/>
  </r>
  <r>
    <x v="1"/>
    <x v="5"/>
  </r>
  <r>
    <x v="0"/>
    <x v="1"/>
  </r>
  <r>
    <x v="0"/>
    <x v="5"/>
  </r>
  <r>
    <x v="0"/>
    <x v="24"/>
  </r>
  <r>
    <x v="0"/>
    <x v="24"/>
  </r>
  <r>
    <x v="5"/>
    <x v="24"/>
  </r>
  <r>
    <x v="0"/>
    <x v="5"/>
  </r>
  <r>
    <x v="1"/>
    <x v="5"/>
  </r>
  <r>
    <x v="0"/>
    <x v="5"/>
  </r>
  <r>
    <x v="0"/>
    <x v="16"/>
  </r>
  <r>
    <x v="0"/>
    <x v="5"/>
  </r>
  <r>
    <x v="2"/>
    <x v="5"/>
  </r>
  <r>
    <x v="0"/>
    <x v="11"/>
  </r>
  <r>
    <x v="2"/>
    <x v="1"/>
  </r>
  <r>
    <x v="2"/>
    <x v="5"/>
  </r>
  <r>
    <x v="0"/>
    <x v="25"/>
  </r>
  <r>
    <x v="3"/>
    <x v="5"/>
  </r>
  <r>
    <x v="1"/>
    <x v="26"/>
  </r>
  <r>
    <x v="1"/>
    <x v="27"/>
  </r>
  <r>
    <x v="1"/>
    <x v="28"/>
  </r>
  <r>
    <x v="1"/>
    <x v="29"/>
  </r>
  <r>
    <x v="0"/>
    <x v="30"/>
  </r>
  <r>
    <x v="5"/>
    <x v="31"/>
  </r>
  <r>
    <x v="1"/>
    <x v="5"/>
  </r>
  <r>
    <x v="0"/>
    <x v="5"/>
  </r>
  <r>
    <x v="5"/>
    <x v="32"/>
  </r>
  <r>
    <x v="0"/>
    <x v="1"/>
  </r>
  <r>
    <x v="2"/>
    <x v="5"/>
  </r>
  <r>
    <x v="0"/>
    <x v="5"/>
  </r>
  <r>
    <x v="3"/>
    <x v="5"/>
  </r>
  <r>
    <x v="3"/>
    <x v="5"/>
  </r>
  <r>
    <x v="3"/>
    <x v="11"/>
  </r>
  <r>
    <x v="3"/>
    <x v="11"/>
  </r>
  <r>
    <x v="1"/>
    <x v="5"/>
  </r>
  <r>
    <x v="0"/>
    <x v="14"/>
  </r>
  <r>
    <x v="0"/>
    <x v="33"/>
  </r>
  <r>
    <x v="0"/>
    <x v="5"/>
  </r>
  <r>
    <x v="0"/>
    <x v="11"/>
  </r>
  <r>
    <x v="0"/>
    <x v="34"/>
  </r>
  <r>
    <x v="0"/>
    <x v="19"/>
  </r>
  <r>
    <x v="2"/>
    <x v="33"/>
  </r>
  <r>
    <x v="0"/>
    <x v="35"/>
  </r>
  <r>
    <x v="0"/>
    <x v="36"/>
  </r>
  <r>
    <x v="0"/>
    <x v="11"/>
  </r>
  <r>
    <x v="0"/>
    <x v="5"/>
  </r>
  <r>
    <x v="0"/>
    <x v="5"/>
  </r>
  <r>
    <x v="0"/>
    <x v="11"/>
  </r>
  <r>
    <x v="0"/>
    <x v="5"/>
  </r>
  <r>
    <x v="0"/>
    <x v="11"/>
  </r>
  <r>
    <x v="0"/>
    <x v="37"/>
  </r>
  <r>
    <x v="0"/>
    <x v="5"/>
  </r>
  <r>
    <x v="2"/>
    <x v="11"/>
  </r>
  <r>
    <x v="0"/>
    <x v="5"/>
  </r>
  <r>
    <x v="0"/>
    <x v="5"/>
  </r>
  <r>
    <x v="0"/>
    <x v="24"/>
  </r>
  <r>
    <x v="0"/>
    <x v="5"/>
  </r>
  <r>
    <x v="0"/>
    <x v="23"/>
  </r>
  <r>
    <x v="0"/>
    <x v="38"/>
  </r>
  <r>
    <x v="0"/>
    <x v="19"/>
  </r>
  <r>
    <x v="0"/>
    <x v="2"/>
  </r>
  <r>
    <x v="0"/>
    <x v="5"/>
  </r>
  <r>
    <x v="0"/>
    <x v="5"/>
  </r>
  <r>
    <x v="0"/>
    <x v="11"/>
  </r>
  <r>
    <x v="2"/>
    <x v="24"/>
  </r>
  <r>
    <x v="0"/>
    <x v="19"/>
  </r>
  <r>
    <x v="0"/>
    <x v="5"/>
  </r>
  <r>
    <x v="0"/>
    <x v="39"/>
  </r>
  <r>
    <x v="0"/>
    <x v="11"/>
  </r>
  <r>
    <x v="0"/>
    <x v="23"/>
  </r>
  <r>
    <x v="0"/>
    <x v="5"/>
  </r>
  <r>
    <x v="0"/>
    <x v="5"/>
  </r>
  <r>
    <x v="0"/>
    <x v="11"/>
  </r>
  <r>
    <x v="0"/>
    <x v="11"/>
  </r>
  <r>
    <x v="0"/>
    <x v="5"/>
  </r>
  <r>
    <x v="0"/>
    <x v="24"/>
  </r>
  <r>
    <x v="0"/>
    <x v="5"/>
  </r>
  <r>
    <x v="0"/>
    <x v="2"/>
  </r>
  <r>
    <x v="0"/>
    <x v="11"/>
  </r>
  <r>
    <x v="0"/>
    <x v="24"/>
  </r>
  <r>
    <x v="1"/>
    <x v="5"/>
  </r>
  <r>
    <x v="1"/>
    <x v="5"/>
  </r>
  <r>
    <x v="1"/>
    <x v="24"/>
  </r>
  <r>
    <x v="1"/>
    <x v="5"/>
  </r>
  <r>
    <x v="1"/>
    <x v="5"/>
  </r>
  <r>
    <x v="0"/>
    <x v="5"/>
  </r>
  <r>
    <x v="1"/>
    <x v="5"/>
  </r>
  <r>
    <x v="0"/>
    <x v="5"/>
  </r>
  <r>
    <x v="1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5"/>
  </r>
  <r>
    <x v="1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0"/>
    <x v="5"/>
  </r>
  <r>
    <x v="0"/>
    <x v="5"/>
  </r>
  <r>
    <x v="0"/>
    <x v="40"/>
  </r>
  <r>
    <x v="2"/>
    <x v="5"/>
  </r>
  <r>
    <x v="0"/>
    <x v="11"/>
  </r>
  <r>
    <x v="0"/>
    <x v="5"/>
  </r>
  <r>
    <x v="0"/>
    <x v="5"/>
  </r>
  <r>
    <x v="0"/>
    <x v="11"/>
  </r>
  <r>
    <x v="0"/>
    <x v="5"/>
  </r>
  <r>
    <x v="0"/>
    <x v="41"/>
  </r>
  <r>
    <x v="2"/>
    <x v="5"/>
  </r>
  <r>
    <x v="0"/>
    <x v="5"/>
  </r>
  <r>
    <x v="0"/>
    <x v="4"/>
  </r>
  <r>
    <x v="0"/>
    <x v="42"/>
  </r>
  <r>
    <x v="0"/>
    <x v="5"/>
  </r>
  <r>
    <x v="0"/>
    <x v="5"/>
  </r>
  <r>
    <x v="2"/>
    <x v="11"/>
  </r>
  <r>
    <x v="0"/>
    <x v="5"/>
  </r>
  <r>
    <x v="2"/>
    <x v="24"/>
  </r>
  <r>
    <x v="0"/>
    <x v="43"/>
  </r>
  <r>
    <x v="0"/>
    <x v="5"/>
  </r>
  <r>
    <x v="0"/>
    <x v="5"/>
  </r>
  <r>
    <x v="0"/>
    <x v="5"/>
  </r>
  <r>
    <x v="0"/>
    <x v="44"/>
  </r>
  <r>
    <x v="2"/>
    <x v="7"/>
  </r>
  <r>
    <x v="0"/>
    <x v="11"/>
  </r>
  <r>
    <x v="0"/>
    <x v="5"/>
  </r>
  <r>
    <x v="0"/>
    <x v="5"/>
  </r>
  <r>
    <x v="0"/>
    <x v="14"/>
  </r>
  <r>
    <x v="2"/>
    <x v="5"/>
  </r>
  <r>
    <x v="0"/>
    <x v="23"/>
  </r>
  <r>
    <x v="0"/>
    <x v="5"/>
  </r>
  <r>
    <x v="2"/>
    <x v="5"/>
  </r>
  <r>
    <x v="2"/>
    <x v="1"/>
  </r>
  <r>
    <x v="0"/>
    <x v="2"/>
  </r>
  <r>
    <x v="0"/>
    <x v="5"/>
  </r>
  <r>
    <x v="0"/>
    <x v="5"/>
  </r>
  <r>
    <x v="0"/>
    <x v="5"/>
  </r>
  <r>
    <x v="0"/>
    <x v="26"/>
  </r>
  <r>
    <x v="0"/>
    <x v="5"/>
  </r>
  <r>
    <x v="2"/>
    <x v="33"/>
  </r>
  <r>
    <x v="2"/>
    <x v="11"/>
  </r>
  <r>
    <x v="0"/>
    <x v="5"/>
  </r>
  <r>
    <x v="0"/>
    <x v="19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2"/>
    <x v="5"/>
  </r>
  <r>
    <x v="2"/>
    <x v="3"/>
  </r>
  <r>
    <x v="2"/>
    <x v="5"/>
  </r>
  <r>
    <x v="2"/>
    <x v="5"/>
  </r>
  <r>
    <x v="2"/>
    <x v="5"/>
  </r>
  <r>
    <x v="2"/>
    <x v="45"/>
  </r>
  <r>
    <x v="2"/>
    <x v="11"/>
  </r>
  <r>
    <x v="0"/>
    <x v="19"/>
  </r>
  <r>
    <x v="0"/>
    <x v="11"/>
  </r>
  <r>
    <x v="0"/>
    <x v="5"/>
  </r>
  <r>
    <x v="0"/>
    <x v="11"/>
  </r>
  <r>
    <x v="0"/>
    <x v="5"/>
  </r>
  <r>
    <x v="0"/>
    <x v="46"/>
  </r>
  <r>
    <x v="0"/>
    <x v="5"/>
  </r>
  <r>
    <x v="0"/>
    <x v="5"/>
  </r>
  <r>
    <x v="0"/>
    <x v="47"/>
  </r>
  <r>
    <x v="0"/>
    <x v="5"/>
  </r>
  <r>
    <x v="0"/>
    <x v="5"/>
  </r>
  <r>
    <x v="0"/>
    <x v="5"/>
  </r>
  <r>
    <x v="0"/>
    <x v="5"/>
  </r>
  <r>
    <x v="0"/>
    <x v="4"/>
  </r>
  <r>
    <x v="0"/>
    <x v="2"/>
  </r>
  <r>
    <x v="0"/>
    <x v="34"/>
  </r>
  <r>
    <x v="0"/>
    <x v="5"/>
  </r>
  <r>
    <x v="0"/>
    <x v="5"/>
  </r>
  <r>
    <x v="0"/>
    <x v="5"/>
  </r>
  <r>
    <x v="0"/>
    <x v="5"/>
  </r>
  <r>
    <x v="3"/>
    <x v="5"/>
  </r>
  <r>
    <x v="0"/>
    <x v="5"/>
  </r>
  <r>
    <x v="0"/>
    <x v="5"/>
  </r>
  <r>
    <x v="3"/>
    <x v="5"/>
  </r>
  <r>
    <x v="3"/>
    <x v="5"/>
  </r>
  <r>
    <x v="3"/>
    <x v="5"/>
  </r>
  <r>
    <x v="0"/>
    <x v="48"/>
  </r>
  <r>
    <x v="0"/>
    <x v="5"/>
  </r>
  <r>
    <x v="3"/>
    <x v="5"/>
  </r>
  <r>
    <x v="3"/>
    <x v="5"/>
  </r>
  <r>
    <x v="3"/>
    <x v="23"/>
  </r>
  <r>
    <x v="3"/>
    <x v="5"/>
  </r>
  <r>
    <x v="3"/>
    <x v="5"/>
  </r>
  <r>
    <x v="3"/>
    <x v="5"/>
  </r>
  <r>
    <x v="3"/>
    <x v="28"/>
  </r>
  <r>
    <x v="3"/>
    <x v="11"/>
  </r>
  <r>
    <x v="3"/>
    <x v="23"/>
  </r>
  <r>
    <x v="1"/>
    <x v="5"/>
  </r>
  <r>
    <x v="3"/>
    <x v="5"/>
  </r>
  <r>
    <x v="1"/>
    <x v="5"/>
  </r>
  <r>
    <x v="3"/>
    <x v="49"/>
  </r>
  <r>
    <x v="3"/>
    <x v="5"/>
  </r>
  <r>
    <x v="1"/>
    <x v="50"/>
  </r>
  <r>
    <x v="1"/>
    <x v="5"/>
  </r>
  <r>
    <x v="1"/>
    <x v="5"/>
  </r>
  <r>
    <x v="1"/>
    <x v="5"/>
  </r>
  <r>
    <x v="1"/>
    <x v="5"/>
  </r>
  <r>
    <x v="1"/>
    <x v="5"/>
  </r>
  <r>
    <x v="1"/>
    <x v="11"/>
  </r>
  <r>
    <x v="1"/>
    <x v="5"/>
  </r>
  <r>
    <x v="1"/>
    <x v="5"/>
  </r>
  <r>
    <x v="1"/>
    <x v="19"/>
  </r>
  <r>
    <x v="1"/>
    <x v="34"/>
  </r>
  <r>
    <x v="1"/>
    <x v="5"/>
  </r>
  <r>
    <x v="1"/>
    <x v="5"/>
  </r>
  <r>
    <x v="1"/>
    <x v="11"/>
  </r>
  <r>
    <x v="1"/>
    <x v="51"/>
  </r>
  <r>
    <x v="1"/>
    <x v="1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2"/>
  </r>
  <r>
    <x v="1"/>
    <x v="5"/>
  </r>
  <r>
    <x v="1"/>
    <x v="11"/>
  </r>
  <r>
    <x v="1"/>
    <x v="5"/>
  </r>
  <r>
    <x v="1"/>
    <x v="16"/>
  </r>
  <r>
    <x v="1"/>
    <x v="5"/>
  </r>
  <r>
    <x v="1"/>
    <x v="5"/>
  </r>
  <r>
    <x v="1"/>
    <x v="53"/>
  </r>
  <r>
    <x v="1"/>
    <x v="11"/>
  </r>
  <r>
    <x v="1"/>
    <x v="5"/>
  </r>
  <r>
    <x v="1"/>
    <x v="5"/>
  </r>
  <r>
    <x v="1"/>
    <x v="5"/>
  </r>
  <r>
    <x v="1"/>
    <x v="54"/>
  </r>
  <r>
    <x v="6"/>
    <x v="5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x v="0"/>
  </r>
  <r>
    <x v="0"/>
    <x v="1"/>
    <x v="1"/>
  </r>
  <r>
    <x v="1"/>
    <x v="1"/>
    <x v="2"/>
  </r>
  <r>
    <x v="0"/>
    <x v="1"/>
    <x v="3"/>
  </r>
  <r>
    <x v="0"/>
    <x v="2"/>
    <x v="4"/>
  </r>
  <r>
    <x v="0"/>
    <x v="1"/>
    <x v="5"/>
  </r>
  <r>
    <x v="0"/>
    <x v="2"/>
    <x v="0"/>
  </r>
  <r>
    <x v="0"/>
    <x v="1"/>
    <x v="6"/>
  </r>
  <r>
    <x v="0"/>
    <x v="1"/>
    <x v="4"/>
  </r>
  <r>
    <x v="0"/>
    <x v="3"/>
    <x v="0"/>
  </r>
  <r>
    <x v="0"/>
    <x v="2"/>
    <x v="3"/>
  </r>
  <r>
    <x v="2"/>
    <x v="3"/>
    <x v="7"/>
  </r>
  <r>
    <x v="0"/>
    <x v="1"/>
    <x v="8"/>
  </r>
  <r>
    <x v="3"/>
    <x v="1"/>
    <x v="5"/>
  </r>
  <r>
    <x v="4"/>
    <x v="1"/>
    <x v="9"/>
  </r>
  <r>
    <x v="0"/>
    <x v="1"/>
    <x v="7"/>
  </r>
  <r>
    <x v="0"/>
    <x v="0"/>
    <x v="0"/>
  </r>
  <r>
    <x v="0"/>
    <x v="0"/>
    <x v="10"/>
  </r>
  <r>
    <x v="2"/>
    <x v="0"/>
    <x v="0"/>
  </r>
  <r>
    <x v="2"/>
    <x v="1"/>
    <x v="6"/>
  </r>
  <r>
    <x v="0"/>
    <x v="3"/>
    <x v="4"/>
  </r>
  <r>
    <x v="0"/>
    <x v="2"/>
    <x v="6"/>
  </r>
  <r>
    <x v="0"/>
    <x v="1"/>
    <x v="0"/>
  </r>
  <r>
    <x v="0"/>
    <x v="1"/>
    <x v="10"/>
  </r>
  <r>
    <x v="3"/>
    <x v="1"/>
    <x v="6"/>
  </r>
  <r>
    <x v="0"/>
    <x v="1"/>
    <x v="3"/>
  </r>
  <r>
    <x v="0"/>
    <x v="3"/>
    <x v="4"/>
  </r>
  <r>
    <x v="0"/>
    <x v="1"/>
    <x v="3"/>
  </r>
  <r>
    <x v="0"/>
    <x v="2"/>
    <x v="4"/>
  </r>
  <r>
    <x v="0"/>
    <x v="3"/>
    <x v="7"/>
  </r>
  <r>
    <x v="0"/>
    <x v="3"/>
    <x v="4"/>
  </r>
  <r>
    <x v="0"/>
    <x v="3"/>
    <x v="0"/>
  </r>
  <r>
    <x v="2"/>
    <x v="3"/>
    <x v="0"/>
  </r>
  <r>
    <x v="0"/>
    <x v="2"/>
    <x v="3"/>
  </r>
  <r>
    <x v="3"/>
    <x v="2"/>
    <x v="3"/>
  </r>
  <r>
    <x v="2"/>
    <x v="2"/>
    <x v="6"/>
  </r>
  <r>
    <x v="0"/>
    <x v="0"/>
    <x v="4"/>
  </r>
  <r>
    <x v="0"/>
    <x v="2"/>
    <x v="7"/>
  </r>
  <r>
    <x v="0"/>
    <x v="3"/>
    <x v="4"/>
  </r>
  <r>
    <x v="0"/>
    <x v="1"/>
    <x v="5"/>
  </r>
  <r>
    <x v="2"/>
    <x v="2"/>
    <x v="0"/>
  </r>
  <r>
    <x v="0"/>
    <x v="1"/>
    <x v="3"/>
  </r>
  <r>
    <x v="0"/>
    <x v="1"/>
    <x v="1"/>
  </r>
  <r>
    <x v="0"/>
    <x v="1"/>
    <x v="6"/>
  </r>
  <r>
    <x v="0"/>
    <x v="1"/>
    <x v="9"/>
  </r>
  <r>
    <x v="0"/>
    <x v="1"/>
    <x v="7"/>
  </r>
  <r>
    <x v="0"/>
    <x v="1"/>
    <x v="0"/>
  </r>
  <r>
    <x v="0"/>
    <x v="1"/>
    <x v="8"/>
  </r>
  <r>
    <x v="0"/>
    <x v="1"/>
    <x v="0"/>
  </r>
  <r>
    <x v="5"/>
    <x v="1"/>
    <x v="3"/>
  </r>
  <r>
    <x v="0"/>
    <x v="1"/>
    <x v="6"/>
  </r>
  <r>
    <x v="0"/>
    <x v="1"/>
    <x v="7"/>
  </r>
  <r>
    <x v="0"/>
    <x v="3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3"/>
    <x v="1"/>
    <x v="8"/>
  </r>
  <r>
    <x v="0"/>
    <x v="3"/>
    <x v="4"/>
  </r>
  <r>
    <x v="0"/>
    <x v="2"/>
    <x v="4"/>
  </r>
  <r>
    <x v="0"/>
    <x v="3"/>
    <x v="0"/>
  </r>
  <r>
    <x v="0"/>
    <x v="2"/>
    <x v="3"/>
  </r>
  <r>
    <x v="0"/>
    <x v="2"/>
    <x v="6"/>
  </r>
  <r>
    <x v="4"/>
    <x v="1"/>
    <x v="9"/>
  </r>
  <r>
    <x v="0"/>
    <x v="1"/>
    <x v="7"/>
  </r>
  <r>
    <x v="0"/>
    <x v="3"/>
    <x v="4"/>
  </r>
  <r>
    <x v="0"/>
    <x v="1"/>
    <x v="9"/>
  </r>
  <r>
    <x v="0"/>
    <x v="1"/>
    <x v="6"/>
  </r>
  <r>
    <x v="0"/>
    <x v="1"/>
    <x v="8"/>
  </r>
  <r>
    <x v="0"/>
    <x v="1"/>
    <x v="3"/>
  </r>
  <r>
    <x v="0"/>
    <x v="1"/>
    <x v="0"/>
  </r>
  <r>
    <x v="0"/>
    <x v="1"/>
    <x v="7"/>
  </r>
  <r>
    <x v="0"/>
    <x v="3"/>
    <x v="0"/>
  </r>
  <r>
    <x v="0"/>
    <x v="3"/>
    <x v="4"/>
  </r>
  <r>
    <x v="0"/>
    <x v="0"/>
    <x v="4"/>
  </r>
  <r>
    <x v="0"/>
    <x v="0"/>
    <x v="0"/>
  </r>
  <r>
    <x v="0"/>
    <x v="1"/>
    <x v="1"/>
  </r>
  <r>
    <x v="0"/>
    <x v="2"/>
    <x v="7"/>
  </r>
  <r>
    <x v="0"/>
    <x v="0"/>
    <x v="4"/>
  </r>
  <r>
    <x v="6"/>
    <x v="4"/>
    <x v="6"/>
  </r>
  <r>
    <x v="0"/>
    <x v="1"/>
    <x v="1"/>
  </r>
  <r>
    <x v="0"/>
    <x v="1"/>
    <x v="7"/>
  </r>
  <r>
    <x v="0"/>
    <x v="2"/>
    <x v="0"/>
  </r>
  <r>
    <x v="0"/>
    <x v="1"/>
    <x v="8"/>
  </r>
  <r>
    <x v="0"/>
    <x v="1"/>
    <x v="9"/>
  </r>
  <r>
    <x v="2"/>
    <x v="0"/>
    <x v="0"/>
  </r>
  <r>
    <x v="0"/>
    <x v="1"/>
    <x v="1"/>
  </r>
  <r>
    <x v="0"/>
    <x v="1"/>
    <x v="7"/>
  </r>
  <r>
    <x v="0"/>
    <x v="1"/>
    <x v="10"/>
  </r>
  <r>
    <x v="0"/>
    <x v="1"/>
    <x v="3"/>
  </r>
  <r>
    <x v="0"/>
    <x v="0"/>
    <x v="0"/>
  </r>
  <r>
    <x v="0"/>
    <x v="1"/>
    <x v="6"/>
  </r>
  <r>
    <x v="2"/>
    <x v="1"/>
    <x v="9"/>
  </r>
  <r>
    <x v="0"/>
    <x v="1"/>
    <x v="3"/>
  </r>
  <r>
    <x v="0"/>
    <x v="1"/>
    <x v="1"/>
  </r>
  <r>
    <x v="0"/>
    <x v="3"/>
    <x v="7"/>
  </r>
  <r>
    <x v="2"/>
    <x v="0"/>
    <x v="0"/>
  </r>
  <r>
    <x v="0"/>
    <x v="1"/>
    <x v="1"/>
  </r>
  <r>
    <x v="0"/>
    <x v="3"/>
    <x v="4"/>
  </r>
  <r>
    <x v="0"/>
    <x v="3"/>
    <x v="0"/>
  </r>
  <r>
    <x v="0"/>
    <x v="1"/>
    <x v="6"/>
  </r>
  <r>
    <x v="0"/>
    <x v="4"/>
    <x v="7"/>
  </r>
  <r>
    <x v="3"/>
    <x v="3"/>
    <x v="6"/>
  </r>
  <r>
    <x v="0"/>
    <x v="1"/>
    <x v="5"/>
  </r>
  <r>
    <x v="7"/>
    <x v="1"/>
    <x v="5"/>
  </r>
  <r>
    <x v="3"/>
    <x v="1"/>
    <x v="5"/>
  </r>
  <r>
    <x v="0"/>
    <x v="3"/>
    <x v="4"/>
  </r>
  <r>
    <x v="0"/>
    <x v="1"/>
    <x v="0"/>
  </r>
  <r>
    <x v="0"/>
    <x v="2"/>
    <x v="0"/>
  </r>
  <r>
    <x v="0"/>
    <x v="2"/>
    <x v="7"/>
  </r>
  <r>
    <x v="0"/>
    <x v="0"/>
    <x v="0"/>
  </r>
  <r>
    <x v="0"/>
    <x v="2"/>
    <x v="0"/>
  </r>
  <r>
    <x v="0"/>
    <x v="2"/>
    <x v="0"/>
  </r>
  <r>
    <x v="0"/>
    <x v="1"/>
    <x v="7"/>
  </r>
  <r>
    <x v="0"/>
    <x v="1"/>
    <x v="8"/>
  </r>
  <r>
    <x v="0"/>
    <x v="3"/>
    <x v="0"/>
  </r>
  <r>
    <x v="0"/>
    <x v="4"/>
    <x v="0"/>
  </r>
  <r>
    <x v="0"/>
    <x v="1"/>
    <x v="11"/>
  </r>
  <r>
    <x v="0"/>
    <x v="3"/>
    <x v="0"/>
  </r>
  <r>
    <x v="0"/>
    <x v="1"/>
    <x v="0"/>
  </r>
  <r>
    <x v="0"/>
    <x v="2"/>
    <x v="0"/>
  </r>
  <r>
    <x v="0"/>
    <x v="1"/>
    <x v="11"/>
  </r>
  <r>
    <x v="0"/>
    <x v="3"/>
    <x v="7"/>
  </r>
  <r>
    <x v="0"/>
    <x v="2"/>
    <x v="0"/>
  </r>
  <r>
    <x v="2"/>
    <x v="0"/>
    <x v="0"/>
  </r>
  <r>
    <x v="7"/>
    <x v="1"/>
    <x v="5"/>
  </r>
  <r>
    <x v="0"/>
    <x v="2"/>
    <x v="7"/>
  </r>
  <r>
    <x v="0"/>
    <x v="3"/>
    <x v="7"/>
  </r>
  <r>
    <x v="0"/>
    <x v="0"/>
    <x v="0"/>
  </r>
  <r>
    <x v="0"/>
    <x v="1"/>
    <x v="4"/>
  </r>
  <r>
    <x v="0"/>
    <x v="1"/>
    <x v="6"/>
  </r>
  <r>
    <x v="0"/>
    <x v="2"/>
    <x v="3"/>
  </r>
  <r>
    <x v="0"/>
    <x v="2"/>
    <x v="4"/>
  </r>
  <r>
    <x v="0"/>
    <x v="2"/>
    <x v="4"/>
  </r>
  <r>
    <x v="5"/>
    <x v="1"/>
    <x v="3"/>
  </r>
  <r>
    <x v="0"/>
    <x v="1"/>
    <x v="9"/>
  </r>
  <r>
    <x v="0"/>
    <x v="1"/>
    <x v="6"/>
  </r>
  <r>
    <x v="0"/>
    <x v="1"/>
    <x v="8"/>
  </r>
  <r>
    <x v="0"/>
    <x v="1"/>
    <x v="6"/>
  </r>
  <r>
    <x v="0"/>
    <x v="1"/>
    <x v="3"/>
  </r>
  <r>
    <x v="0"/>
    <x v="3"/>
    <x v="0"/>
  </r>
  <r>
    <x v="0"/>
    <x v="1"/>
    <x v="6"/>
  </r>
  <r>
    <x v="0"/>
    <x v="1"/>
    <x v="9"/>
  </r>
  <r>
    <x v="3"/>
    <x v="2"/>
    <x v="6"/>
  </r>
  <r>
    <x v="3"/>
    <x v="1"/>
    <x v="9"/>
  </r>
  <r>
    <x v="6"/>
    <x v="1"/>
    <x v="6"/>
  </r>
  <r>
    <x v="0"/>
    <x v="1"/>
    <x v="3"/>
  </r>
  <r>
    <x v="3"/>
    <x v="1"/>
    <x v="3"/>
  </r>
  <r>
    <x v="5"/>
    <x v="1"/>
    <x v="5"/>
  </r>
  <r>
    <x v="2"/>
    <x v="0"/>
    <x v="4"/>
  </r>
  <r>
    <x v="0"/>
    <x v="0"/>
    <x v="0"/>
  </r>
  <r>
    <x v="2"/>
    <x v="0"/>
    <x v="4"/>
  </r>
  <r>
    <x v="0"/>
    <x v="1"/>
    <x v="9"/>
  </r>
  <r>
    <x v="3"/>
    <x v="1"/>
    <x v="5"/>
  </r>
  <r>
    <x v="3"/>
    <x v="1"/>
    <x v="3"/>
  </r>
  <r>
    <x v="2"/>
    <x v="1"/>
    <x v="9"/>
  </r>
  <r>
    <x v="0"/>
    <x v="1"/>
    <x v="8"/>
  </r>
  <r>
    <x v="0"/>
    <x v="1"/>
    <x v="6"/>
  </r>
  <r>
    <x v="2"/>
    <x v="1"/>
    <x v="9"/>
  </r>
  <r>
    <x v="0"/>
    <x v="1"/>
    <x v="9"/>
  </r>
  <r>
    <x v="5"/>
    <x v="2"/>
    <x v="3"/>
  </r>
  <r>
    <x v="0"/>
    <x v="2"/>
    <x v="3"/>
  </r>
  <r>
    <x v="0"/>
    <x v="2"/>
    <x v="4"/>
  </r>
  <r>
    <x v="0"/>
    <x v="2"/>
    <x v="6"/>
  </r>
  <r>
    <x v="0"/>
    <x v="1"/>
    <x v="1"/>
  </r>
  <r>
    <x v="0"/>
    <x v="1"/>
    <x v="6"/>
  </r>
  <r>
    <x v="3"/>
    <x v="2"/>
    <x v="7"/>
  </r>
  <r>
    <x v="0"/>
    <x v="2"/>
    <x v="6"/>
  </r>
  <r>
    <x v="0"/>
    <x v="0"/>
    <x v="0"/>
  </r>
  <r>
    <x v="0"/>
    <x v="0"/>
    <x v="0"/>
  </r>
  <r>
    <x v="0"/>
    <x v="2"/>
    <x v="3"/>
  </r>
  <r>
    <x v="0"/>
    <x v="2"/>
    <x v="3"/>
  </r>
  <r>
    <x v="0"/>
    <x v="0"/>
    <x v="0"/>
  </r>
  <r>
    <x v="0"/>
    <x v="1"/>
    <x v="3"/>
  </r>
  <r>
    <x v="0"/>
    <x v="1"/>
    <x v="11"/>
  </r>
  <r>
    <x v="0"/>
    <x v="2"/>
    <x v="0"/>
  </r>
  <r>
    <x v="0"/>
    <x v="1"/>
    <x v="1"/>
  </r>
  <r>
    <x v="0"/>
    <x v="1"/>
    <x v="3"/>
  </r>
  <r>
    <x v="0"/>
    <x v="1"/>
    <x v="1"/>
  </r>
  <r>
    <x v="0"/>
    <x v="1"/>
    <x v="3"/>
  </r>
  <r>
    <x v="0"/>
    <x v="1"/>
    <x v="1"/>
  </r>
  <r>
    <x v="2"/>
    <x v="1"/>
    <x v="3"/>
  </r>
  <r>
    <x v="0"/>
    <x v="1"/>
    <x v="3"/>
  </r>
  <r>
    <x v="0"/>
    <x v="1"/>
    <x v="3"/>
  </r>
  <r>
    <x v="0"/>
    <x v="3"/>
    <x v="0"/>
  </r>
  <r>
    <x v="0"/>
    <x v="2"/>
    <x v="4"/>
  </r>
  <r>
    <x v="0"/>
    <x v="3"/>
    <x v="0"/>
  </r>
  <r>
    <x v="0"/>
    <x v="0"/>
    <x v="4"/>
  </r>
  <r>
    <x v="0"/>
    <x v="2"/>
    <x v="3"/>
  </r>
  <r>
    <x v="0"/>
    <x v="1"/>
    <x v="5"/>
  </r>
  <r>
    <x v="0"/>
    <x v="1"/>
    <x v="0"/>
  </r>
  <r>
    <x v="6"/>
    <x v="1"/>
    <x v="8"/>
  </r>
  <r>
    <x v="0"/>
    <x v="1"/>
    <x v="4"/>
  </r>
  <r>
    <x v="0"/>
    <x v="0"/>
    <x v="0"/>
  </r>
  <r>
    <x v="0"/>
    <x v="3"/>
    <x v="10"/>
  </r>
  <r>
    <x v="0"/>
    <x v="2"/>
    <x v="0"/>
  </r>
  <r>
    <x v="0"/>
    <x v="2"/>
    <x v="0"/>
  </r>
  <r>
    <x v="0"/>
    <x v="2"/>
    <x v="4"/>
  </r>
  <r>
    <x v="0"/>
    <x v="2"/>
    <x v="6"/>
  </r>
  <r>
    <x v="0"/>
    <x v="2"/>
    <x v="0"/>
  </r>
  <r>
    <x v="2"/>
    <x v="2"/>
    <x v="3"/>
  </r>
  <r>
    <x v="0"/>
    <x v="2"/>
    <x v="0"/>
  </r>
  <r>
    <x v="0"/>
    <x v="1"/>
    <x v="0"/>
  </r>
  <r>
    <x v="0"/>
    <x v="0"/>
    <x v="0"/>
  </r>
  <r>
    <x v="0"/>
    <x v="2"/>
    <x v="6"/>
  </r>
  <r>
    <x v="4"/>
    <x v="2"/>
    <x v="3"/>
  </r>
  <r>
    <x v="0"/>
    <x v="0"/>
    <x v="0"/>
  </r>
  <r>
    <x v="2"/>
    <x v="3"/>
    <x v="6"/>
  </r>
  <r>
    <x v="0"/>
    <x v="3"/>
    <x v="0"/>
  </r>
  <r>
    <x v="2"/>
    <x v="3"/>
    <x v="4"/>
  </r>
  <r>
    <x v="0"/>
    <x v="1"/>
    <x v="11"/>
  </r>
  <r>
    <x v="0"/>
    <x v="3"/>
    <x v="7"/>
  </r>
  <r>
    <x v="0"/>
    <x v="2"/>
    <x v="0"/>
  </r>
  <r>
    <x v="0"/>
    <x v="1"/>
    <x v="0"/>
  </r>
  <r>
    <x v="0"/>
    <x v="1"/>
    <x v="7"/>
  </r>
  <r>
    <x v="6"/>
    <x v="1"/>
    <x v="9"/>
  </r>
  <r>
    <x v="0"/>
    <x v="3"/>
    <x v="0"/>
  </r>
  <r>
    <x v="0"/>
    <x v="1"/>
    <x v="1"/>
  </r>
  <r>
    <x v="3"/>
    <x v="1"/>
    <x v="6"/>
  </r>
  <r>
    <x v="0"/>
    <x v="1"/>
    <x v="9"/>
  </r>
  <r>
    <x v="0"/>
    <x v="1"/>
    <x v="0"/>
  </r>
  <r>
    <x v="0"/>
    <x v="2"/>
    <x v="0"/>
  </r>
  <r>
    <x v="0"/>
    <x v="1"/>
    <x v="1"/>
  </r>
  <r>
    <x v="0"/>
    <x v="2"/>
    <x v="4"/>
  </r>
  <r>
    <x v="4"/>
    <x v="1"/>
    <x v="5"/>
  </r>
  <r>
    <x v="0"/>
    <x v="3"/>
    <x v="10"/>
  </r>
  <r>
    <x v="0"/>
    <x v="1"/>
    <x v="4"/>
  </r>
  <r>
    <x v="6"/>
    <x v="1"/>
    <x v="4"/>
  </r>
  <r>
    <x v="0"/>
    <x v="1"/>
    <x v="11"/>
  </r>
  <r>
    <x v="4"/>
    <x v="1"/>
    <x v="1"/>
  </r>
  <r>
    <x v="0"/>
    <x v="2"/>
    <x v="0"/>
  </r>
  <r>
    <x v="0"/>
    <x v="3"/>
    <x v="0"/>
  </r>
  <r>
    <x v="0"/>
    <x v="2"/>
    <x v="0"/>
  </r>
  <r>
    <x v="0"/>
    <x v="1"/>
    <x v="1"/>
  </r>
  <r>
    <x v="0"/>
    <x v="1"/>
    <x v="7"/>
  </r>
  <r>
    <x v="0"/>
    <x v="1"/>
    <x v="9"/>
  </r>
  <r>
    <x v="7"/>
    <x v="1"/>
    <x v="1"/>
  </r>
  <r>
    <x v="0"/>
    <x v="1"/>
    <x v="6"/>
  </r>
  <r>
    <x v="0"/>
    <x v="2"/>
    <x v="6"/>
  </r>
  <r>
    <x v="0"/>
    <x v="1"/>
    <x v="3"/>
  </r>
  <r>
    <x v="0"/>
    <x v="1"/>
    <x v="9"/>
  </r>
  <r>
    <x v="0"/>
    <x v="1"/>
    <x v="1"/>
  </r>
  <r>
    <x v="0"/>
    <x v="1"/>
    <x v="6"/>
  </r>
  <r>
    <x v="0"/>
    <x v="1"/>
    <x v="3"/>
  </r>
  <r>
    <x v="0"/>
    <x v="1"/>
    <x v="7"/>
  </r>
  <r>
    <x v="0"/>
    <x v="0"/>
    <x v="0"/>
  </r>
  <r>
    <x v="0"/>
    <x v="0"/>
    <x v="0"/>
  </r>
  <r>
    <x v="0"/>
    <x v="2"/>
    <x v="0"/>
  </r>
  <r>
    <x v="0"/>
    <x v="1"/>
    <x v="10"/>
  </r>
  <r>
    <x v="0"/>
    <x v="0"/>
    <x v="0"/>
  </r>
  <r>
    <x v="4"/>
    <x v="2"/>
    <x v="7"/>
  </r>
  <r>
    <x v="0"/>
    <x v="1"/>
    <x v="11"/>
  </r>
  <r>
    <x v="0"/>
    <x v="2"/>
    <x v="0"/>
  </r>
  <r>
    <x v="0"/>
    <x v="2"/>
    <x v="0"/>
  </r>
  <r>
    <x v="0"/>
    <x v="0"/>
    <x v="0"/>
  </r>
  <r>
    <x v="0"/>
    <x v="2"/>
    <x v="0"/>
  </r>
  <r>
    <x v="0"/>
    <x v="1"/>
    <x v="1"/>
  </r>
  <r>
    <x v="0"/>
    <x v="1"/>
    <x v="1"/>
  </r>
  <r>
    <x v="0"/>
    <x v="1"/>
    <x v="11"/>
  </r>
  <r>
    <x v="2"/>
    <x v="1"/>
    <x v="3"/>
  </r>
  <r>
    <x v="0"/>
    <x v="1"/>
    <x v="0"/>
  </r>
  <r>
    <x v="0"/>
    <x v="0"/>
    <x v="0"/>
  </r>
  <r>
    <x v="0"/>
    <x v="1"/>
    <x v="3"/>
  </r>
  <r>
    <x v="0"/>
    <x v="1"/>
    <x v="4"/>
  </r>
  <r>
    <x v="4"/>
    <x v="1"/>
    <x v="1"/>
  </r>
  <r>
    <x v="0"/>
    <x v="1"/>
    <x v="4"/>
  </r>
  <r>
    <x v="5"/>
    <x v="1"/>
    <x v="5"/>
  </r>
  <r>
    <x v="0"/>
    <x v="1"/>
    <x v="6"/>
  </r>
  <r>
    <x v="0"/>
    <x v="2"/>
    <x v="4"/>
  </r>
  <r>
    <x v="0"/>
    <x v="1"/>
    <x v="1"/>
  </r>
  <r>
    <x v="0"/>
    <x v="1"/>
    <x v="1"/>
  </r>
  <r>
    <x v="6"/>
    <x v="1"/>
    <x v="5"/>
  </r>
  <r>
    <x v="8"/>
    <x v="1"/>
    <x v="5"/>
  </r>
  <r>
    <x v="0"/>
    <x v="1"/>
    <x v="9"/>
  </r>
  <r>
    <x v="4"/>
    <x v="2"/>
    <x v="6"/>
  </r>
  <r>
    <x v="6"/>
    <x v="2"/>
    <x v="7"/>
  </r>
  <r>
    <x v="0"/>
    <x v="1"/>
    <x v="6"/>
  </r>
  <r>
    <x v="0"/>
    <x v="1"/>
    <x v="0"/>
  </r>
  <r>
    <x v="3"/>
    <x v="3"/>
    <x v="6"/>
  </r>
  <r>
    <x v="0"/>
    <x v="1"/>
    <x v="9"/>
  </r>
  <r>
    <x v="0"/>
    <x v="1"/>
    <x v="3"/>
  </r>
  <r>
    <x v="0"/>
    <x v="1"/>
    <x v="7"/>
  </r>
  <r>
    <x v="0"/>
    <x v="0"/>
    <x v="0"/>
  </r>
  <r>
    <x v="0"/>
    <x v="1"/>
    <x v="10"/>
  </r>
  <r>
    <x v="0"/>
    <x v="3"/>
    <x v="7"/>
  </r>
  <r>
    <x v="2"/>
    <x v="3"/>
    <x v="7"/>
  </r>
  <r>
    <x v="0"/>
    <x v="1"/>
    <x v="7"/>
  </r>
  <r>
    <x v="0"/>
    <x v="1"/>
    <x v="9"/>
  </r>
  <r>
    <x v="0"/>
    <x v="1"/>
    <x v="7"/>
  </r>
  <r>
    <x v="3"/>
    <x v="1"/>
    <x v="3"/>
  </r>
  <r>
    <x v="0"/>
    <x v="1"/>
    <x v="9"/>
  </r>
  <r>
    <x v="0"/>
    <x v="1"/>
    <x v="7"/>
  </r>
  <r>
    <x v="0"/>
    <x v="1"/>
    <x v="3"/>
  </r>
  <r>
    <x v="0"/>
    <x v="1"/>
    <x v="6"/>
  </r>
  <r>
    <x v="0"/>
    <x v="1"/>
    <x v="9"/>
  </r>
  <r>
    <x v="0"/>
    <x v="1"/>
    <x v="0"/>
  </r>
  <r>
    <x v="2"/>
    <x v="3"/>
    <x v="4"/>
  </r>
  <r>
    <x v="0"/>
    <x v="1"/>
    <x v="9"/>
  </r>
  <r>
    <x v="0"/>
    <x v="1"/>
    <x v="3"/>
  </r>
  <r>
    <x v="0"/>
    <x v="2"/>
    <x v="6"/>
  </r>
  <r>
    <x v="4"/>
    <x v="2"/>
    <x v="3"/>
  </r>
  <r>
    <x v="6"/>
    <x v="2"/>
    <x v="6"/>
  </r>
  <r>
    <x v="0"/>
    <x v="3"/>
    <x v="10"/>
  </r>
  <r>
    <x v="0"/>
    <x v="1"/>
    <x v="8"/>
  </r>
  <r>
    <x v="0"/>
    <x v="3"/>
    <x v="10"/>
  </r>
  <r>
    <x v="6"/>
    <x v="1"/>
    <x v="5"/>
  </r>
  <r>
    <x v="0"/>
    <x v="1"/>
    <x v="7"/>
  </r>
  <r>
    <x v="0"/>
    <x v="5"/>
    <x v="12"/>
  </r>
  <r>
    <x v="2"/>
    <x v="1"/>
    <x v="6"/>
  </r>
  <r>
    <x v="9"/>
    <x v="6"/>
    <x v="1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2"/>
    <x v="2"/>
  </r>
  <r>
    <x v="0"/>
    <x v="1"/>
  </r>
  <r>
    <x v="3"/>
    <x v="0"/>
  </r>
  <r>
    <x v="0"/>
    <x v="0"/>
  </r>
  <r>
    <x v="4"/>
    <x v="0"/>
  </r>
  <r>
    <x v="5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4"/>
    <x v="3"/>
  </r>
  <r>
    <x v="6"/>
    <x v="2"/>
  </r>
  <r>
    <x v="0"/>
    <x v="2"/>
  </r>
  <r>
    <x v="7"/>
    <x v="1"/>
  </r>
  <r>
    <x v="0"/>
    <x v="0"/>
  </r>
  <r>
    <x v="0"/>
    <x v="3"/>
  </r>
  <r>
    <x v="0"/>
    <x v="0"/>
  </r>
  <r>
    <x v="0"/>
    <x v="2"/>
  </r>
  <r>
    <x v="0"/>
    <x v="0"/>
  </r>
  <r>
    <x v="8"/>
    <x v="0"/>
  </r>
  <r>
    <x v="0"/>
    <x v="3"/>
  </r>
  <r>
    <x v="0"/>
    <x v="0"/>
  </r>
  <r>
    <x v="9"/>
    <x v="0"/>
  </r>
  <r>
    <x v="5"/>
    <x v="0"/>
  </r>
  <r>
    <x v="10"/>
    <x v="0"/>
  </r>
  <r>
    <x v="4"/>
    <x v="3"/>
  </r>
  <r>
    <x v="0"/>
    <x v="2"/>
  </r>
  <r>
    <x v="11"/>
    <x v="0"/>
  </r>
  <r>
    <x v="12"/>
    <x v="0"/>
  </r>
  <r>
    <x v="13"/>
    <x v="0"/>
  </r>
  <r>
    <x v="0"/>
    <x v="2"/>
  </r>
  <r>
    <x v="14"/>
    <x v="0"/>
  </r>
  <r>
    <x v="0"/>
    <x v="0"/>
  </r>
  <r>
    <x v="0"/>
    <x v="2"/>
  </r>
  <r>
    <x v="0"/>
    <x v="2"/>
  </r>
  <r>
    <x v="0"/>
    <x v="0"/>
  </r>
  <r>
    <x v="6"/>
    <x v="0"/>
  </r>
  <r>
    <x v="0"/>
    <x v="0"/>
  </r>
  <r>
    <x v="15"/>
    <x v="1"/>
  </r>
  <r>
    <x v="0"/>
    <x v="0"/>
  </r>
  <r>
    <x v="0"/>
    <x v="0"/>
  </r>
  <r>
    <x v="11"/>
    <x v="2"/>
  </r>
  <r>
    <x v="0"/>
    <x v="3"/>
  </r>
  <r>
    <x v="4"/>
    <x v="0"/>
  </r>
  <r>
    <x v="14"/>
    <x v="0"/>
  </r>
  <r>
    <x v="0"/>
    <x v="0"/>
  </r>
  <r>
    <x v="0"/>
    <x v="3"/>
  </r>
  <r>
    <x v="0"/>
    <x v="2"/>
  </r>
  <r>
    <x v="0"/>
    <x v="3"/>
  </r>
  <r>
    <x v="0"/>
    <x v="0"/>
  </r>
  <r>
    <x v="0"/>
    <x v="3"/>
  </r>
  <r>
    <x v="0"/>
    <x v="0"/>
  </r>
  <r>
    <x v="16"/>
    <x v="3"/>
  </r>
  <r>
    <x v="17"/>
    <x v="0"/>
  </r>
  <r>
    <x v="0"/>
    <x v="0"/>
  </r>
  <r>
    <x v="18"/>
    <x v="0"/>
  </r>
  <r>
    <x v="0"/>
    <x v="0"/>
  </r>
  <r>
    <x v="4"/>
    <x v="2"/>
  </r>
  <r>
    <x v="19"/>
    <x v="0"/>
  </r>
  <r>
    <x v="4"/>
    <x v="2"/>
  </r>
  <r>
    <x v="20"/>
    <x v="0"/>
  </r>
  <r>
    <x v="12"/>
    <x v="2"/>
  </r>
  <r>
    <x v="0"/>
    <x v="0"/>
  </r>
  <r>
    <x v="4"/>
    <x v="0"/>
  </r>
  <r>
    <x v="0"/>
    <x v="1"/>
  </r>
  <r>
    <x v="0"/>
    <x v="0"/>
  </r>
  <r>
    <x v="0"/>
    <x v="2"/>
  </r>
  <r>
    <x v="0"/>
    <x v="0"/>
  </r>
  <r>
    <x v="0"/>
    <x v="1"/>
  </r>
  <r>
    <x v="11"/>
    <x v="2"/>
  </r>
  <r>
    <x v="0"/>
    <x v="0"/>
  </r>
  <r>
    <x v="11"/>
    <x v="2"/>
  </r>
  <r>
    <x v="21"/>
    <x v="0"/>
  </r>
  <r>
    <x v="0"/>
    <x v="2"/>
  </r>
  <r>
    <x v="0"/>
    <x v="0"/>
  </r>
  <r>
    <x v="0"/>
    <x v="3"/>
  </r>
  <r>
    <x v="0"/>
    <x v="2"/>
  </r>
  <r>
    <x v="0"/>
    <x v="0"/>
  </r>
  <r>
    <x v="0"/>
    <x v="0"/>
  </r>
  <r>
    <x v="22"/>
    <x v="0"/>
  </r>
  <r>
    <x v="0"/>
    <x v="0"/>
  </r>
  <r>
    <x v="0"/>
    <x v="2"/>
  </r>
  <r>
    <x v="4"/>
    <x v="0"/>
  </r>
  <r>
    <x v="11"/>
    <x v="2"/>
  </r>
  <r>
    <x v="0"/>
    <x v="0"/>
  </r>
  <r>
    <x v="0"/>
    <x v="0"/>
  </r>
  <r>
    <x v="23"/>
    <x v="3"/>
  </r>
  <r>
    <x v="22"/>
    <x v="0"/>
  </r>
  <r>
    <x v="24"/>
    <x v="0"/>
  </r>
  <r>
    <x v="0"/>
    <x v="0"/>
  </r>
  <r>
    <x v="0"/>
    <x v="0"/>
  </r>
  <r>
    <x v="25"/>
    <x v="0"/>
  </r>
  <r>
    <x v="5"/>
    <x v="0"/>
  </r>
  <r>
    <x v="0"/>
    <x v="0"/>
  </r>
  <r>
    <x v="0"/>
    <x v="1"/>
  </r>
  <r>
    <x v="4"/>
    <x v="0"/>
  </r>
  <r>
    <x v="0"/>
    <x v="3"/>
  </r>
  <r>
    <x v="4"/>
    <x v="2"/>
  </r>
  <r>
    <x v="0"/>
    <x v="2"/>
  </r>
  <r>
    <x v="0"/>
    <x v="0"/>
  </r>
  <r>
    <x v="0"/>
    <x v="3"/>
  </r>
  <r>
    <x v="0"/>
    <x v="2"/>
  </r>
  <r>
    <x v="0"/>
    <x v="3"/>
  </r>
  <r>
    <x v="12"/>
    <x v="2"/>
  </r>
  <r>
    <x v="0"/>
    <x v="2"/>
  </r>
  <r>
    <x v="0"/>
    <x v="0"/>
  </r>
  <r>
    <x v="26"/>
    <x v="2"/>
  </r>
  <r>
    <x v="0"/>
    <x v="0"/>
  </r>
  <r>
    <x v="0"/>
    <x v="1"/>
  </r>
  <r>
    <x v="27"/>
    <x v="2"/>
  </r>
  <r>
    <x v="0"/>
    <x v="3"/>
  </r>
  <r>
    <x v="4"/>
    <x v="2"/>
  </r>
  <r>
    <x v="4"/>
    <x v="3"/>
  </r>
  <r>
    <x v="0"/>
    <x v="0"/>
  </r>
  <r>
    <x v="0"/>
    <x v="0"/>
  </r>
  <r>
    <x v="28"/>
    <x v="1"/>
  </r>
  <r>
    <x v="12"/>
    <x v="0"/>
  </r>
  <r>
    <x v="0"/>
    <x v="0"/>
  </r>
  <r>
    <x v="4"/>
    <x v="0"/>
  </r>
  <r>
    <x v="0"/>
    <x v="0"/>
  </r>
  <r>
    <x v="0"/>
    <x v="2"/>
  </r>
  <r>
    <x v="22"/>
    <x v="0"/>
  </r>
  <r>
    <x v="0"/>
    <x v="2"/>
  </r>
  <r>
    <x v="0"/>
    <x v="0"/>
  </r>
  <r>
    <x v="0"/>
    <x v="2"/>
  </r>
  <r>
    <x v="0"/>
    <x v="0"/>
  </r>
  <r>
    <x v="13"/>
    <x v="0"/>
  </r>
  <r>
    <x v="0"/>
    <x v="0"/>
  </r>
  <r>
    <x v="29"/>
    <x v="0"/>
  </r>
  <r>
    <x v="30"/>
    <x v="0"/>
  </r>
  <r>
    <x v="0"/>
    <x v="0"/>
  </r>
  <r>
    <x v="14"/>
    <x v="2"/>
  </r>
  <r>
    <x v="31"/>
    <x v="0"/>
  </r>
  <r>
    <x v="32"/>
    <x v="0"/>
  </r>
  <r>
    <x v="4"/>
    <x v="1"/>
  </r>
  <r>
    <x v="0"/>
    <x v="0"/>
  </r>
  <r>
    <x v="33"/>
    <x v="2"/>
  </r>
  <r>
    <x v="34"/>
    <x v="1"/>
  </r>
  <r>
    <x v="22"/>
    <x v="0"/>
  </r>
  <r>
    <x v="7"/>
    <x v="1"/>
  </r>
  <r>
    <x v="35"/>
    <x v="3"/>
  </r>
  <r>
    <x v="4"/>
    <x v="0"/>
  </r>
  <r>
    <x v="2"/>
    <x v="0"/>
  </r>
  <r>
    <x v="11"/>
    <x v="0"/>
  </r>
  <r>
    <x v="5"/>
    <x v="2"/>
  </r>
  <r>
    <x v="36"/>
    <x v="0"/>
  </r>
  <r>
    <x v="0"/>
    <x v="2"/>
  </r>
  <r>
    <x v="0"/>
    <x v="2"/>
  </r>
  <r>
    <x v="0"/>
    <x v="2"/>
  </r>
  <r>
    <x v="37"/>
    <x v="2"/>
  </r>
  <r>
    <x v="38"/>
    <x v="0"/>
  </r>
  <r>
    <x v="0"/>
    <x v="0"/>
  </r>
  <r>
    <x v="0"/>
    <x v="0"/>
  </r>
  <r>
    <x v="0"/>
    <x v="0"/>
  </r>
  <r>
    <x v="4"/>
    <x v="2"/>
  </r>
  <r>
    <x v="0"/>
    <x v="0"/>
  </r>
  <r>
    <x v="39"/>
    <x v="1"/>
  </r>
  <r>
    <x v="6"/>
    <x v="0"/>
  </r>
  <r>
    <x v="0"/>
    <x v="3"/>
  </r>
  <r>
    <x v="4"/>
    <x v="1"/>
  </r>
  <r>
    <x v="0"/>
    <x v="0"/>
  </r>
  <r>
    <x v="4"/>
    <x v="0"/>
  </r>
  <r>
    <x v="0"/>
    <x v="0"/>
  </r>
  <r>
    <x v="19"/>
    <x v="2"/>
  </r>
  <r>
    <x v="0"/>
    <x v="0"/>
  </r>
  <r>
    <x v="0"/>
    <x v="0"/>
  </r>
  <r>
    <x v="0"/>
    <x v="2"/>
  </r>
  <r>
    <x v="40"/>
    <x v="2"/>
  </r>
  <r>
    <x v="4"/>
    <x v="0"/>
  </r>
  <r>
    <x v="0"/>
    <x v="0"/>
  </r>
  <r>
    <x v="0"/>
    <x v="2"/>
  </r>
  <r>
    <x v="22"/>
    <x v="0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3"/>
  </r>
  <r>
    <x v="0"/>
    <x v="0"/>
  </r>
  <r>
    <x v="0"/>
    <x v="2"/>
  </r>
  <r>
    <x v="0"/>
    <x v="2"/>
  </r>
  <r>
    <x v="4"/>
    <x v="0"/>
  </r>
  <r>
    <x v="0"/>
    <x v="3"/>
  </r>
  <r>
    <x v="0"/>
    <x v="2"/>
  </r>
  <r>
    <x v="35"/>
    <x v="3"/>
  </r>
  <r>
    <x v="0"/>
    <x v="2"/>
  </r>
  <r>
    <x v="0"/>
    <x v="0"/>
  </r>
  <r>
    <x v="0"/>
    <x v="0"/>
  </r>
  <r>
    <x v="4"/>
    <x v="0"/>
  </r>
  <r>
    <x v="2"/>
    <x v="0"/>
  </r>
  <r>
    <x v="4"/>
    <x v="3"/>
  </r>
  <r>
    <x v="5"/>
    <x v="0"/>
  </r>
  <r>
    <x v="0"/>
    <x v="0"/>
  </r>
  <r>
    <x v="4"/>
    <x v="0"/>
  </r>
  <r>
    <x v="0"/>
    <x v="2"/>
  </r>
  <r>
    <x v="4"/>
    <x v="0"/>
  </r>
  <r>
    <x v="0"/>
    <x v="0"/>
  </r>
  <r>
    <x v="4"/>
    <x v="2"/>
  </r>
  <r>
    <x v="41"/>
    <x v="2"/>
  </r>
  <r>
    <x v="12"/>
    <x v="1"/>
  </r>
  <r>
    <x v="0"/>
    <x v="1"/>
  </r>
  <r>
    <x v="4"/>
    <x v="2"/>
  </r>
  <r>
    <x v="11"/>
    <x v="0"/>
  </r>
  <r>
    <x v="3"/>
    <x v="2"/>
  </r>
  <r>
    <x v="4"/>
    <x v="0"/>
  </r>
  <r>
    <x v="42"/>
    <x v="0"/>
  </r>
  <r>
    <x v="0"/>
    <x v="0"/>
  </r>
  <r>
    <x v="11"/>
    <x v="2"/>
  </r>
  <r>
    <x v="0"/>
    <x v="1"/>
  </r>
  <r>
    <x v="0"/>
    <x v="0"/>
  </r>
  <r>
    <x v="11"/>
    <x v="2"/>
  </r>
  <r>
    <x v="0"/>
    <x v="2"/>
  </r>
  <r>
    <x v="0"/>
    <x v="0"/>
  </r>
  <r>
    <x v="43"/>
    <x v="0"/>
  </r>
  <r>
    <x v="44"/>
    <x v="2"/>
  </r>
  <r>
    <x v="4"/>
    <x v="2"/>
  </r>
  <r>
    <x v="0"/>
    <x v="3"/>
  </r>
  <r>
    <x v="0"/>
    <x v="0"/>
  </r>
  <r>
    <x v="0"/>
    <x v="0"/>
  </r>
  <r>
    <x v="45"/>
    <x v="0"/>
  </r>
  <r>
    <x v="4"/>
    <x v="0"/>
  </r>
  <r>
    <x v="0"/>
    <x v="2"/>
  </r>
  <r>
    <x v="0"/>
    <x v="0"/>
  </r>
  <r>
    <x v="46"/>
    <x v="0"/>
  </r>
  <r>
    <x v="4"/>
    <x v="2"/>
  </r>
  <r>
    <x v="0"/>
    <x v="0"/>
  </r>
  <r>
    <x v="0"/>
    <x v="0"/>
  </r>
  <r>
    <x v="2"/>
    <x v="0"/>
  </r>
  <r>
    <x v="47"/>
    <x v="2"/>
  </r>
  <r>
    <x v="14"/>
    <x v="0"/>
  </r>
  <r>
    <x v="0"/>
    <x v="3"/>
  </r>
  <r>
    <x v="4"/>
    <x v="3"/>
  </r>
  <r>
    <x v="0"/>
    <x v="0"/>
  </r>
  <r>
    <x v="19"/>
    <x v="0"/>
  </r>
  <r>
    <x v="4"/>
    <x v="0"/>
  </r>
  <r>
    <x v="48"/>
    <x v="0"/>
  </r>
  <r>
    <x v="0"/>
    <x v="0"/>
  </r>
  <r>
    <x v="49"/>
    <x v="3"/>
  </r>
  <r>
    <x v="14"/>
    <x v="0"/>
  </r>
  <r>
    <x v="0"/>
    <x v="0"/>
  </r>
  <r>
    <x v="0"/>
    <x v="2"/>
  </r>
  <r>
    <x v="0"/>
    <x v="0"/>
  </r>
  <r>
    <x v="22"/>
    <x v="0"/>
  </r>
  <r>
    <x v="0"/>
    <x v="0"/>
  </r>
  <r>
    <x v="0"/>
    <x v="0"/>
  </r>
  <r>
    <x v="50"/>
    <x v="0"/>
  </r>
  <r>
    <x v="0"/>
    <x v="0"/>
  </r>
  <r>
    <x v="0"/>
    <x v="0"/>
  </r>
  <r>
    <x v="51"/>
    <x v="0"/>
  </r>
  <r>
    <x v="0"/>
    <x v="2"/>
  </r>
  <r>
    <x v="0"/>
    <x v="2"/>
  </r>
  <r>
    <x v="0"/>
    <x v="0"/>
  </r>
  <r>
    <x v="0"/>
    <x v="3"/>
  </r>
  <r>
    <x v="2"/>
    <x v="2"/>
  </r>
  <r>
    <x v="0"/>
    <x v="2"/>
  </r>
  <r>
    <x v="42"/>
    <x v="0"/>
  </r>
  <r>
    <x v="18"/>
    <x v="2"/>
  </r>
  <r>
    <x v="52"/>
    <x v="0"/>
  </r>
  <r>
    <x v="0"/>
    <x v="0"/>
  </r>
  <r>
    <x v="0"/>
    <x v="2"/>
  </r>
  <r>
    <x v="12"/>
    <x v="0"/>
  </r>
  <r>
    <x v="12"/>
    <x v="2"/>
  </r>
  <r>
    <x v="24"/>
    <x v="1"/>
  </r>
  <r>
    <x v="0"/>
    <x v="0"/>
  </r>
  <r>
    <x v="0"/>
    <x v="2"/>
  </r>
  <r>
    <x v="14"/>
    <x v="2"/>
  </r>
  <r>
    <x v="0"/>
    <x v="0"/>
  </r>
  <r>
    <x v="4"/>
    <x v="2"/>
  </r>
  <r>
    <x v="0"/>
    <x v="3"/>
  </r>
  <r>
    <x v="53"/>
    <x v="3"/>
  </r>
  <r>
    <x v="0"/>
    <x v="0"/>
  </r>
  <r>
    <x v="0"/>
    <x v="2"/>
  </r>
  <r>
    <x v="0"/>
    <x v="2"/>
  </r>
  <r>
    <x v="42"/>
    <x v="0"/>
  </r>
  <r>
    <x v="4"/>
    <x v="2"/>
  </r>
  <r>
    <x v="4"/>
    <x v="0"/>
  </r>
  <r>
    <x v="4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54"/>
    <x v="3"/>
  </r>
  <r>
    <x v="18"/>
    <x v="3"/>
  </r>
  <r>
    <x v="38"/>
    <x v="1"/>
  </r>
  <r>
    <x v="5"/>
    <x v="0"/>
  </r>
  <r>
    <x v="0"/>
    <x v="2"/>
  </r>
  <r>
    <x v="3"/>
    <x v="2"/>
  </r>
  <r>
    <x v="18"/>
    <x v="2"/>
  </r>
  <r>
    <x v="0"/>
    <x v="2"/>
  </r>
  <r>
    <x v="0"/>
    <x v="2"/>
  </r>
  <r>
    <x v="2"/>
    <x v="0"/>
  </r>
  <r>
    <x v="5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34629-6832-4071-B49F-CB20EA22BCA7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02" firstHeaderRow="1" firstDataRow="2" firstDataCol="1"/>
  <pivotFields count="10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8">
        <item x="4"/>
        <item x="42"/>
        <item x="45"/>
        <item x="2"/>
        <item x="21"/>
        <item x="92"/>
        <item x="44"/>
        <item x="6"/>
        <item x="80"/>
        <item x="64"/>
        <item x="40"/>
        <item x="12"/>
        <item x="91"/>
        <item x="23"/>
        <item x="88"/>
        <item x="17"/>
        <item x="27"/>
        <item x="53"/>
        <item x="94"/>
        <item x="5"/>
        <item x="65"/>
        <item x="49"/>
        <item x="10"/>
        <item x="79"/>
        <item x="66"/>
        <item x="47"/>
        <item x="28"/>
        <item x="71"/>
        <item x="85"/>
        <item x="30"/>
        <item x="48"/>
        <item x="34"/>
        <item x="73"/>
        <item x="19"/>
        <item x="78"/>
        <item x="36"/>
        <item x="20"/>
        <item x="41"/>
        <item x="54"/>
        <item x="67"/>
        <item x="25"/>
        <item x="75"/>
        <item x="51"/>
        <item x="1"/>
        <item x="77"/>
        <item x="82"/>
        <item x="46"/>
        <item x="7"/>
        <item x="55"/>
        <item x="15"/>
        <item x="18"/>
        <item x="0"/>
        <item x="24"/>
        <item x="81"/>
        <item x="93"/>
        <item x="61"/>
        <item x="89"/>
        <item x="29"/>
        <item x="31"/>
        <item x="76"/>
        <item x="56"/>
        <item x="90"/>
        <item x="50"/>
        <item x="8"/>
        <item x="43"/>
        <item x="39"/>
        <item x="32"/>
        <item x="60"/>
        <item x="52"/>
        <item x="84"/>
        <item x="68"/>
        <item x="16"/>
        <item x="33"/>
        <item x="35"/>
        <item x="11"/>
        <item x="14"/>
        <item x="13"/>
        <item x="37"/>
        <item x="38"/>
        <item x="72"/>
        <item x="22"/>
        <item x="83"/>
        <item x="87"/>
        <item x="86"/>
        <item x="62"/>
        <item x="70"/>
        <item x="9"/>
        <item x="26"/>
        <item x="59"/>
        <item x="57"/>
        <item x="58"/>
        <item x="69"/>
        <item x="74"/>
        <item x="95"/>
        <item x="3"/>
        <item x="63"/>
        <item x="96"/>
        <item t="default"/>
      </items>
    </pivotField>
    <pivotField showAll="0"/>
    <pivotField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 sofi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93BBB-CDF8-4BFE-8E46-5151434C0C10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24" firstHeaderRow="1" firstDataRow="2" firstDataCol="1"/>
  <pivotFields count="10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0">
        <item x="1"/>
        <item x="82"/>
        <item x="66"/>
        <item x="7"/>
        <item x="96"/>
        <item x="18"/>
        <item x="12"/>
        <item x="20"/>
        <item x="40"/>
        <item x="30"/>
        <item x="25"/>
        <item x="37"/>
        <item x="75"/>
        <item x="13"/>
        <item x="49"/>
        <item x="0"/>
        <item x="98"/>
        <item x="17"/>
        <item x="24"/>
        <item x="9"/>
        <item x="92"/>
        <item x="15"/>
        <item x="74"/>
        <item x="38"/>
        <item x="101"/>
        <item x="16"/>
        <item x="70"/>
        <item x="94"/>
        <item x="85"/>
        <item x="116"/>
        <item x="34"/>
        <item x="64"/>
        <item x="99"/>
        <item x="3"/>
        <item x="33"/>
        <item x="114"/>
        <item x="97"/>
        <item x="93"/>
        <item x="36"/>
        <item x="14"/>
        <item x="57"/>
        <item x="88"/>
        <item x="78"/>
        <item x="41"/>
        <item x="32"/>
        <item x="51"/>
        <item x="83"/>
        <item x="28"/>
        <item x="112"/>
        <item x="61"/>
        <item x="65"/>
        <item x="80"/>
        <item x="59"/>
        <item x="42"/>
        <item x="111"/>
        <item x="108"/>
        <item x="104"/>
        <item x="11"/>
        <item x="35"/>
        <item x="56"/>
        <item x="79"/>
        <item x="102"/>
        <item x="19"/>
        <item x="54"/>
        <item x="90"/>
        <item x="10"/>
        <item x="44"/>
        <item x="47"/>
        <item x="43"/>
        <item x="6"/>
        <item x="109"/>
        <item x="105"/>
        <item x="77"/>
        <item x="106"/>
        <item x="107"/>
        <item x="31"/>
        <item x="62"/>
        <item x="95"/>
        <item x="89"/>
        <item x="110"/>
        <item x="21"/>
        <item x="50"/>
        <item x="73"/>
        <item x="63"/>
        <item x="46"/>
        <item x="113"/>
        <item x="117"/>
        <item x="84"/>
        <item x="53"/>
        <item x="52"/>
        <item x="87"/>
        <item x="115"/>
        <item x="58"/>
        <item x="55"/>
        <item x="68"/>
        <item x="48"/>
        <item x="71"/>
        <item x="60"/>
        <item x="39"/>
        <item x="81"/>
        <item x="22"/>
        <item x="45"/>
        <item x="69"/>
        <item x="26"/>
        <item x="76"/>
        <item x="4"/>
        <item x="86"/>
        <item x="27"/>
        <item x="2"/>
        <item x="103"/>
        <item x="67"/>
        <item x="8"/>
        <item x="5"/>
        <item x="91"/>
        <item x="23"/>
        <item x="100"/>
        <item x="29"/>
        <item x="72"/>
        <item x="118"/>
        <item t="default"/>
      </items>
    </pivotField>
  </pivotFields>
  <rowFields count="1">
    <field x="9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1BEC3D-5237-4069-8C9A-47C6D04D9BFA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61" firstHeaderRow="1" firstDataRow="2" firstDataCol="1"/>
  <pivotFields count="2">
    <pivotField axis="axisRow" dataField="1" showAll="0">
      <items count="57">
        <item x="0"/>
        <item x="12"/>
        <item x="30"/>
        <item x="43"/>
        <item x="50"/>
        <item x="2"/>
        <item x="52"/>
        <item x="22"/>
        <item x="14"/>
        <item x="8"/>
        <item x="41"/>
        <item x="32"/>
        <item x="45"/>
        <item x="33"/>
        <item x="47"/>
        <item x="48"/>
        <item x="24"/>
        <item x="27"/>
        <item x="39"/>
        <item x="29"/>
        <item x="28"/>
        <item x="9"/>
        <item x="19"/>
        <item x="51"/>
        <item x="23"/>
        <item x="35"/>
        <item x="16"/>
        <item x="10"/>
        <item x="6"/>
        <item x="13"/>
        <item x="53"/>
        <item x="11"/>
        <item x="15"/>
        <item x="46"/>
        <item x="36"/>
        <item x="40"/>
        <item x="31"/>
        <item x="3"/>
        <item x="17"/>
        <item x="4"/>
        <item x="5"/>
        <item x="38"/>
        <item x="18"/>
        <item x="34"/>
        <item x="42"/>
        <item x="54"/>
        <item x="26"/>
        <item x="7"/>
        <item x="1"/>
        <item x="49"/>
        <item x="21"/>
        <item x="20"/>
        <item x="44"/>
        <item x="37"/>
        <item x="25"/>
        <item x="55"/>
        <item t="default"/>
      </items>
    </pivotField>
    <pivotField axis="axisCol" showAll="0">
      <items count="6">
        <item x="2"/>
        <item x="1"/>
        <item x="0"/>
        <item x="3"/>
        <item x="4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ole clea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DA885-C396-4E1C-9AB8-021D7B534D0F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L12" firstHeaderRow="1" firstDataRow="2" firstDataCol="1"/>
  <pivotFields count="3">
    <pivotField axis="axisCol" showAll="0">
      <items count="11">
        <item x="0"/>
        <item x="2"/>
        <item x="6"/>
        <item x="3"/>
        <item x="4"/>
        <item x="5"/>
        <item x="7"/>
        <item x="1"/>
        <item x="8"/>
        <item x="9"/>
        <item t="default"/>
      </items>
    </pivotField>
    <pivotField axis="axisRow" dataField="1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15">
        <item x="2"/>
        <item x="5"/>
        <item x="1"/>
        <item x="8"/>
        <item x="11"/>
        <item x="9"/>
        <item x="3"/>
        <item x="6"/>
        <item x="7"/>
        <item x="4"/>
        <item x="0"/>
        <item x="10"/>
        <item x="12"/>
        <item x="1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Tea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B4FF6-42EB-49C1-8AEE-9E7D07DAC66F}" name="PivotTable1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O59" firstHeaderRow="1" firstDataRow="2" firstDataCol="1"/>
  <pivotFields count="2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dataField="1" showAll="0">
      <items count="57">
        <item x="5"/>
        <item x="19"/>
        <item x="48"/>
        <item x="21"/>
        <item x="49"/>
        <item x="2"/>
        <item x="46"/>
        <item x="4"/>
        <item x="23"/>
        <item x="45"/>
        <item x="38"/>
        <item x="6"/>
        <item x="44"/>
        <item x="36"/>
        <item x="30"/>
        <item x="41"/>
        <item x="7"/>
        <item x="39"/>
        <item x="17"/>
        <item x="47"/>
        <item x="8"/>
        <item x="51"/>
        <item x="14"/>
        <item x="15"/>
        <item x="13"/>
        <item x="28"/>
        <item x="50"/>
        <item x="27"/>
        <item x="34"/>
        <item x="26"/>
        <item x="22"/>
        <item x="24"/>
        <item x="9"/>
        <item x="42"/>
        <item x="25"/>
        <item x="35"/>
        <item x="40"/>
        <item x="33"/>
        <item x="20"/>
        <item x="11"/>
        <item x="1"/>
        <item x="10"/>
        <item x="3"/>
        <item x="18"/>
        <item x="16"/>
        <item x="54"/>
        <item x="31"/>
        <item x="12"/>
        <item x="0"/>
        <item x="53"/>
        <item x="52"/>
        <item x="43"/>
        <item x="29"/>
        <item x="37"/>
        <item x="32"/>
        <item x="55"/>
        <item t="default"/>
      </items>
    </pivotField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role cle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92E8F-6F96-466F-A9DD-DC51D0D926D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30" firstHeaderRow="1" firstDataRow="2" firstDataCol="1"/>
  <pivotFields count="8">
    <pivotField axis="axisCol" showAll="0" sortType="ascending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7">
        <item x="12"/>
        <item x="24"/>
        <item x="19"/>
        <item x="18"/>
        <item x="8"/>
        <item x="4"/>
        <item x="9"/>
        <item x="16"/>
        <item x="23"/>
        <item x="1"/>
        <item x="5"/>
        <item x="15"/>
        <item x="17"/>
        <item x="6"/>
        <item x="11"/>
        <item x="22"/>
        <item x="3"/>
        <item x="20"/>
        <item x="21"/>
        <item x="10"/>
        <item x="13"/>
        <item x="0"/>
        <item x="2"/>
        <item x="7"/>
        <item x="14"/>
        <item x="25"/>
        <item t="default"/>
      </items>
    </pivotField>
  </pivotFields>
  <rowFields count="1">
    <field x="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ountry clea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5D514-BB46-4ACB-BBA0-87E652E1DD8F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H46" firstHeaderRow="1" firstDataRow="1" firstDataCol="1"/>
  <pivotFields count="2">
    <pivotField dataField="1" showAll="0"/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A1960-7CDE-4A3A-9647-2E5EBC4581F6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:AA47" firstHeaderRow="1" firstDataRow="2" firstDataCol="1"/>
  <pivotFields count="2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B0D-F5EC-4F77-9CCB-B770E5125C7C}">
  <dimension ref="A1:N102"/>
  <sheetViews>
    <sheetView workbookViewId="0">
      <selection activeCell="M15" sqref="M15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3" max="13" width="16.33203125" bestFit="1" customWidth="1"/>
    <col min="14" max="14" width="3" bestFit="1" customWidth="1"/>
  </cols>
  <sheetData>
    <row r="1" spans="1:14" x14ac:dyDescent="0.3">
      <c r="M1" t="s">
        <v>868</v>
      </c>
      <c r="N1" t="s">
        <v>87</v>
      </c>
    </row>
    <row r="2" spans="1:14" x14ac:dyDescent="0.3">
      <c r="M2" s="3" t="s">
        <v>872</v>
      </c>
      <c r="N2" s="5">
        <v>42</v>
      </c>
    </row>
    <row r="3" spans="1:14" x14ac:dyDescent="0.3">
      <c r="A3" s="2" t="s">
        <v>883</v>
      </c>
      <c r="B3" s="2" t="s">
        <v>873</v>
      </c>
      <c r="M3" s="3"/>
      <c r="N3" s="5">
        <v>24</v>
      </c>
    </row>
    <row r="4" spans="1:14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M4" s="3" t="s">
        <v>252</v>
      </c>
      <c r="N4" s="5">
        <v>5</v>
      </c>
    </row>
    <row r="5" spans="1:14" x14ac:dyDescent="0.3">
      <c r="A5" s="3"/>
      <c r="B5" s="5">
        <v>91</v>
      </c>
      <c r="C5" s="5">
        <v>36</v>
      </c>
      <c r="D5" s="5">
        <v>24</v>
      </c>
      <c r="E5" s="5">
        <v>18</v>
      </c>
      <c r="F5" s="5"/>
      <c r="G5" s="5">
        <v>1</v>
      </c>
      <c r="H5" s="5"/>
      <c r="I5" s="5">
        <v>170</v>
      </c>
      <c r="M5" s="3" t="s">
        <v>247</v>
      </c>
      <c r="N5" s="5">
        <v>3</v>
      </c>
    </row>
    <row r="6" spans="1:14" x14ac:dyDescent="0.3">
      <c r="A6" s="3" t="s">
        <v>328</v>
      </c>
      <c r="B6" s="5"/>
      <c r="C6" s="5">
        <v>1</v>
      </c>
      <c r="D6" s="5"/>
      <c r="E6" s="5"/>
      <c r="F6" s="5"/>
      <c r="G6" s="5"/>
      <c r="H6" s="5"/>
      <c r="I6" s="5">
        <v>1</v>
      </c>
      <c r="M6" s="3" t="s">
        <v>693</v>
      </c>
      <c r="N6" s="5">
        <v>1</v>
      </c>
    </row>
    <row r="7" spans="1:14" x14ac:dyDescent="0.3">
      <c r="A7" s="3" t="s">
        <v>343</v>
      </c>
      <c r="B7" s="5"/>
      <c r="C7" s="5"/>
      <c r="D7" s="5"/>
      <c r="E7" s="5"/>
      <c r="F7" s="5">
        <v>1</v>
      </c>
      <c r="G7" s="5"/>
      <c r="H7" s="5"/>
      <c r="I7" s="5">
        <v>1</v>
      </c>
      <c r="M7" s="3" t="s">
        <v>669</v>
      </c>
      <c r="N7" s="5">
        <v>1</v>
      </c>
    </row>
    <row r="8" spans="1:14" x14ac:dyDescent="0.3">
      <c r="A8" s="3" t="s">
        <v>48</v>
      </c>
      <c r="B8" s="5"/>
      <c r="C8" s="5">
        <v>5</v>
      </c>
      <c r="D8" s="5"/>
      <c r="E8" s="5"/>
      <c r="F8" s="5"/>
      <c r="G8" s="5"/>
      <c r="H8" s="5"/>
      <c r="I8" s="5">
        <v>5</v>
      </c>
      <c r="M8" s="3" t="s">
        <v>170</v>
      </c>
      <c r="N8" s="5">
        <v>1</v>
      </c>
    </row>
    <row r="9" spans="1:14" x14ac:dyDescent="0.3">
      <c r="A9" s="3" t="s">
        <v>173</v>
      </c>
      <c r="B9" s="5"/>
      <c r="C9" s="5"/>
      <c r="D9" s="5"/>
      <c r="E9" s="5">
        <v>1</v>
      </c>
      <c r="F9" s="5"/>
      <c r="G9" s="5"/>
      <c r="H9" s="5"/>
      <c r="I9" s="5">
        <v>1</v>
      </c>
      <c r="M9" s="3" t="s">
        <v>647</v>
      </c>
      <c r="N9" s="5">
        <v>1</v>
      </c>
    </row>
    <row r="10" spans="1:14" x14ac:dyDescent="0.3">
      <c r="A10" s="3" t="s">
        <v>814</v>
      </c>
      <c r="B10" s="5"/>
      <c r="C10" s="5">
        <v>1</v>
      </c>
      <c r="D10" s="5"/>
      <c r="E10" s="5"/>
      <c r="F10" s="5"/>
      <c r="G10" s="5"/>
      <c r="H10" s="5"/>
      <c r="I10" s="5">
        <v>1</v>
      </c>
      <c r="M10" s="3" t="s">
        <v>709</v>
      </c>
      <c r="N10" s="5">
        <v>1</v>
      </c>
    </row>
    <row r="11" spans="1:14" x14ac:dyDescent="0.3">
      <c r="A11" s="3" t="s">
        <v>339</v>
      </c>
      <c r="B11" s="5">
        <v>1</v>
      </c>
      <c r="C11" s="5"/>
      <c r="D11" s="5"/>
      <c r="E11" s="5"/>
      <c r="F11" s="5"/>
      <c r="G11" s="5"/>
      <c r="H11" s="5"/>
      <c r="I11" s="5">
        <v>1</v>
      </c>
      <c r="M11" s="3" t="s">
        <v>86</v>
      </c>
      <c r="N11" s="5">
        <v>1</v>
      </c>
    </row>
    <row r="12" spans="1:14" x14ac:dyDescent="0.3">
      <c r="A12" s="3" t="s">
        <v>72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 t="s">
        <v>305</v>
      </c>
      <c r="N12" s="5">
        <v>1</v>
      </c>
    </row>
    <row r="13" spans="1:14" x14ac:dyDescent="0.3">
      <c r="A13" s="3" t="s">
        <v>693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M13" s="3" t="s">
        <v>92</v>
      </c>
      <c r="N13" s="5">
        <v>1</v>
      </c>
    </row>
    <row r="14" spans="1:14" x14ac:dyDescent="0.3">
      <c r="A14" s="3" t="s">
        <v>512</v>
      </c>
      <c r="B14" s="5"/>
      <c r="C14" s="5">
        <v>1</v>
      </c>
      <c r="D14" s="5"/>
      <c r="E14" s="5"/>
      <c r="F14" s="5"/>
      <c r="G14" s="5"/>
      <c r="H14" s="5"/>
      <c r="I14" s="5">
        <v>1</v>
      </c>
      <c r="M14" s="3" t="s">
        <v>599</v>
      </c>
      <c r="N14" s="5">
        <v>1</v>
      </c>
    </row>
    <row r="15" spans="1:14" x14ac:dyDescent="0.3">
      <c r="A15" s="3" t="s">
        <v>312</v>
      </c>
      <c r="B15" s="5">
        <v>2</v>
      </c>
      <c r="C15" s="5"/>
      <c r="D15" s="5"/>
      <c r="E15" s="5"/>
      <c r="F15" s="5"/>
      <c r="G15" s="5"/>
      <c r="H15" s="5"/>
      <c r="I15" s="5">
        <v>2</v>
      </c>
      <c r="M15" s="3" t="s">
        <v>603</v>
      </c>
      <c r="N15" s="5">
        <v>1</v>
      </c>
    </row>
    <row r="16" spans="1:14" x14ac:dyDescent="0.3">
      <c r="A16" s="3" t="s">
        <v>116</v>
      </c>
      <c r="B16" s="5">
        <v>2</v>
      </c>
      <c r="C16" s="5"/>
      <c r="D16" s="5"/>
      <c r="E16" s="5"/>
      <c r="F16" s="5"/>
      <c r="G16" s="5"/>
      <c r="H16" s="5"/>
      <c r="I16" s="5">
        <v>2</v>
      </c>
      <c r="M16" s="3" t="s">
        <v>328</v>
      </c>
      <c r="N16" s="5"/>
    </row>
    <row r="17" spans="1:14" x14ac:dyDescent="0.3">
      <c r="A17" s="3" t="s">
        <v>49</v>
      </c>
      <c r="B17" s="5"/>
      <c r="C17" s="5">
        <v>1</v>
      </c>
      <c r="D17" s="5"/>
      <c r="E17" s="5"/>
      <c r="F17" s="5"/>
      <c r="G17" s="5"/>
      <c r="H17" s="5"/>
      <c r="I17" s="5">
        <v>1</v>
      </c>
      <c r="M17" s="3" t="s">
        <v>343</v>
      </c>
      <c r="N17" s="5"/>
    </row>
    <row r="18" spans="1:14" x14ac:dyDescent="0.3">
      <c r="A18" s="3" t="s">
        <v>195</v>
      </c>
      <c r="B18" s="5">
        <v>2</v>
      </c>
      <c r="C18" s="5"/>
      <c r="D18" s="5"/>
      <c r="E18" s="5"/>
      <c r="F18" s="5"/>
      <c r="G18" s="5"/>
      <c r="H18" s="5"/>
      <c r="I18" s="5">
        <v>2</v>
      </c>
      <c r="M18" s="3" t="s">
        <v>48</v>
      </c>
      <c r="N18" s="5"/>
    </row>
    <row r="19" spans="1:14" x14ac:dyDescent="0.3">
      <c r="A19" s="3" t="s">
        <v>775</v>
      </c>
      <c r="B19" s="5"/>
      <c r="C19" s="5"/>
      <c r="D19" s="5"/>
      <c r="E19" s="5">
        <v>1</v>
      </c>
      <c r="F19" s="5"/>
      <c r="G19" s="5"/>
      <c r="H19" s="5"/>
      <c r="I19" s="5">
        <v>1</v>
      </c>
      <c r="M19" s="3" t="s">
        <v>173</v>
      </c>
      <c r="N19" s="5"/>
    </row>
    <row r="20" spans="1:14" x14ac:dyDescent="0.3">
      <c r="A20" s="3" t="s">
        <v>151</v>
      </c>
      <c r="B20" s="5">
        <v>2</v>
      </c>
      <c r="C20" s="5"/>
      <c r="D20" s="5"/>
      <c r="E20" s="5"/>
      <c r="F20" s="5"/>
      <c r="G20" s="5"/>
      <c r="H20" s="5"/>
      <c r="I20" s="5">
        <v>2</v>
      </c>
      <c r="M20" s="3" t="s">
        <v>814</v>
      </c>
      <c r="N20" s="5"/>
    </row>
    <row r="21" spans="1:14" x14ac:dyDescent="0.3">
      <c r="A21" s="3" t="s">
        <v>223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 t="s">
        <v>339</v>
      </c>
      <c r="N21" s="5"/>
    </row>
    <row r="22" spans="1:14" x14ac:dyDescent="0.3">
      <c r="A22" s="3" t="s">
        <v>405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 t="s">
        <v>72</v>
      </c>
      <c r="N22" s="5"/>
    </row>
    <row r="23" spans="1:14" x14ac:dyDescent="0.3">
      <c r="A23" s="3" t="s">
        <v>823</v>
      </c>
      <c r="B23" s="5"/>
      <c r="C23" s="5">
        <v>2</v>
      </c>
      <c r="D23" s="5"/>
      <c r="E23" s="5"/>
      <c r="F23" s="5"/>
      <c r="G23" s="5"/>
      <c r="H23" s="5"/>
      <c r="I23" s="5">
        <v>2</v>
      </c>
      <c r="M23" s="3" t="s">
        <v>512</v>
      </c>
      <c r="N23" s="5"/>
    </row>
    <row r="24" spans="1:14" x14ac:dyDescent="0.3">
      <c r="A24" s="3" t="s">
        <v>69</v>
      </c>
      <c r="B24" s="5">
        <v>2</v>
      </c>
      <c r="C24" s="5">
        <v>1</v>
      </c>
      <c r="D24" s="5"/>
      <c r="E24" s="5"/>
      <c r="F24" s="5"/>
      <c r="G24" s="5"/>
      <c r="H24" s="5"/>
      <c r="I24" s="5">
        <v>3</v>
      </c>
      <c r="M24" s="3" t="s">
        <v>312</v>
      </c>
      <c r="N24" s="5"/>
    </row>
    <row r="25" spans="1:14" x14ac:dyDescent="0.3">
      <c r="A25" s="3" t="s">
        <v>563</v>
      </c>
      <c r="B25" s="5">
        <v>1</v>
      </c>
      <c r="C25" s="5"/>
      <c r="D25" s="5"/>
      <c r="E25" s="5"/>
      <c r="F25" s="5"/>
      <c r="G25" s="5"/>
      <c r="H25" s="5"/>
      <c r="I25" s="5">
        <v>1</v>
      </c>
      <c r="M25" s="3" t="s">
        <v>116</v>
      </c>
      <c r="N25" s="5"/>
    </row>
    <row r="26" spans="1:14" x14ac:dyDescent="0.3">
      <c r="A26" s="3" t="s">
        <v>380</v>
      </c>
      <c r="B26" s="5">
        <v>1</v>
      </c>
      <c r="C26" s="5"/>
      <c r="D26" s="5"/>
      <c r="E26" s="5"/>
      <c r="F26" s="5"/>
      <c r="G26" s="5"/>
      <c r="H26" s="5"/>
      <c r="I26" s="5">
        <v>1</v>
      </c>
      <c r="M26" s="3" t="s">
        <v>49</v>
      </c>
      <c r="N26" s="5"/>
    </row>
    <row r="27" spans="1:14" x14ac:dyDescent="0.3">
      <c r="A27" s="3" t="s">
        <v>106</v>
      </c>
      <c r="B27" s="5">
        <v>1</v>
      </c>
      <c r="C27" s="5"/>
      <c r="D27" s="5"/>
      <c r="E27" s="5"/>
      <c r="F27" s="5"/>
      <c r="G27" s="5"/>
      <c r="H27" s="5"/>
      <c r="I27" s="5">
        <v>1</v>
      </c>
      <c r="M27" s="3" t="s">
        <v>195</v>
      </c>
      <c r="N27" s="5"/>
    </row>
    <row r="28" spans="1:14" x14ac:dyDescent="0.3">
      <c r="A28" s="3" t="s">
        <v>676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M28" s="3" t="s">
        <v>775</v>
      </c>
      <c r="N28" s="5"/>
    </row>
    <row r="29" spans="1:14" x14ac:dyDescent="0.3">
      <c r="A29" s="3" t="s">
        <v>569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M29" s="3" t="s">
        <v>151</v>
      </c>
      <c r="N29" s="5"/>
    </row>
    <row r="30" spans="1:14" x14ac:dyDescent="0.3">
      <c r="A30" s="3" t="s">
        <v>370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M30" s="3" t="s">
        <v>223</v>
      </c>
      <c r="N30" s="5"/>
    </row>
    <row r="31" spans="1:14" x14ac:dyDescent="0.3">
      <c r="A31" s="3" t="s">
        <v>198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M31" s="3" t="s">
        <v>405</v>
      </c>
      <c r="N31" s="5"/>
    </row>
    <row r="32" spans="1:14" x14ac:dyDescent="0.3">
      <c r="A32" s="3" t="s">
        <v>617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M32" s="3" t="s">
        <v>823</v>
      </c>
      <c r="N32" s="5"/>
    </row>
    <row r="33" spans="1:14" x14ac:dyDescent="0.3">
      <c r="A33" s="3" t="s">
        <v>742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M33" s="3" t="s">
        <v>69</v>
      </c>
      <c r="N33" s="5"/>
    </row>
    <row r="34" spans="1:14" x14ac:dyDescent="0.3">
      <c r="A34" s="3" t="s">
        <v>234</v>
      </c>
      <c r="B34" s="5">
        <v>2</v>
      </c>
      <c r="C34" s="5"/>
      <c r="D34" s="5"/>
      <c r="E34" s="5"/>
      <c r="F34" s="5"/>
      <c r="G34" s="5"/>
      <c r="H34" s="5"/>
      <c r="I34" s="5">
        <v>2</v>
      </c>
      <c r="M34" s="3" t="s">
        <v>563</v>
      </c>
      <c r="N34" s="5"/>
    </row>
    <row r="35" spans="1:14" x14ac:dyDescent="0.3">
      <c r="A35" s="3" t="s">
        <v>374</v>
      </c>
      <c r="B35" s="5">
        <v>1</v>
      </c>
      <c r="C35" s="5"/>
      <c r="D35" s="5"/>
      <c r="E35" s="5"/>
      <c r="F35" s="5"/>
      <c r="G35" s="5"/>
      <c r="H35" s="5"/>
      <c r="I35" s="5">
        <v>1</v>
      </c>
      <c r="M35" s="3" t="s">
        <v>380</v>
      </c>
      <c r="N35" s="5"/>
    </row>
    <row r="36" spans="1:14" x14ac:dyDescent="0.3">
      <c r="A36" s="3" t="s">
        <v>269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M36" s="3" t="s">
        <v>106</v>
      </c>
      <c r="N36" s="5"/>
    </row>
    <row r="37" spans="1:14" x14ac:dyDescent="0.3">
      <c r="A37" s="3" t="s">
        <v>633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M37" s="3" t="s">
        <v>676</v>
      </c>
      <c r="N37" s="5"/>
    </row>
    <row r="38" spans="1:14" x14ac:dyDescent="0.3">
      <c r="A38" s="3" t="s">
        <v>161</v>
      </c>
      <c r="B38" s="5">
        <v>4</v>
      </c>
      <c r="C38" s="5"/>
      <c r="D38" s="5"/>
      <c r="E38" s="5"/>
      <c r="F38" s="5"/>
      <c r="G38" s="5"/>
      <c r="H38" s="5"/>
      <c r="I38" s="5">
        <v>4</v>
      </c>
      <c r="M38" s="3" t="s">
        <v>569</v>
      </c>
      <c r="N38" s="5"/>
    </row>
    <row r="39" spans="1:14" x14ac:dyDescent="0.3">
      <c r="A39" s="3" t="s">
        <v>669</v>
      </c>
      <c r="B39" s="5"/>
      <c r="C39" s="5"/>
      <c r="D39" s="5">
        <v>1</v>
      </c>
      <c r="E39" s="5"/>
      <c r="F39" s="5"/>
      <c r="G39" s="5"/>
      <c r="H39" s="5"/>
      <c r="I39" s="5">
        <v>1</v>
      </c>
      <c r="M39" s="3" t="s">
        <v>370</v>
      </c>
      <c r="N39" s="5"/>
    </row>
    <row r="40" spans="1:14" x14ac:dyDescent="0.3">
      <c r="A40" s="3" t="s">
        <v>280</v>
      </c>
      <c r="B40" s="5">
        <v>1</v>
      </c>
      <c r="C40" s="5">
        <v>1</v>
      </c>
      <c r="D40" s="5"/>
      <c r="E40" s="5"/>
      <c r="F40" s="5">
        <v>1</v>
      </c>
      <c r="G40" s="5"/>
      <c r="H40" s="5"/>
      <c r="I40" s="5">
        <v>3</v>
      </c>
      <c r="M40" s="3" t="s">
        <v>198</v>
      </c>
      <c r="N40" s="5"/>
    </row>
    <row r="41" spans="1:14" x14ac:dyDescent="0.3">
      <c r="A41" s="3" t="s">
        <v>170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M41" s="3" t="s">
        <v>617</v>
      </c>
      <c r="N41" s="5"/>
    </row>
    <row r="42" spans="1:14" x14ac:dyDescent="0.3">
      <c r="A42" s="3" t="s">
        <v>323</v>
      </c>
      <c r="B42" s="5"/>
      <c r="C42" s="5">
        <v>2</v>
      </c>
      <c r="D42" s="5"/>
      <c r="E42" s="5"/>
      <c r="F42" s="5"/>
      <c r="G42" s="5"/>
      <c r="H42" s="5"/>
      <c r="I42" s="5">
        <v>2</v>
      </c>
      <c r="M42" s="3" t="s">
        <v>742</v>
      </c>
      <c r="N42" s="5"/>
    </row>
    <row r="43" spans="1:14" x14ac:dyDescent="0.3">
      <c r="A43" s="3" t="s">
        <v>414</v>
      </c>
      <c r="B43" s="5">
        <v>1</v>
      </c>
      <c r="C43" s="5"/>
      <c r="D43" s="5"/>
      <c r="E43" s="5"/>
      <c r="F43" s="5"/>
      <c r="G43" s="5"/>
      <c r="H43" s="5"/>
      <c r="I43" s="5">
        <v>1</v>
      </c>
      <c r="M43" s="3" t="s">
        <v>234</v>
      </c>
      <c r="N43" s="5"/>
    </row>
    <row r="44" spans="1:14" x14ac:dyDescent="0.3">
      <c r="A44" s="3" t="s">
        <v>587</v>
      </c>
      <c r="B44" s="5">
        <v>1</v>
      </c>
      <c r="C44" s="5"/>
      <c r="D44" s="5"/>
      <c r="E44" s="5"/>
      <c r="F44" s="5"/>
      <c r="G44" s="5"/>
      <c r="H44" s="5"/>
      <c r="I44" s="5">
        <v>1</v>
      </c>
      <c r="M44" s="3" t="s">
        <v>374</v>
      </c>
      <c r="N44" s="5"/>
    </row>
    <row r="45" spans="1:14" x14ac:dyDescent="0.3">
      <c r="A45" s="3" t="s">
        <v>209</v>
      </c>
      <c r="B45" s="5">
        <v>1</v>
      </c>
      <c r="C45" s="5"/>
      <c r="D45" s="5"/>
      <c r="E45" s="5"/>
      <c r="F45" s="5"/>
      <c r="G45" s="5"/>
      <c r="H45" s="5"/>
      <c r="I45" s="5">
        <v>1</v>
      </c>
      <c r="M45" s="3" t="s">
        <v>269</v>
      </c>
      <c r="N45" s="5"/>
    </row>
    <row r="46" spans="1:14" x14ac:dyDescent="0.3">
      <c r="A46" s="3" t="s">
        <v>647</v>
      </c>
      <c r="B46" s="5"/>
      <c r="C46" s="5"/>
      <c r="D46" s="5">
        <v>1</v>
      </c>
      <c r="E46" s="5"/>
      <c r="F46" s="5"/>
      <c r="G46" s="5"/>
      <c r="H46" s="5"/>
      <c r="I46" s="5">
        <v>1</v>
      </c>
      <c r="M46" s="3" t="s">
        <v>633</v>
      </c>
      <c r="N46" s="5"/>
    </row>
    <row r="47" spans="1:14" x14ac:dyDescent="0.3">
      <c r="A47" s="3" t="s">
        <v>389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M47" s="3" t="s">
        <v>161</v>
      </c>
      <c r="N47" s="5"/>
    </row>
    <row r="48" spans="1:14" x14ac:dyDescent="0.3">
      <c r="A48" s="3" t="s">
        <v>41</v>
      </c>
      <c r="B48" s="5"/>
      <c r="C48" s="5">
        <v>1</v>
      </c>
      <c r="D48" s="5"/>
      <c r="E48" s="5"/>
      <c r="F48" s="5"/>
      <c r="G48" s="5"/>
      <c r="H48" s="5"/>
      <c r="I48" s="5">
        <v>1</v>
      </c>
      <c r="M48" s="3" t="s">
        <v>280</v>
      </c>
      <c r="N48" s="5"/>
    </row>
    <row r="49" spans="1:14" x14ac:dyDescent="0.3">
      <c r="A49" s="3" t="s">
        <v>660</v>
      </c>
      <c r="B49" s="5">
        <v>1</v>
      </c>
      <c r="C49" s="5"/>
      <c r="D49" s="5"/>
      <c r="E49" s="5"/>
      <c r="F49" s="5"/>
      <c r="G49" s="5"/>
      <c r="H49" s="5"/>
      <c r="I49" s="5">
        <v>1</v>
      </c>
      <c r="M49" s="3" t="s">
        <v>323</v>
      </c>
      <c r="N49" s="5"/>
    </row>
    <row r="50" spans="1:14" x14ac:dyDescent="0.3">
      <c r="A50" s="3" t="s">
        <v>709</v>
      </c>
      <c r="B50" s="5"/>
      <c r="C50" s="5"/>
      <c r="D50" s="5">
        <v>1</v>
      </c>
      <c r="E50" s="5"/>
      <c r="F50" s="5"/>
      <c r="G50" s="5"/>
      <c r="H50" s="5"/>
      <c r="I50" s="5">
        <v>1</v>
      </c>
      <c r="M50" s="3" t="s">
        <v>414</v>
      </c>
      <c r="N50" s="5"/>
    </row>
    <row r="51" spans="1:14" x14ac:dyDescent="0.3">
      <c r="A51" s="3" t="s">
        <v>351</v>
      </c>
      <c r="B51" s="5"/>
      <c r="C51" s="5"/>
      <c r="D51" s="5"/>
      <c r="E51" s="5"/>
      <c r="F51" s="5">
        <v>1</v>
      </c>
      <c r="G51" s="5"/>
      <c r="H51" s="5"/>
      <c r="I51" s="5">
        <v>1</v>
      </c>
      <c r="M51" s="3" t="s">
        <v>587</v>
      </c>
      <c r="N51" s="5"/>
    </row>
    <row r="52" spans="1:14" x14ac:dyDescent="0.3">
      <c r="A52" s="3" t="s">
        <v>86</v>
      </c>
      <c r="B52" s="5"/>
      <c r="C52" s="5"/>
      <c r="D52" s="5">
        <v>1</v>
      </c>
      <c r="E52" s="5"/>
      <c r="F52" s="5"/>
      <c r="G52" s="5"/>
      <c r="H52" s="5"/>
      <c r="I52" s="5">
        <v>1</v>
      </c>
      <c r="M52" s="3" t="s">
        <v>209</v>
      </c>
      <c r="N52" s="5"/>
    </row>
    <row r="53" spans="1:14" x14ac:dyDescent="0.3">
      <c r="A53" s="3" t="s">
        <v>80</v>
      </c>
      <c r="B53" s="5">
        <v>1</v>
      </c>
      <c r="C53" s="5"/>
      <c r="D53" s="5"/>
      <c r="E53" s="5"/>
      <c r="F53" s="5"/>
      <c r="G53" s="5"/>
      <c r="H53" s="5"/>
      <c r="I53" s="5">
        <v>1</v>
      </c>
      <c r="M53" s="3" t="s">
        <v>389</v>
      </c>
      <c r="N53" s="5"/>
    </row>
    <row r="54" spans="1:14" x14ac:dyDescent="0.3">
      <c r="A54" s="3" t="s">
        <v>139</v>
      </c>
      <c r="B54" s="5"/>
      <c r="C54" s="5"/>
      <c r="D54" s="5"/>
      <c r="E54" s="5">
        <v>1</v>
      </c>
      <c r="F54" s="5"/>
      <c r="G54" s="5"/>
      <c r="H54" s="5"/>
      <c r="I54" s="5">
        <v>1</v>
      </c>
      <c r="M54" s="3" t="s">
        <v>41</v>
      </c>
      <c r="N54" s="5"/>
    </row>
    <row r="55" spans="1:14" x14ac:dyDescent="0.3">
      <c r="A55" s="3" t="s">
        <v>157</v>
      </c>
      <c r="B55" s="5"/>
      <c r="C55" s="5"/>
      <c r="D55" s="5"/>
      <c r="E55" s="5">
        <v>2</v>
      </c>
      <c r="F55" s="5"/>
      <c r="G55" s="5"/>
      <c r="H55" s="5"/>
      <c r="I55" s="5">
        <v>2</v>
      </c>
      <c r="M55" s="3" t="s">
        <v>660</v>
      </c>
      <c r="N55" s="5"/>
    </row>
    <row r="56" spans="1:14" x14ac:dyDescent="0.3">
      <c r="A56" s="3" t="s">
        <v>31</v>
      </c>
      <c r="B56" s="5">
        <v>3</v>
      </c>
      <c r="C56" s="5">
        <v>1</v>
      </c>
      <c r="D56" s="5"/>
      <c r="E56" s="5">
        <v>2</v>
      </c>
      <c r="F56" s="5"/>
      <c r="G56" s="5"/>
      <c r="H56" s="5"/>
      <c r="I56" s="5">
        <v>6</v>
      </c>
      <c r="M56" s="3" t="s">
        <v>351</v>
      </c>
      <c r="N56" s="5"/>
    </row>
    <row r="57" spans="1:14" x14ac:dyDescent="0.3">
      <c r="A57" s="3" t="s">
        <v>199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M57" s="3" t="s">
        <v>80</v>
      </c>
      <c r="N57" s="5"/>
    </row>
    <row r="58" spans="1:14" x14ac:dyDescent="0.3">
      <c r="A58" s="3" t="s">
        <v>305</v>
      </c>
      <c r="B58" s="5"/>
      <c r="C58" s="5"/>
      <c r="D58" s="5">
        <v>1</v>
      </c>
      <c r="E58" s="5"/>
      <c r="F58" s="5"/>
      <c r="G58" s="5"/>
      <c r="H58" s="5"/>
      <c r="I58" s="5">
        <v>1</v>
      </c>
      <c r="M58" s="3" t="s">
        <v>139</v>
      </c>
      <c r="N58" s="5"/>
    </row>
    <row r="59" spans="1:14" x14ac:dyDescent="0.3">
      <c r="A59" s="3" t="s">
        <v>189</v>
      </c>
      <c r="B59" s="5"/>
      <c r="C59" s="5">
        <v>2</v>
      </c>
      <c r="D59" s="5"/>
      <c r="E59" s="5"/>
      <c r="F59" s="5"/>
      <c r="G59" s="5"/>
      <c r="H59" s="5"/>
      <c r="I59" s="5">
        <v>2</v>
      </c>
      <c r="M59" s="3" t="s">
        <v>157</v>
      </c>
      <c r="N59" s="5"/>
    </row>
    <row r="60" spans="1:14" x14ac:dyDescent="0.3">
      <c r="A60" s="3" t="s">
        <v>488</v>
      </c>
      <c r="B60" s="5">
        <v>1</v>
      </c>
      <c r="C60" s="5"/>
      <c r="D60" s="5"/>
      <c r="E60" s="5"/>
      <c r="F60" s="5"/>
      <c r="G60" s="5"/>
      <c r="H60" s="5"/>
      <c r="I60" s="5">
        <v>1</v>
      </c>
      <c r="M60" s="3" t="s">
        <v>31</v>
      </c>
      <c r="N60" s="5"/>
    </row>
    <row r="61" spans="1:14" x14ac:dyDescent="0.3">
      <c r="A61" s="3" t="s">
        <v>783</v>
      </c>
      <c r="B61" s="5"/>
      <c r="C61" s="5"/>
      <c r="D61" s="5"/>
      <c r="E61" s="5">
        <v>1</v>
      </c>
      <c r="F61" s="5"/>
      <c r="G61" s="5"/>
      <c r="H61" s="5"/>
      <c r="I61" s="5">
        <v>1</v>
      </c>
      <c r="M61" s="3" t="s">
        <v>199</v>
      </c>
      <c r="N61" s="5"/>
    </row>
    <row r="62" spans="1:14" x14ac:dyDescent="0.3">
      <c r="A62" s="3" t="s">
        <v>160</v>
      </c>
      <c r="B62" s="5">
        <v>1</v>
      </c>
      <c r="C62" s="5"/>
      <c r="D62" s="5"/>
      <c r="E62" s="5"/>
      <c r="F62" s="5"/>
      <c r="G62" s="5"/>
      <c r="H62" s="5"/>
      <c r="I62" s="5">
        <v>1</v>
      </c>
      <c r="M62" s="3" t="s">
        <v>189</v>
      </c>
      <c r="N62" s="5"/>
    </row>
    <row r="63" spans="1:14" x14ac:dyDescent="0.3">
      <c r="A63" s="3" t="s">
        <v>243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M63" s="3" t="s">
        <v>488</v>
      </c>
      <c r="N63" s="5"/>
    </row>
    <row r="64" spans="1:14" x14ac:dyDescent="0.3">
      <c r="A64" s="3" t="s">
        <v>651</v>
      </c>
      <c r="B64" s="5">
        <v>1</v>
      </c>
      <c r="C64" s="5"/>
      <c r="D64" s="5"/>
      <c r="E64" s="5"/>
      <c r="F64" s="5"/>
      <c r="G64" s="5"/>
      <c r="H64" s="5"/>
      <c r="I64" s="5">
        <v>1</v>
      </c>
      <c r="M64" s="3" t="s">
        <v>783</v>
      </c>
      <c r="N64" s="5"/>
    </row>
    <row r="65" spans="1:14" x14ac:dyDescent="0.3">
      <c r="A65" s="3" t="s">
        <v>424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M65" s="3" t="s">
        <v>160</v>
      </c>
      <c r="N65" s="5"/>
    </row>
    <row r="66" spans="1:14" x14ac:dyDescent="0.3">
      <c r="A66" s="3" t="s">
        <v>787</v>
      </c>
      <c r="B66" s="5"/>
      <c r="C66" s="5"/>
      <c r="D66" s="5"/>
      <c r="E66" s="5">
        <v>1</v>
      </c>
      <c r="F66" s="5"/>
      <c r="G66" s="5"/>
      <c r="H66" s="5"/>
      <c r="I66" s="5">
        <v>1</v>
      </c>
      <c r="M66" s="3" t="s">
        <v>243</v>
      </c>
      <c r="N66" s="5"/>
    </row>
    <row r="67" spans="1:14" x14ac:dyDescent="0.3">
      <c r="A67" s="3" t="s">
        <v>385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M67" s="3" t="s">
        <v>651</v>
      </c>
      <c r="N67" s="5"/>
    </row>
    <row r="68" spans="1:14" x14ac:dyDescent="0.3">
      <c r="A68" s="3" t="s">
        <v>92</v>
      </c>
      <c r="B68" s="5">
        <v>1</v>
      </c>
      <c r="C68" s="5"/>
      <c r="D68" s="5">
        <v>1</v>
      </c>
      <c r="E68" s="5"/>
      <c r="F68" s="5"/>
      <c r="G68" s="5"/>
      <c r="H68" s="5"/>
      <c r="I68" s="5">
        <v>2</v>
      </c>
      <c r="M68" s="3" t="s">
        <v>424</v>
      </c>
      <c r="N68" s="5"/>
    </row>
    <row r="69" spans="1:14" x14ac:dyDescent="0.3">
      <c r="A69" s="3" t="s">
        <v>333</v>
      </c>
      <c r="B69" s="5">
        <v>1</v>
      </c>
      <c r="C69" s="5">
        <v>1</v>
      </c>
      <c r="D69" s="5"/>
      <c r="E69" s="5"/>
      <c r="F69" s="5"/>
      <c r="G69" s="5"/>
      <c r="H69" s="5"/>
      <c r="I69" s="5">
        <v>2</v>
      </c>
      <c r="M69" s="3" t="s">
        <v>787</v>
      </c>
      <c r="N69" s="5"/>
    </row>
    <row r="70" spans="1:14" x14ac:dyDescent="0.3">
      <c r="A70" s="3" t="s">
        <v>252</v>
      </c>
      <c r="B70" s="5">
        <v>1</v>
      </c>
      <c r="C70" s="5"/>
      <c r="D70" s="5">
        <v>5</v>
      </c>
      <c r="E70" s="5"/>
      <c r="F70" s="5"/>
      <c r="G70" s="5"/>
      <c r="H70" s="5"/>
      <c r="I70" s="5">
        <v>6</v>
      </c>
      <c r="M70" s="3" t="s">
        <v>385</v>
      </c>
      <c r="N70" s="5"/>
    </row>
    <row r="71" spans="1:14" x14ac:dyDescent="0.3">
      <c r="A71" s="3" t="s">
        <v>247</v>
      </c>
      <c r="B71" s="5"/>
      <c r="C71" s="5"/>
      <c r="D71" s="5">
        <v>3</v>
      </c>
      <c r="E71" s="5"/>
      <c r="F71" s="5"/>
      <c r="G71" s="5"/>
      <c r="H71" s="5"/>
      <c r="I71" s="5">
        <v>3</v>
      </c>
      <c r="M71" s="3" t="s">
        <v>333</v>
      </c>
      <c r="N71" s="5"/>
    </row>
    <row r="72" spans="1:14" x14ac:dyDescent="0.3">
      <c r="A72" s="3" t="s">
        <v>479</v>
      </c>
      <c r="B72" s="5">
        <v>2</v>
      </c>
      <c r="C72" s="5"/>
      <c r="D72" s="5"/>
      <c r="E72" s="5"/>
      <c r="F72" s="5"/>
      <c r="G72" s="5"/>
      <c r="H72" s="5"/>
      <c r="I72" s="5">
        <v>2</v>
      </c>
      <c r="M72" s="3" t="s">
        <v>479</v>
      </c>
      <c r="N72" s="5"/>
    </row>
    <row r="73" spans="1:14" x14ac:dyDescent="0.3">
      <c r="A73" s="3" t="s">
        <v>401</v>
      </c>
      <c r="B73" s="5">
        <v>3</v>
      </c>
      <c r="C73" s="5"/>
      <c r="D73" s="5"/>
      <c r="E73" s="5"/>
      <c r="F73" s="5"/>
      <c r="G73" s="5"/>
      <c r="H73" s="5"/>
      <c r="I73" s="5">
        <v>3</v>
      </c>
      <c r="M73" s="3" t="s">
        <v>401</v>
      </c>
      <c r="N73" s="5"/>
    </row>
    <row r="74" spans="1:14" x14ac:dyDescent="0.3">
      <c r="A74" s="3" t="s">
        <v>721</v>
      </c>
      <c r="B74" s="5">
        <v>1</v>
      </c>
      <c r="C74" s="5"/>
      <c r="D74" s="5"/>
      <c r="E74" s="5"/>
      <c r="F74" s="5"/>
      <c r="G74" s="5"/>
      <c r="H74" s="5"/>
      <c r="I74" s="5">
        <v>1</v>
      </c>
      <c r="M74" s="3" t="s">
        <v>721</v>
      </c>
      <c r="N74" s="5"/>
    </row>
    <row r="75" spans="1:14" x14ac:dyDescent="0.3">
      <c r="A75" s="3" t="s">
        <v>599</v>
      </c>
      <c r="B75" s="5"/>
      <c r="C75" s="5"/>
      <c r="D75" s="5">
        <v>1</v>
      </c>
      <c r="E75" s="5"/>
      <c r="F75" s="5"/>
      <c r="G75" s="5"/>
      <c r="H75" s="5"/>
      <c r="I75" s="5">
        <v>1</v>
      </c>
      <c r="M75" s="3" t="s">
        <v>146</v>
      </c>
      <c r="N75" s="5"/>
    </row>
    <row r="76" spans="1:14" x14ac:dyDescent="0.3">
      <c r="A76" s="3" t="s">
        <v>146</v>
      </c>
      <c r="B76" s="5">
        <v>1</v>
      </c>
      <c r="C76" s="5"/>
      <c r="D76" s="5"/>
      <c r="E76" s="5"/>
      <c r="F76" s="5"/>
      <c r="G76" s="5"/>
      <c r="H76" s="5"/>
      <c r="I76" s="5">
        <v>1</v>
      </c>
      <c r="M76" s="3" t="s">
        <v>121</v>
      </c>
      <c r="N76" s="5"/>
    </row>
    <row r="77" spans="1:14" x14ac:dyDescent="0.3">
      <c r="A77" s="3" t="s">
        <v>121</v>
      </c>
      <c r="B77" s="5"/>
      <c r="C77" s="5"/>
      <c r="D77" s="5"/>
      <c r="E77" s="5">
        <v>3</v>
      </c>
      <c r="F77" s="5"/>
      <c r="G77" s="5"/>
      <c r="H77" s="5"/>
      <c r="I77" s="5">
        <v>3</v>
      </c>
      <c r="M77" s="3" t="s">
        <v>274</v>
      </c>
      <c r="N77" s="5"/>
    </row>
    <row r="78" spans="1:14" x14ac:dyDescent="0.3">
      <c r="A78" s="3" t="s">
        <v>274</v>
      </c>
      <c r="B78" s="5">
        <v>1</v>
      </c>
      <c r="C78" s="5"/>
      <c r="D78" s="5"/>
      <c r="E78" s="5"/>
      <c r="F78" s="5"/>
      <c r="G78" s="5"/>
      <c r="H78" s="5"/>
      <c r="I78" s="5">
        <v>1</v>
      </c>
      <c r="M78" s="3" t="s">
        <v>110</v>
      </c>
      <c r="N78" s="5"/>
    </row>
    <row r="79" spans="1:14" x14ac:dyDescent="0.3">
      <c r="A79" s="3" t="s">
        <v>110</v>
      </c>
      <c r="B79" s="5"/>
      <c r="C79" s="5">
        <v>1</v>
      </c>
      <c r="D79" s="5"/>
      <c r="E79" s="5"/>
      <c r="F79" s="5"/>
      <c r="G79" s="5"/>
      <c r="H79" s="5"/>
      <c r="I79" s="5">
        <v>1</v>
      </c>
      <c r="M79" s="3" t="s">
        <v>128</v>
      </c>
      <c r="N79" s="5"/>
    </row>
    <row r="80" spans="1:14" x14ac:dyDescent="0.3">
      <c r="A80" s="3" t="s">
        <v>128</v>
      </c>
      <c r="B80" s="5"/>
      <c r="C80" s="5">
        <v>2</v>
      </c>
      <c r="D80" s="5"/>
      <c r="E80" s="5"/>
      <c r="F80" s="5"/>
      <c r="G80" s="5"/>
      <c r="H80" s="5"/>
      <c r="I80" s="5">
        <v>2</v>
      </c>
      <c r="M80" s="3" t="s">
        <v>125</v>
      </c>
      <c r="N80" s="5"/>
    </row>
    <row r="81" spans="1:14" x14ac:dyDescent="0.3">
      <c r="A81" s="3" t="s">
        <v>125</v>
      </c>
      <c r="B81" s="5"/>
      <c r="C81" s="5"/>
      <c r="D81" s="5"/>
      <c r="E81" s="5">
        <v>4</v>
      </c>
      <c r="F81" s="5"/>
      <c r="G81" s="5"/>
      <c r="H81" s="5"/>
      <c r="I81" s="5">
        <v>4</v>
      </c>
      <c r="M81" s="3" t="s">
        <v>287</v>
      </c>
      <c r="N81" s="5"/>
    </row>
    <row r="82" spans="1:14" x14ac:dyDescent="0.3">
      <c r="A82" s="3" t="s">
        <v>287</v>
      </c>
      <c r="B82" s="5">
        <v>1</v>
      </c>
      <c r="C82" s="5"/>
      <c r="D82" s="5"/>
      <c r="E82" s="5"/>
      <c r="F82" s="5"/>
      <c r="G82" s="5"/>
      <c r="H82" s="5"/>
      <c r="I82" s="5">
        <v>1</v>
      </c>
      <c r="M82" s="3" t="s">
        <v>293</v>
      </c>
      <c r="N82" s="5"/>
    </row>
    <row r="83" spans="1:14" x14ac:dyDescent="0.3">
      <c r="A83" s="3" t="s">
        <v>293</v>
      </c>
      <c r="B83" s="5">
        <v>1</v>
      </c>
      <c r="C83" s="5"/>
      <c r="D83" s="5"/>
      <c r="E83" s="5"/>
      <c r="F83" s="5"/>
      <c r="G83" s="5"/>
      <c r="H83" s="5"/>
      <c r="I83" s="5">
        <v>1</v>
      </c>
      <c r="M83" s="3" t="s">
        <v>625</v>
      </c>
      <c r="N83" s="5"/>
    </row>
    <row r="84" spans="1:14" x14ac:dyDescent="0.3">
      <c r="A84" s="3" t="s">
        <v>625</v>
      </c>
      <c r="B84" s="5">
        <v>1</v>
      </c>
      <c r="C84" s="5"/>
      <c r="D84" s="5"/>
      <c r="E84" s="5"/>
      <c r="F84" s="5"/>
      <c r="G84" s="5"/>
      <c r="H84" s="5"/>
      <c r="I84" s="5">
        <v>1</v>
      </c>
      <c r="M84" s="3" t="s">
        <v>183</v>
      </c>
      <c r="N84" s="5"/>
    </row>
    <row r="85" spans="1:14" x14ac:dyDescent="0.3">
      <c r="A85" s="3" t="s">
        <v>183</v>
      </c>
      <c r="B85" s="5">
        <v>1</v>
      </c>
      <c r="C85" s="5"/>
      <c r="D85" s="5"/>
      <c r="E85" s="5"/>
      <c r="F85" s="5"/>
      <c r="G85" s="5"/>
      <c r="H85" s="5"/>
      <c r="I85" s="5">
        <v>1</v>
      </c>
      <c r="M85" s="3" t="s">
        <v>716</v>
      </c>
      <c r="N85" s="5"/>
    </row>
    <row r="86" spans="1:14" x14ac:dyDescent="0.3">
      <c r="A86" s="3" t="s">
        <v>716</v>
      </c>
      <c r="B86" s="5">
        <v>1</v>
      </c>
      <c r="C86" s="5"/>
      <c r="D86" s="5"/>
      <c r="E86" s="5"/>
      <c r="F86" s="5"/>
      <c r="G86" s="5"/>
      <c r="H86" s="5"/>
      <c r="I86" s="5">
        <v>1</v>
      </c>
      <c r="M86" s="3" t="s">
        <v>767</v>
      </c>
      <c r="N86" s="5"/>
    </row>
    <row r="87" spans="1:14" x14ac:dyDescent="0.3">
      <c r="A87" s="3" t="s">
        <v>767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M87" s="3" t="s">
        <v>747</v>
      </c>
      <c r="N87" s="5"/>
    </row>
    <row r="88" spans="1:14" x14ac:dyDescent="0.3">
      <c r="A88" s="3" t="s">
        <v>747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M88" s="3" t="s">
        <v>281</v>
      </c>
      <c r="N88" s="5"/>
    </row>
    <row r="89" spans="1:14" x14ac:dyDescent="0.3">
      <c r="A89" s="3" t="s">
        <v>281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M89" s="3" t="s">
        <v>608</v>
      </c>
      <c r="N89" s="5"/>
    </row>
    <row r="90" spans="1:14" x14ac:dyDescent="0.3">
      <c r="A90" s="3" t="s">
        <v>608</v>
      </c>
      <c r="B90" s="5">
        <v>1</v>
      </c>
      <c r="C90" s="5"/>
      <c r="D90" s="5"/>
      <c r="E90" s="5"/>
      <c r="F90" s="5"/>
      <c r="G90" s="5"/>
      <c r="H90" s="5"/>
      <c r="I90" s="5">
        <v>1</v>
      </c>
      <c r="M90" s="3" t="s">
        <v>98</v>
      </c>
      <c r="N90" s="5"/>
    </row>
    <row r="91" spans="1:14" x14ac:dyDescent="0.3">
      <c r="A91" s="3" t="s">
        <v>98</v>
      </c>
      <c r="B91" s="5">
        <v>2</v>
      </c>
      <c r="C91" s="5"/>
      <c r="D91" s="5"/>
      <c r="E91" s="5"/>
      <c r="F91" s="5"/>
      <c r="G91" s="5"/>
      <c r="H91" s="5"/>
      <c r="I91" s="5">
        <v>2</v>
      </c>
      <c r="M91" s="3" t="s">
        <v>216</v>
      </c>
      <c r="N91" s="5"/>
    </row>
    <row r="92" spans="1:14" x14ac:dyDescent="0.3">
      <c r="A92" s="3" t="s">
        <v>216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M92" s="3" t="s">
        <v>473</v>
      </c>
      <c r="N92" s="5"/>
    </row>
    <row r="93" spans="1:14" x14ac:dyDescent="0.3">
      <c r="A93" s="3" t="s">
        <v>473</v>
      </c>
      <c r="B93" s="5">
        <v>1</v>
      </c>
      <c r="C93" s="5"/>
      <c r="D93" s="5"/>
      <c r="E93" s="5"/>
      <c r="F93" s="5"/>
      <c r="G93" s="5"/>
      <c r="H93" s="5"/>
      <c r="I93" s="5">
        <v>1</v>
      </c>
      <c r="M93" s="3" t="s">
        <v>438</v>
      </c>
      <c r="N93" s="5"/>
    </row>
    <row r="94" spans="1:14" x14ac:dyDescent="0.3">
      <c r="A94" s="3" t="s">
        <v>438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M94" s="3" t="s">
        <v>450</v>
      </c>
      <c r="N94" s="5"/>
    </row>
    <row r="95" spans="1:14" x14ac:dyDescent="0.3">
      <c r="A95" s="3" t="s">
        <v>450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M95" s="3" t="s">
        <v>639</v>
      </c>
      <c r="N95" s="5"/>
    </row>
    <row r="96" spans="1:14" x14ac:dyDescent="0.3">
      <c r="A96" s="3" t="s">
        <v>603</v>
      </c>
      <c r="B96" s="5"/>
      <c r="C96" s="5"/>
      <c r="D96" s="5">
        <v>1</v>
      </c>
      <c r="E96" s="5"/>
      <c r="F96" s="5"/>
      <c r="G96" s="5"/>
      <c r="H96" s="5"/>
      <c r="I96" s="5">
        <v>1</v>
      </c>
      <c r="M96" s="3" t="s">
        <v>864</v>
      </c>
      <c r="N96" s="5"/>
    </row>
    <row r="97" spans="1:14" x14ac:dyDescent="0.3">
      <c r="A97" s="3" t="s">
        <v>639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M97" s="3" t="s">
        <v>58</v>
      </c>
      <c r="N97" s="5"/>
    </row>
    <row r="98" spans="1:14" x14ac:dyDescent="0.3">
      <c r="A98" s="3" t="s">
        <v>864</v>
      </c>
      <c r="B98" s="5"/>
      <c r="C98" s="5">
        <v>1</v>
      </c>
      <c r="D98" s="5"/>
      <c r="E98" s="5"/>
      <c r="F98" s="5"/>
      <c r="G98" s="5"/>
      <c r="H98" s="5"/>
      <c r="I98" s="5">
        <v>1</v>
      </c>
      <c r="M98" s="3" t="s">
        <v>503</v>
      </c>
      <c r="N98" s="5"/>
    </row>
    <row r="99" spans="1:14" x14ac:dyDescent="0.3">
      <c r="A99" s="3" t="s">
        <v>58</v>
      </c>
      <c r="B99" s="5"/>
      <c r="C99" s="5">
        <v>2</v>
      </c>
      <c r="D99" s="5"/>
      <c r="E99" s="5"/>
      <c r="F99" s="5"/>
      <c r="G99" s="5"/>
      <c r="H99" s="5"/>
      <c r="I99" s="5">
        <v>2</v>
      </c>
      <c r="M99" s="3" t="s">
        <v>871</v>
      </c>
      <c r="N99" s="5"/>
    </row>
    <row r="100" spans="1:14" x14ac:dyDescent="0.3">
      <c r="A100" s="3" t="s">
        <v>503</v>
      </c>
      <c r="B100" s="5">
        <v>1</v>
      </c>
      <c r="C100" s="5"/>
      <c r="D100" s="5"/>
      <c r="E100" s="5"/>
      <c r="F100" s="5"/>
      <c r="G100" s="5"/>
      <c r="H100" s="5"/>
      <c r="I100" s="5">
        <v>1</v>
      </c>
    </row>
    <row r="101" spans="1:14" x14ac:dyDescent="0.3">
      <c r="A101" s="3" t="s">
        <v>871</v>
      </c>
      <c r="B101" s="5"/>
      <c r="C101" s="5"/>
      <c r="D101" s="5"/>
      <c r="E101" s="5"/>
      <c r="F101" s="5"/>
      <c r="G101" s="5"/>
      <c r="H101" s="5"/>
      <c r="I101" s="5"/>
    </row>
    <row r="102" spans="1:14" x14ac:dyDescent="0.3">
      <c r="A102" s="3" t="s">
        <v>872</v>
      </c>
      <c r="B102" s="5">
        <v>167</v>
      </c>
      <c r="C102" s="5">
        <v>63</v>
      </c>
      <c r="D102" s="5">
        <v>42</v>
      </c>
      <c r="E102" s="5">
        <v>34</v>
      </c>
      <c r="F102" s="5">
        <v>3</v>
      </c>
      <c r="G102" s="5">
        <v>1</v>
      </c>
      <c r="H102" s="5"/>
      <c r="I102" s="5">
        <v>310</v>
      </c>
    </row>
  </sheetData>
  <sortState xmlns:xlrd2="http://schemas.microsoft.com/office/spreadsheetml/2017/richdata2" ref="M2:N99">
    <sortCondition descending="1" ref="N1:N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BC4F-D57E-4E66-B76C-AD84EA8A7DCD}">
  <dimension ref="A1:V124"/>
  <sheetViews>
    <sheetView topLeftCell="Q1" workbookViewId="0">
      <selection activeCell="U4" sqref="U4"/>
    </sheetView>
  </sheetViews>
  <sheetFormatPr defaultRowHeight="14.4" x14ac:dyDescent="0.3"/>
  <cols>
    <col min="1" max="1" width="90.2187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1" max="11" width="36.21875" customWidth="1"/>
    <col min="14" max="14" width="19.5546875" customWidth="1"/>
    <col min="17" max="17" width="38.109375" customWidth="1"/>
    <col min="21" max="21" width="90.21875" bestFit="1" customWidth="1"/>
    <col min="22" max="22" width="3" bestFit="1" customWidth="1"/>
  </cols>
  <sheetData>
    <row r="1" spans="1:22" x14ac:dyDescent="0.3">
      <c r="K1" s="4" t="s">
        <v>868</v>
      </c>
      <c r="L1" s="4" t="s">
        <v>866</v>
      </c>
      <c r="N1" t="s">
        <v>868</v>
      </c>
      <c r="O1" t="s">
        <v>87</v>
      </c>
      <c r="Q1" t="s">
        <v>868</v>
      </c>
      <c r="R1" t="s">
        <v>140</v>
      </c>
      <c r="U1" t="s">
        <v>868</v>
      </c>
      <c r="V1" t="s">
        <v>42</v>
      </c>
    </row>
    <row r="2" spans="1:22" x14ac:dyDescent="0.3">
      <c r="K2" s="7" t="s">
        <v>235</v>
      </c>
      <c r="L2" s="8">
        <v>2</v>
      </c>
      <c r="N2" t="s">
        <v>872</v>
      </c>
      <c r="O2">
        <v>42</v>
      </c>
      <c r="Q2" t="s">
        <v>156</v>
      </c>
      <c r="R2">
        <v>2</v>
      </c>
      <c r="U2" s="3" t="s">
        <v>872</v>
      </c>
      <c r="V2" s="5">
        <v>63</v>
      </c>
    </row>
    <row r="3" spans="1:22" x14ac:dyDescent="0.3">
      <c r="A3" s="2" t="s">
        <v>876</v>
      </c>
      <c r="B3" s="2" t="s">
        <v>873</v>
      </c>
      <c r="K3" s="7" t="s">
        <v>474</v>
      </c>
      <c r="L3" s="8">
        <v>2</v>
      </c>
      <c r="N3" t="s">
        <v>880</v>
      </c>
      <c r="O3">
        <v>2</v>
      </c>
      <c r="Q3" t="s">
        <v>124</v>
      </c>
      <c r="R3">
        <v>2</v>
      </c>
      <c r="U3" s="3">
        <v>0</v>
      </c>
      <c r="V3" s="5">
        <v>39</v>
      </c>
    </row>
    <row r="4" spans="1:22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K4" s="7" t="s">
        <v>381</v>
      </c>
      <c r="L4" s="8">
        <v>2</v>
      </c>
      <c r="N4" t="s">
        <v>881</v>
      </c>
      <c r="O4">
        <v>1</v>
      </c>
      <c r="Q4" t="s">
        <v>363</v>
      </c>
      <c r="R4">
        <v>2</v>
      </c>
      <c r="U4" s="3" t="s">
        <v>52</v>
      </c>
      <c r="V4" s="5">
        <v>3</v>
      </c>
    </row>
    <row r="5" spans="1:22" x14ac:dyDescent="0.3">
      <c r="A5" s="3">
        <v>0</v>
      </c>
      <c r="B5" s="5">
        <v>91</v>
      </c>
      <c r="C5" s="5">
        <v>39</v>
      </c>
      <c r="D5" s="5">
        <v>25</v>
      </c>
      <c r="E5" s="5">
        <v>18</v>
      </c>
      <c r="F5" s="5"/>
      <c r="G5" s="5">
        <v>1</v>
      </c>
      <c r="H5" s="5"/>
      <c r="I5" s="5">
        <v>174</v>
      </c>
      <c r="K5" s="7" t="s">
        <v>117</v>
      </c>
      <c r="L5" s="8">
        <v>2</v>
      </c>
      <c r="N5" t="s">
        <v>88</v>
      </c>
      <c r="O5">
        <v>1</v>
      </c>
      <c r="Q5" t="s">
        <v>263</v>
      </c>
      <c r="R5">
        <v>2</v>
      </c>
      <c r="U5" s="3" t="s">
        <v>60</v>
      </c>
      <c r="V5" s="5">
        <v>2</v>
      </c>
    </row>
    <row r="6" spans="1:22" x14ac:dyDescent="0.3">
      <c r="A6" s="3" t="s">
        <v>604</v>
      </c>
      <c r="B6" s="5"/>
      <c r="C6" s="5"/>
      <c r="D6" s="5">
        <v>1</v>
      </c>
      <c r="E6" s="5"/>
      <c r="F6" s="5"/>
      <c r="G6" s="5"/>
      <c r="H6" s="5"/>
      <c r="I6" s="5">
        <v>1</v>
      </c>
      <c r="K6" s="7" t="s">
        <v>313</v>
      </c>
      <c r="L6" s="8">
        <v>2</v>
      </c>
      <c r="N6" t="s">
        <v>701</v>
      </c>
      <c r="O6">
        <v>1</v>
      </c>
      <c r="Q6" t="s">
        <v>142</v>
      </c>
      <c r="R6">
        <v>1</v>
      </c>
      <c r="U6" s="3" t="s">
        <v>882</v>
      </c>
      <c r="V6" s="5">
        <v>1</v>
      </c>
    </row>
    <row r="7" spans="1:22" x14ac:dyDescent="0.3">
      <c r="A7" s="3" t="s">
        <v>461</v>
      </c>
      <c r="B7" s="5">
        <v>1</v>
      </c>
      <c r="C7" s="5">
        <v>1</v>
      </c>
      <c r="D7" s="5"/>
      <c r="E7" s="5"/>
      <c r="F7" s="5"/>
      <c r="G7" s="5"/>
      <c r="H7" s="5"/>
      <c r="I7" s="5">
        <v>2</v>
      </c>
      <c r="K7" s="7" t="s">
        <v>162</v>
      </c>
      <c r="L7" s="8">
        <v>2</v>
      </c>
      <c r="N7" t="s">
        <v>169</v>
      </c>
      <c r="O7">
        <v>1</v>
      </c>
      <c r="Q7" t="s">
        <v>123</v>
      </c>
      <c r="R7">
        <v>1</v>
      </c>
      <c r="U7" s="3" t="s">
        <v>131</v>
      </c>
      <c r="V7" s="5">
        <v>2</v>
      </c>
    </row>
    <row r="8" spans="1:22" x14ac:dyDescent="0.3">
      <c r="A8" s="3" t="s">
        <v>88</v>
      </c>
      <c r="B8" s="5"/>
      <c r="C8" s="5"/>
      <c r="D8" s="5">
        <v>1</v>
      </c>
      <c r="E8" s="5"/>
      <c r="F8" s="5"/>
      <c r="G8" s="5"/>
      <c r="H8" s="5"/>
      <c r="I8" s="5">
        <v>1</v>
      </c>
      <c r="K8" s="7" t="s">
        <v>270</v>
      </c>
      <c r="L8" s="8">
        <v>2</v>
      </c>
      <c r="N8" t="s">
        <v>306</v>
      </c>
      <c r="O8">
        <v>1</v>
      </c>
      <c r="Q8" t="s">
        <v>797</v>
      </c>
      <c r="R8">
        <v>1</v>
      </c>
      <c r="U8" s="3" t="s">
        <v>190</v>
      </c>
      <c r="V8" s="5">
        <v>1</v>
      </c>
    </row>
    <row r="9" spans="1:22" x14ac:dyDescent="0.3">
      <c r="A9" s="3" t="s">
        <v>701</v>
      </c>
      <c r="B9" s="5"/>
      <c r="C9" s="5"/>
      <c r="D9" s="5">
        <v>1</v>
      </c>
      <c r="E9" s="5"/>
      <c r="F9" s="5"/>
      <c r="G9" s="5"/>
      <c r="H9" s="5"/>
      <c r="I9" s="5">
        <v>1</v>
      </c>
      <c r="K9" s="7" t="s">
        <v>150</v>
      </c>
      <c r="L9" s="8">
        <v>2</v>
      </c>
      <c r="N9" t="s">
        <v>710</v>
      </c>
      <c r="O9">
        <v>1</v>
      </c>
      <c r="Q9" t="s">
        <v>776</v>
      </c>
      <c r="R9">
        <v>1</v>
      </c>
      <c r="U9" s="3" t="s">
        <v>513</v>
      </c>
      <c r="V9" s="5">
        <v>1</v>
      </c>
    </row>
    <row r="10" spans="1:22" x14ac:dyDescent="0.3">
      <c r="A10" s="3" t="s">
        <v>156</v>
      </c>
      <c r="B10" s="5"/>
      <c r="C10" s="5"/>
      <c r="D10" s="5"/>
      <c r="E10" s="5">
        <v>2</v>
      </c>
      <c r="F10" s="5"/>
      <c r="G10" s="5"/>
      <c r="H10" s="5"/>
      <c r="I10" s="5">
        <v>2</v>
      </c>
      <c r="K10" s="7" t="s">
        <v>35</v>
      </c>
      <c r="L10" s="8">
        <v>2</v>
      </c>
      <c r="N10" t="s">
        <v>666</v>
      </c>
      <c r="O10">
        <v>1</v>
      </c>
      <c r="Q10" t="s">
        <v>784</v>
      </c>
      <c r="R10">
        <v>1</v>
      </c>
      <c r="U10" s="3" t="s">
        <v>854</v>
      </c>
      <c r="V10" s="5">
        <v>1</v>
      </c>
    </row>
    <row r="11" spans="1:22" x14ac:dyDescent="0.3">
      <c r="A11" s="3" t="s">
        <v>124</v>
      </c>
      <c r="B11" s="5"/>
      <c r="C11" s="5"/>
      <c r="D11" s="5"/>
      <c r="E11" s="5">
        <v>2</v>
      </c>
      <c r="F11" s="5"/>
      <c r="G11" s="5"/>
      <c r="H11" s="5"/>
      <c r="I11" s="5">
        <v>2</v>
      </c>
      <c r="K11" s="3" t="s">
        <v>497</v>
      </c>
      <c r="L11" s="5">
        <v>1</v>
      </c>
      <c r="N11" t="s">
        <v>622</v>
      </c>
      <c r="O11">
        <v>1</v>
      </c>
      <c r="Q11" t="s">
        <v>788</v>
      </c>
      <c r="R11">
        <v>1</v>
      </c>
      <c r="U11" s="3" t="s">
        <v>842</v>
      </c>
      <c r="V11" s="5">
        <v>1</v>
      </c>
    </row>
    <row r="12" spans="1:22" x14ac:dyDescent="0.3">
      <c r="A12" s="3" t="s">
        <v>169</v>
      </c>
      <c r="B12" s="5"/>
      <c r="C12" s="5"/>
      <c r="D12" s="5">
        <v>1</v>
      </c>
      <c r="E12" s="5"/>
      <c r="F12" s="5"/>
      <c r="G12" s="5"/>
      <c r="H12" s="5"/>
      <c r="I12" s="5">
        <v>1</v>
      </c>
      <c r="K12" s="3" t="s">
        <v>717</v>
      </c>
      <c r="L12" s="5">
        <v>1</v>
      </c>
      <c r="N12" t="s">
        <v>705</v>
      </c>
      <c r="O12">
        <v>1</v>
      </c>
      <c r="Q12" t="s">
        <v>175</v>
      </c>
      <c r="R12">
        <v>1</v>
      </c>
      <c r="U12" s="3" t="s">
        <v>827</v>
      </c>
      <c r="V12" s="5">
        <v>1</v>
      </c>
    </row>
    <row r="13" spans="1:22" x14ac:dyDescent="0.3">
      <c r="A13" s="3" t="s">
        <v>306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K13" s="3" t="s">
        <v>184</v>
      </c>
      <c r="L13" s="5">
        <v>1</v>
      </c>
      <c r="N13" t="s">
        <v>671</v>
      </c>
      <c r="O13">
        <v>1</v>
      </c>
      <c r="Q13" t="s">
        <v>33</v>
      </c>
      <c r="R13">
        <v>1</v>
      </c>
      <c r="U13" s="3" t="s">
        <v>817</v>
      </c>
      <c r="V13" s="5">
        <v>1</v>
      </c>
    </row>
    <row r="14" spans="1:22" x14ac:dyDescent="0.3">
      <c r="A14" s="3" t="s">
        <v>242</v>
      </c>
      <c r="B14" s="5">
        <v>1</v>
      </c>
      <c r="C14" s="5"/>
      <c r="D14" s="5"/>
      <c r="E14" s="5"/>
      <c r="F14" s="5"/>
      <c r="G14" s="5"/>
      <c r="H14" s="5"/>
      <c r="I14" s="5">
        <v>1</v>
      </c>
      <c r="K14" s="3" t="s">
        <v>662</v>
      </c>
      <c r="L14" s="5">
        <v>1</v>
      </c>
      <c r="N14" t="s">
        <v>253</v>
      </c>
      <c r="O14">
        <v>1</v>
      </c>
      <c r="U14" s="3" t="s">
        <v>111</v>
      </c>
      <c r="V14" s="5">
        <v>1</v>
      </c>
    </row>
    <row r="15" spans="1:22" x14ac:dyDescent="0.3">
      <c r="A15" s="3" t="s">
        <v>194</v>
      </c>
      <c r="B15" s="5">
        <v>1</v>
      </c>
      <c r="C15" s="5"/>
      <c r="D15" s="5"/>
      <c r="E15" s="5"/>
      <c r="F15" s="5"/>
      <c r="G15" s="5"/>
      <c r="H15" s="5"/>
      <c r="I15" s="5">
        <v>1</v>
      </c>
      <c r="K15" s="3" t="s">
        <v>68</v>
      </c>
      <c r="L15" s="5">
        <v>1</v>
      </c>
      <c r="N15" t="s">
        <v>394</v>
      </c>
      <c r="O15">
        <v>1</v>
      </c>
      <c r="U15" s="3" t="s">
        <v>329</v>
      </c>
      <c r="V15" s="5">
        <v>1</v>
      </c>
    </row>
    <row r="16" spans="1:22" x14ac:dyDescent="0.3">
      <c r="A16" s="3" t="s">
        <v>286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K16" s="3" t="s">
        <v>99</v>
      </c>
      <c r="L16" s="5">
        <v>1</v>
      </c>
      <c r="N16" t="s">
        <v>248</v>
      </c>
      <c r="O16">
        <v>1</v>
      </c>
      <c r="U16" s="3" t="s">
        <v>324</v>
      </c>
      <c r="V16" s="5">
        <v>1</v>
      </c>
    </row>
    <row r="17" spans="1:22" x14ac:dyDescent="0.3">
      <c r="A17" s="3" t="s">
        <v>553</v>
      </c>
      <c r="B17" s="5">
        <v>1</v>
      </c>
      <c r="C17" s="5"/>
      <c r="D17" s="5"/>
      <c r="E17" s="5"/>
      <c r="F17" s="5"/>
      <c r="G17" s="5"/>
      <c r="H17" s="5"/>
      <c r="I17" s="5">
        <v>1</v>
      </c>
      <c r="K17" s="3" t="s">
        <v>466</v>
      </c>
      <c r="L17" s="5">
        <v>1</v>
      </c>
      <c r="N17" t="s">
        <v>694</v>
      </c>
      <c r="O17">
        <v>1</v>
      </c>
      <c r="U17" s="3" t="s">
        <v>73</v>
      </c>
      <c r="V17" s="5">
        <v>1</v>
      </c>
    </row>
    <row r="18" spans="1:22" x14ac:dyDescent="0.3">
      <c r="A18" s="3" t="s">
        <v>131</v>
      </c>
      <c r="B18" s="5"/>
      <c r="C18" s="5">
        <v>1</v>
      </c>
      <c r="D18" s="5"/>
      <c r="E18" s="5"/>
      <c r="F18" s="5"/>
      <c r="G18" s="5"/>
      <c r="H18" s="5"/>
      <c r="I18" s="5">
        <v>1</v>
      </c>
      <c r="K18" s="3" t="s">
        <v>743</v>
      </c>
      <c r="L18" s="5">
        <v>1</v>
      </c>
      <c r="N18" t="s">
        <v>648</v>
      </c>
      <c r="O18">
        <v>1</v>
      </c>
      <c r="U18" s="3" t="s">
        <v>803</v>
      </c>
      <c r="V18" s="5">
        <v>1</v>
      </c>
    </row>
    <row r="19" spans="1:22" x14ac:dyDescent="0.3">
      <c r="A19" s="3" t="s">
        <v>363</v>
      </c>
      <c r="B19" s="5"/>
      <c r="C19" s="5"/>
      <c r="D19" s="5"/>
      <c r="E19" s="5">
        <v>2</v>
      </c>
      <c r="F19" s="5"/>
      <c r="G19" s="5"/>
      <c r="H19" s="5"/>
      <c r="I19" s="5">
        <v>2</v>
      </c>
      <c r="K19" s="3" t="s">
        <v>218</v>
      </c>
      <c r="L19" s="5">
        <v>1</v>
      </c>
      <c r="U19" s="3" t="s">
        <v>815</v>
      </c>
      <c r="V19" s="5">
        <v>1</v>
      </c>
    </row>
    <row r="20" spans="1:22" x14ac:dyDescent="0.3">
      <c r="A20" s="3" t="s">
        <v>35</v>
      </c>
      <c r="B20" s="5">
        <v>1</v>
      </c>
      <c r="C20" s="5"/>
      <c r="D20" s="5"/>
      <c r="E20" s="5"/>
      <c r="F20" s="5"/>
      <c r="G20" s="5"/>
      <c r="H20" s="5"/>
      <c r="I20" s="5">
        <v>1</v>
      </c>
      <c r="K20" s="3" t="s">
        <v>626</v>
      </c>
      <c r="L20" s="5">
        <v>1</v>
      </c>
      <c r="U20" s="3" t="s">
        <v>830</v>
      </c>
      <c r="V20" s="5">
        <v>1</v>
      </c>
    </row>
    <row r="21" spans="1:22" x14ac:dyDescent="0.3">
      <c r="A21" s="3" t="s">
        <v>710</v>
      </c>
      <c r="B21" s="5"/>
      <c r="C21" s="5"/>
      <c r="D21" s="5">
        <v>1</v>
      </c>
      <c r="E21" s="5"/>
      <c r="F21" s="5"/>
      <c r="G21" s="5"/>
      <c r="H21" s="5"/>
      <c r="I21" s="5">
        <v>1</v>
      </c>
      <c r="K21" s="3" t="s">
        <v>65</v>
      </c>
      <c r="L21" s="5">
        <v>1</v>
      </c>
      <c r="U21" s="3" t="s">
        <v>865</v>
      </c>
      <c r="V21" s="5">
        <v>1</v>
      </c>
    </row>
    <row r="22" spans="1:22" x14ac:dyDescent="0.3">
      <c r="A22" s="3" t="s">
        <v>150</v>
      </c>
      <c r="B22" s="5">
        <v>2</v>
      </c>
      <c r="C22" s="5"/>
      <c r="D22" s="5"/>
      <c r="E22" s="5"/>
      <c r="F22" s="5"/>
      <c r="G22" s="5"/>
      <c r="H22" s="5"/>
      <c r="I22" s="5">
        <v>2</v>
      </c>
      <c r="K22" s="3" t="s">
        <v>564</v>
      </c>
      <c r="L22" s="5">
        <v>1</v>
      </c>
      <c r="U22" s="3" t="s">
        <v>282</v>
      </c>
      <c r="V22" s="5">
        <v>1</v>
      </c>
    </row>
    <row r="23" spans="1:22" x14ac:dyDescent="0.3">
      <c r="A23" s="3" t="s">
        <v>190</v>
      </c>
      <c r="B23" s="5"/>
      <c r="C23" s="5">
        <v>1</v>
      </c>
      <c r="D23" s="5"/>
      <c r="E23" s="5"/>
      <c r="F23" s="5"/>
      <c r="G23" s="5"/>
      <c r="H23" s="5"/>
      <c r="I23" s="5">
        <v>1</v>
      </c>
      <c r="K23" s="3" t="s">
        <v>352</v>
      </c>
      <c r="L23" s="5"/>
      <c r="U23" s="3" t="s">
        <v>334</v>
      </c>
      <c r="V23" s="5">
        <v>1</v>
      </c>
    </row>
    <row r="24" spans="1:22" x14ac:dyDescent="0.3">
      <c r="A24" s="3" t="s">
        <v>104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K24" s="3" t="s">
        <v>210</v>
      </c>
      <c r="L24" s="5">
        <v>1</v>
      </c>
    </row>
    <row r="25" spans="1:22" x14ac:dyDescent="0.3">
      <c r="A25" s="3" t="s">
        <v>666</v>
      </c>
      <c r="B25" s="5"/>
      <c r="C25" s="5"/>
      <c r="D25" s="5">
        <v>1</v>
      </c>
      <c r="E25" s="5"/>
      <c r="F25" s="5"/>
      <c r="G25" s="5"/>
      <c r="H25" s="5"/>
      <c r="I25" s="5">
        <v>1</v>
      </c>
      <c r="K25" s="3" t="s">
        <v>480</v>
      </c>
      <c r="L25" s="5">
        <v>1</v>
      </c>
      <c r="U25" s="3"/>
      <c r="V25" s="5"/>
    </row>
    <row r="26" spans="1:22" x14ac:dyDescent="0.3">
      <c r="A26" s="3" t="s">
        <v>142</v>
      </c>
      <c r="B26" s="5"/>
      <c r="C26" s="5"/>
      <c r="D26" s="5"/>
      <c r="E26" s="5">
        <v>1</v>
      </c>
      <c r="F26" s="5"/>
      <c r="G26" s="5"/>
      <c r="H26" s="5"/>
      <c r="I26" s="5">
        <v>1</v>
      </c>
      <c r="K26" s="3" t="s">
        <v>334</v>
      </c>
      <c r="L26" s="5">
        <v>1</v>
      </c>
      <c r="U26" s="3"/>
      <c r="V26" s="5"/>
    </row>
    <row r="27" spans="1:22" x14ac:dyDescent="0.3">
      <c r="A27" s="3" t="s">
        <v>513</v>
      </c>
      <c r="B27" s="5"/>
      <c r="C27" s="5">
        <v>1</v>
      </c>
      <c r="D27" s="5"/>
      <c r="E27" s="5"/>
      <c r="F27" s="5"/>
      <c r="G27" s="5"/>
      <c r="H27" s="5"/>
      <c r="I27" s="5">
        <v>1</v>
      </c>
      <c r="K27" s="3" t="s">
        <v>93</v>
      </c>
      <c r="L27" s="5">
        <v>1</v>
      </c>
      <c r="U27" s="3"/>
      <c r="V27" s="5"/>
    </row>
    <row r="28" spans="1:22" x14ac:dyDescent="0.3">
      <c r="A28" s="3" t="s">
        <v>294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K28" s="3" t="s">
        <v>592</v>
      </c>
      <c r="L28" s="5">
        <v>1</v>
      </c>
      <c r="U28" s="3"/>
      <c r="V28" s="5"/>
    </row>
    <row r="29" spans="1:22" x14ac:dyDescent="0.3">
      <c r="A29" s="3" t="s">
        <v>722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K29" s="3" t="s">
        <v>301</v>
      </c>
      <c r="L29" s="5">
        <v>1</v>
      </c>
      <c r="U29" s="3"/>
      <c r="V29" s="5"/>
    </row>
    <row r="30" spans="1:22" x14ac:dyDescent="0.3">
      <c r="A30" s="3" t="s">
        <v>147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K30" s="3" t="s">
        <v>81</v>
      </c>
      <c r="L30" s="5">
        <v>1</v>
      </c>
      <c r="U30" s="3"/>
      <c r="V30" s="5"/>
    </row>
    <row r="31" spans="1:22" x14ac:dyDescent="0.3">
      <c r="A31" s="3" t="s">
        <v>402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K31" s="3" t="s">
        <v>200</v>
      </c>
      <c r="L31" s="5">
        <v>1</v>
      </c>
      <c r="U31" s="3"/>
      <c r="V31" s="5"/>
    </row>
    <row r="32" spans="1:22" x14ac:dyDescent="0.3">
      <c r="A32" s="3" t="s">
        <v>677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K32" s="3" t="s">
        <v>391</v>
      </c>
      <c r="L32" s="5">
        <v>1</v>
      </c>
      <c r="U32" s="3"/>
      <c r="V32" s="5"/>
    </row>
    <row r="33" spans="1:22" x14ac:dyDescent="0.3">
      <c r="A33" s="3" t="s">
        <v>622</v>
      </c>
      <c r="B33" s="5"/>
      <c r="C33" s="5"/>
      <c r="D33" s="5">
        <v>1</v>
      </c>
      <c r="E33" s="5"/>
      <c r="F33" s="5"/>
      <c r="G33" s="5"/>
      <c r="H33" s="5"/>
      <c r="I33" s="5">
        <v>1</v>
      </c>
      <c r="K33" s="3" t="s">
        <v>407</v>
      </c>
      <c r="L33" s="5">
        <v>1</v>
      </c>
      <c r="U33" s="3"/>
      <c r="V33" s="5"/>
    </row>
    <row r="34" spans="1:22" x14ac:dyDescent="0.3">
      <c r="A34" s="3" t="s">
        <v>854</v>
      </c>
      <c r="B34" s="5"/>
      <c r="C34" s="5">
        <v>1</v>
      </c>
      <c r="D34" s="5"/>
      <c r="E34" s="5"/>
      <c r="F34" s="5"/>
      <c r="G34" s="5"/>
      <c r="H34" s="5"/>
      <c r="I34" s="5">
        <v>1</v>
      </c>
      <c r="K34" s="3" t="s">
        <v>634</v>
      </c>
      <c r="L34" s="5">
        <v>1</v>
      </c>
      <c r="U34" s="3"/>
      <c r="V34" s="5"/>
    </row>
    <row r="35" spans="1:22" x14ac:dyDescent="0.3">
      <c r="A35" s="3" t="s">
        <v>270</v>
      </c>
      <c r="B35" s="5">
        <v>2</v>
      </c>
      <c r="C35" s="5"/>
      <c r="D35" s="5"/>
      <c r="E35" s="5"/>
      <c r="F35" s="5"/>
      <c r="G35" s="5"/>
      <c r="H35" s="5"/>
      <c r="I35" s="5">
        <v>2</v>
      </c>
      <c r="K35" s="3" t="s">
        <v>375</v>
      </c>
      <c r="L35" s="5">
        <v>1</v>
      </c>
      <c r="U35" s="3"/>
      <c r="V35" s="5"/>
    </row>
    <row r="36" spans="1:22" x14ac:dyDescent="0.3">
      <c r="A36" s="3" t="s">
        <v>451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K36" s="3" t="s">
        <v>618</v>
      </c>
      <c r="L36" s="5">
        <v>1</v>
      </c>
      <c r="U36" s="3"/>
      <c r="V36" s="5"/>
    </row>
    <row r="37" spans="1:22" x14ac:dyDescent="0.3">
      <c r="A37" s="3" t="s">
        <v>621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K37" s="3" t="s">
        <v>340</v>
      </c>
      <c r="L37" s="5">
        <v>1</v>
      </c>
      <c r="U37" s="3"/>
      <c r="V37" s="5"/>
    </row>
    <row r="38" spans="1:22" x14ac:dyDescent="0.3">
      <c r="A38" s="3" t="s">
        <v>60</v>
      </c>
      <c r="B38" s="5"/>
      <c r="C38" s="5">
        <v>2</v>
      </c>
      <c r="D38" s="5"/>
      <c r="E38" s="5"/>
      <c r="F38" s="5"/>
      <c r="G38" s="5"/>
      <c r="H38" s="5"/>
      <c r="I38" s="5">
        <v>2</v>
      </c>
      <c r="K38" s="3" t="s">
        <v>439</v>
      </c>
      <c r="L38" s="5">
        <v>1</v>
      </c>
      <c r="U38" s="3"/>
      <c r="V38" s="5"/>
    </row>
    <row r="39" spans="1:22" x14ac:dyDescent="0.3">
      <c r="A39" s="3" t="s">
        <v>263</v>
      </c>
      <c r="B39" s="5"/>
      <c r="C39" s="5"/>
      <c r="D39" s="5"/>
      <c r="E39" s="5">
        <v>2</v>
      </c>
      <c r="F39" s="5"/>
      <c r="G39" s="5"/>
      <c r="H39" s="5"/>
      <c r="I39" s="5">
        <v>2</v>
      </c>
      <c r="K39" s="3" t="s">
        <v>504</v>
      </c>
      <c r="L39" s="5">
        <v>1</v>
      </c>
      <c r="U39" s="3"/>
      <c r="V39" s="5"/>
    </row>
    <row r="40" spans="1:22" x14ac:dyDescent="0.3">
      <c r="A40" s="3" t="s">
        <v>842</v>
      </c>
      <c r="B40" s="5"/>
      <c r="C40" s="5">
        <v>1</v>
      </c>
      <c r="D40" s="5"/>
      <c r="E40" s="5"/>
      <c r="F40" s="5"/>
      <c r="G40" s="5"/>
      <c r="H40" s="5"/>
      <c r="I40" s="5">
        <v>1</v>
      </c>
      <c r="K40" s="3" t="s">
        <v>394</v>
      </c>
      <c r="L40" s="5"/>
      <c r="U40" s="3"/>
      <c r="V40" s="5"/>
    </row>
    <row r="41" spans="1:22" x14ac:dyDescent="0.3">
      <c r="A41" s="3" t="s">
        <v>705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K41" s="3" t="s">
        <v>570</v>
      </c>
      <c r="L41" s="5">
        <v>1</v>
      </c>
      <c r="U41" s="3"/>
      <c r="V41" s="5"/>
    </row>
    <row r="42" spans="1:22" x14ac:dyDescent="0.3">
      <c r="A42" s="3" t="s">
        <v>671</v>
      </c>
      <c r="B42" s="5"/>
      <c r="C42" s="5"/>
      <c r="D42" s="5">
        <v>1</v>
      </c>
      <c r="E42" s="5"/>
      <c r="F42" s="5"/>
      <c r="G42" s="5"/>
      <c r="H42" s="5"/>
      <c r="I42" s="5">
        <v>1</v>
      </c>
      <c r="K42" s="3" t="s">
        <v>652</v>
      </c>
      <c r="L42" s="5">
        <v>1</v>
      </c>
      <c r="U42" s="3"/>
      <c r="V42" s="5"/>
    </row>
    <row r="43" spans="1:22" x14ac:dyDescent="0.3">
      <c r="A43" s="3" t="s">
        <v>283</v>
      </c>
      <c r="B43" s="5">
        <v>1</v>
      </c>
      <c r="C43" s="5"/>
      <c r="D43" s="5"/>
      <c r="E43" s="5"/>
      <c r="F43" s="5">
        <v>1</v>
      </c>
      <c r="G43" s="5"/>
      <c r="H43" s="5"/>
      <c r="I43" s="5">
        <v>2</v>
      </c>
      <c r="K43" s="3" t="s">
        <v>386</v>
      </c>
      <c r="L43" s="5">
        <v>1</v>
      </c>
      <c r="U43" s="3"/>
      <c r="V43" s="5"/>
    </row>
    <row r="44" spans="1:22" x14ac:dyDescent="0.3">
      <c r="A44" s="3" t="s">
        <v>123</v>
      </c>
      <c r="B44" s="5"/>
      <c r="C44" s="5"/>
      <c r="D44" s="5"/>
      <c r="E44" s="5">
        <v>1</v>
      </c>
      <c r="F44" s="5"/>
      <c r="G44" s="5"/>
      <c r="H44" s="5"/>
      <c r="I44" s="5">
        <v>1</v>
      </c>
      <c r="K44" s="3" t="s">
        <v>797</v>
      </c>
      <c r="L44" s="5"/>
      <c r="U44" s="3"/>
      <c r="V44" s="5"/>
    </row>
    <row r="45" spans="1:22" x14ac:dyDescent="0.3">
      <c r="A45" s="3" t="s">
        <v>162</v>
      </c>
      <c r="B45" s="5">
        <v>2</v>
      </c>
      <c r="C45" s="5"/>
      <c r="D45" s="5"/>
      <c r="E45" s="5"/>
      <c r="F45" s="5"/>
      <c r="G45" s="5"/>
      <c r="H45" s="5"/>
      <c r="I45" s="5">
        <v>2</v>
      </c>
      <c r="K45" s="3" t="s">
        <v>817</v>
      </c>
      <c r="L45" s="5"/>
      <c r="U45" s="3"/>
      <c r="V45" s="5"/>
    </row>
    <row r="46" spans="1:22" x14ac:dyDescent="0.3">
      <c r="A46" s="3" t="s">
        <v>640</v>
      </c>
      <c r="B46" s="5">
        <v>1</v>
      </c>
      <c r="C46" s="5"/>
      <c r="D46" s="5"/>
      <c r="E46" s="5"/>
      <c r="F46" s="5"/>
      <c r="G46" s="5"/>
      <c r="H46" s="5"/>
      <c r="I46" s="5">
        <v>1</v>
      </c>
      <c r="K46" s="3" t="s">
        <v>319</v>
      </c>
      <c r="L46" s="5"/>
      <c r="U46" s="3"/>
      <c r="V46" s="5"/>
    </row>
    <row r="47" spans="1:22" x14ac:dyDescent="0.3">
      <c r="A47" s="3" t="s">
        <v>575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K47" s="3" t="s">
        <v>163</v>
      </c>
      <c r="L47" s="5">
        <v>1</v>
      </c>
      <c r="U47" s="3"/>
      <c r="V47" s="5"/>
    </row>
    <row r="48" spans="1:22" x14ac:dyDescent="0.3">
      <c r="A48" s="3" t="s">
        <v>313</v>
      </c>
      <c r="B48" s="5">
        <v>2</v>
      </c>
      <c r="C48" s="5"/>
      <c r="D48" s="5"/>
      <c r="E48" s="5"/>
      <c r="F48" s="5"/>
      <c r="G48" s="5"/>
      <c r="H48" s="5"/>
      <c r="I48" s="5">
        <v>2</v>
      </c>
      <c r="K48" s="3" t="s">
        <v>733</v>
      </c>
      <c r="L48" s="5">
        <v>1</v>
      </c>
      <c r="U48" s="3"/>
      <c r="V48" s="5"/>
    </row>
    <row r="49" spans="1:22" x14ac:dyDescent="0.3">
      <c r="A49" s="3" t="s">
        <v>253</v>
      </c>
      <c r="B49" s="5"/>
      <c r="C49" s="5"/>
      <c r="D49" s="5">
        <v>1</v>
      </c>
      <c r="E49" s="5"/>
      <c r="F49" s="5"/>
      <c r="G49" s="5"/>
      <c r="H49" s="5"/>
      <c r="I49" s="5">
        <v>1</v>
      </c>
      <c r="K49" s="3" t="s">
        <v>580</v>
      </c>
      <c r="L49" s="5">
        <v>1</v>
      </c>
      <c r="U49" s="3"/>
      <c r="V49" s="5"/>
    </row>
    <row r="50" spans="1:22" x14ac:dyDescent="0.3">
      <c r="A50" s="3" t="s">
        <v>371</v>
      </c>
      <c r="B50" s="5">
        <v>1</v>
      </c>
      <c r="C50" s="5"/>
      <c r="D50" s="5"/>
      <c r="E50" s="5"/>
      <c r="F50" s="5"/>
      <c r="G50" s="5"/>
      <c r="H50" s="5"/>
      <c r="I50" s="5">
        <v>1</v>
      </c>
      <c r="K50" s="3" t="s">
        <v>275</v>
      </c>
      <c r="L50" s="5">
        <v>1</v>
      </c>
      <c r="U50" s="3"/>
      <c r="V50" s="5"/>
    </row>
    <row r="51" spans="1:22" x14ac:dyDescent="0.3">
      <c r="A51" s="3" t="s">
        <v>609</v>
      </c>
      <c r="B51" s="5">
        <v>1</v>
      </c>
      <c r="C51" s="5"/>
      <c r="D51" s="5"/>
      <c r="E51" s="5"/>
      <c r="F51" s="5"/>
      <c r="G51" s="5"/>
      <c r="H51" s="5"/>
      <c r="I51" s="5">
        <v>1</v>
      </c>
      <c r="K51" s="3" t="s">
        <v>827</v>
      </c>
      <c r="L51" s="5"/>
      <c r="U51" s="3"/>
      <c r="V51" s="5"/>
    </row>
    <row r="52" spans="1:22" x14ac:dyDescent="0.3">
      <c r="A52" s="3" t="s">
        <v>227</v>
      </c>
      <c r="B52" s="5">
        <v>1</v>
      </c>
      <c r="C52" s="5"/>
      <c r="D52" s="5"/>
      <c r="E52" s="5"/>
      <c r="F52" s="5"/>
      <c r="G52" s="5"/>
      <c r="H52" s="5"/>
      <c r="I52" s="5">
        <v>1</v>
      </c>
      <c r="K52" s="3" t="s">
        <v>748</v>
      </c>
      <c r="L52" s="5">
        <v>1</v>
      </c>
      <c r="U52" s="3"/>
      <c r="V52" s="5"/>
    </row>
    <row r="53" spans="1:22" x14ac:dyDescent="0.3">
      <c r="A53" s="3" t="s">
        <v>827</v>
      </c>
      <c r="B53" s="5"/>
      <c r="C53" s="5">
        <v>1</v>
      </c>
      <c r="D53" s="5"/>
      <c r="E53" s="5"/>
      <c r="F53" s="5"/>
      <c r="G53" s="5"/>
      <c r="H53" s="5"/>
      <c r="I53" s="5">
        <v>1</v>
      </c>
      <c r="K53" s="3" t="s">
        <v>415</v>
      </c>
      <c r="L53" s="5">
        <v>1</v>
      </c>
      <c r="U53" s="3"/>
      <c r="V53" s="5"/>
    </row>
    <row r="54" spans="1:22" x14ac:dyDescent="0.3">
      <c r="A54" s="3" t="s">
        <v>425</v>
      </c>
      <c r="B54" s="5">
        <v>1</v>
      </c>
      <c r="C54" s="5"/>
      <c r="D54" s="5"/>
      <c r="E54" s="5"/>
      <c r="F54" s="5"/>
      <c r="G54" s="5"/>
      <c r="H54" s="5"/>
      <c r="I54" s="5">
        <v>1</v>
      </c>
      <c r="K54" s="3" t="s">
        <v>588</v>
      </c>
      <c r="L54" s="5">
        <v>1</v>
      </c>
      <c r="U54" s="3"/>
      <c r="V54" s="5"/>
    </row>
    <row r="55" spans="1:22" x14ac:dyDescent="0.3">
      <c r="A55" s="3" t="s">
        <v>455</v>
      </c>
      <c r="B55" s="5">
        <v>1</v>
      </c>
      <c r="C55" s="5"/>
      <c r="D55" s="5"/>
      <c r="E55" s="5"/>
      <c r="F55" s="5"/>
      <c r="G55" s="5"/>
      <c r="H55" s="5"/>
      <c r="I55" s="5">
        <v>1</v>
      </c>
      <c r="K55" s="3" t="s">
        <v>253</v>
      </c>
      <c r="L55" s="5"/>
      <c r="U55" s="3"/>
      <c r="V55" s="5"/>
    </row>
    <row r="56" spans="1:22" x14ac:dyDescent="0.3">
      <c r="A56" s="3" t="s">
        <v>588</v>
      </c>
      <c r="B56" s="5">
        <v>1</v>
      </c>
      <c r="C56" s="5"/>
      <c r="D56" s="5"/>
      <c r="E56" s="5"/>
      <c r="F56" s="5"/>
      <c r="G56" s="5"/>
      <c r="H56" s="5"/>
      <c r="I56" s="5">
        <v>1</v>
      </c>
      <c r="K56" s="3" t="s">
        <v>455</v>
      </c>
      <c r="L56" s="5">
        <v>1</v>
      </c>
      <c r="U56" s="3"/>
      <c r="V56" s="5"/>
    </row>
    <row r="57" spans="1:22" x14ac:dyDescent="0.3">
      <c r="A57" s="3" t="s">
        <v>415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K57" s="3" t="s">
        <v>425</v>
      </c>
      <c r="L57" s="5">
        <v>1</v>
      </c>
      <c r="U57" s="3"/>
      <c r="V57" s="5"/>
    </row>
    <row r="58" spans="1:22" x14ac:dyDescent="0.3">
      <c r="A58" s="3" t="s">
        <v>319</v>
      </c>
      <c r="B58" s="5"/>
      <c r="C58" s="5">
        <v>1</v>
      </c>
      <c r="D58" s="5"/>
      <c r="E58" s="5"/>
      <c r="F58" s="5"/>
      <c r="G58" s="5"/>
      <c r="H58" s="5"/>
      <c r="I58" s="5">
        <v>1</v>
      </c>
      <c r="K58" s="3" t="s">
        <v>227</v>
      </c>
      <c r="L58" s="5">
        <v>1</v>
      </c>
      <c r="U58" s="3"/>
      <c r="V58" s="5"/>
    </row>
    <row r="59" spans="1:22" x14ac:dyDescent="0.3">
      <c r="A59" s="3" t="s">
        <v>817</v>
      </c>
      <c r="B59" s="5"/>
      <c r="C59" s="5">
        <v>1</v>
      </c>
      <c r="D59" s="5"/>
      <c r="E59" s="5"/>
      <c r="F59" s="5"/>
      <c r="G59" s="5"/>
      <c r="H59" s="5"/>
      <c r="I59" s="5">
        <v>1</v>
      </c>
      <c r="K59" s="3" t="s">
        <v>609</v>
      </c>
      <c r="L59" s="5">
        <v>1</v>
      </c>
      <c r="U59" s="3"/>
      <c r="V59" s="5"/>
    </row>
    <row r="60" spans="1:22" x14ac:dyDescent="0.3">
      <c r="A60" s="3" t="s">
        <v>797</v>
      </c>
      <c r="B60" s="5"/>
      <c r="C60" s="5"/>
      <c r="D60" s="5"/>
      <c r="E60" s="5">
        <v>1</v>
      </c>
      <c r="F60" s="5"/>
      <c r="G60" s="5"/>
      <c r="H60" s="5"/>
      <c r="I60" s="5">
        <v>1</v>
      </c>
      <c r="K60" s="3" t="s">
        <v>123</v>
      </c>
      <c r="L60" s="5"/>
      <c r="U60" s="3"/>
      <c r="V60" s="5"/>
    </row>
    <row r="61" spans="1:22" x14ac:dyDescent="0.3">
      <c r="A61" s="3" t="s">
        <v>748</v>
      </c>
      <c r="B61" s="5">
        <v>1</v>
      </c>
      <c r="C61" s="5"/>
      <c r="D61" s="5"/>
      <c r="E61" s="5"/>
      <c r="F61" s="5"/>
      <c r="G61" s="5"/>
      <c r="H61" s="5"/>
      <c r="I61" s="5">
        <v>1</v>
      </c>
      <c r="K61" s="3" t="s">
        <v>371</v>
      </c>
      <c r="L61" s="5">
        <v>1</v>
      </c>
      <c r="U61" s="3"/>
      <c r="V61" s="5"/>
    </row>
    <row r="62" spans="1:22" x14ac:dyDescent="0.3">
      <c r="A62" s="3" t="s">
        <v>117</v>
      </c>
      <c r="B62" s="5">
        <v>2</v>
      </c>
      <c r="C62" s="5"/>
      <c r="D62" s="5"/>
      <c r="E62" s="5"/>
      <c r="F62" s="5"/>
      <c r="G62" s="5"/>
      <c r="H62" s="5"/>
      <c r="I62" s="5">
        <v>2</v>
      </c>
      <c r="K62" s="3" t="s">
        <v>671</v>
      </c>
      <c r="L62" s="5"/>
      <c r="U62" s="3"/>
      <c r="V62" s="5"/>
    </row>
    <row r="63" spans="1:22" x14ac:dyDescent="0.3">
      <c r="A63" s="3" t="s">
        <v>275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K63" s="3" t="s">
        <v>705</v>
      </c>
      <c r="L63" s="5"/>
      <c r="U63" s="3"/>
      <c r="V63" s="5"/>
    </row>
    <row r="64" spans="1:22" x14ac:dyDescent="0.3">
      <c r="A64" s="3" t="s">
        <v>394</v>
      </c>
      <c r="B64" s="5"/>
      <c r="C64" s="5"/>
      <c r="D64" s="5">
        <v>1</v>
      </c>
      <c r="E64" s="5"/>
      <c r="F64" s="5"/>
      <c r="G64" s="5"/>
      <c r="H64" s="5"/>
      <c r="I64" s="5">
        <v>1</v>
      </c>
      <c r="K64" s="3" t="s">
        <v>842</v>
      </c>
      <c r="L64" s="5"/>
      <c r="U64" s="3"/>
      <c r="V64" s="5"/>
    </row>
    <row r="65" spans="1:22" x14ac:dyDescent="0.3">
      <c r="A65" s="3" t="s">
        <v>580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K65" s="3" t="s">
        <v>263</v>
      </c>
      <c r="L65" s="5"/>
      <c r="U65" s="3"/>
      <c r="V65" s="5"/>
    </row>
    <row r="66" spans="1:22" x14ac:dyDescent="0.3">
      <c r="A66" s="3" t="s">
        <v>733</v>
      </c>
      <c r="B66" s="5">
        <v>1</v>
      </c>
      <c r="C66" s="5"/>
      <c r="D66" s="5"/>
      <c r="E66" s="5"/>
      <c r="F66" s="5"/>
      <c r="G66" s="5"/>
      <c r="H66" s="5"/>
      <c r="I66" s="5">
        <v>1</v>
      </c>
      <c r="K66" s="3" t="s">
        <v>60</v>
      </c>
      <c r="L66" s="5"/>
      <c r="U66" s="3"/>
      <c r="V66" s="5"/>
    </row>
    <row r="67" spans="1:22" x14ac:dyDescent="0.3">
      <c r="A67" s="3" t="s">
        <v>163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K67" s="3" t="s">
        <v>575</v>
      </c>
      <c r="L67" s="5">
        <v>1</v>
      </c>
      <c r="U67" s="3"/>
      <c r="V67" s="5"/>
    </row>
    <row r="68" spans="1:22" x14ac:dyDescent="0.3">
      <c r="A68" s="3" t="s">
        <v>386</v>
      </c>
      <c r="B68" s="5">
        <v>1</v>
      </c>
      <c r="C68" s="5"/>
      <c r="D68" s="5"/>
      <c r="E68" s="5"/>
      <c r="F68" s="5"/>
      <c r="G68" s="5"/>
      <c r="H68" s="5"/>
      <c r="I68" s="5">
        <v>1</v>
      </c>
      <c r="K68" s="3" t="s">
        <v>640</v>
      </c>
      <c r="L68" s="5">
        <v>1</v>
      </c>
      <c r="U68" s="3"/>
      <c r="V68" s="5"/>
    </row>
    <row r="69" spans="1:22" x14ac:dyDescent="0.3">
      <c r="A69" s="3" t="s">
        <v>652</v>
      </c>
      <c r="B69" s="5">
        <v>1</v>
      </c>
      <c r="C69" s="5"/>
      <c r="D69" s="5"/>
      <c r="E69" s="5"/>
      <c r="F69" s="5"/>
      <c r="G69" s="5"/>
      <c r="H69" s="5"/>
      <c r="I69" s="5">
        <v>1</v>
      </c>
      <c r="K69" s="3" t="s">
        <v>283</v>
      </c>
      <c r="L69" s="5">
        <v>1</v>
      </c>
      <c r="U69" s="3"/>
      <c r="V69" s="5"/>
    </row>
    <row r="70" spans="1:22" x14ac:dyDescent="0.3">
      <c r="A70" s="3" t="s">
        <v>111</v>
      </c>
      <c r="B70" s="5"/>
      <c r="C70" s="5">
        <v>1</v>
      </c>
      <c r="D70" s="5"/>
      <c r="E70" s="5"/>
      <c r="F70" s="5"/>
      <c r="G70" s="5"/>
      <c r="H70" s="5"/>
      <c r="I70" s="5">
        <v>1</v>
      </c>
      <c r="K70" s="3" t="s">
        <v>854</v>
      </c>
      <c r="L70" s="5"/>
      <c r="U70" s="3"/>
      <c r="V70" s="5"/>
    </row>
    <row r="71" spans="1:22" x14ac:dyDescent="0.3">
      <c r="A71" s="3" t="s">
        <v>329</v>
      </c>
      <c r="B71" s="5"/>
      <c r="C71" s="5">
        <v>1</v>
      </c>
      <c r="D71" s="5"/>
      <c r="E71" s="5"/>
      <c r="F71" s="5"/>
      <c r="G71" s="5"/>
      <c r="H71" s="5"/>
      <c r="I71" s="5">
        <v>1</v>
      </c>
      <c r="K71" s="3" t="s">
        <v>622</v>
      </c>
      <c r="L71" s="5"/>
      <c r="U71" s="3"/>
      <c r="V71" s="5"/>
    </row>
    <row r="72" spans="1:22" x14ac:dyDescent="0.3">
      <c r="A72" s="3" t="s">
        <v>344</v>
      </c>
      <c r="B72" s="5"/>
      <c r="C72" s="5"/>
      <c r="D72" s="5"/>
      <c r="E72" s="5"/>
      <c r="F72" s="5">
        <v>1</v>
      </c>
      <c r="G72" s="5"/>
      <c r="H72" s="5"/>
      <c r="I72" s="5">
        <v>1</v>
      </c>
      <c r="K72" s="3" t="s">
        <v>621</v>
      </c>
      <c r="L72" s="5">
        <v>1</v>
      </c>
      <c r="U72" s="3"/>
      <c r="V72" s="5"/>
    </row>
    <row r="73" spans="1:22" x14ac:dyDescent="0.3">
      <c r="A73" s="3" t="s">
        <v>324</v>
      </c>
      <c r="B73" s="5"/>
      <c r="C73" s="5">
        <v>1</v>
      </c>
      <c r="D73" s="5"/>
      <c r="E73" s="5"/>
      <c r="F73" s="5"/>
      <c r="G73" s="5"/>
      <c r="H73" s="5"/>
      <c r="I73" s="5">
        <v>1</v>
      </c>
      <c r="K73" s="3" t="s">
        <v>451</v>
      </c>
      <c r="L73" s="5">
        <v>1</v>
      </c>
      <c r="U73" s="3"/>
      <c r="V73" s="5"/>
    </row>
    <row r="74" spans="1:22" x14ac:dyDescent="0.3">
      <c r="A74" s="3" t="s">
        <v>73</v>
      </c>
      <c r="B74" s="5"/>
      <c r="C74" s="5">
        <v>1</v>
      </c>
      <c r="D74" s="5"/>
      <c r="E74" s="5"/>
      <c r="F74" s="5"/>
      <c r="G74" s="5"/>
      <c r="H74" s="5"/>
      <c r="I74" s="5">
        <v>1</v>
      </c>
      <c r="K74" s="3" t="s">
        <v>677</v>
      </c>
      <c r="L74" s="5">
        <v>1</v>
      </c>
      <c r="U74" s="3"/>
      <c r="V74" s="5"/>
    </row>
    <row r="75" spans="1:22" x14ac:dyDescent="0.3">
      <c r="A75" s="3" t="s">
        <v>803</v>
      </c>
      <c r="B75" s="5"/>
      <c r="C75" s="5">
        <v>1</v>
      </c>
      <c r="D75" s="5"/>
      <c r="E75" s="5"/>
      <c r="F75" s="5"/>
      <c r="G75" s="5"/>
      <c r="H75" s="5"/>
      <c r="I75" s="5">
        <v>1</v>
      </c>
      <c r="K75" s="3" t="s">
        <v>402</v>
      </c>
      <c r="L75" s="5">
        <v>1</v>
      </c>
      <c r="U75" s="3"/>
      <c r="V75" s="5"/>
    </row>
    <row r="76" spans="1:22" x14ac:dyDescent="0.3">
      <c r="A76" s="3" t="s">
        <v>776</v>
      </c>
      <c r="B76" s="5"/>
      <c r="C76" s="5"/>
      <c r="D76" s="5"/>
      <c r="E76" s="5">
        <v>1</v>
      </c>
      <c r="F76" s="5"/>
      <c r="G76" s="5"/>
      <c r="H76" s="5"/>
      <c r="I76" s="5">
        <v>1</v>
      </c>
      <c r="K76" s="3" t="s">
        <v>147</v>
      </c>
      <c r="L76" s="5">
        <v>1</v>
      </c>
      <c r="U76" s="3"/>
      <c r="V76" s="5"/>
    </row>
    <row r="77" spans="1:22" x14ac:dyDescent="0.3">
      <c r="A77" s="3" t="s">
        <v>570</v>
      </c>
      <c r="B77" s="5">
        <v>1</v>
      </c>
      <c r="C77" s="5"/>
      <c r="D77" s="5"/>
      <c r="E77" s="5"/>
      <c r="F77" s="5"/>
      <c r="G77" s="5"/>
      <c r="H77" s="5"/>
      <c r="I77" s="5">
        <v>1</v>
      </c>
      <c r="K77" s="3" t="s">
        <v>513</v>
      </c>
      <c r="L77" s="5"/>
      <c r="U77" s="3"/>
      <c r="V77" s="5"/>
    </row>
    <row r="78" spans="1:22" x14ac:dyDescent="0.3">
      <c r="A78" s="3" t="s">
        <v>784</v>
      </c>
      <c r="B78" s="5"/>
      <c r="C78" s="5"/>
      <c r="D78" s="5"/>
      <c r="E78" s="5">
        <v>1</v>
      </c>
      <c r="F78" s="5"/>
      <c r="G78" s="5"/>
      <c r="H78" s="5"/>
      <c r="I78" s="5">
        <v>1</v>
      </c>
      <c r="K78" s="3" t="s">
        <v>142</v>
      </c>
      <c r="L78" s="5"/>
      <c r="U78" s="3"/>
      <c r="V78" s="5"/>
    </row>
    <row r="79" spans="1:22" x14ac:dyDescent="0.3">
      <c r="A79" s="3" t="s">
        <v>788</v>
      </c>
      <c r="B79" s="5"/>
      <c r="C79" s="5"/>
      <c r="D79" s="5"/>
      <c r="E79" s="5">
        <v>1</v>
      </c>
      <c r="F79" s="5"/>
      <c r="G79" s="5"/>
      <c r="H79" s="5"/>
      <c r="I79" s="5">
        <v>1</v>
      </c>
      <c r="K79" s="3" t="s">
        <v>666</v>
      </c>
      <c r="L79" s="5"/>
      <c r="U79" s="3"/>
      <c r="V79" s="5"/>
    </row>
    <row r="80" spans="1:22" x14ac:dyDescent="0.3">
      <c r="A80" s="3" t="s">
        <v>248</v>
      </c>
      <c r="B80" s="5"/>
      <c r="C80" s="5"/>
      <c r="D80" s="5">
        <v>1</v>
      </c>
      <c r="E80" s="5"/>
      <c r="F80" s="5"/>
      <c r="G80" s="5"/>
      <c r="H80" s="5"/>
      <c r="I80" s="5">
        <v>1</v>
      </c>
      <c r="K80" s="3" t="s">
        <v>722</v>
      </c>
      <c r="L80" s="5">
        <v>1</v>
      </c>
      <c r="U80" s="3"/>
      <c r="V80" s="5"/>
    </row>
    <row r="81" spans="1:22" x14ac:dyDescent="0.3">
      <c r="A81" s="3" t="s">
        <v>431</v>
      </c>
      <c r="B81" s="5"/>
      <c r="C81" s="5"/>
      <c r="D81" s="5">
        <v>2</v>
      </c>
      <c r="E81" s="5"/>
      <c r="F81" s="5"/>
      <c r="G81" s="5"/>
      <c r="H81" s="5"/>
      <c r="I81" s="5">
        <v>2</v>
      </c>
      <c r="K81" s="3" t="s">
        <v>190</v>
      </c>
      <c r="L81" s="5"/>
      <c r="U81" s="3"/>
      <c r="V81" s="5"/>
    </row>
    <row r="82" spans="1:22" x14ac:dyDescent="0.3">
      <c r="A82" s="3" t="s">
        <v>694</v>
      </c>
      <c r="B82" s="5"/>
      <c r="C82" s="5"/>
      <c r="D82" s="5">
        <v>1</v>
      </c>
      <c r="E82" s="5"/>
      <c r="F82" s="5"/>
      <c r="G82" s="5"/>
      <c r="H82" s="5"/>
      <c r="I82" s="5">
        <v>1</v>
      </c>
      <c r="K82" s="3" t="s">
        <v>294</v>
      </c>
      <c r="L82" s="5">
        <v>1</v>
      </c>
      <c r="U82" s="3"/>
      <c r="V82" s="5"/>
    </row>
    <row r="83" spans="1:22" x14ac:dyDescent="0.3">
      <c r="A83" s="3" t="s">
        <v>648</v>
      </c>
      <c r="B83" s="5"/>
      <c r="C83" s="5"/>
      <c r="D83" s="5">
        <v>1</v>
      </c>
      <c r="E83" s="5"/>
      <c r="F83" s="5"/>
      <c r="G83" s="5"/>
      <c r="H83" s="5"/>
      <c r="I83" s="5">
        <v>1</v>
      </c>
      <c r="K83" s="3" t="s">
        <v>710</v>
      </c>
      <c r="L83" s="5"/>
      <c r="U83" s="3"/>
      <c r="V83" s="5"/>
    </row>
    <row r="84" spans="1:22" x14ac:dyDescent="0.3">
      <c r="A84" s="3" t="s">
        <v>815</v>
      </c>
      <c r="B84" s="5"/>
      <c r="C84" s="5">
        <v>1</v>
      </c>
      <c r="D84" s="5"/>
      <c r="E84" s="5"/>
      <c r="F84" s="5"/>
      <c r="G84" s="5"/>
      <c r="H84" s="5"/>
      <c r="I84" s="5">
        <v>1</v>
      </c>
      <c r="K84" s="3" t="s">
        <v>104</v>
      </c>
      <c r="L84" s="5">
        <v>1</v>
      </c>
      <c r="U84" s="3"/>
      <c r="V84" s="5"/>
    </row>
    <row r="85" spans="1:22" x14ac:dyDescent="0.3">
      <c r="A85" s="3" t="s">
        <v>175</v>
      </c>
      <c r="B85" s="5"/>
      <c r="C85" s="5"/>
      <c r="D85" s="5"/>
      <c r="E85" s="5">
        <v>1</v>
      </c>
      <c r="F85" s="5"/>
      <c r="G85" s="5"/>
      <c r="H85" s="5"/>
      <c r="I85" s="5">
        <v>1</v>
      </c>
      <c r="K85" s="3" t="s">
        <v>363</v>
      </c>
      <c r="L85" s="5"/>
      <c r="U85" s="3"/>
      <c r="V85" s="5"/>
    </row>
    <row r="86" spans="1:22" x14ac:dyDescent="0.3">
      <c r="A86" s="3" t="s">
        <v>33</v>
      </c>
      <c r="B86" s="5"/>
      <c r="C86" s="5"/>
      <c r="D86" s="5"/>
      <c r="E86" s="5">
        <v>1</v>
      </c>
      <c r="F86" s="5"/>
      <c r="G86" s="5"/>
      <c r="H86" s="5"/>
      <c r="I86" s="5">
        <v>1</v>
      </c>
      <c r="K86" s="3" t="s">
        <v>131</v>
      </c>
      <c r="L86" s="5"/>
      <c r="U86" s="3"/>
      <c r="V86" s="5"/>
    </row>
    <row r="87" spans="1:22" x14ac:dyDescent="0.3">
      <c r="A87" s="3" t="s">
        <v>504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K87" s="3" t="s">
        <v>553</v>
      </c>
      <c r="L87" s="5">
        <v>1</v>
      </c>
      <c r="U87" s="3"/>
      <c r="V87" s="5"/>
    </row>
    <row r="88" spans="1:22" x14ac:dyDescent="0.3">
      <c r="A88" s="3" t="s">
        <v>439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K88" s="3" t="s">
        <v>286</v>
      </c>
      <c r="L88" s="5">
        <v>1</v>
      </c>
      <c r="U88" s="3"/>
      <c r="V88" s="5"/>
    </row>
    <row r="89" spans="1:22" x14ac:dyDescent="0.3">
      <c r="A89" s="3" t="s">
        <v>340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K89" s="3" t="s">
        <v>194</v>
      </c>
      <c r="L89" s="5">
        <v>1</v>
      </c>
      <c r="U89" s="3"/>
      <c r="V89" s="5"/>
    </row>
    <row r="90" spans="1:22" x14ac:dyDescent="0.3">
      <c r="A90" s="3" t="s">
        <v>830</v>
      </c>
      <c r="B90" s="5"/>
      <c r="C90" s="5">
        <v>1</v>
      </c>
      <c r="D90" s="5"/>
      <c r="E90" s="5"/>
      <c r="F90" s="5"/>
      <c r="G90" s="5"/>
      <c r="H90" s="5"/>
      <c r="I90" s="5">
        <v>1</v>
      </c>
      <c r="K90" s="3" t="s">
        <v>242</v>
      </c>
      <c r="L90" s="5">
        <v>1</v>
      </c>
      <c r="U90" s="3"/>
      <c r="V90" s="5"/>
    </row>
    <row r="91" spans="1:22" x14ac:dyDescent="0.3">
      <c r="A91" s="3" t="s">
        <v>865</v>
      </c>
      <c r="B91" s="5"/>
      <c r="C91" s="5">
        <v>1</v>
      </c>
      <c r="D91" s="5"/>
      <c r="E91" s="5"/>
      <c r="F91" s="5"/>
      <c r="G91" s="5"/>
      <c r="H91" s="5"/>
      <c r="I91" s="5">
        <v>1</v>
      </c>
      <c r="K91" s="3" t="s">
        <v>306</v>
      </c>
      <c r="L91" s="5"/>
      <c r="U91" s="3"/>
      <c r="V91" s="5"/>
    </row>
    <row r="92" spans="1:22" x14ac:dyDescent="0.3">
      <c r="A92" s="3" t="s">
        <v>618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K92" s="3" t="s">
        <v>169</v>
      </c>
      <c r="L92" s="5"/>
      <c r="U92" s="3"/>
      <c r="V92" s="5"/>
    </row>
    <row r="93" spans="1:22" x14ac:dyDescent="0.3">
      <c r="A93" s="3" t="s">
        <v>381</v>
      </c>
      <c r="B93" s="5">
        <v>2</v>
      </c>
      <c r="C93" s="5"/>
      <c r="D93" s="5"/>
      <c r="E93" s="5"/>
      <c r="F93" s="5"/>
      <c r="G93" s="5"/>
      <c r="H93" s="5"/>
      <c r="I93" s="5">
        <v>2</v>
      </c>
      <c r="K93" s="3" t="s">
        <v>124</v>
      </c>
      <c r="L93" s="5"/>
      <c r="U93" s="3"/>
      <c r="V93" s="5"/>
    </row>
    <row r="94" spans="1:22" x14ac:dyDescent="0.3">
      <c r="A94" s="3" t="s">
        <v>375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K94" s="3" t="s">
        <v>156</v>
      </c>
      <c r="L94" s="5"/>
      <c r="U94" s="3"/>
      <c r="V94" s="5"/>
    </row>
    <row r="95" spans="1:22" x14ac:dyDescent="0.3">
      <c r="A95" s="3" t="s">
        <v>634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K95" s="3" t="s">
        <v>701</v>
      </c>
      <c r="L95" s="5"/>
      <c r="U95" s="3"/>
      <c r="V95" s="5"/>
    </row>
    <row r="96" spans="1:22" x14ac:dyDescent="0.3">
      <c r="A96" s="3" t="s">
        <v>282</v>
      </c>
      <c r="B96" s="5"/>
      <c r="C96" s="5">
        <v>1</v>
      </c>
      <c r="D96" s="5"/>
      <c r="E96" s="5"/>
      <c r="F96" s="5"/>
      <c r="G96" s="5"/>
      <c r="H96" s="5"/>
      <c r="I96" s="5">
        <v>1</v>
      </c>
      <c r="K96" s="3" t="s">
        <v>88</v>
      </c>
      <c r="L96" s="5"/>
      <c r="U96" s="3"/>
      <c r="V96" s="5"/>
    </row>
    <row r="97" spans="1:22" x14ac:dyDescent="0.3">
      <c r="A97" s="3" t="s">
        <v>407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U97" s="3"/>
      <c r="V97" s="5"/>
    </row>
    <row r="98" spans="1:22" x14ac:dyDescent="0.3">
      <c r="A98" s="3" t="s">
        <v>391</v>
      </c>
      <c r="B98" s="5">
        <v>1</v>
      </c>
      <c r="C98" s="5"/>
      <c r="D98" s="5"/>
      <c r="E98" s="5"/>
      <c r="F98" s="5"/>
      <c r="G98" s="5"/>
      <c r="H98" s="5"/>
      <c r="I98" s="5">
        <v>1</v>
      </c>
      <c r="U98" s="3"/>
      <c r="V98" s="5"/>
    </row>
    <row r="99" spans="1:22" x14ac:dyDescent="0.3">
      <c r="A99" s="3" t="s">
        <v>474</v>
      </c>
      <c r="B99" s="5">
        <v>2</v>
      </c>
      <c r="C99" s="5"/>
      <c r="D99" s="5"/>
      <c r="E99" s="5"/>
      <c r="F99" s="5"/>
      <c r="G99" s="5"/>
      <c r="H99" s="5"/>
      <c r="I99" s="5">
        <v>2</v>
      </c>
      <c r="U99" s="3"/>
      <c r="V99" s="5"/>
    </row>
    <row r="100" spans="1:22" x14ac:dyDescent="0.3">
      <c r="A100" s="3" t="s">
        <v>352</v>
      </c>
      <c r="B100" s="5"/>
      <c r="C100" s="5"/>
      <c r="D100" s="5"/>
      <c r="E100" s="5"/>
      <c r="F100" s="5">
        <v>1</v>
      </c>
      <c r="G100" s="5"/>
      <c r="H100" s="5"/>
      <c r="I100" s="5">
        <v>1</v>
      </c>
      <c r="U100" s="3"/>
      <c r="V100" s="5"/>
    </row>
    <row r="101" spans="1:22" x14ac:dyDescent="0.3">
      <c r="A101" s="3" t="s">
        <v>200</v>
      </c>
      <c r="B101" s="5">
        <v>1</v>
      </c>
      <c r="C101" s="5"/>
      <c r="D101" s="5"/>
      <c r="E101" s="5"/>
      <c r="F101" s="5"/>
      <c r="G101" s="5"/>
      <c r="H101" s="5"/>
      <c r="I101" s="5">
        <v>1</v>
      </c>
      <c r="U101" s="3"/>
      <c r="V101" s="5"/>
    </row>
    <row r="102" spans="1:22" x14ac:dyDescent="0.3">
      <c r="A102" s="3" t="s">
        <v>81</v>
      </c>
      <c r="B102" s="5">
        <v>1</v>
      </c>
      <c r="C102" s="5"/>
      <c r="D102" s="5"/>
      <c r="E102" s="5"/>
      <c r="F102" s="5"/>
      <c r="G102" s="5"/>
      <c r="H102" s="5"/>
      <c r="I102" s="5">
        <v>1</v>
      </c>
      <c r="U102" s="3"/>
      <c r="V102" s="5"/>
    </row>
    <row r="103" spans="1:22" x14ac:dyDescent="0.3">
      <c r="A103" s="3" t="s">
        <v>301</v>
      </c>
      <c r="B103" s="5">
        <v>1</v>
      </c>
      <c r="C103" s="5"/>
      <c r="D103" s="5"/>
      <c r="E103" s="5"/>
      <c r="F103" s="5"/>
      <c r="G103" s="5"/>
      <c r="H103" s="5"/>
      <c r="I103" s="5">
        <v>1</v>
      </c>
      <c r="U103" s="3"/>
      <c r="V103" s="5"/>
    </row>
    <row r="104" spans="1:22" x14ac:dyDescent="0.3">
      <c r="A104" s="3" t="s">
        <v>592</v>
      </c>
      <c r="B104" s="5">
        <v>1</v>
      </c>
      <c r="C104" s="5"/>
      <c r="D104" s="5"/>
      <c r="E104" s="5"/>
      <c r="F104" s="5"/>
      <c r="G104" s="5"/>
      <c r="H104" s="5"/>
      <c r="I104" s="5">
        <v>1</v>
      </c>
      <c r="U104" s="3"/>
      <c r="V104" s="5"/>
    </row>
    <row r="105" spans="1:22" x14ac:dyDescent="0.3">
      <c r="A105" s="3" t="s">
        <v>93</v>
      </c>
      <c r="B105" s="5">
        <v>1</v>
      </c>
      <c r="C105" s="5"/>
      <c r="D105" s="5"/>
      <c r="E105" s="5"/>
      <c r="F105" s="5"/>
      <c r="G105" s="5"/>
      <c r="H105" s="5"/>
      <c r="I105" s="5">
        <v>1</v>
      </c>
      <c r="U105" s="3"/>
      <c r="V105" s="5"/>
    </row>
    <row r="106" spans="1:22" x14ac:dyDescent="0.3">
      <c r="A106" s="3" t="s">
        <v>334</v>
      </c>
      <c r="B106" s="5">
        <v>1</v>
      </c>
      <c r="C106" s="5">
        <v>1</v>
      </c>
      <c r="D106" s="5"/>
      <c r="E106" s="5"/>
      <c r="F106" s="5"/>
      <c r="G106" s="5"/>
      <c r="H106" s="5"/>
      <c r="I106" s="5">
        <v>2</v>
      </c>
      <c r="U106" s="3"/>
      <c r="V106" s="5"/>
    </row>
    <row r="107" spans="1:22" x14ac:dyDescent="0.3">
      <c r="A107" s="3" t="s">
        <v>480</v>
      </c>
      <c r="B107" s="5">
        <v>1</v>
      </c>
      <c r="C107" s="5"/>
      <c r="D107" s="5"/>
      <c r="E107" s="5"/>
      <c r="F107" s="5"/>
      <c r="G107" s="5"/>
      <c r="H107" s="5"/>
      <c r="I107" s="5">
        <v>1</v>
      </c>
      <c r="U107" s="3"/>
      <c r="V107" s="5"/>
    </row>
    <row r="108" spans="1:22" x14ac:dyDescent="0.3">
      <c r="A108" s="3" t="s">
        <v>210</v>
      </c>
      <c r="B108" s="5">
        <v>1</v>
      </c>
      <c r="C108" s="5"/>
      <c r="D108" s="5"/>
      <c r="E108" s="5"/>
      <c r="F108" s="5"/>
      <c r="G108" s="5"/>
      <c r="H108" s="5"/>
      <c r="I108" s="5">
        <v>1</v>
      </c>
      <c r="U108" s="3"/>
      <c r="V108" s="5"/>
    </row>
    <row r="109" spans="1:22" x14ac:dyDescent="0.3">
      <c r="A109" s="3" t="s">
        <v>564</v>
      </c>
      <c r="B109" s="5">
        <v>1</v>
      </c>
      <c r="C109" s="5"/>
      <c r="D109" s="5"/>
      <c r="E109" s="5"/>
      <c r="F109" s="5"/>
      <c r="G109" s="5"/>
      <c r="H109" s="5"/>
      <c r="I109" s="5">
        <v>1</v>
      </c>
      <c r="U109" s="3"/>
      <c r="V109" s="5"/>
    </row>
    <row r="110" spans="1:22" x14ac:dyDescent="0.3">
      <c r="A110" s="3" t="s">
        <v>65</v>
      </c>
      <c r="B110" s="5">
        <v>1</v>
      </c>
      <c r="C110" s="5"/>
      <c r="D110" s="5"/>
      <c r="E110" s="5"/>
      <c r="F110" s="5"/>
      <c r="G110" s="5"/>
      <c r="H110" s="5"/>
      <c r="I110" s="5">
        <v>1</v>
      </c>
      <c r="U110" s="3"/>
      <c r="V110" s="5"/>
    </row>
    <row r="111" spans="1:22" x14ac:dyDescent="0.3">
      <c r="A111" s="3" t="s">
        <v>626</v>
      </c>
      <c r="B111" s="5">
        <v>1</v>
      </c>
      <c r="C111" s="5"/>
      <c r="D111" s="5"/>
      <c r="E111" s="5"/>
      <c r="F111" s="5"/>
      <c r="G111" s="5"/>
      <c r="H111" s="5"/>
      <c r="I111" s="5">
        <v>1</v>
      </c>
      <c r="U111" s="3"/>
      <c r="V111" s="5"/>
    </row>
    <row r="112" spans="1:22" x14ac:dyDescent="0.3">
      <c r="A112" s="3" t="s">
        <v>218</v>
      </c>
      <c r="B112" s="5">
        <v>1</v>
      </c>
      <c r="C112" s="5"/>
      <c r="D112" s="5"/>
      <c r="E112" s="5"/>
      <c r="F112" s="5"/>
      <c r="G112" s="5"/>
      <c r="H112" s="5"/>
      <c r="I112" s="5">
        <v>1</v>
      </c>
      <c r="U112" s="3"/>
      <c r="V112" s="5"/>
    </row>
    <row r="113" spans="1:22" x14ac:dyDescent="0.3">
      <c r="A113" s="3" t="s">
        <v>52</v>
      </c>
      <c r="B113" s="5"/>
      <c r="C113" s="5">
        <v>3</v>
      </c>
      <c r="D113" s="5"/>
      <c r="E113" s="5"/>
      <c r="F113" s="5"/>
      <c r="G113" s="5"/>
      <c r="H113" s="5"/>
      <c r="I113" s="5">
        <v>3</v>
      </c>
      <c r="U113" s="3"/>
      <c r="V113" s="5"/>
    </row>
    <row r="114" spans="1:22" x14ac:dyDescent="0.3">
      <c r="A114" s="3" t="s">
        <v>743</v>
      </c>
      <c r="B114" s="5">
        <v>1</v>
      </c>
      <c r="C114" s="5"/>
      <c r="D114" s="5"/>
      <c r="E114" s="5"/>
      <c r="F114" s="5"/>
      <c r="G114" s="5"/>
      <c r="H114" s="5"/>
      <c r="I114" s="5">
        <v>1</v>
      </c>
      <c r="U114" s="3"/>
      <c r="V114" s="5"/>
    </row>
    <row r="115" spans="1:22" x14ac:dyDescent="0.3">
      <c r="A115" s="3" t="s">
        <v>466</v>
      </c>
      <c r="B115" s="5">
        <v>1</v>
      </c>
      <c r="C115" s="5"/>
      <c r="D115" s="5"/>
      <c r="E115" s="5"/>
      <c r="F115" s="5"/>
      <c r="G115" s="5"/>
      <c r="H115" s="5"/>
      <c r="I115" s="5">
        <v>1</v>
      </c>
      <c r="U115" s="3"/>
      <c r="V115" s="5"/>
    </row>
    <row r="116" spans="1:22" x14ac:dyDescent="0.3">
      <c r="A116" s="3" t="s">
        <v>99</v>
      </c>
      <c r="B116" s="5">
        <v>1</v>
      </c>
      <c r="C116" s="5"/>
      <c r="D116" s="5"/>
      <c r="E116" s="5"/>
      <c r="F116" s="5"/>
      <c r="G116" s="5"/>
      <c r="H116" s="5"/>
      <c r="I116" s="5">
        <v>1</v>
      </c>
      <c r="K116" s="3"/>
      <c r="L116" s="5"/>
      <c r="U116" s="3"/>
      <c r="V116" s="5"/>
    </row>
    <row r="117" spans="1:22" x14ac:dyDescent="0.3">
      <c r="A117" s="3" t="s">
        <v>68</v>
      </c>
      <c r="B117" s="5">
        <v>1</v>
      </c>
      <c r="C117" s="5"/>
      <c r="D117" s="5"/>
      <c r="E117" s="5"/>
      <c r="F117" s="5"/>
      <c r="G117" s="5"/>
      <c r="H117" s="5"/>
      <c r="I117" s="5">
        <v>1</v>
      </c>
      <c r="K117" s="3" t="s">
        <v>604</v>
      </c>
      <c r="L117" s="5"/>
      <c r="U117" s="3"/>
      <c r="V117" s="5"/>
    </row>
    <row r="118" spans="1:22" x14ac:dyDescent="0.3">
      <c r="A118" s="3" t="s">
        <v>662</v>
      </c>
      <c r="B118" s="5">
        <v>1</v>
      </c>
      <c r="C118" s="5"/>
      <c r="D118" s="5"/>
      <c r="E118" s="5"/>
      <c r="F118" s="5"/>
      <c r="G118" s="5"/>
      <c r="H118" s="5"/>
      <c r="I118" s="5">
        <v>1</v>
      </c>
      <c r="K118" s="3">
        <v>0</v>
      </c>
      <c r="L118" s="5">
        <v>91</v>
      </c>
      <c r="U118" s="3"/>
      <c r="V118" s="5"/>
    </row>
    <row r="119" spans="1:22" x14ac:dyDescent="0.3">
      <c r="A119" s="3" t="s">
        <v>184</v>
      </c>
      <c r="B119" s="5">
        <v>1</v>
      </c>
      <c r="C119" s="5"/>
      <c r="D119" s="5"/>
      <c r="E119" s="5"/>
      <c r="F119" s="5"/>
      <c r="G119" s="5"/>
      <c r="H119" s="5"/>
      <c r="I119" s="5">
        <v>1</v>
      </c>
      <c r="U119" s="3"/>
      <c r="V119" s="5"/>
    </row>
    <row r="120" spans="1:22" x14ac:dyDescent="0.3">
      <c r="A120" s="3" t="s">
        <v>717</v>
      </c>
      <c r="B120" s="5">
        <v>1</v>
      </c>
      <c r="C120" s="5"/>
      <c r="D120" s="5"/>
      <c r="E120" s="5"/>
      <c r="F120" s="5"/>
      <c r="G120" s="5"/>
      <c r="H120" s="5"/>
      <c r="I120" s="5">
        <v>1</v>
      </c>
      <c r="U120" s="3"/>
      <c r="V120" s="5"/>
    </row>
    <row r="121" spans="1:22" x14ac:dyDescent="0.3">
      <c r="A121" s="3" t="s">
        <v>235</v>
      </c>
      <c r="B121" s="5">
        <v>2</v>
      </c>
      <c r="C121" s="5"/>
      <c r="D121" s="5"/>
      <c r="E121" s="5"/>
      <c r="F121" s="5"/>
      <c r="G121" s="5"/>
      <c r="H121" s="5"/>
      <c r="I121" s="5">
        <v>2</v>
      </c>
      <c r="U121" s="3"/>
      <c r="V121" s="5"/>
    </row>
    <row r="122" spans="1:22" x14ac:dyDescent="0.3">
      <c r="A122" s="3" t="s">
        <v>497</v>
      </c>
      <c r="B122" s="5">
        <v>1</v>
      </c>
      <c r="C122" s="5"/>
      <c r="D122" s="5"/>
      <c r="E122" s="5"/>
      <c r="F122" s="5"/>
      <c r="G122" s="5"/>
      <c r="H122" s="5"/>
      <c r="I122" s="5">
        <v>1</v>
      </c>
    </row>
    <row r="123" spans="1:22" x14ac:dyDescent="0.3">
      <c r="A123" s="3" t="s">
        <v>871</v>
      </c>
      <c r="B123" s="5"/>
      <c r="C123" s="5"/>
      <c r="D123" s="5"/>
      <c r="E123" s="5"/>
      <c r="F123" s="5"/>
      <c r="G123" s="5"/>
      <c r="H123" s="5"/>
      <c r="I123" s="5"/>
    </row>
    <row r="124" spans="1:22" x14ac:dyDescent="0.3">
      <c r="A124" s="3" t="s">
        <v>872</v>
      </c>
      <c r="B124" s="5">
        <v>167</v>
      </c>
      <c r="C124" s="5">
        <v>63</v>
      </c>
      <c r="D124" s="5">
        <v>42</v>
      </c>
      <c r="E124" s="5">
        <v>34</v>
      </c>
      <c r="F124" s="5">
        <v>3</v>
      </c>
      <c r="G124" s="5">
        <v>1</v>
      </c>
      <c r="H124" s="5"/>
      <c r="I124" s="5">
        <v>310</v>
      </c>
    </row>
  </sheetData>
  <autoFilter ref="K1:L96" xr:uid="{6B2ABC4F-D57E-4E66-B76C-AD84EA8A7DCD}">
    <sortState xmlns:xlrd2="http://schemas.microsoft.com/office/spreadsheetml/2017/richdata2" ref="K2:L90">
      <sortCondition descending="1" ref="L1:L96"/>
    </sortState>
  </autoFilter>
  <sortState xmlns:xlrd2="http://schemas.microsoft.com/office/spreadsheetml/2017/richdata2" ref="U2:V121">
    <sortCondition descending="1" ref="V1:V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0ADB-8E7F-4860-9316-85C6ABA5E8B7}">
  <dimension ref="A1:AB311"/>
  <sheetViews>
    <sheetView workbookViewId="0">
      <selection activeCell="Z1" sqref="Z1:Z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867</v>
      </c>
      <c r="AB1" t="s">
        <v>886</v>
      </c>
    </row>
    <row r="2" spans="1:28" x14ac:dyDescent="0.3">
      <c r="A2" t="s">
        <v>772</v>
      </c>
      <c r="B2" s="1">
        <v>44354</v>
      </c>
      <c r="C2" s="1">
        <v>44354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O2">
        <v>0</v>
      </c>
      <c r="P2" t="s">
        <v>140</v>
      </c>
      <c r="Q2">
        <v>0</v>
      </c>
      <c r="R2">
        <v>1</v>
      </c>
      <c r="S2">
        <v>0</v>
      </c>
      <c r="T2">
        <v>0</v>
      </c>
      <c r="U2">
        <v>2021</v>
      </c>
      <c r="V2" t="s">
        <v>54</v>
      </c>
      <c r="W2" t="s">
        <v>54</v>
      </c>
      <c r="X2">
        <v>0</v>
      </c>
      <c r="Y2">
        <v>0</v>
      </c>
      <c r="Z2" t="s">
        <v>54</v>
      </c>
      <c r="AA2">
        <f t="shared" ref="AA2:AA65" si="0">YEAR(C2)</f>
        <v>2021</v>
      </c>
      <c r="AB2" t="str" cm="1">
        <f t="array" ref="AB2">INDEX($I$1:$L$1,0,MATCH(MAX(I2:L2),I2:L2,0))</f>
        <v>reviewers</v>
      </c>
    </row>
    <row r="3" spans="1:28" x14ac:dyDescent="0.3">
      <c r="A3" t="s">
        <v>357</v>
      </c>
      <c r="B3" s="1">
        <v>41621</v>
      </c>
      <c r="C3" s="1">
        <v>41621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 t="s">
        <v>358</v>
      </c>
      <c r="O3">
        <v>1</v>
      </c>
      <c r="P3" t="s">
        <v>866</v>
      </c>
      <c r="Q3">
        <v>0</v>
      </c>
      <c r="R3">
        <v>1</v>
      </c>
      <c r="S3">
        <v>0</v>
      </c>
      <c r="T3">
        <v>0</v>
      </c>
      <c r="U3">
        <v>2013</v>
      </c>
      <c r="V3" t="s">
        <v>54</v>
      </c>
      <c r="W3" t="s">
        <v>866</v>
      </c>
      <c r="X3">
        <v>0</v>
      </c>
      <c r="Y3">
        <v>0</v>
      </c>
      <c r="Z3" t="s">
        <v>54</v>
      </c>
      <c r="AA3">
        <f t="shared" si="0"/>
        <v>2013</v>
      </c>
      <c r="AB3" t="str" cm="1">
        <f t="array" ref="AB3">INDEX($I$1:$L$1,0,MATCH(MAX(I3:L3),I3:L3,0))</f>
        <v>reviewers</v>
      </c>
    </row>
    <row r="4" spans="1:28" x14ac:dyDescent="0.3">
      <c r="A4" t="s">
        <v>26</v>
      </c>
      <c r="B4" s="1">
        <v>41087</v>
      </c>
      <c r="C4" s="1">
        <v>43607</v>
      </c>
      <c r="D4">
        <v>7</v>
      </c>
      <c r="E4">
        <v>0</v>
      </c>
      <c r="F4">
        <v>46</v>
      </c>
      <c r="G4">
        <v>0</v>
      </c>
      <c r="H4">
        <v>17</v>
      </c>
      <c r="I4">
        <v>20</v>
      </c>
      <c r="J4">
        <v>5</v>
      </c>
      <c r="K4">
        <v>38</v>
      </c>
      <c r="L4">
        <v>0</v>
      </c>
      <c r="M4">
        <v>63</v>
      </c>
      <c r="N4" t="s">
        <v>27</v>
      </c>
      <c r="O4">
        <v>1</v>
      </c>
      <c r="P4" t="s">
        <v>866</v>
      </c>
      <c r="Q4">
        <v>1</v>
      </c>
      <c r="R4">
        <v>1</v>
      </c>
      <c r="S4">
        <v>1</v>
      </c>
      <c r="T4">
        <v>0</v>
      </c>
      <c r="U4">
        <v>2011</v>
      </c>
      <c r="V4" t="s">
        <v>31</v>
      </c>
      <c r="W4" t="s">
        <v>36</v>
      </c>
      <c r="X4" t="s">
        <v>34</v>
      </c>
      <c r="Y4" t="s">
        <v>35</v>
      </c>
      <c r="Z4" t="s">
        <v>29</v>
      </c>
      <c r="AA4">
        <f t="shared" si="0"/>
        <v>2019</v>
      </c>
      <c r="AB4" t="str" cm="1">
        <f t="array" ref="AB4">INDEX($I$1:$L$1,0,MATCH(MAX(I4:L4),I4:L4,0))</f>
        <v>editor</v>
      </c>
    </row>
    <row r="5" spans="1:28" x14ac:dyDescent="0.3">
      <c r="A5" t="s">
        <v>750</v>
      </c>
      <c r="B5" s="1">
        <v>42762</v>
      </c>
      <c r="C5" s="1">
        <v>42762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t="s">
        <v>751</v>
      </c>
      <c r="O5">
        <v>1</v>
      </c>
      <c r="P5" t="s">
        <v>866</v>
      </c>
      <c r="Q5">
        <v>0</v>
      </c>
      <c r="R5">
        <v>1</v>
      </c>
      <c r="S5">
        <v>0</v>
      </c>
      <c r="T5">
        <v>0</v>
      </c>
      <c r="U5">
        <v>2017</v>
      </c>
      <c r="V5" t="s">
        <v>54</v>
      </c>
      <c r="W5" t="s">
        <v>866</v>
      </c>
      <c r="X5">
        <v>0</v>
      </c>
      <c r="Y5">
        <v>0</v>
      </c>
      <c r="Z5" t="s">
        <v>54</v>
      </c>
      <c r="AA5">
        <f t="shared" si="0"/>
        <v>2017</v>
      </c>
      <c r="AB5" t="str" cm="1">
        <f t="array" ref="AB5">INDEX($I$1:$L$1,0,MATCH(MAX(I5:L5),I5:L5,0))</f>
        <v>reviewers</v>
      </c>
    </row>
    <row r="6" spans="1:28" x14ac:dyDescent="0.3">
      <c r="A6" t="s">
        <v>811</v>
      </c>
      <c r="B6" s="1">
        <v>43963</v>
      </c>
      <c r="C6" s="1">
        <v>43963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O6">
        <v>0</v>
      </c>
      <c r="P6" t="s">
        <v>42</v>
      </c>
      <c r="Q6">
        <v>0</v>
      </c>
      <c r="R6">
        <v>1</v>
      </c>
      <c r="S6">
        <v>0</v>
      </c>
      <c r="T6">
        <v>0</v>
      </c>
      <c r="U6">
        <v>2020</v>
      </c>
      <c r="V6" t="s">
        <v>54</v>
      </c>
      <c r="W6" t="s">
        <v>42</v>
      </c>
      <c r="X6">
        <v>0</v>
      </c>
      <c r="Y6">
        <v>0</v>
      </c>
      <c r="Z6" t="s">
        <v>54</v>
      </c>
      <c r="AA6">
        <f t="shared" si="0"/>
        <v>2020</v>
      </c>
      <c r="AB6" t="str" cm="1">
        <f t="array" ref="AB6">INDEX($I$1:$L$1,0,MATCH(MAX(I6:L6),I6:L6,0))</f>
        <v>reviewers</v>
      </c>
    </row>
    <row r="7" spans="1:28" x14ac:dyDescent="0.3">
      <c r="A7" t="s">
        <v>729</v>
      </c>
      <c r="B7" s="1">
        <v>41154</v>
      </c>
      <c r="C7" s="1">
        <v>41154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O7">
        <v>0</v>
      </c>
      <c r="P7" t="s">
        <v>866</v>
      </c>
      <c r="Q7">
        <v>0</v>
      </c>
      <c r="R7">
        <v>1</v>
      </c>
      <c r="S7">
        <v>0</v>
      </c>
      <c r="T7">
        <v>0</v>
      </c>
      <c r="U7">
        <v>2012</v>
      </c>
      <c r="V7" t="s">
        <v>54</v>
      </c>
      <c r="W7" t="s">
        <v>866</v>
      </c>
      <c r="X7" t="s">
        <v>53</v>
      </c>
      <c r="Y7">
        <v>0</v>
      </c>
      <c r="Z7" t="s">
        <v>54</v>
      </c>
      <c r="AA7">
        <f t="shared" si="0"/>
        <v>2012</v>
      </c>
      <c r="AB7" t="str" cm="1">
        <f t="array" ref="AB7">INDEX($I$1:$L$1,0,MATCH(MAX(I7:L7),I7:L7,0))</f>
        <v>reviewers</v>
      </c>
    </row>
    <row r="8" spans="1:28" x14ac:dyDescent="0.3">
      <c r="A8" t="s">
        <v>844</v>
      </c>
      <c r="B8" s="1">
        <v>44544</v>
      </c>
      <c r="C8" s="1">
        <v>44544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O8">
        <v>0</v>
      </c>
      <c r="P8" t="s">
        <v>42</v>
      </c>
      <c r="Q8">
        <v>0</v>
      </c>
      <c r="R8">
        <v>1</v>
      </c>
      <c r="S8">
        <v>0</v>
      </c>
      <c r="T8">
        <v>0</v>
      </c>
      <c r="U8">
        <v>2021</v>
      </c>
      <c r="V8" t="s">
        <v>54</v>
      </c>
      <c r="W8" t="s">
        <v>42</v>
      </c>
      <c r="X8">
        <v>0</v>
      </c>
      <c r="Y8">
        <v>0</v>
      </c>
      <c r="Z8" t="s">
        <v>54</v>
      </c>
      <c r="AA8">
        <f t="shared" si="0"/>
        <v>2021</v>
      </c>
      <c r="AB8" t="str" cm="1">
        <f t="array" ref="AB8">INDEX($I$1:$L$1,0,MATCH(MAX(I8:L8),I8:L8,0))</f>
        <v>reviewers</v>
      </c>
    </row>
    <row r="9" spans="1:28" x14ac:dyDescent="0.3">
      <c r="A9" t="s">
        <v>495</v>
      </c>
      <c r="B9" s="1">
        <v>43408</v>
      </c>
      <c r="C9" s="1">
        <v>43408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 t="s">
        <v>496</v>
      </c>
      <c r="O9">
        <v>1</v>
      </c>
      <c r="P9" t="s">
        <v>866</v>
      </c>
      <c r="Q9">
        <v>1</v>
      </c>
      <c r="R9">
        <v>0</v>
      </c>
      <c r="S9">
        <v>0</v>
      </c>
      <c r="T9">
        <v>0</v>
      </c>
      <c r="U9">
        <v>2018</v>
      </c>
      <c r="V9" t="s">
        <v>54</v>
      </c>
      <c r="W9" t="s">
        <v>866</v>
      </c>
      <c r="X9" t="s">
        <v>498</v>
      </c>
      <c r="Y9" t="s">
        <v>497</v>
      </c>
      <c r="Z9" t="s">
        <v>47</v>
      </c>
      <c r="AA9">
        <f t="shared" si="0"/>
        <v>2018</v>
      </c>
      <c r="AB9" t="str" cm="1">
        <f t="array" ref="AB9">INDEX($I$1:$L$1,0,MATCH(MAX(I9:L9),I9:L9,0))</f>
        <v>authors</v>
      </c>
    </row>
    <row r="10" spans="1:28" x14ac:dyDescent="0.3">
      <c r="A10" t="s">
        <v>552</v>
      </c>
      <c r="B10" s="1">
        <v>44468</v>
      </c>
      <c r="C10" s="1">
        <v>44468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O10">
        <v>0</v>
      </c>
      <c r="P10" t="s">
        <v>866</v>
      </c>
      <c r="Q10">
        <v>0</v>
      </c>
      <c r="R10">
        <v>0</v>
      </c>
      <c r="S10">
        <v>1</v>
      </c>
      <c r="T10">
        <v>0</v>
      </c>
      <c r="U10">
        <v>2020</v>
      </c>
      <c r="V10" t="s">
        <v>479</v>
      </c>
      <c r="W10" t="s">
        <v>105</v>
      </c>
      <c r="X10">
        <v>0</v>
      </c>
      <c r="Y10" t="s">
        <v>553</v>
      </c>
      <c r="Z10" t="s">
        <v>54</v>
      </c>
      <c r="AA10">
        <f t="shared" si="0"/>
        <v>2021</v>
      </c>
      <c r="AB10" t="str" cm="1">
        <f t="array" ref="AB10">INDEX($I$1:$L$1,0,MATCH(MAX(I10:L10),I10:L10,0))</f>
        <v>editor</v>
      </c>
    </row>
    <row r="11" spans="1:28" x14ac:dyDescent="0.3">
      <c r="A11" t="s">
        <v>664</v>
      </c>
      <c r="B11" s="1">
        <v>44475</v>
      </c>
      <c r="C11" s="1">
        <v>44475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 t="s">
        <v>665</v>
      </c>
      <c r="O11">
        <v>1</v>
      </c>
      <c r="P11" t="s">
        <v>87</v>
      </c>
      <c r="Q11">
        <v>0</v>
      </c>
      <c r="R11">
        <v>1</v>
      </c>
      <c r="S11">
        <v>0</v>
      </c>
      <c r="T11">
        <v>0</v>
      </c>
      <c r="U11">
        <v>2021</v>
      </c>
      <c r="V11" t="s">
        <v>252</v>
      </c>
      <c r="W11" t="s">
        <v>87</v>
      </c>
      <c r="X11" t="s">
        <v>76</v>
      </c>
      <c r="Y11" t="s">
        <v>666</v>
      </c>
      <c r="Z11" t="s">
        <v>258</v>
      </c>
      <c r="AA11">
        <f t="shared" si="0"/>
        <v>2021</v>
      </c>
      <c r="AB11" t="str" cm="1">
        <f t="array" ref="AB11">INDEX($I$1:$L$1,0,MATCH(MAX(I11:L11),I11:L11,0))</f>
        <v>reviewers</v>
      </c>
    </row>
    <row r="12" spans="1:28" x14ac:dyDescent="0.3">
      <c r="A12" t="s">
        <v>836</v>
      </c>
      <c r="B12" s="1">
        <v>42851</v>
      </c>
      <c r="C12" s="1">
        <v>42851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O12">
        <v>0</v>
      </c>
      <c r="P12" t="s">
        <v>42</v>
      </c>
      <c r="Q12">
        <v>0</v>
      </c>
      <c r="R12">
        <v>1</v>
      </c>
      <c r="S12">
        <v>0</v>
      </c>
      <c r="T12">
        <v>0</v>
      </c>
      <c r="U12">
        <v>2017</v>
      </c>
      <c r="V12" t="s">
        <v>54</v>
      </c>
      <c r="W12" t="s">
        <v>42</v>
      </c>
      <c r="X12">
        <v>0</v>
      </c>
      <c r="Y12">
        <v>0</v>
      </c>
      <c r="Z12" t="s">
        <v>54</v>
      </c>
      <c r="AA12">
        <f t="shared" si="0"/>
        <v>2017</v>
      </c>
      <c r="AB12" t="str" cm="1">
        <f t="array" ref="AB12">INDEX($I$1:$L$1,0,MATCH(MAX(I12:L12),I12:L12,0))</f>
        <v>reviewers</v>
      </c>
    </row>
    <row r="13" spans="1:28" x14ac:dyDescent="0.3">
      <c r="A13" t="s">
        <v>250</v>
      </c>
      <c r="B13" s="1">
        <v>43647</v>
      </c>
      <c r="C13" s="1">
        <v>43960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3</v>
      </c>
      <c r="N13" t="s">
        <v>251</v>
      </c>
      <c r="O13">
        <v>1</v>
      </c>
      <c r="P13" t="s">
        <v>87</v>
      </c>
      <c r="Q13">
        <v>0</v>
      </c>
      <c r="R13">
        <v>1</v>
      </c>
      <c r="S13">
        <v>0</v>
      </c>
      <c r="T13">
        <v>1</v>
      </c>
      <c r="U13">
        <v>2019</v>
      </c>
      <c r="V13" t="s">
        <v>54</v>
      </c>
      <c r="W13" t="s">
        <v>87</v>
      </c>
      <c r="X13" t="s">
        <v>76</v>
      </c>
      <c r="Y13" t="s">
        <v>253</v>
      </c>
      <c r="Z13" t="s">
        <v>28</v>
      </c>
      <c r="AA13">
        <f t="shared" si="0"/>
        <v>2020</v>
      </c>
      <c r="AB13" t="str" cm="1">
        <f t="array" ref="AB13">INDEX($I$1:$L$1,0,MATCH(MAX(I13:L13),I13:L13,0))</f>
        <v>reviewers</v>
      </c>
    </row>
    <row r="14" spans="1:28" x14ac:dyDescent="0.3">
      <c r="A14" t="s">
        <v>353</v>
      </c>
      <c r="B14" s="1">
        <v>41902</v>
      </c>
      <c r="C14" s="1">
        <v>41902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 t="s">
        <v>354</v>
      </c>
      <c r="O14">
        <v>1</v>
      </c>
      <c r="P14" t="s">
        <v>866</v>
      </c>
      <c r="Q14">
        <v>0</v>
      </c>
      <c r="R14">
        <v>1</v>
      </c>
      <c r="S14">
        <v>0</v>
      </c>
      <c r="T14">
        <v>0</v>
      </c>
      <c r="U14">
        <v>2014</v>
      </c>
      <c r="V14" t="s">
        <v>116</v>
      </c>
      <c r="W14" t="s">
        <v>43</v>
      </c>
      <c r="X14" t="s">
        <v>224</v>
      </c>
      <c r="Y14" t="s">
        <v>117</v>
      </c>
      <c r="Z14" t="s">
        <v>40</v>
      </c>
      <c r="AA14">
        <f t="shared" si="0"/>
        <v>2014</v>
      </c>
      <c r="AB14" t="str" cm="1">
        <f t="array" ref="AB14">INDEX($I$1:$L$1,0,MATCH(MAX(I14:L14),I14:L14,0))</f>
        <v>reviewers</v>
      </c>
    </row>
    <row r="15" spans="1:28" x14ac:dyDescent="0.3">
      <c r="A15" t="s">
        <v>132</v>
      </c>
      <c r="B15" s="1">
        <v>41107</v>
      </c>
      <c r="C15" s="1">
        <v>42339</v>
      </c>
      <c r="D15">
        <v>3</v>
      </c>
      <c r="E15">
        <v>0</v>
      </c>
      <c r="F15">
        <v>7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7</v>
      </c>
      <c r="O15">
        <v>0</v>
      </c>
      <c r="P15" t="s">
        <v>866</v>
      </c>
      <c r="Q15">
        <v>0</v>
      </c>
      <c r="R15">
        <v>1</v>
      </c>
      <c r="S15">
        <v>0</v>
      </c>
      <c r="T15">
        <v>0</v>
      </c>
      <c r="U15">
        <v>2012</v>
      </c>
      <c r="V15" t="s">
        <v>54</v>
      </c>
      <c r="W15" t="s">
        <v>866</v>
      </c>
      <c r="X15" t="s">
        <v>34</v>
      </c>
      <c r="Y15">
        <v>0</v>
      </c>
      <c r="Z15" t="s">
        <v>54</v>
      </c>
      <c r="AA15">
        <f t="shared" si="0"/>
        <v>2015</v>
      </c>
      <c r="AB15" t="str" cm="1">
        <f t="array" ref="AB15">INDEX($I$1:$L$1,0,MATCH(MAX(I15:L15),I15:L15,0))</f>
        <v>reviewers</v>
      </c>
    </row>
    <row r="16" spans="1:28" x14ac:dyDescent="0.3">
      <c r="A16" t="s">
        <v>225</v>
      </c>
      <c r="B16" s="1">
        <v>42478</v>
      </c>
      <c r="C16" s="1">
        <v>44158</v>
      </c>
      <c r="D16">
        <v>4</v>
      </c>
      <c r="E16">
        <v>0</v>
      </c>
      <c r="F16">
        <v>3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 t="s">
        <v>226</v>
      </c>
      <c r="O16">
        <v>1</v>
      </c>
      <c r="P16" t="s">
        <v>866</v>
      </c>
      <c r="Q16">
        <v>1</v>
      </c>
      <c r="R16">
        <v>0</v>
      </c>
      <c r="S16">
        <v>1</v>
      </c>
      <c r="T16">
        <v>0</v>
      </c>
      <c r="U16">
        <v>2016</v>
      </c>
      <c r="V16" t="s">
        <v>198</v>
      </c>
      <c r="W16" t="s">
        <v>50</v>
      </c>
      <c r="X16" t="s">
        <v>76</v>
      </c>
      <c r="Y16" t="s">
        <v>227</v>
      </c>
      <c r="Z16" t="s">
        <v>47</v>
      </c>
      <c r="AA16">
        <f t="shared" si="0"/>
        <v>2020</v>
      </c>
      <c r="AB16" t="str" cm="1">
        <f t="array" ref="AB16">INDEX($I$1:$L$1,0,MATCH(MAX(I16:L16),I16:L16,0))</f>
        <v>authors</v>
      </c>
    </row>
    <row r="17" spans="1:28" x14ac:dyDescent="0.3">
      <c r="A17" t="s">
        <v>641</v>
      </c>
      <c r="B17" s="1">
        <v>43607</v>
      </c>
      <c r="C17" s="1">
        <v>43607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 t="s">
        <v>642</v>
      </c>
      <c r="O17">
        <v>1</v>
      </c>
      <c r="P17" t="s">
        <v>866</v>
      </c>
      <c r="Q17">
        <v>0</v>
      </c>
      <c r="R17">
        <v>1</v>
      </c>
      <c r="S17">
        <v>0</v>
      </c>
      <c r="T17">
        <v>0</v>
      </c>
      <c r="U17">
        <v>2019</v>
      </c>
      <c r="V17" t="s">
        <v>54</v>
      </c>
      <c r="W17" t="s">
        <v>866</v>
      </c>
      <c r="X17">
        <v>0</v>
      </c>
      <c r="Y17">
        <v>0</v>
      </c>
      <c r="Z17" t="s">
        <v>54</v>
      </c>
      <c r="AA17">
        <f t="shared" si="0"/>
        <v>2019</v>
      </c>
      <c r="AB17" t="str" cm="1">
        <f t="array" ref="AB17">INDEX($I$1:$L$1,0,MATCH(MAX(I17:L17),I17:L17,0))</f>
        <v>reviewers</v>
      </c>
    </row>
    <row r="18" spans="1:28" x14ac:dyDescent="0.3">
      <c r="A18" t="s">
        <v>761</v>
      </c>
      <c r="B18" s="1">
        <v>44285</v>
      </c>
      <c r="C18" s="1">
        <v>44285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O18">
        <v>0</v>
      </c>
      <c r="P18" t="s">
        <v>140</v>
      </c>
      <c r="Q18">
        <v>0</v>
      </c>
      <c r="R18">
        <v>1</v>
      </c>
      <c r="S18">
        <v>0</v>
      </c>
      <c r="T18">
        <v>0</v>
      </c>
      <c r="U18">
        <v>2021</v>
      </c>
      <c r="V18" t="s">
        <v>54</v>
      </c>
      <c r="W18" t="s">
        <v>54</v>
      </c>
      <c r="X18">
        <v>0</v>
      </c>
      <c r="Y18">
        <v>0</v>
      </c>
      <c r="Z18" t="s">
        <v>54</v>
      </c>
      <c r="AA18">
        <f t="shared" si="0"/>
        <v>2021</v>
      </c>
      <c r="AB18" t="str" cm="1">
        <f t="array" ref="AB18">INDEX($I$1:$L$1,0,MATCH(MAX(I18:L18),I18:L18,0))</f>
        <v>reviewers</v>
      </c>
    </row>
    <row r="19" spans="1:28" x14ac:dyDescent="0.3">
      <c r="A19" t="s">
        <v>762</v>
      </c>
      <c r="B19" s="1">
        <v>44574</v>
      </c>
      <c r="C19" s="1">
        <v>44574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O19">
        <v>0</v>
      </c>
      <c r="P19" t="s">
        <v>140</v>
      </c>
      <c r="Q19">
        <v>0</v>
      </c>
      <c r="R19">
        <v>1</v>
      </c>
      <c r="S19">
        <v>0</v>
      </c>
      <c r="T19">
        <v>0</v>
      </c>
      <c r="U19">
        <v>2022</v>
      </c>
      <c r="V19" t="s">
        <v>54</v>
      </c>
      <c r="W19" t="s">
        <v>54</v>
      </c>
      <c r="X19">
        <v>0</v>
      </c>
      <c r="Y19">
        <v>0</v>
      </c>
      <c r="Z19" t="s">
        <v>54</v>
      </c>
      <c r="AA19">
        <f t="shared" si="0"/>
        <v>2022</v>
      </c>
      <c r="AB19" t="str" cm="1">
        <f t="array" ref="AB19">INDEX($I$1:$L$1,0,MATCH(MAX(I19:L19),I19:L19,0))</f>
        <v>reviewers</v>
      </c>
    </row>
    <row r="20" spans="1:28" x14ac:dyDescent="0.3">
      <c r="A20" t="s">
        <v>314</v>
      </c>
      <c r="B20" s="1">
        <v>44519</v>
      </c>
      <c r="C20" s="1">
        <v>44622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O20">
        <v>0</v>
      </c>
      <c r="P20" t="s">
        <v>140</v>
      </c>
      <c r="Q20">
        <v>0</v>
      </c>
      <c r="R20">
        <v>1</v>
      </c>
      <c r="S20">
        <v>0</v>
      </c>
      <c r="T20">
        <v>0</v>
      </c>
      <c r="U20">
        <v>2021</v>
      </c>
      <c r="V20" t="s">
        <v>54</v>
      </c>
      <c r="W20" t="s">
        <v>54</v>
      </c>
      <c r="X20">
        <v>0</v>
      </c>
      <c r="Y20">
        <v>0</v>
      </c>
      <c r="Z20" t="s">
        <v>54</v>
      </c>
      <c r="AA20">
        <f t="shared" si="0"/>
        <v>2022</v>
      </c>
      <c r="AB20" t="str" cm="1">
        <f t="array" ref="AB20">INDEX($I$1:$L$1,0,MATCH(MAX(I20:L20),I20:L20,0))</f>
        <v>reviewers</v>
      </c>
    </row>
    <row r="21" spans="1:28" x14ac:dyDescent="0.3">
      <c r="A21" t="s">
        <v>238</v>
      </c>
      <c r="B21" s="1">
        <v>43115</v>
      </c>
      <c r="C21" s="1">
        <v>43479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3</v>
      </c>
      <c r="O21">
        <v>0</v>
      </c>
      <c r="P21" t="s">
        <v>866</v>
      </c>
      <c r="Q21">
        <v>0</v>
      </c>
      <c r="R21">
        <v>1</v>
      </c>
      <c r="S21">
        <v>1</v>
      </c>
      <c r="T21">
        <v>0</v>
      </c>
      <c r="U21">
        <v>2018</v>
      </c>
      <c r="V21" t="s">
        <v>54</v>
      </c>
      <c r="W21" t="s">
        <v>866</v>
      </c>
      <c r="X21" t="s">
        <v>76</v>
      </c>
      <c r="Y21">
        <v>0</v>
      </c>
      <c r="Z21" t="s">
        <v>54</v>
      </c>
      <c r="AA21">
        <f t="shared" si="0"/>
        <v>2019</v>
      </c>
      <c r="AB21" t="str" cm="1">
        <f t="array" ref="AB21">INDEX($I$1:$L$1,0,MATCH(MAX(I21:L21),I21:L21,0))</f>
        <v>reviewers</v>
      </c>
    </row>
    <row r="22" spans="1:28" x14ac:dyDescent="0.3">
      <c r="A22" t="s">
        <v>543</v>
      </c>
      <c r="B22" s="1">
        <v>44042</v>
      </c>
      <c r="C22" s="1">
        <v>44042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O22">
        <v>0</v>
      </c>
      <c r="P22" t="s">
        <v>87</v>
      </c>
      <c r="Q22">
        <v>0</v>
      </c>
      <c r="R22">
        <v>0</v>
      </c>
      <c r="S22">
        <v>0</v>
      </c>
      <c r="T22">
        <v>1</v>
      </c>
      <c r="U22">
        <v>2020</v>
      </c>
      <c r="V22" t="s">
        <v>54</v>
      </c>
      <c r="W22" t="s">
        <v>87</v>
      </c>
      <c r="X22" t="s">
        <v>76</v>
      </c>
      <c r="Y22">
        <v>0</v>
      </c>
      <c r="Z22" t="s">
        <v>54</v>
      </c>
      <c r="AA22">
        <f t="shared" si="0"/>
        <v>2020</v>
      </c>
      <c r="AB22" t="str" cm="1">
        <f t="array" ref="AB22">INDEX($I$1:$L$1,0,MATCH(MAX(I22:L22),I22:L22,0))</f>
        <v>translator</v>
      </c>
    </row>
    <row r="23" spans="1:28" x14ac:dyDescent="0.3">
      <c r="A23" t="s">
        <v>821</v>
      </c>
      <c r="B23" s="1">
        <v>43174</v>
      </c>
      <c r="C23" s="1">
        <v>43174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822</v>
      </c>
      <c r="O23">
        <v>1</v>
      </c>
      <c r="P23" t="s">
        <v>42</v>
      </c>
      <c r="Q23">
        <v>0</v>
      </c>
      <c r="R23">
        <v>0</v>
      </c>
      <c r="S23">
        <v>0</v>
      </c>
      <c r="T23">
        <v>1</v>
      </c>
      <c r="U23">
        <v>2018</v>
      </c>
      <c r="V23" t="s">
        <v>823</v>
      </c>
      <c r="W23" t="s">
        <v>824</v>
      </c>
      <c r="X23" t="s">
        <v>44</v>
      </c>
      <c r="Y23">
        <v>0</v>
      </c>
      <c r="Z23" t="s">
        <v>28</v>
      </c>
      <c r="AA23">
        <f t="shared" si="0"/>
        <v>2018</v>
      </c>
      <c r="AB23" t="str" cm="1">
        <f t="array" ref="AB23">INDEX($I$1:$L$1,0,MATCH(MAX(I23:L23),I23:L23,0))</f>
        <v>translator</v>
      </c>
    </row>
    <row r="24" spans="1:28" x14ac:dyDescent="0.3">
      <c r="A24" t="s">
        <v>383</v>
      </c>
      <c r="B24" s="1">
        <v>44202</v>
      </c>
      <c r="C24" s="1">
        <v>44202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384</v>
      </c>
      <c r="O24">
        <v>1</v>
      </c>
      <c r="P24" t="s">
        <v>866</v>
      </c>
      <c r="Q24">
        <v>1</v>
      </c>
      <c r="R24">
        <v>0</v>
      </c>
      <c r="S24">
        <v>0</v>
      </c>
      <c r="T24">
        <v>0</v>
      </c>
      <c r="U24">
        <v>2021</v>
      </c>
      <c r="V24" t="s">
        <v>385</v>
      </c>
      <c r="W24" t="s">
        <v>50</v>
      </c>
      <c r="X24">
        <v>0</v>
      </c>
      <c r="Y24" t="s">
        <v>386</v>
      </c>
      <c r="Z24" t="s">
        <v>115</v>
      </c>
      <c r="AA24">
        <f t="shared" si="0"/>
        <v>2021</v>
      </c>
      <c r="AB24" t="str" cm="1">
        <f t="array" ref="AB24">INDEX($I$1:$L$1,0,MATCH(MAX(I24:L24),I24:L24,0))</f>
        <v>authors</v>
      </c>
    </row>
    <row r="25" spans="1:28" x14ac:dyDescent="0.3">
      <c r="A25" t="s">
        <v>427</v>
      </c>
      <c r="B25" s="1">
        <v>44603</v>
      </c>
      <c r="C25" s="1">
        <v>44603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 t="s">
        <v>428</v>
      </c>
      <c r="O25">
        <v>1</v>
      </c>
      <c r="P25" t="s">
        <v>866</v>
      </c>
      <c r="Q25">
        <v>1</v>
      </c>
      <c r="R25">
        <v>0</v>
      </c>
      <c r="S25">
        <v>0</v>
      </c>
      <c r="T25">
        <v>0</v>
      </c>
      <c r="U25">
        <v>2022</v>
      </c>
      <c r="V25" t="s">
        <v>54</v>
      </c>
      <c r="W25" t="s">
        <v>866</v>
      </c>
      <c r="X25">
        <v>0</v>
      </c>
      <c r="Y25">
        <v>0</v>
      </c>
      <c r="Z25" t="s">
        <v>54</v>
      </c>
      <c r="AA25">
        <f t="shared" si="0"/>
        <v>2022</v>
      </c>
      <c r="AB25" t="str" cm="1">
        <f t="array" ref="AB25">INDEX($I$1:$L$1,0,MATCH(MAX(I25:L25),I25:L25,0))</f>
        <v>authors</v>
      </c>
    </row>
    <row r="26" spans="1:28" x14ac:dyDescent="0.3">
      <c r="A26" t="s">
        <v>164</v>
      </c>
      <c r="B26" s="1">
        <v>43542</v>
      </c>
      <c r="C26" s="1">
        <v>44603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5</v>
      </c>
      <c r="N26" t="s">
        <v>165</v>
      </c>
      <c r="O26">
        <v>1</v>
      </c>
      <c r="P26" t="s">
        <v>866</v>
      </c>
      <c r="Q26">
        <v>0</v>
      </c>
      <c r="R26">
        <v>0</v>
      </c>
      <c r="S26">
        <v>1</v>
      </c>
      <c r="T26">
        <v>0</v>
      </c>
      <c r="U26">
        <v>2018</v>
      </c>
      <c r="V26" t="s">
        <v>151</v>
      </c>
      <c r="W26" t="s">
        <v>36</v>
      </c>
      <c r="X26" t="s">
        <v>148</v>
      </c>
      <c r="Y26" t="s">
        <v>150</v>
      </c>
      <c r="Z26" t="s">
        <v>39</v>
      </c>
      <c r="AA26">
        <f t="shared" si="0"/>
        <v>2022</v>
      </c>
      <c r="AB26" t="str" cm="1">
        <f t="array" ref="AB26">INDEX($I$1:$L$1,0,MATCH(MAX(I26:L26),I26:L26,0))</f>
        <v>editor</v>
      </c>
    </row>
    <row r="27" spans="1:28" x14ac:dyDescent="0.3">
      <c r="A27" t="s">
        <v>593</v>
      </c>
      <c r="B27" s="1">
        <v>42970</v>
      </c>
      <c r="C27" s="1">
        <v>42970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O27">
        <v>0</v>
      </c>
      <c r="P27" t="s">
        <v>866</v>
      </c>
      <c r="Q27">
        <v>0</v>
      </c>
      <c r="R27">
        <v>1</v>
      </c>
      <c r="S27">
        <v>0</v>
      </c>
      <c r="T27">
        <v>0</v>
      </c>
      <c r="U27">
        <v>2017</v>
      </c>
      <c r="V27" t="s">
        <v>54</v>
      </c>
      <c r="W27" t="s">
        <v>866</v>
      </c>
      <c r="X27" t="s">
        <v>594</v>
      </c>
      <c r="Y27">
        <v>0</v>
      </c>
      <c r="Z27" t="s">
        <v>54</v>
      </c>
      <c r="AA27">
        <f t="shared" si="0"/>
        <v>2017</v>
      </c>
      <c r="AB27" t="str" cm="1">
        <f t="array" ref="AB27">INDEX($I$1:$L$1,0,MATCH(MAX(I27:L27),I27:L27,0))</f>
        <v>reviewers</v>
      </c>
    </row>
    <row r="28" spans="1:28" x14ac:dyDescent="0.3">
      <c r="A28" t="s">
        <v>546</v>
      </c>
      <c r="B28" s="1">
        <v>43846</v>
      </c>
      <c r="C28" s="1">
        <v>43846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O28">
        <v>0</v>
      </c>
      <c r="P28" t="s">
        <v>87</v>
      </c>
      <c r="Q28">
        <v>0</v>
      </c>
      <c r="R28">
        <v>0</v>
      </c>
      <c r="S28">
        <v>0</v>
      </c>
      <c r="T28">
        <v>1</v>
      </c>
      <c r="U28">
        <v>2020</v>
      </c>
      <c r="V28" t="s">
        <v>54</v>
      </c>
      <c r="W28" t="s">
        <v>87</v>
      </c>
      <c r="X28">
        <v>0</v>
      </c>
      <c r="Y28">
        <v>0</v>
      </c>
      <c r="Z28" t="s">
        <v>54</v>
      </c>
      <c r="AA28">
        <f t="shared" si="0"/>
        <v>2020</v>
      </c>
      <c r="AB28" t="str" cm="1">
        <f t="array" ref="AB28">INDEX($I$1:$L$1,0,MATCH(MAX(I28:L28),I28:L28,0))</f>
        <v>translator</v>
      </c>
    </row>
    <row r="29" spans="1:28" x14ac:dyDescent="0.3">
      <c r="A29" t="s">
        <v>752</v>
      </c>
      <c r="B29" s="1">
        <v>43039</v>
      </c>
      <c r="C29" s="1">
        <v>43039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 t="s">
        <v>753</v>
      </c>
      <c r="O29">
        <v>1</v>
      </c>
      <c r="P29" t="s">
        <v>866</v>
      </c>
      <c r="Q29">
        <v>0</v>
      </c>
      <c r="R29">
        <v>1</v>
      </c>
      <c r="S29">
        <v>0</v>
      </c>
      <c r="T29">
        <v>0</v>
      </c>
      <c r="U29">
        <v>2017</v>
      </c>
      <c r="V29" t="s">
        <v>54</v>
      </c>
      <c r="W29" t="s">
        <v>866</v>
      </c>
      <c r="X29" t="s">
        <v>249</v>
      </c>
      <c r="Y29">
        <v>0</v>
      </c>
      <c r="Z29" t="s">
        <v>54</v>
      </c>
      <c r="AA29">
        <f t="shared" si="0"/>
        <v>2017</v>
      </c>
      <c r="AB29" t="str" cm="1">
        <f t="array" ref="AB29">INDEX($I$1:$L$1,0,MATCH(MAX(I29:L29),I29:L29,0))</f>
        <v>reviewers</v>
      </c>
    </row>
    <row r="30" spans="1:28" x14ac:dyDescent="0.3">
      <c r="A30" t="s">
        <v>508</v>
      </c>
      <c r="B30" s="1">
        <v>44023</v>
      </c>
      <c r="C30" s="1">
        <v>44023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 t="s">
        <v>509</v>
      </c>
      <c r="O30">
        <v>1</v>
      </c>
      <c r="P30" t="s">
        <v>42</v>
      </c>
      <c r="Q30">
        <v>1</v>
      </c>
      <c r="R30">
        <v>0</v>
      </c>
      <c r="S30">
        <v>0</v>
      </c>
      <c r="T30">
        <v>0</v>
      </c>
      <c r="U30">
        <v>2020</v>
      </c>
      <c r="V30" t="s">
        <v>54</v>
      </c>
      <c r="W30" t="s">
        <v>42</v>
      </c>
      <c r="X30">
        <v>0</v>
      </c>
      <c r="Y30">
        <v>0</v>
      </c>
      <c r="Z30" t="s">
        <v>54</v>
      </c>
      <c r="AA30">
        <f t="shared" si="0"/>
        <v>2020</v>
      </c>
      <c r="AB30" t="str" cm="1">
        <f t="array" ref="AB30">INDEX($I$1:$L$1,0,MATCH(MAX(I30:L30),I30:L30,0))</f>
        <v>authors</v>
      </c>
    </row>
    <row r="31" spans="1:28" x14ac:dyDescent="0.3">
      <c r="A31" t="s">
        <v>536</v>
      </c>
      <c r="B31" s="1">
        <v>43635</v>
      </c>
      <c r="C31" s="1">
        <v>43635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O31">
        <v>0</v>
      </c>
      <c r="P31" t="s">
        <v>87</v>
      </c>
      <c r="Q31">
        <v>0</v>
      </c>
      <c r="R31">
        <v>1</v>
      </c>
      <c r="S31">
        <v>0</v>
      </c>
      <c r="T31">
        <v>0</v>
      </c>
      <c r="U31">
        <v>2019</v>
      </c>
      <c r="V31" t="s">
        <v>54</v>
      </c>
      <c r="W31" t="s">
        <v>87</v>
      </c>
      <c r="X31">
        <v>0</v>
      </c>
      <c r="Y31">
        <v>0</v>
      </c>
      <c r="Z31" t="s">
        <v>54</v>
      </c>
      <c r="AA31">
        <f t="shared" si="0"/>
        <v>2019</v>
      </c>
      <c r="AB31" t="str" cm="1">
        <f t="array" ref="AB31">INDEX($I$1:$L$1,0,MATCH(MAX(I31:L31),I31:L31,0))</f>
        <v>reviewers</v>
      </c>
    </row>
    <row r="32" spans="1:28" x14ac:dyDescent="0.3">
      <c r="A32" t="s">
        <v>702</v>
      </c>
      <c r="B32" s="1">
        <v>43960</v>
      </c>
      <c r="C32" s="1">
        <v>43960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 t="s">
        <v>703</v>
      </c>
      <c r="O32">
        <v>1</v>
      </c>
      <c r="P32" t="s">
        <v>87</v>
      </c>
      <c r="Q32">
        <v>0</v>
      </c>
      <c r="R32">
        <v>1</v>
      </c>
      <c r="S32">
        <v>0</v>
      </c>
      <c r="T32">
        <v>0</v>
      </c>
      <c r="U32">
        <v>2020</v>
      </c>
      <c r="V32" t="s">
        <v>252</v>
      </c>
      <c r="W32" t="s">
        <v>87</v>
      </c>
      <c r="X32" t="s">
        <v>706</v>
      </c>
      <c r="Y32" t="s">
        <v>705</v>
      </c>
      <c r="Z32" t="s">
        <v>704</v>
      </c>
      <c r="AA32">
        <f t="shared" si="0"/>
        <v>2020</v>
      </c>
      <c r="AB32" t="str" cm="1">
        <f t="array" ref="AB32">INDEX($I$1:$L$1,0,MATCH(MAX(I32:L32),I32:L32,0))</f>
        <v>reviewers</v>
      </c>
    </row>
    <row r="33" spans="1:28" x14ac:dyDescent="0.3">
      <c r="A33" t="s">
        <v>695</v>
      </c>
      <c r="B33" s="1">
        <v>44519</v>
      </c>
      <c r="C33" s="1">
        <v>44519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696</v>
      </c>
      <c r="O33">
        <v>1</v>
      </c>
      <c r="P33" t="s">
        <v>87</v>
      </c>
      <c r="Q33">
        <v>0</v>
      </c>
      <c r="R33">
        <v>0</v>
      </c>
      <c r="S33">
        <v>0</v>
      </c>
      <c r="T33">
        <v>1</v>
      </c>
      <c r="U33">
        <v>2021</v>
      </c>
      <c r="V33" t="s">
        <v>54</v>
      </c>
      <c r="W33" t="s">
        <v>87</v>
      </c>
      <c r="X33">
        <v>0</v>
      </c>
      <c r="Y33">
        <v>0</v>
      </c>
      <c r="Z33" t="s">
        <v>54</v>
      </c>
      <c r="AA33">
        <f t="shared" si="0"/>
        <v>2021</v>
      </c>
      <c r="AB33" t="str" cm="1">
        <f t="array" ref="AB33">INDEX($I$1:$L$1,0,MATCH(MAX(I33:L33),I33:L33,0))</f>
        <v>translator</v>
      </c>
    </row>
    <row r="34" spans="1:28" x14ac:dyDescent="0.3">
      <c r="A34" t="s">
        <v>297</v>
      </c>
      <c r="B34" s="1">
        <v>44357</v>
      </c>
      <c r="C34" s="1">
        <v>44652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 t="s">
        <v>298</v>
      </c>
      <c r="O34">
        <v>1</v>
      </c>
      <c r="P34" t="s">
        <v>87</v>
      </c>
      <c r="Q34">
        <v>0</v>
      </c>
      <c r="R34">
        <v>1</v>
      </c>
      <c r="S34">
        <v>1</v>
      </c>
      <c r="T34">
        <v>0</v>
      </c>
      <c r="U34">
        <v>2021</v>
      </c>
      <c r="V34" t="s">
        <v>54</v>
      </c>
      <c r="W34" t="s">
        <v>87</v>
      </c>
      <c r="X34">
        <v>0</v>
      </c>
      <c r="Y34">
        <v>0</v>
      </c>
      <c r="Z34" t="s">
        <v>54</v>
      </c>
      <c r="AA34">
        <f t="shared" si="0"/>
        <v>2022</v>
      </c>
      <c r="AB34" t="str" cm="1">
        <f t="array" ref="AB34">INDEX($I$1:$L$1,0,MATCH(MAX(I34:L34),I34:L34,0))</f>
        <v>reviewers</v>
      </c>
    </row>
    <row r="35" spans="1:28" x14ac:dyDescent="0.3">
      <c r="A35" t="s">
        <v>825</v>
      </c>
      <c r="B35" s="1">
        <v>42945</v>
      </c>
      <c r="C35" s="1">
        <v>42945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 t="s">
        <v>321</v>
      </c>
      <c r="O35">
        <v>1</v>
      </c>
      <c r="P35" t="s">
        <v>42</v>
      </c>
      <c r="Q35">
        <v>0</v>
      </c>
      <c r="R35">
        <v>1</v>
      </c>
      <c r="S35">
        <v>0</v>
      </c>
      <c r="T35">
        <v>0</v>
      </c>
      <c r="U35">
        <v>2017</v>
      </c>
      <c r="V35" t="s">
        <v>189</v>
      </c>
      <c r="W35" t="s">
        <v>42</v>
      </c>
      <c r="X35" t="s">
        <v>94</v>
      </c>
      <c r="Y35" t="s">
        <v>827</v>
      </c>
      <c r="Z35" t="s">
        <v>826</v>
      </c>
      <c r="AA35">
        <f t="shared" si="0"/>
        <v>2017</v>
      </c>
      <c r="AB35" t="str" cm="1">
        <f t="array" ref="AB35">INDEX($I$1:$L$1,0,MATCH(MAX(I35:L35),I35:L35,0))</f>
        <v>reviewers</v>
      </c>
    </row>
    <row r="36" spans="1:28" x14ac:dyDescent="0.3">
      <c r="A36" t="s">
        <v>37</v>
      </c>
      <c r="B36" s="1">
        <v>42809</v>
      </c>
      <c r="C36" s="1">
        <v>44176</v>
      </c>
      <c r="D36">
        <v>3</v>
      </c>
      <c r="E36">
        <v>0</v>
      </c>
      <c r="F36">
        <v>1</v>
      </c>
      <c r="G36">
        <v>0</v>
      </c>
      <c r="H36">
        <v>45</v>
      </c>
      <c r="I36">
        <v>0</v>
      </c>
      <c r="J36">
        <v>30</v>
      </c>
      <c r="K36">
        <v>15</v>
      </c>
      <c r="L36">
        <v>1</v>
      </c>
      <c r="M36">
        <v>46</v>
      </c>
      <c r="N36" t="s">
        <v>38</v>
      </c>
      <c r="O36">
        <v>1</v>
      </c>
      <c r="P36" t="s">
        <v>42</v>
      </c>
      <c r="Q36">
        <v>0</v>
      </c>
      <c r="R36">
        <v>1</v>
      </c>
      <c r="S36">
        <v>1</v>
      </c>
      <c r="T36">
        <v>1</v>
      </c>
      <c r="U36">
        <v>2017</v>
      </c>
      <c r="V36" t="s">
        <v>41</v>
      </c>
      <c r="W36" t="s">
        <v>43</v>
      </c>
      <c r="X36" t="s">
        <v>44</v>
      </c>
      <c r="Y36">
        <v>0</v>
      </c>
      <c r="Z36" t="s">
        <v>40</v>
      </c>
      <c r="AA36">
        <f t="shared" si="0"/>
        <v>2020</v>
      </c>
      <c r="AB36" t="str" cm="1">
        <f t="array" ref="AB36">INDEX($I$1:$L$1,0,MATCH(MAX(I36:L36),I36:L36,0))</f>
        <v>reviewers</v>
      </c>
    </row>
    <row r="37" spans="1:28" x14ac:dyDescent="0.3">
      <c r="A37" t="s">
        <v>320</v>
      </c>
      <c r="B37" s="1">
        <v>43233</v>
      </c>
      <c r="C37" s="1">
        <v>43578</v>
      </c>
      <c r="D37">
        <v>1</v>
      </c>
      <c r="E37">
        <v>0</v>
      </c>
      <c r="F37">
        <v>0</v>
      </c>
      <c r="G37">
        <v>0</v>
      </c>
      <c r="H37">
        <v>2</v>
      </c>
      <c r="I37">
        <v>0</v>
      </c>
      <c r="J37">
        <v>2</v>
      </c>
      <c r="K37">
        <v>0</v>
      </c>
      <c r="L37">
        <v>0</v>
      </c>
      <c r="M37">
        <v>2</v>
      </c>
      <c r="N37" t="s">
        <v>321</v>
      </c>
      <c r="O37">
        <v>1</v>
      </c>
      <c r="P37" t="s">
        <v>42</v>
      </c>
      <c r="Q37">
        <v>0</v>
      </c>
      <c r="R37">
        <v>1</v>
      </c>
      <c r="S37">
        <v>0</v>
      </c>
      <c r="T37">
        <v>0</v>
      </c>
      <c r="U37">
        <v>2018</v>
      </c>
      <c r="V37" t="s">
        <v>323</v>
      </c>
      <c r="W37" t="s">
        <v>42</v>
      </c>
      <c r="X37" t="s">
        <v>94</v>
      </c>
      <c r="Y37" t="s">
        <v>324</v>
      </c>
      <c r="Z37" t="s">
        <v>322</v>
      </c>
      <c r="AA37">
        <f t="shared" si="0"/>
        <v>2019</v>
      </c>
      <c r="AB37" t="str" cm="1">
        <f t="array" ref="AB37">INDEX($I$1:$L$1,0,MATCH(MAX(I37:L37),I37:L37,0))</f>
        <v>reviewers</v>
      </c>
    </row>
    <row r="38" spans="1:28" x14ac:dyDescent="0.3">
      <c r="A38" t="s">
        <v>361</v>
      </c>
      <c r="B38" s="1">
        <v>44328</v>
      </c>
      <c r="C38" s="1">
        <v>44329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 t="s">
        <v>362</v>
      </c>
      <c r="O38">
        <v>1</v>
      </c>
      <c r="P38" t="s">
        <v>140</v>
      </c>
      <c r="Q38">
        <v>0</v>
      </c>
      <c r="R38">
        <v>0</v>
      </c>
      <c r="S38">
        <v>0</v>
      </c>
      <c r="T38">
        <v>2</v>
      </c>
      <c r="U38">
        <v>2020</v>
      </c>
      <c r="V38" t="s">
        <v>125</v>
      </c>
      <c r="W38" t="s">
        <v>122</v>
      </c>
      <c r="X38" t="s">
        <v>53</v>
      </c>
      <c r="Y38" t="s">
        <v>363</v>
      </c>
      <c r="Z38" t="s">
        <v>28</v>
      </c>
      <c r="AA38">
        <f t="shared" si="0"/>
        <v>2021</v>
      </c>
      <c r="AB38" t="str" cm="1">
        <f t="array" ref="AB38">INDEX($I$1:$L$1,0,MATCH(MAX(I38:L38),I38:L38,0))</f>
        <v>translator</v>
      </c>
    </row>
    <row r="39" spans="1:28" x14ac:dyDescent="0.3">
      <c r="A39" t="s">
        <v>505</v>
      </c>
      <c r="B39" s="1">
        <v>43556</v>
      </c>
      <c r="C39" s="1">
        <v>43556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 t="s">
        <v>506</v>
      </c>
      <c r="O39">
        <v>1</v>
      </c>
      <c r="P39" t="s">
        <v>42</v>
      </c>
      <c r="Q39">
        <v>1</v>
      </c>
      <c r="R39">
        <v>0</v>
      </c>
      <c r="S39">
        <v>0</v>
      </c>
      <c r="T39">
        <v>0</v>
      </c>
      <c r="U39">
        <v>2019</v>
      </c>
      <c r="V39" t="s">
        <v>54</v>
      </c>
      <c r="W39" t="s">
        <v>42</v>
      </c>
      <c r="X39" t="s">
        <v>507</v>
      </c>
      <c r="Y39">
        <v>0</v>
      </c>
      <c r="Z39" t="s">
        <v>54</v>
      </c>
      <c r="AA39">
        <f t="shared" si="0"/>
        <v>2019</v>
      </c>
      <c r="AB39" t="str" cm="1">
        <f t="array" ref="AB39">INDEX($I$1:$L$1,0,MATCH(MAX(I39:L39),I39:L39,0))</f>
        <v>authors</v>
      </c>
    </row>
    <row r="40" spans="1:28" x14ac:dyDescent="0.3">
      <c r="A40" t="s">
        <v>601</v>
      </c>
      <c r="B40" s="1">
        <v>44083</v>
      </c>
      <c r="C40" s="1">
        <v>44083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 t="s">
        <v>602</v>
      </c>
      <c r="O40">
        <v>1</v>
      </c>
      <c r="P40" t="s">
        <v>87</v>
      </c>
      <c r="Q40">
        <v>0</v>
      </c>
      <c r="R40">
        <v>1</v>
      </c>
      <c r="S40">
        <v>0</v>
      </c>
      <c r="T40">
        <v>0</v>
      </c>
      <c r="U40">
        <v>2020</v>
      </c>
      <c r="V40" t="s">
        <v>603</v>
      </c>
      <c r="W40" t="s">
        <v>87</v>
      </c>
      <c r="X40" t="s">
        <v>249</v>
      </c>
      <c r="Y40" t="s">
        <v>604</v>
      </c>
      <c r="Z40" t="s">
        <v>91</v>
      </c>
      <c r="AA40">
        <f t="shared" si="0"/>
        <v>2020</v>
      </c>
      <c r="AB40" t="str" cm="1">
        <f t="array" ref="AB40">INDEX($I$1:$L$1,0,MATCH(MAX(I40:L40),I40:L40,0))</f>
        <v>reviewers</v>
      </c>
    </row>
    <row r="41" spans="1:28" x14ac:dyDescent="0.3">
      <c r="A41" t="s">
        <v>711</v>
      </c>
      <c r="B41" s="1">
        <v>41087</v>
      </c>
      <c r="C41" s="1">
        <v>41087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712</v>
      </c>
      <c r="O41">
        <v>1</v>
      </c>
      <c r="P41" t="s">
        <v>866</v>
      </c>
      <c r="Q41">
        <v>0</v>
      </c>
      <c r="R41">
        <v>1</v>
      </c>
      <c r="S41">
        <v>0</v>
      </c>
      <c r="T41">
        <v>0</v>
      </c>
      <c r="U41">
        <v>2012</v>
      </c>
      <c r="V41" t="s">
        <v>252</v>
      </c>
      <c r="W41" t="s">
        <v>87</v>
      </c>
      <c r="X41" t="s">
        <v>713</v>
      </c>
      <c r="Y41" t="s">
        <v>621</v>
      </c>
      <c r="Z41" t="s">
        <v>112</v>
      </c>
      <c r="AA41">
        <f t="shared" si="0"/>
        <v>2012</v>
      </c>
      <c r="AB41" t="str" cm="1">
        <f t="array" ref="AB41">INDEX($I$1:$L$1,0,MATCH(MAX(I41:L41),I41:L41,0))</f>
        <v>reviewers</v>
      </c>
    </row>
    <row r="42" spans="1:28" x14ac:dyDescent="0.3">
      <c r="A42" t="s">
        <v>315</v>
      </c>
      <c r="B42" s="1">
        <v>44375</v>
      </c>
      <c r="C42" s="1">
        <v>44662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1</v>
      </c>
      <c r="K42">
        <v>0</v>
      </c>
      <c r="L42">
        <v>1</v>
      </c>
      <c r="M42">
        <v>2</v>
      </c>
      <c r="N42" t="s">
        <v>316</v>
      </c>
      <c r="O42">
        <v>1</v>
      </c>
      <c r="P42" t="s">
        <v>42</v>
      </c>
      <c r="Q42">
        <v>0</v>
      </c>
      <c r="R42">
        <v>1</v>
      </c>
      <c r="S42">
        <v>0</v>
      </c>
      <c r="T42">
        <v>1</v>
      </c>
      <c r="U42">
        <v>2021</v>
      </c>
      <c r="V42" t="s">
        <v>128</v>
      </c>
      <c r="W42" t="s">
        <v>318</v>
      </c>
      <c r="X42" t="s">
        <v>44</v>
      </c>
      <c r="Y42" t="s">
        <v>319</v>
      </c>
      <c r="Z42" t="s">
        <v>317</v>
      </c>
      <c r="AA42">
        <f t="shared" si="0"/>
        <v>2022</v>
      </c>
      <c r="AB42" t="str" cm="1">
        <f t="array" ref="AB42">INDEX($I$1:$L$1,0,MATCH(MAX(I42:L42),I42:L42,0))</f>
        <v>reviewers</v>
      </c>
    </row>
    <row r="43" spans="1:28" x14ac:dyDescent="0.3">
      <c r="A43" t="s">
        <v>408</v>
      </c>
      <c r="B43" s="1">
        <v>43039</v>
      </c>
      <c r="C43" s="1">
        <v>43039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 t="s">
        <v>409</v>
      </c>
      <c r="O43">
        <v>1</v>
      </c>
      <c r="P43" t="s">
        <v>866</v>
      </c>
      <c r="Q43">
        <v>1</v>
      </c>
      <c r="R43">
        <v>0</v>
      </c>
      <c r="S43">
        <v>0</v>
      </c>
      <c r="T43">
        <v>0</v>
      </c>
      <c r="U43">
        <v>2017</v>
      </c>
      <c r="V43" t="s">
        <v>54</v>
      </c>
      <c r="W43" t="s">
        <v>866</v>
      </c>
      <c r="X43" t="s">
        <v>130</v>
      </c>
      <c r="Y43">
        <v>0</v>
      </c>
      <c r="Z43" t="s">
        <v>54</v>
      </c>
      <c r="AA43">
        <f t="shared" si="0"/>
        <v>2017</v>
      </c>
      <c r="AB43" t="str" cm="1">
        <f t="array" ref="AB43">INDEX($I$1:$L$1,0,MATCH(MAX(I43:L43),I43:L43,0))</f>
        <v>authors</v>
      </c>
    </row>
    <row r="44" spans="1:28" x14ac:dyDescent="0.3">
      <c r="A44" t="s">
        <v>637</v>
      </c>
      <c r="B44" s="1">
        <v>41400</v>
      </c>
      <c r="C44" s="1">
        <v>41400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 t="s">
        <v>638</v>
      </c>
      <c r="O44">
        <v>1</v>
      </c>
      <c r="P44" t="s">
        <v>866</v>
      </c>
      <c r="Q44">
        <v>0</v>
      </c>
      <c r="R44">
        <v>1</v>
      </c>
      <c r="S44">
        <v>0</v>
      </c>
      <c r="T44">
        <v>0</v>
      </c>
      <c r="U44">
        <v>2013</v>
      </c>
      <c r="V44" t="s">
        <v>639</v>
      </c>
      <c r="W44" t="s">
        <v>50</v>
      </c>
      <c r="X44" t="s">
        <v>594</v>
      </c>
      <c r="Y44" t="s">
        <v>640</v>
      </c>
      <c r="Z44" t="s">
        <v>262</v>
      </c>
      <c r="AA44">
        <f t="shared" si="0"/>
        <v>2013</v>
      </c>
      <c r="AB44" t="str" cm="1">
        <f t="array" ref="AB44">INDEX($I$1:$L$1,0,MATCH(MAX(I44:L44),I44:L44,0))</f>
        <v>reviewers</v>
      </c>
    </row>
    <row r="45" spans="1:28" x14ac:dyDescent="0.3">
      <c r="A45" t="s">
        <v>768</v>
      </c>
      <c r="B45" s="1">
        <v>43308</v>
      </c>
      <c r="C45" s="1">
        <v>43308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769</v>
      </c>
      <c r="O45">
        <v>1</v>
      </c>
      <c r="P45" t="s">
        <v>866</v>
      </c>
      <c r="Q45">
        <v>0</v>
      </c>
      <c r="R45">
        <v>1</v>
      </c>
      <c r="S45">
        <v>0</v>
      </c>
      <c r="T45">
        <v>0</v>
      </c>
      <c r="U45">
        <v>2018</v>
      </c>
      <c r="V45" t="s">
        <v>54</v>
      </c>
      <c r="W45" t="s">
        <v>866</v>
      </c>
      <c r="X45" t="s">
        <v>53</v>
      </c>
      <c r="Y45">
        <v>0</v>
      </c>
      <c r="Z45" t="s">
        <v>54</v>
      </c>
      <c r="AA45">
        <f t="shared" si="0"/>
        <v>2018</v>
      </c>
      <c r="AB45" t="str" cm="1">
        <f t="array" ref="AB45">INDEX($I$1:$L$1,0,MATCH(MAX(I45:L45),I45:L45,0))</f>
        <v>reviewers</v>
      </c>
    </row>
    <row r="46" spans="1:28" x14ac:dyDescent="0.3">
      <c r="A46" t="s">
        <v>529</v>
      </c>
      <c r="B46" s="1">
        <v>42696</v>
      </c>
      <c r="C46" s="1">
        <v>42696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O46">
        <v>0</v>
      </c>
      <c r="P46" t="s">
        <v>866</v>
      </c>
      <c r="Q46">
        <v>1</v>
      </c>
      <c r="R46">
        <v>0</v>
      </c>
      <c r="S46">
        <v>0</v>
      </c>
      <c r="T46">
        <v>0</v>
      </c>
      <c r="U46">
        <v>2016</v>
      </c>
      <c r="V46" t="s">
        <v>54</v>
      </c>
      <c r="W46" t="s">
        <v>866</v>
      </c>
      <c r="X46" t="s">
        <v>94</v>
      </c>
      <c r="Y46">
        <v>0</v>
      </c>
      <c r="Z46" t="s">
        <v>54</v>
      </c>
      <c r="AA46">
        <f t="shared" si="0"/>
        <v>2016</v>
      </c>
      <c r="AB46" t="str" cm="1">
        <f t="array" ref="AB46">INDEX($I$1:$L$1,0,MATCH(MAX(I46:L46),I46:L46,0))</f>
        <v>authors</v>
      </c>
    </row>
    <row r="47" spans="1:28" x14ac:dyDescent="0.3">
      <c r="A47" t="s">
        <v>456</v>
      </c>
      <c r="B47" s="1">
        <v>43754</v>
      </c>
      <c r="C47" s="1">
        <v>43754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 t="s">
        <v>457</v>
      </c>
      <c r="O47">
        <v>1</v>
      </c>
      <c r="P47" t="s">
        <v>866</v>
      </c>
      <c r="Q47">
        <v>1</v>
      </c>
      <c r="R47">
        <v>0</v>
      </c>
      <c r="S47">
        <v>0</v>
      </c>
      <c r="T47">
        <v>0</v>
      </c>
      <c r="U47">
        <v>2019</v>
      </c>
      <c r="V47" t="s">
        <v>54</v>
      </c>
      <c r="W47" t="s">
        <v>866</v>
      </c>
      <c r="X47" t="s">
        <v>76</v>
      </c>
      <c r="Y47">
        <v>0</v>
      </c>
      <c r="Z47" t="s">
        <v>54</v>
      </c>
      <c r="AA47">
        <f t="shared" si="0"/>
        <v>2019</v>
      </c>
      <c r="AB47" t="str" cm="1">
        <f t="array" ref="AB47">INDEX($I$1:$L$1,0,MATCH(MAX(I47:L47),I47:L47,0))</f>
        <v>authors</v>
      </c>
    </row>
    <row r="48" spans="1:28" x14ac:dyDescent="0.3">
      <c r="A48" t="s">
        <v>663</v>
      </c>
      <c r="B48" s="1">
        <v>44534</v>
      </c>
      <c r="C48" s="1">
        <v>44534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O48">
        <v>0</v>
      </c>
      <c r="P48" t="s">
        <v>866</v>
      </c>
      <c r="Q48">
        <v>0</v>
      </c>
      <c r="R48">
        <v>1</v>
      </c>
      <c r="S48">
        <v>0</v>
      </c>
      <c r="T48">
        <v>0</v>
      </c>
      <c r="U48">
        <v>2021</v>
      </c>
      <c r="V48" t="s">
        <v>54</v>
      </c>
      <c r="W48" t="s">
        <v>866</v>
      </c>
      <c r="X48">
        <v>0</v>
      </c>
      <c r="Y48">
        <v>0</v>
      </c>
      <c r="Z48" t="s">
        <v>54</v>
      </c>
      <c r="AA48">
        <f t="shared" si="0"/>
        <v>2021</v>
      </c>
      <c r="AB48" t="str" cm="1">
        <f t="array" ref="AB48">INDEX($I$1:$L$1,0,MATCH(MAX(I48:L48),I48:L48,0))</f>
        <v>reviewers</v>
      </c>
    </row>
    <row r="49" spans="1:28" x14ac:dyDescent="0.3">
      <c r="A49" t="s">
        <v>745</v>
      </c>
      <c r="B49" s="1">
        <v>41968</v>
      </c>
      <c r="C49" s="1">
        <v>41968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 t="s">
        <v>746</v>
      </c>
      <c r="O49">
        <v>1</v>
      </c>
      <c r="P49" t="s">
        <v>866</v>
      </c>
      <c r="Q49">
        <v>0</v>
      </c>
      <c r="R49">
        <v>1</v>
      </c>
      <c r="S49">
        <v>0</v>
      </c>
      <c r="T49">
        <v>0</v>
      </c>
      <c r="U49">
        <v>2014</v>
      </c>
      <c r="V49" t="s">
        <v>747</v>
      </c>
      <c r="W49" t="s">
        <v>50</v>
      </c>
      <c r="X49" t="s">
        <v>53</v>
      </c>
      <c r="Y49" t="s">
        <v>748</v>
      </c>
      <c r="Z49" t="s">
        <v>115</v>
      </c>
      <c r="AA49">
        <f t="shared" si="0"/>
        <v>2014</v>
      </c>
      <c r="AB49" t="str" cm="1">
        <f t="array" ref="AB49">INDEX($I$1:$L$1,0,MATCH(MAX(I49:L49),I49:L49,0))</f>
        <v>reviewers</v>
      </c>
    </row>
    <row r="50" spans="1:28" x14ac:dyDescent="0.3">
      <c r="A50" t="s">
        <v>611</v>
      </c>
      <c r="B50" s="1">
        <v>44333</v>
      </c>
      <c r="C50" s="1">
        <v>44333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 t="s">
        <v>612</v>
      </c>
      <c r="O50">
        <v>1</v>
      </c>
      <c r="P50" t="s">
        <v>866</v>
      </c>
      <c r="Q50">
        <v>0</v>
      </c>
      <c r="R50">
        <v>1</v>
      </c>
      <c r="S50">
        <v>0</v>
      </c>
      <c r="T50">
        <v>0</v>
      </c>
      <c r="U50">
        <v>2021</v>
      </c>
      <c r="V50" t="s">
        <v>54</v>
      </c>
      <c r="W50" t="s">
        <v>866</v>
      </c>
      <c r="X50">
        <v>0</v>
      </c>
      <c r="Y50">
        <v>0</v>
      </c>
      <c r="Z50" t="s">
        <v>54</v>
      </c>
      <c r="AA50">
        <f t="shared" si="0"/>
        <v>2021</v>
      </c>
      <c r="AB50" t="str" cm="1">
        <f t="array" ref="AB50">INDEX($I$1:$L$1,0,MATCH(MAX(I50:L50),I50:L50,0))</f>
        <v>reviewers</v>
      </c>
    </row>
    <row r="51" spans="1:28" x14ac:dyDescent="0.3">
      <c r="A51" t="s">
        <v>101</v>
      </c>
      <c r="B51" s="1">
        <v>42587</v>
      </c>
      <c r="C51" s="1">
        <v>44534</v>
      </c>
      <c r="D51">
        <v>5</v>
      </c>
      <c r="E51">
        <v>0</v>
      </c>
      <c r="F51">
        <v>11</v>
      </c>
      <c r="G51">
        <v>0</v>
      </c>
      <c r="H51">
        <v>0</v>
      </c>
      <c r="I51">
        <v>2</v>
      </c>
      <c r="J51">
        <v>1</v>
      </c>
      <c r="K51">
        <v>8</v>
      </c>
      <c r="L51">
        <v>0</v>
      </c>
      <c r="M51">
        <v>11</v>
      </c>
      <c r="N51" t="s">
        <v>102</v>
      </c>
      <c r="O51">
        <v>1</v>
      </c>
      <c r="P51" t="s">
        <v>866</v>
      </c>
      <c r="Q51">
        <v>1</v>
      </c>
      <c r="R51">
        <v>1</v>
      </c>
      <c r="S51">
        <v>1</v>
      </c>
      <c r="T51">
        <v>0</v>
      </c>
      <c r="U51">
        <v>2017</v>
      </c>
      <c r="V51" t="s">
        <v>106</v>
      </c>
      <c r="W51" t="s">
        <v>105</v>
      </c>
      <c r="X51" t="s">
        <v>76</v>
      </c>
      <c r="Y51" t="s">
        <v>104</v>
      </c>
      <c r="Z51" t="s">
        <v>103</v>
      </c>
      <c r="AA51">
        <f t="shared" si="0"/>
        <v>2021</v>
      </c>
      <c r="AB51" t="str" cm="1">
        <f t="array" ref="AB51">INDEX($I$1:$L$1,0,MATCH(MAX(I51:L51),I51:L51,0))</f>
        <v>editor</v>
      </c>
    </row>
    <row r="52" spans="1:28" x14ac:dyDescent="0.3">
      <c r="A52" t="s">
        <v>554</v>
      </c>
      <c r="B52" s="1">
        <v>43322</v>
      </c>
      <c r="C52" s="1">
        <v>43322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O52">
        <v>0</v>
      </c>
      <c r="P52" t="s">
        <v>866</v>
      </c>
      <c r="Q52">
        <v>0</v>
      </c>
      <c r="R52">
        <v>1</v>
      </c>
      <c r="S52">
        <v>0</v>
      </c>
      <c r="T52">
        <v>0</v>
      </c>
      <c r="U52">
        <v>2018</v>
      </c>
      <c r="V52" t="s">
        <v>54</v>
      </c>
      <c r="W52" t="s">
        <v>866</v>
      </c>
      <c r="X52" t="s">
        <v>224</v>
      </c>
      <c r="Y52">
        <v>0</v>
      </c>
      <c r="Z52" t="s">
        <v>54</v>
      </c>
      <c r="AA52">
        <f t="shared" si="0"/>
        <v>2018</v>
      </c>
      <c r="AB52" t="str" cm="1">
        <f t="array" ref="AB52">INDEX($I$1:$L$1,0,MATCH(MAX(I52:L52),I52:L52,0))</f>
        <v>reviewers</v>
      </c>
    </row>
    <row r="53" spans="1:28" x14ac:dyDescent="0.3">
      <c r="A53" t="s">
        <v>654</v>
      </c>
      <c r="B53" s="1">
        <v>43607</v>
      </c>
      <c r="C53" s="1">
        <v>43607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 t="s">
        <v>655</v>
      </c>
      <c r="O53">
        <v>1</v>
      </c>
      <c r="P53" t="s">
        <v>866</v>
      </c>
      <c r="Q53">
        <v>0</v>
      </c>
      <c r="R53">
        <v>1</v>
      </c>
      <c r="S53">
        <v>0</v>
      </c>
      <c r="T53">
        <v>0</v>
      </c>
      <c r="U53">
        <v>2019</v>
      </c>
      <c r="V53" t="s">
        <v>54</v>
      </c>
      <c r="W53" t="s">
        <v>866</v>
      </c>
      <c r="X53">
        <v>0</v>
      </c>
      <c r="Y53">
        <v>0</v>
      </c>
      <c r="Z53" t="s">
        <v>54</v>
      </c>
      <c r="AA53">
        <f t="shared" si="0"/>
        <v>2019</v>
      </c>
      <c r="AB53" t="str" cm="1">
        <f t="array" ref="AB53">INDEX($I$1:$L$1,0,MATCH(MAX(I53:L53),I53:L53,0))</f>
        <v>reviewers</v>
      </c>
    </row>
    <row r="54" spans="1:28" x14ac:dyDescent="0.3">
      <c r="A54" t="s">
        <v>462</v>
      </c>
      <c r="B54" s="1">
        <v>44279</v>
      </c>
      <c r="C54" s="1">
        <v>44279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 t="s">
        <v>463</v>
      </c>
      <c r="O54">
        <v>1</v>
      </c>
      <c r="P54" t="s">
        <v>87</v>
      </c>
      <c r="Q54">
        <v>1</v>
      </c>
      <c r="R54">
        <v>0</v>
      </c>
      <c r="S54">
        <v>0</v>
      </c>
      <c r="T54">
        <v>0</v>
      </c>
      <c r="U54">
        <v>2021</v>
      </c>
      <c r="V54" t="s">
        <v>247</v>
      </c>
      <c r="W54" t="s">
        <v>87</v>
      </c>
      <c r="X54">
        <v>0</v>
      </c>
      <c r="Y54" t="s">
        <v>431</v>
      </c>
      <c r="Z54" t="s">
        <v>91</v>
      </c>
      <c r="AA54">
        <f t="shared" si="0"/>
        <v>2021</v>
      </c>
      <c r="AB54" t="str" cm="1">
        <f t="array" ref="AB54">INDEX($I$1:$L$1,0,MATCH(MAX(I54:L54),I54:L54,0))</f>
        <v>authors</v>
      </c>
    </row>
    <row r="55" spans="1:28" x14ac:dyDescent="0.3">
      <c r="A55" t="s">
        <v>763</v>
      </c>
      <c r="B55" s="1">
        <v>44281</v>
      </c>
      <c r="C55" s="1">
        <v>44281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O55">
        <v>0</v>
      </c>
      <c r="P55" t="s">
        <v>140</v>
      </c>
      <c r="Q55">
        <v>0</v>
      </c>
      <c r="R55">
        <v>0</v>
      </c>
      <c r="S55">
        <v>0</v>
      </c>
      <c r="T55">
        <v>1</v>
      </c>
      <c r="U55">
        <v>2021</v>
      </c>
      <c r="V55" t="s">
        <v>54</v>
      </c>
      <c r="W55" t="s">
        <v>54</v>
      </c>
      <c r="X55">
        <v>0</v>
      </c>
      <c r="Y55">
        <v>0</v>
      </c>
      <c r="Z55" t="s">
        <v>54</v>
      </c>
      <c r="AA55">
        <f t="shared" si="0"/>
        <v>2021</v>
      </c>
      <c r="AB55" t="str" cm="1">
        <f t="array" ref="AB55">INDEX($I$1:$L$1,0,MATCH(MAX(I55:L55),I55:L55,0))</f>
        <v>translator</v>
      </c>
    </row>
    <row r="56" spans="1:28" x14ac:dyDescent="0.3">
      <c r="A56" t="s">
        <v>137</v>
      </c>
      <c r="B56" s="1">
        <v>44285</v>
      </c>
      <c r="C56" s="1">
        <v>44329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7</v>
      </c>
      <c r="K56">
        <v>0</v>
      </c>
      <c r="L56">
        <v>0</v>
      </c>
      <c r="M56">
        <v>7</v>
      </c>
      <c r="N56" t="s">
        <v>138</v>
      </c>
      <c r="O56">
        <v>1</v>
      </c>
      <c r="P56" t="s">
        <v>140</v>
      </c>
      <c r="Q56">
        <v>0</v>
      </c>
      <c r="R56">
        <v>1</v>
      </c>
      <c r="S56">
        <v>0</v>
      </c>
      <c r="T56">
        <v>0</v>
      </c>
      <c r="U56">
        <v>2021</v>
      </c>
      <c r="V56" t="s">
        <v>139</v>
      </c>
      <c r="W56" t="s">
        <v>140</v>
      </c>
      <c r="X56" t="s">
        <v>143</v>
      </c>
      <c r="Y56" t="s">
        <v>142</v>
      </c>
      <c r="Z56" t="s">
        <v>28</v>
      </c>
      <c r="AA56">
        <f t="shared" si="0"/>
        <v>2021</v>
      </c>
      <c r="AB56" t="str" cm="1">
        <f t="array" ref="AB56">INDEX($I$1:$L$1,0,MATCH(MAX(I56:L56),I56:L56,0))</f>
        <v>reviewers</v>
      </c>
    </row>
    <row r="57" spans="1:28" x14ac:dyDescent="0.3">
      <c r="A57" t="s">
        <v>773</v>
      </c>
      <c r="B57" s="1">
        <v>44361</v>
      </c>
      <c r="C57" s="1">
        <v>44361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 t="s">
        <v>774</v>
      </c>
      <c r="O57">
        <v>1</v>
      </c>
      <c r="P57" t="s">
        <v>140</v>
      </c>
      <c r="Q57">
        <v>0</v>
      </c>
      <c r="R57">
        <v>1</v>
      </c>
      <c r="S57">
        <v>0</v>
      </c>
      <c r="T57">
        <v>0</v>
      </c>
      <c r="U57">
        <v>2021</v>
      </c>
      <c r="V57" t="s">
        <v>775</v>
      </c>
      <c r="W57" t="s">
        <v>122</v>
      </c>
      <c r="X57" t="s">
        <v>53</v>
      </c>
      <c r="Y57" t="s">
        <v>776</v>
      </c>
      <c r="Z57" t="s">
        <v>262</v>
      </c>
      <c r="AA57">
        <f t="shared" si="0"/>
        <v>2021</v>
      </c>
      <c r="AB57" t="str" cm="1">
        <f t="array" ref="AB57">INDEX($I$1:$L$1,0,MATCH(MAX(I57:L57),I57:L57,0))</f>
        <v>reviewers</v>
      </c>
    </row>
    <row r="58" spans="1:28" x14ac:dyDescent="0.3">
      <c r="A58" t="s">
        <v>355</v>
      </c>
      <c r="B58" s="1">
        <v>44357</v>
      </c>
      <c r="C58" s="1">
        <v>44449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2</v>
      </c>
      <c r="N58" t="s">
        <v>356</v>
      </c>
      <c r="O58">
        <v>1</v>
      </c>
      <c r="P58" t="s">
        <v>87</v>
      </c>
      <c r="Q58">
        <v>0</v>
      </c>
      <c r="R58">
        <v>1</v>
      </c>
      <c r="S58">
        <v>1</v>
      </c>
      <c r="T58">
        <v>0</v>
      </c>
      <c r="U58">
        <v>2021</v>
      </c>
      <c r="V58" t="s">
        <v>54</v>
      </c>
      <c r="W58" t="s">
        <v>87</v>
      </c>
      <c r="X58">
        <v>0</v>
      </c>
      <c r="Y58">
        <v>0</v>
      </c>
      <c r="Z58" t="s">
        <v>54</v>
      </c>
      <c r="AA58">
        <f t="shared" si="0"/>
        <v>2021</v>
      </c>
      <c r="AB58" t="str" cm="1">
        <f t="array" ref="AB58">INDEX($I$1:$L$1,0,MATCH(MAX(I58:L58),I58:L58,0))</f>
        <v>reviewers</v>
      </c>
    </row>
    <row r="59" spans="1:28" x14ac:dyDescent="0.3">
      <c r="A59" t="s">
        <v>770</v>
      </c>
      <c r="B59" s="1">
        <v>44361</v>
      </c>
      <c r="C59" s="1">
        <v>44361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 t="s">
        <v>771</v>
      </c>
      <c r="O59">
        <v>1</v>
      </c>
      <c r="P59" t="s">
        <v>140</v>
      </c>
      <c r="Q59">
        <v>0</v>
      </c>
      <c r="R59">
        <v>0</v>
      </c>
      <c r="S59">
        <v>0</v>
      </c>
      <c r="T59">
        <v>1</v>
      </c>
      <c r="U59">
        <v>2021</v>
      </c>
      <c r="V59" t="s">
        <v>54</v>
      </c>
      <c r="W59" t="s">
        <v>54</v>
      </c>
      <c r="X59">
        <v>0</v>
      </c>
      <c r="Y59">
        <v>0</v>
      </c>
      <c r="Z59" t="s">
        <v>54</v>
      </c>
      <c r="AA59">
        <f t="shared" si="0"/>
        <v>2021</v>
      </c>
      <c r="AB59" t="str" cm="1">
        <f t="array" ref="AB59">INDEX($I$1:$L$1,0,MATCH(MAX(I59:L59),I59:L59,0))</f>
        <v>translator</v>
      </c>
    </row>
    <row r="60" spans="1:28" x14ac:dyDescent="0.3">
      <c r="A60" t="s">
        <v>271</v>
      </c>
      <c r="B60" s="1">
        <v>41701</v>
      </c>
      <c r="C60" s="1">
        <v>42849</v>
      </c>
      <c r="D60">
        <v>3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2</v>
      </c>
      <c r="O60">
        <v>0</v>
      </c>
      <c r="P60" t="s">
        <v>866</v>
      </c>
      <c r="Q60">
        <v>1</v>
      </c>
      <c r="R60">
        <v>0</v>
      </c>
      <c r="S60">
        <v>1</v>
      </c>
      <c r="T60">
        <v>0</v>
      </c>
      <c r="U60">
        <v>2014</v>
      </c>
      <c r="V60" t="s">
        <v>54</v>
      </c>
      <c r="W60" t="s">
        <v>866</v>
      </c>
      <c r="X60" t="s">
        <v>53</v>
      </c>
      <c r="Y60">
        <v>0</v>
      </c>
      <c r="Z60" t="s">
        <v>54</v>
      </c>
      <c r="AA60">
        <f t="shared" si="0"/>
        <v>2017</v>
      </c>
      <c r="AB60" t="str" cm="1">
        <f t="array" ref="AB60">INDEX($I$1:$L$1,0,MATCH(MAX(I60:L60),I60:L60,0))</f>
        <v>authors</v>
      </c>
    </row>
    <row r="61" spans="1:28" x14ac:dyDescent="0.3">
      <c r="A61" t="s">
        <v>544</v>
      </c>
      <c r="B61" s="1">
        <v>43923</v>
      </c>
      <c r="C61" s="1">
        <v>43923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O61">
        <v>0</v>
      </c>
      <c r="P61" t="s">
        <v>87</v>
      </c>
      <c r="Q61">
        <v>0</v>
      </c>
      <c r="R61">
        <v>0</v>
      </c>
      <c r="S61">
        <v>0</v>
      </c>
      <c r="T61">
        <v>1</v>
      </c>
      <c r="U61">
        <v>2020</v>
      </c>
      <c r="V61" t="s">
        <v>54</v>
      </c>
      <c r="W61" t="s">
        <v>87</v>
      </c>
      <c r="X61">
        <v>0</v>
      </c>
      <c r="Y61">
        <v>0</v>
      </c>
      <c r="Z61" t="s">
        <v>54</v>
      </c>
      <c r="AA61">
        <f t="shared" si="0"/>
        <v>2020</v>
      </c>
      <c r="AB61" t="str" cm="1">
        <f t="array" ref="AB61">INDEX($I$1:$L$1,0,MATCH(MAX(I61:L61),I61:L61,0))</f>
        <v>translator</v>
      </c>
    </row>
    <row r="62" spans="1:28" x14ac:dyDescent="0.3">
      <c r="A62" t="s">
        <v>808</v>
      </c>
      <c r="B62" s="1">
        <v>43987</v>
      </c>
      <c r="C62" s="1">
        <v>43987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O62">
        <v>0</v>
      </c>
      <c r="P62" t="s">
        <v>42</v>
      </c>
      <c r="Q62">
        <v>0</v>
      </c>
      <c r="R62">
        <v>1</v>
      </c>
      <c r="S62">
        <v>0</v>
      </c>
      <c r="T62">
        <v>0</v>
      </c>
      <c r="U62">
        <v>2020</v>
      </c>
      <c r="V62" t="s">
        <v>54</v>
      </c>
      <c r="W62" t="s">
        <v>42</v>
      </c>
      <c r="X62">
        <v>0</v>
      </c>
      <c r="Y62">
        <v>0</v>
      </c>
      <c r="Z62" t="s">
        <v>54</v>
      </c>
      <c r="AA62">
        <f t="shared" si="0"/>
        <v>2020</v>
      </c>
      <c r="AB62" t="str" cm="1">
        <f t="array" ref="AB62">INDEX($I$1:$L$1,0,MATCH(MAX(I62:L62),I62:L62,0))</f>
        <v>reviewers</v>
      </c>
    </row>
    <row r="63" spans="1:28" x14ac:dyDescent="0.3">
      <c r="A63" t="s">
        <v>537</v>
      </c>
      <c r="B63" s="1">
        <v>44449</v>
      </c>
      <c r="C63" s="1">
        <v>44449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O63">
        <v>0</v>
      </c>
      <c r="P63" t="s">
        <v>87</v>
      </c>
      <c r="Q63">
        <v>0</v>
      </c>
      <c r="R63">
        <v>0</v>
      </c>
      <c r="S63">
        <v>0</v>
      </c>
      <c r="T63">
        <v>1</v>
      </c>
      <c r="U63">
        <v>2021</v>
      </c>
      <c r="V63" t="s">
        <v>54</v>
      </c>
      <c r="W63" t="s">
        <v>87</v>
      </c>
      <c r="X63">
        <v>0</v>
      </c>
      <c r="Y63">
        <v>0</v>
      </c>
      <c r="Z63" t="s">
        <v>54</v>
      </c>
      <c r="AA63">
        <f t="shared" si="0"/>
        <v>2021</v>
      </c>
      <c r="AB63" t="str" cm="1">
        <f t="array" ref="AB63">INDEX($I$1:$L$1,0,MATCH(MAX(I63:L63),I63:L63,0))</f>
        <v>translator</v>
      </c>
    </row>
    <row r="64" spans="1:28" x14ac:dyDescent="0.3">
      <c r="A64" t="s">
        <v>835</v>
      </c>
      <c r="B64" s="1">
        <v>43015</v>
      </c>
      <c r="C64" s="1">
        <v>43015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O64">
        <v>0</v>
      </c>
      <c r="P64" t="s">
        <v>42</v>
      </c>
      <c r="Q64">
        <v>0</v>
      </c>
      <c r="R64">
        <v>1</v>
      </c>
      <c r="S64">
        <v>0</v>
      </c>
      <c r="T64">
        <v>0</v>
      </c>
      <c r="U64">
        <v>2017</v>
      </c>
      <c r="V64" t="s">
        <v>54</v>
      </c>
      <c r="W64" t="s">
        <v>42</v>
      </c>
      <c r="X64">
        <v>0</v>
      </c>
      <c r="Y64">
        <v>0</v>
      </c>
      <c r="Z64" t="s">
        <v>54</v>
      </c>
      <c r="AA64">
        <f t="shared" si="0"/>
        <v>2017</v>
      </c>
      <c r="AB64" t="str" cm="1">
        <f t="array" ref="AB64">INDEX($I$1:$L$1,0,MATCH(MAX(I64:L64),I64:L64,0))</f>
        <v>reviewers</v>
      </c>
    </row>
    <row r="65" spans="1:28" x14ac:dyDescent="0.3">
      <c r="A65" t="s">
        <v>800</v>
      </c>
      <c r="B65" s="1">
        <v>43224</v>
      </c>
      <c r="C65" s="1">
        <v>43224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 t="s">
        <v>801</v>
      </c>
      <c r="O65">
        <v>1</v>
      </c>
      <c r="P65" t="s">
        <v>42</v>
      </c>
      <c r="Q65">
        <v>0</v>
      </c>
      <c r="R65">
        <v>0</v>
      </c>
      <c r="S65">
        <v>0</v>
      </c>
      <c r="T65">
        <v>1</v>
      </c>
      <c r="U65">
        <v>2018</v>
      </c>
      <c r="V65" t="s">
        <v>49</v>
      </c>
      <c r="W65" t="s">
        <v>51</v>
      </c>
      <c r="X65" t="s">
        <v>130</v>
      </c>
      <c r="Y65" t="s">
        <v>803</v>
      </c>
      <c r="Z65" t="s">
        <v>802</v>
      </c>
      <c r="AA65">
        <f t="shared" si="0"/>
        <v>2018</v>
      </c>
      <c r="AB65" t="str" cm="1">
        <f t="array" ref="AB65">INDEX($I$1:$L$1,0,MATCH(MAX(I65:L65),I65:L65,0))</f>
        <v>translator</v>
      </c>
    </row>
    <row r="66" spans="1:28" x14ac:dyDescent="0.3">
      <c r="A66" t="s">
        <v>228</v>
      </c>
      <c r="B66" s="1">
        <v>42696</v>
      </c>
      <c r="C66" s="1">
        <v>43860</v>
      </c>
      <c r="D66">
        <v>4</v>
      </c>
      <c r="E66">
        <v>0</v>
      </c>
      <c r="F66">
        <v>3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 t="s">
        <v>229</v>
      </c>
      <c r="O66">
        <v>1</v>
      </c>
      <c r="P66" t="s">
        <v>866</v>
      </c>
      <c r="Q66">
        <v>0</v>
      </c>
      <c r="R66">
        <v>1</v>
      </c>
      <c r="S66">
        <v>0</v>
      </c>
      <c r="T66">
        <v>0</v>
      </c>
      <c r="U66">
        <v>2016</v>
      </c>
      <c r="V66" t="s">
        <v>160</v>
      </c>
      <c r="W66" t="s">
        <v>50</v>
      </c>
      <c r="X66" t="s">
        <v>76</v>
      </c>
      <c r="Y66">
        <v>0</v>
      </c>
      <c r="Z66" t="s">
        <v>230</v>
      </c>
      <c r="AA66">
        <f t="shared" ref="AA66:AA129" si="1">YEAR(C66)</f>
        <v>2020</v>
      </c>
      <c r="AB66" t="str" cm="1">
        <f t="array" ref="AB66">INDEX($I$1:$L$1,0,MATCH(MAX(I66:L66),I66:L66,0))</f>
        <v>reviewers</v>
      </c>
    </row>
    <row r="67" spans="1:28" x14ac:dyDescent="0.3">
      <c r="A67" t="s">
        <v>547</v>
      </c>
      <c r="B67" s="1">
        <v>43598</v>
      </c>
      <c r="C67" s="1">
        <v>43598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O67">
        <v>0</v>
      </c>
      <c r="P67" t="s">
        <v>866</v>
      </c>
      <c r="Q67">
        <v>0</v>
      </c>
      <c r="R67">
        <v>1</v>
      </c>
      <c r="S67">
        <v>0</v>
      </c>
      <c r="T67">
        <v>0</v>
      </c>
      <c r="U67">
        <v>2019</v>
      </c>
      <c r="V67" t="s">
        <v>54</v>
      </c>
      <c r="W67" t="s">
        <v>866</v>
      </c>
      <c r="X67">
        <v>0</v>
      </c>
      <c r="Y67">
        <v>0</v>
      </c>
      <c r="Z67" t="s">
        <v>54</v>
      </c>
      <c r="AA67">
        <f t="shared" si="1"/>
        <v>2019</v>
      </c>
      <c r="AB67" t="str" cm="1">
        <f t="array" ref="AB67">INDEX($I$1:$L$1,0,MATCH(MAX(I67:L67),I67:L67,0))</f>
        <v>reviewers</v>
      </c>
    </row>
    <row r="68" spans="1:28" x14ac:dyDescent="0.3">
      <c r="A68" t="s">
        <v>691</v>
      </c>
      <c r="B68" s="1">
        <v>43931</v>
      </c>
      <c r="C68" s="1">
        <v>43931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 t="s">
        <v>692</v>
      </c>
      <c r="O68">
        <v>1</v>
      </c>
      <c r="P68" t="s">
        <v>87</v>
      </c>
      <c r="Q68">
        <v>0</v>
      </c>
      <c r="R68">
        <v>1</v>
      </c>
      <c r="S68">
        <v>0</v>
      </c>
      <c r="T68">
        <v>0</v>
      </c>
      <c r="U68">
        <v>2020</v>
      </c>
      <c r="V68" t="s">
        <v>693</v>
      </c>
      <c r="W68" t="s">
        <v>87</v>
      </c>
      <c r="X68" t="s">
        <v>224</v>
      </c>
      <c r="Y68" t="s">
        <v>694</v>
      </c>
      <c r="Z68" t="s">
        <v>57</v>
      </c>
      <c r="AA68">
        <f t="shared" si="1"/>
        <v>2020</v>
      </c>
      <c r="AB68" t="str" cm="1">
        <f t="array" ref="AB68">INDEX($I$1:$L$1,0,MATCH(MAX(I68:L68),I68:L68,0))</f>
        <v>reviewers</v>
      </c>
    </row>
    <row r="69" spans="1:28" x14ac:dyDescent="0.3">
      <c r="A69" t="s">
        <v>584</v>
      </c>
      <c r="B69" s="1">
        <v>42587</v>
      </c>
      <c r="C69" s="1">
        <v>42587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O69">
        <v>0</v>
      </c>
      <c r="P69" t="s">
        <v>866</v>
      </c>
      <c r="Q69">
        <v>0</v>
      </c>
      <c r="R69">
        <v>1</v>
      </c>
      <c r="S69">
        <v>0</v>
      </c>
      <c r="T69">
        <v>0</v>
      </c>
      <c r="U69">
        <v>2016</v>
      </c>
      <c r="V69" t="s">
        <v>54</v>
      </c>
      <c r="W69" t="s">
        <v>866</v>
      </c>
      <c r="X69" t="s">
        <v>53</v>
      </c>
      <c r="Y69">
        <v>0</v>
      </c>
      <c r="Z69" t="s">
        <v>54</v>
      </c>
      <c r="AA69">
        <f t="shared" si="1"/>
        <v>2016</v>
      </c>
      <c r="AB69" t="str" cm="1">
        <f t="array" ref="AB69">INDEX($I$1:$L$1,0,MATCH(MAX(I69:L69),I69:L69,0))</f>
        <v>reviewers</v>
      </c>
    </row>
    <row r="70" spans="1:28" x14ac:dyDescent="0.3">
      <c r="A70" t="s">
        <v>499</v>
      </c>
      <c r="B70" s="1">
        <v>43308</v>
      </c>
      <c r="C70" s="1">
        <v>43308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t="s">
        <v>500</v>
      </c>
      <c r="O70">
        <v>1</v>
      </c>
      <c r="P70" t="s">
        <v>866</v>
      </c>
      <c r="Q70">
        <v>1</v>
      </c>
      <c r="R70">
        <v>0</v>
      </c>
      <c r="S70">
        <v>0</v>
      </c>
      <c r="T70">
        <v>0</v>
      </c>
      <c r="U70">
        <v>2018</v>
      </c>
      <c r="V70" t="s">
        <v>281</v>
      </c>
      <c r="W70" t="s">
        <v>50</v>
      </c>
      <c r="X70" t="s">
        <v>249</v>
      </c>
      <c r="Y70" t="s">
        <v>283</v>
      </c>
      <c r="Z70" t="s">
        <v>28</v>
      </c>
      <c r="AA70">
        <f t="shared" si="1"/>
        <v>2018</v>
      </c>
      <c r="AB70" t="str" cm="1">
        <f t="array" ref="AB70">INDEX($I$1:$L$1,0,MATCH(MAX(I70:L70),I70:L70,0))</f>
        <v>authors</v>
      </c>
    </row>
    <row r="71" spans="1:28" x14ac:dyDescent="0.3">
      <c r="A71" t="s">
        <v>631</v>
      </c>
      <c r="B71" s="1">
        <v>41902</v>
      </c>
      <c r="C71" s="1">
        <v>41902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 t="s">
        <v>632</v>
      </c>
      <c r="O71">
        <v>1</v>
      </c>
      <c r="P71" t="s">
        <v>866</v>
      </c>
      <c r="Q71">
        <v>0</v>
      </c>
      <c r="R71">
        <v>1</v>
      </c>
      <c r="S71">
        <v>0</v>
      </c>
      <c r="T71">
        <v>0</v>
      </c>
      <c r="U71">
        <v>2014</v>
      </c>
      <c r="V71" t="s">
        <v>633</v>
      </c>
      <c r="W71" t="s">
        <v>32</v>
      </c>
      <c r="X71" t="s">
        <v>74</v>
      </c>
      <c r="Y71" t="s">
        <v>634</v>
      </c>
      <c r="Z71" t="s">
        <v>30</v>
      </c>
      <c r="AA71">
        <f t="shared" si="1"/>
        <v>2014</v>
      </c>
      <c r="AB71" t="str" cm="1">
        <f t="array" ref="AB71">INDEX($I$1:$L$1,0,MATCH(MAX(I71:L71),I71:L71,0))</f>
        <v>reviewers</v>
      </c>
    </row>
    <row r="72" spans="1:28" x14ac:dyDescent="0.3">
      <c r="A72" t="s">
        <v>475</v>
      </c>
      <c r="B72" s="1">
        <v>42970</v>
      </c>
      <c r="C72" s="1">
        <v>42970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 t="s">
        <v>476</v>
      </c>
      <c r="O72">
        <v>1</v>
      </c>
      <c r="P72" t="s">
        <v>866</v>
      </c>
      <c r="Q72">
        <v>1</v>
      </c>
      <c r="R72">
        <v>0</v>
      </c>
      <c r="S72">
        <v>0</v>
      </c>
      <c r="T72">
        <v>0</v>
      </c>
      <c r="U72">
        <v>2017</v>
      </c>
      <c r="V72" t="s">
        <v>333</v>
      </c>
      <c r="W72" t="s">
        <v>32</v>
      </c>
      <c r="X72" t="s">
        <v>44</v>
      </c>
      <c r="Y72" t="s">
        <v>334</v>
      </c>
      <c r="Z72" t="s">
        <v>28</v>
      </c>
      <c r="AA72">
        <f t="shared" si="1"/>
        <v>2017</v>
      </c>
      <c r="AB72" t="str" cm="1">
        <f t="array" ref="AB72">INDEX($I$1:$L$1,0,MATCH(MAX(I72:L72),I72:L72,0))</f>
        <v>authors</v>
      </c>
    </row>
    <row r="73" spans="1:28" x14ac:dyDescent="0.3">
      <c r="A73" t="s">
        <v>605</v>
      </c>
      <c r="B73" s="1">
        <v>44202</v>
      </c>
      <c r="C73" s="1">
        <v>44202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 t="s">
        <v>606</v>
      </c>
      <c r="O73">
        <v>1</v>
      </c>
      <c r="P73" t="s">
        <v>866</v>
      </c>
      <c r="Q73">
        <v>0</v>
      </c>
      <c r="R73">
        <v>1</v>
      </c>
      <c r="S73">
        <v>0</v>
      </c>
      <c r="T73">
        <v>0</v>
      </c>
      <c r="U73">
        <v>2021</v>
      </c>
      <c r="V73" t="s">
        <v>608</v>
      </c>
      <c r="W73" t="s">
        <v>141</v>
      </c>
      <c r="X73" t="s">
        <v>249</v>
      </c>
      <c r="Y73" t="s">
        <v>609</v>
      </c>
      <c r="Z73" t="s">
        <v>607</v>
      </c>
      <c r="AA73">
        <f t="shared" si="1"/>
        <v>2021</v>
      </c>
      <c r="AB73" t="str" cm="1">
        <f t="array" ref="AB73">INDEX($I$1:$L$1,0,MATCH(MAX(I73:L73),I73:L73,0))</f>
        <v>reviewers</v>
      </c>
    </row>
    <row r="74" spans="1:28" x14ac:dyDescent="0.3">
      <c r="A74" t="s">
        <v>464</v>
      </c>
      <c r="B74" s="1">
        <v>43754</v>
      </c>
      <c r="C74" s="1">
        <v>43754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 t="s">
        <v>465</v>
      </c>
      <c r="O74">
        <v>1</v>
      </c>
      <c r="P74" t="s">
        <v>866</v>
      </c>
      <c r="Q74">
        <v>1</v>
      </c>
      <c r="R74">
        <v>0</v>
      </c>
      <c r="S74">
        <v>0</v>
      </c>
      <c r="T74">
        <v>0</v>
      </c>
      <c r="U74">
        <v>2019</v>
      </c>
      <c r="V74" t="s">
        <v>54</v>
      </c>
      <c r="W74" t="s">
        <v>866</v>
      </c>
      <c r="X74">
        <v>0</v>
      </c>
      <c r="Y74" t="s">
        <v>466</v>
      </c>
      <c r="Z74" t="s">
        <v>112</v>
      </c>
      <c r="AA74">
        <f t="shared" si="1"/>
        <v>2019</v>
      </c>
      <c r="AB74" t="str" cm="1">
        <f t="array" ref="AB74">INDEX($I$1:$L$1,0,MATCH(MAX(I74:L74),I74:L74,0))</f>
        <v>authors</v>
      </c>
    </row>
    <row r="75" spans="1:28" x14ac:dyDescent="0.3">
      <c r="A75" t="s">
        <v>538</v>
      </c>
      <c r="B75" s="1">
        <v>44449</v>
      </c>
      <c r="C75" s="1">
        <v>44449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O75">
        <v>0</v>
      </c>
      <c r="P75" t="s">
        <v>87</v>
      </c>
      <c r="Q75">
        <v>0</v>
      </c>
      <c r="R75">
        <v>1</v>
      </c>
      <c r="S75">
        <v>0</v>
      </c>
      <c r="T75">
        <v>0</v>
      </c>
      <c r="U75">
        <v>2021</v>
      </c>
      <c r="V75" t="s">
        <v>54</v>
      </c>
      <c r="W75" t="s">
        <v>87</v>
      </c>
      <c r="X75">
        <v>0</v>
      </c>
      <c r="Y75">
        <v>0</v>
      </c>
      <c r="Z75" t="s">
        <v>54</v>
      </c>
      <c r="AA75">
        <f t="shared" si="1"/>
        <v>2021</v>
      </c>
      <c r="AB75" t="str" cm="1">
        <f t="array" ref="AB75">INDEX($I$1:$L$1,0,MATCH(MAX(I75:L75),I75:L75,0))</f>
        <v>reviewers</v>
      </c>
    </row>
    <row r="76" spans="1:28" x14ac:dyDescent="0.3">
      <c r="A76" t="s">
        <v>667</v>
      </c>
      <c r="B76" s="1">
        <v>43931</v>
      </c>
      <c r="C76" s="1">
        <v>43931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 t="s">
        <v>668</v>
      </c>
      <c r="O76">
        <v>1</v>
      </c>
      <c r="P76" t="s">
        <v>87</v>
      </c>
      <c r="Q76">
        <v>0</v>
      </c>
      <c r="R76">
        <v>1</v>
      </c>
      <c r="S76">
        <v>0</v>
      </c>
      <c r="T76">
        <v>0</v>
      </c>
      <c r="U76">
        <v>2020</v>
      </c>
      <c r="V76" t="s">
        <v>669</v>
      </c>
      <c r="W76" t="s">
        <v>670</v>
      </c>
      <c r="X76" t="s">
        <v>53</v>
      </c>
      <c r="Y76" t="s">
        <v>671</v>
      </c>
      <c r="Z76" t="s">
        <v>28</v>
      </c>
      <c r="AA76">
        <f t="shared" si="1"/>
        <v>2020</v>
      </c>
      <c r="AB76" t="str" cm="1">
        <f t="array" ref="AB76">INDEX($I$1:$L$1,0,MATCH(MAX(I76:L76),I76:L76,0))</f>
        <v>reviewers</v>
      </c>
    </row>
    <row r="77" spans="1:28" x14ac:dyDescent="0.3">
      <c r="A77" t="s">
        <v>255</v>
      </c>
      <c r="B77" s="1">
        <v>44281</v>
      </c>
      <c r="C77" s="1">
        <v>44379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1</v>
      </c>
      <c r="K77">
        <v>2</v>
      </c>
      <c r="L77">
        <v>0</v>
      </c>
      <c r="M77">
        <v>3</v>
      </c>
      <c r="O77">
        <v>0</v>
      </c>
      <c r="P77" t="s">
        <v>140</v>
      </c>
      <c r="Q77">
        <v>0</v>
      </c>
      <c r="R77">
        <v>1</v>
      </c>
      <c r="S77">
        <v>1</v>
      </c>
      <c r="T77">
        <v>0</v>
      </c>
      <c r="U77">
        <v>2020</v>
      </c>
      <c r="V77" t="s">
        <v>157</v>
      </c>
      <c r="W77" t="s">
        <v>140</v>
      </c>
      <c r="X77">
        <v>0</v>
      </c>
      <c r="Y77" t="s">
        <v>156</v>
      </c>
      <c r="Z77" t="s">
        <v>54</v>
      </c>
      <c r="AA77">
        <f t="shared" si="1"/>
        <v>2021</v>
      </c>
      <c r="AB77" t="str" cm="1">
        <f t="array" ref="AB77">INDEX($I$1:$L$1,0,MATCH(MAX(I77:L77),I77:L77,0))</f>
        <v>editor</v>
      </c>
    </row>
    <row r="78" spans="1:28" x14ac:dyDescent="0.3">
      <c r="A78" t="s">
        <v>359</v>
      </c>
      <c r="B78" s="1">
        <v>44547</v>
      </c>
      <c r="C78" s="1">
        <v>44548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2</v>
      </c>
      <c r="K78">
        <v>0</v>
      </c>
      <c r="L78">
        <v>0</v>
      </c>
      <c r="M78">
        <v>2</v>
      </c>
      <c r="O78">
        <v>0</v>
      </c>
      <c r="P78" t="s">
        <v>140</v>
      </c>
      <c r="Q78">
        <v>0</v>
      </c>
      <c r="R78">
        <v>1</v>
      </c>
      <c r="S78">
        <v>0</v>
      </c>
      <c r="T78">
        <v>0</v>
      </c>
      <c r="U78">
        <v>2021</v>
      </c>
      <c r="V78" t="s">
        <v>54</v>
      </c>
      <c r="W78" t="s">
        <v>54</v>
      </c>
      <c r="X78">
        <v>0</v>
      </c>
      <c r="Y78">
        <v>0</v>
      </c>
      <c r="Z78" t="s">
        <v>54</v>
      </c>
      <c r="AA78">
        <f t="shared" si="1"/>
        <v>2021</v>
      </c>
      <c r="AB78" t="str" cm="1">
        <f t="array" ref="AB78">INDEX($I$1:$L$1,0,MATCH(MAX(I78:L78),I78:L78,0))</f>
        <v>reviewers</v>
      </c>
    </row>
    <row r="79" spans="1:28" x14ac:dyDescent="0.3">
      <c r="A79" t="s">
        <v>212</v>
      </c>
      <c r="B79" s="1">
        <v>41621</v>
      </c>
      <c r="C79" s="1">
        <v>41621</v>
      </c>
      <c r="D79">
        <v>0</v>
      </c>
      <c r="E79">
        <v>0</v>
      </c>
      <c r="F79">
        <v>4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4</v>
      </c>
      <c r="N79" t="s">
        <v>213</v>
      </c>
      <c r="O79">
        <v>1</v>
      </c>
      <c r="P79" t="s">
        <v>866</v>
      </c>
      <c r="Q79">
        <v>1</v>
      </c>
      <c r="R79">
        <v>0</v>
      </c>
      <c r="S79">
        <v>0</v>
      </c>
      <c r="T79">
        <v>0</v>
      </c>
      <c r="U79">
        <v>2013</v>
      </c>
      <c r="V79" t="s">
        <v>54</v>
      </c>
      <c r="W79" t="s">
        <v>866</v>
      </c>
      <c r="X79" t="s">
        <v>53</v>
      </c>
      <c r="Y79">
        <v>0</v>
      </c>
      <c r="Z79" t="s">
        <v>54</v>
      </c>
      <c r="AA79">
        <f t="shared" si="1"/>
        <v>2013</v>
      </c>
      <c r="AB79" t="str" cm="1">
        <f t="array" ref="AB79">INDEX($I$1:$L$1,0,MATCH(MAX(I79:L79),I79:L79,0))</f>
        <v>authors</v>
      </c>
    </row>
    <row r="80" spans="1:28" x14ac:dyDescent="0.3">
      <c r="A80" t="s">
        <v>793</v>
      </c>
      <c r="B80" s="1">
        <v>43575</v>
      </c>
      <c r="C80" s="1">
        <v>43575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O80">
        <v>0</v>
      </c>
      <c r="P80" t="s">
        <v>42</v>
      </c>
      <c r="Q80">
        <v>0</v>
      </c>
      <c r="R80">
        <v>1</v>
      </c>
      <c r="S80">
        <v>0</v>
      </c>
      <c r="T80">
        <v>0</v>
      </c>
      <c r="U80">
        <v>2019</v>
      </c>
      <c r="V80" t="s">
        <v>54</v>
      </c>
      <c r="W80" t="s">
        <v>42</v>
      </c>
      <c r="X80">
        <v>0</v>
      </c>
      <c r="Y80">
        <v>0</v>
      </c>
      <c r="Z80" t="s">
        <v>54</v>
      </c>
      <c r="AA80">
        <f t="shared" si="1"/>
        <v>2019</v>
      </c>
      <c r="AB80" t="str" cm="1">
        <f t="array" ref="AB80">INDEX($I$1:$L$1,0,MATCH(MAX(I80:L80),I80:L80,0))</f>
        <v>reviewers</v>
      </c>
    </row>
    <row r="81" spans="1:28" x14ac:dyDescent="0.3">
      <c r="A81" t="s">
        <v>136</v>
      </c>
      <c r="B81" s="1">
        <v>44328</v>
      </c>
      <c r="C81" s="1">
        <v>44379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1</v>
      </c>
      <c r="K81">
        <v>6</v>
      </c>
      <c r="L81">
        <v>0</v>
      </c>
      <c r="M81">
        <v>7</v>
      </c>
      <c r="O81">
        <v>0</v>
      </c>
      <c r="P81" t="s">
        <v>140</v>
      </c>
      <c r="Q81">
        <v>0</v>
      </c>
      <c r="R81">
        <v>1</v>
      </c>
      <c r="S81">
        <v>1</v>
      </c>
      <c r="T81">
        <v>0</v>
      </c>
      <c r="U81">
        <v>2020</v>
      </c>
      <c r="V81" t="s">
        <v>125</v>
      </c>
      <c r="W81" t="s">
        <v>122</v>
      </c>
      <c r="X81" t="s">
        <v>74</v>
      </c>
      <c r="Y81" t="s">
        <v>124</v>
      </c>
      <c r="Z81" t="s">
        <v>54</v>
      </c>
      <c r="AA81">
        <f t="shared" si="1"/>
        <v>2021</v>
      </c>
      <c r="AB81" t="str" cm="1">
        <f t="array" ref="AB81">INDEX($I$1:$L$1,0,MATCH(MAX(I81:L81),I81:L81,0))</f>
        <v>editor</v>
      </c>
    </row>
    <row r="82" spans="1:28" x14ac:dyDescent="0.3">
      <c r="A82" t="s">
        <v>278</v>
      </c>
      <c r="B82" s="1">
        <v>43454</v>
      </c>
      <c r="C82" s="1">
        <v>44176</v>
      </c>
      <c r="D82">
        <v>2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2</v>
      </c>
      <c r="N82" t="s">
        <v>279</v>
      </c>
      <c r="O82">
        <v>1</v>
      </c>
      <c r="P82" t="b">
        <v>0</v>
      </c>
      <c r="Q82">
        <v>1</v>
      </c>
      <c r="R82">
        <v>0</v>
      </c>
      <c r="S82">
        <v>0</v>
      </c>
      <c r="T82">
        <v>1</v>
      </c>
      <c r="U82">
        <v>2018</v>
      </c>
      <c r="V82" t="s">
        <v>280</v>
      </c>
      <c r="W82" t="s">
        <v>50</v>
      </c>
      <c r="X82" t="s">
        <v>249</v>
      </c>
      <c r="Y82" t="s">
        <v>283</v>
      </c>
      <c r="Z82" t="s">
        <v>91</v>
      </c>
      <c r="AA82">
        <f t="shared" si="1"/>
        <v>2020</v>
      </c>
      <c r="AB82" t="str" cm="1">
        <f t="array" ref="AB82">INDEX($I$1:$L$1,0,MATCH(MAX(I82:L82),I82:L82,0))</f>
        <v>authors</v>
      </c>
    </row>
    <row r="83" spans="1:28" x14ac:dyDescent="0.3">
      <c r="A83" t="s">
        <v>737</v>
      </c>
      <c r="B83" s="1">
        <v>41447</v>
      </c>
      <c r="C83" s="1">
        <v>41447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O83">
        <v>0</v>
      </c>
      <c r="P83" t="s">
        <v>866</v>
      </c>
      <c r="Q83">
        <v>0</v>
      </c>
      <c r="R83">
        <v>1</v>
      </c>
      <c r="S83">
        <v>0</v>
      </c>
      <c r="T83">
        <v>0</v>
      </c>
      <c r="U83">
        <v>2013</v>
      </c>
      <c r="V83" t="s">
        <v>54</v>
      </c>
      <c r="W83" t="s">
        <v>866</v>
      </c>
      <c r="X83">
        <v>0</v>
      </c>
      <c r="Y83">
        <v>0</v>
      </c>
      <c r="Z83" t="s">
        <v>54</v>
      </c>
      <c r="AA83">
        <f t="shared" si="1"/>
        <v>2013</v>
      </c>
      <c r="AB83" t="str" cm="1">
        <f t="array" ref="AB83">INDEX($I$1:$L$1,0,MATCH(MAX(I83:L83),I83:L83,0))</f>
        <v>reviewers</v>
      </c>
    </row>
    <row r="84" spans="1:28" x14ac:dyDescent="0.3">
      <c r="A84" t="s">
        <v>491</v>
      </c>
      <c r="B84" s="1">
        <v>43807</v>
      </c>
      <c r="C84" s="1">
        <v>43807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492</v>
      </c>
      <c r="O84">
        <v>1</v>
      </c>
      <c r="P84" t="s">
        <v>866</v>
      </c>
      <c r="Q84">
        <v>1</v>
      </c>
      <c r="R84">
        <v>0</v>
      </c>
      <c r="S84">
        <v>0</v>
      </c>
      <c r="T84">
        <v>0</v>
      </c>
      <c r="U84">
        <v>2019</v>
      </c>
      <c r="V84" t="s">
        <v>312</v>
      </c>
      <c r="W84" t="s">
        <v>50</v>
      </c>
      <c r="X84" t="s">
        <v>94</v>
      </c>
      <c r="Y84" t="s">
        <v>313</v>
      </c>
      <c r="Z84" t="s">
        <v>91</v>
      </c>
      <c r="AA84">
        <f t="shared" si="1"/>
        <v>2019</v>
      </c>
      <c r="AB84" t="str" cm="1">
        <f t="array" ref="AB84">INDEX($I$1:$L$1,0,MATCH(MAX(I84:L84),I84:L84,0))</f>
        <v>authors</v>
      </c>
    </row>
    <row r="85" spans="1:28" x14ac:dyDescent="0.3">
      <c r="A85" t="s">
        <v>839</v>
      </c>
      <c r="B85" s="1">
        <v>44516</v>
      </c>
      <c r="C85" s="1">
        <v>44516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 t="s">
        <v>840</v>
      </c>
      <c r="O85">
        <v>1</v>
      </c>
      <c r="P85" t="s">
        <v>42</v>
      </c>
      <c r="Q85">
        <v>0</v>
      </c>
      <c r="R85">
        <v>1</v>
      </c>
      <c r="S85">
        <v>0</v>
      </c>
      <c r="T85">
        <v>0</v>
      </c>
      <c r="U85">
        <v>2021</v>
      </c>
      <c r="V85" t="s">
        <v>323</v>
      </c>
      <c r="W85" t="s">
        <v>42</v>
      </c>
      <c r="X85" t="s">
        <v>843</v>
      </c>
      <c r="Y85" t="s">
        <v>842</v>
      </c>
      <c r="Z85" t="s">
        <v>841</v>
      </c>
      <c r="AA85">
        <f t="shared" si="1"/>
        <v>2021</v>
      </c>
      <c r="AB85" t="str" cm="1">
        <f t="array" ref="AB85">INDEX($I$1:$L$1,0,MATCH(MAX(I85:L85),I85:L85,0))</f>
        <v>reviewers</v>
      </c>
    </row>
    <row r="86" spans="1:28" x14ac:dyDescent="0.3">
      <c r="A86" t="s">
        <v>528</v>
      </c>
      <c r="B86" s="1">
        <v>41717</v>
      </c>
      <c r="C86" s="1">
        <v>41717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O86">
        <v>0</v>
      </c>
      <c r="P86" t="s">
        <v>866</v>
      </c>
      <c r="Q86">
        <v>1</v>
      </c>
      <c r="R86">
        <v>0</v>
      </c>
      <c r="S86">
        <v>0</v>
      </c>
      <c r="T86">
        <v>0</v>
      </c>
      <c r="U86">
        <v>2014</v>
      </c>
      <c r="V86" t="s">
        <v>54</v>
      </c>
      <c r="W86" t="s">
        <v>866</v>
      </c>
      <c r="X86" t="s">
        <v>44</v>
      </c>
      <c r="Y86">
        <v>0</v>
      </c>
      <c r="Z86" t="s">
        <v>54</v>
      </c>
      <c r="AA86">
        <f t="shared" si="1"/>
        <v>2014</v>
      </c>
      <c r="AB86" t="str" cm="1">
        <f t="array" ref="AB86">INDEX($I$1:$L$1,0,MATCH(MAX(I86:L86),I86:L86,0))</f>
        <v>authors</v>
      </c>
    </row>
    <row r="87" spans="1:28" x14ac:dyDescent="0.3">
      <c r="A87" t="s">
        <v>682</v>
      </c>
      <c r="B87" s="1">
        <v>42572</v>
      </c>
      <c r="C87" s="1">
        <v>42572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O87">
        <v>0</v>
      </c>
      <c r="P87" t="s">
        <v>866</v>
      </c>
      <c r="Q87">
        <v>0</v>
      </c>
      <c r="R87">
        <v>1</v>
      </c>
      <c r="S87">
        <v>0</v>
      </c>
      <c r="T87">
        <v>0</v>
      </c>
      <c r="U87">
        <v>2016</v>
      </c>
      <c r="V87" t="s">
        <v>54</v>
      </c>
      <c r="W87" t="s">
        <v>866</v>
      </c>
      <c r="X87">
        <v>0</v>
      </c>
      <c r="Y87">
        <v>0</v>
      </c>
      <c r="Z87" t="s">
        <v>54</v>
      </c>
      <c r="AA87">
        <f t="shared" si="1"/>
        <v>2016</v>
      </c>
      <c r="AB87" t="str" cm="1">
        <f t="array" ref="AB87">INDEX($I$1:$L$1,0,MATCH(MAX(I87:L87),I87:L87,0))</f>
        <v>reviewers</v>
      </c>
    </row>
    <row r="88" spans="1:28" x14ac:dyDescent="0.3">
      <c r="A88" t="s">
        <v>204</v>
      </c>
      <c r="B88" s="1">
        <v>44390</v>
      </c>
      <c r="C88" s="1">
        <v>44622</v>
      </c>
      <c r="D88">
        <v>1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4</v>
      </c>
      <c r="M88">
        <v>4</v>
      </c>
      <c r="O88">
        <v>0</v>
      </c>
      <c r="P88" t="s">
        <v>140</v>
      </c>
      <c r="Q88">
        <v>0</v>
      </c>
      <c r="R88">
        <v>0</v>
      </c>
      <c r="S88">
        <v>0</v>
      </c>
      <c r="T88">
        <v>4</v>
      </c>
      <c r="U88">
        <v>2021</v>
      </c>
      <c r="V88" t="s">
        <v>54</v>
      </c>
      <c r="W88" t="s">
        <v>54</v>
      </c>
      <c r="X88">
        <v>0</v>
      </c>
      <c r="Y88">
        <v>0</v>
      </c>
      <c r="Z88" t="s">
        <v>54</v>
      </c>
      <c r="AA88">
        <f t="shared" si="1"/>
        <v>2022</v>
      </c>
      <c r="AB88" t="str" cm="1">
        <f t="array" ref="AB88">INDEX($I$1:$L$1,0,MATCH(MAX(I88:L88),I88:L88,0))</f>
        <v>translator</v>
      </c>
    </row>
    <row r="89" spans="1:28" x14ac:dyDescent="0.3">
      <c r="A89" t="s">
        <v>530</v>
      </c>
      <c r="B89" s="1">
        <v>41447</v>
      </c>
      <c r="C89" s="1">
        <v>41447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O89">
        <v>0</v>
      </c>
      <c r="P89" t="s">
        <v>866</v>
      </c>
      <c r="Q89">
        <v>1</v>
      </c>
      <c r="R89">
        <v>0</v>
      </c>
      <c r="S89">
        <v>0</v>
      </c>
      <c r="T89">
        <v>0</v>
      </c>
      <c r="U89">
        <v>2013</v>
      </c>
      <c r="V89" t="s">
        <v>54</v>
      </c>
      <c r="W89" t="s">
        <v>866</v>
      </c>
      <c r="X89" t="s">
        <v>76</v>
      </c>
      <c r="Y89">
        <v>0</v>
      </c>
      <c r="Z89" t="s">
        <v>54</v>
      </c>
      <c r="AA89">
        <f t="shared" si="1"/>
        <v>2013</v>
      </c>
      <c r="AB89" t="str" cm="1">
        <f t="array" ref="AB89">INDEX($I$1:$L$1,0,MATCH(MAX(I89:L89),I89:L89,0))</f>
        <v>authors</v>
      </c>
    </row>
    <row r="90" spans="1:28" x14ac:dyDescent="0.3">
      <c r="A90" t="s">
        <v>548</v>
      </c>
      <c r="B90" s="1">
        <v>43754</v>
      </c>
      <c r="C90" s="1">
        <v>43754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O90">
        <v>0</v>
      </c>
      <c r="P90" t="s">
        <v>866</v>
      </c>
      <c r="Q90">
        <v>0</v>
      </c>
      <c r="R90">
        <v>1</v>
      </c>
      <c r="S90">
        <v>0</v>
      </c>
      <c r="T90">
        <v>0</v>
      </c>
      <c r="U90">
        <v>2019</v>
      </c>
      <c r="V90" t="s">
        <v>54</v>
      </c>
      <c r="W90" t="s">
        <v>866</v>
      </c>
      <c r="X90">
        <v>0</v>
      </c>
      <c r="Y90">
        <v>0</v>
      </c>
      <c r="Z90" t="s">
        <v>54</v>
      </c>
      <c r="AA90">
        <f t="shared" si="1"/>
        <v>2019</v>
      </c>
      <c r="AB90" t="str" cm="1">
        <f t="array" ref="AB90">INDEX($I$1:$L$1,0,MATCH(MAX(I90:L90),I90:L90,0))</f>
        <v>reviewers</v>
      </c>
    </row>
    <row r="91" spans="1:28" x14ac:dyDescent="0.3">
      <c r="A91" t="s">
        <v>613</v>
      </c>
      <c r="B91" s="1">
        <v>44603</v>
      </c>
      <c r="C91" s="1">
        <v>44603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O91">
        <v>0</v>
      </c>
      <c r="P91" t="s">
        <v>866</v>
      </c>
      <c r="Q91">
        <v>0</v>
      </c>
      <c r="R91">
        <v>1</v>
      </c>
      <c r="S91">
        <v>0</v>
      </c>
      <c r="T91">
        <v>0</v>
      </c>
      <c r="U91">
        <v>2022</v>
      </c>
      <c r="V91" t="s">
        <v>54</v>
      </c>
      <c r="W91" t="s">
        <v>866</v>
      </c>
      <c r="X91">
        <v>0</v>
      </c>
      <c r="Y91">
        <v>0</v>
      </c>
      <c r="Z91" t="s">
        <v>54</v>
      </c>
      <c r="AA91">
        <f t="shared" si="1"/>
        <v>2022</v>
      </c>
      <c r="AB91" t="str" cm="1">
        <f t="array" ref="AB91">INDEX($I$1:$L$1,0,MATCH(MAX(I91:L91),I91:L91,0))</f>
        <v>reviewers</v>
      </c>
    </row>
    <row r="92" spans="1:28" x14ac:dyDescent="0.3">
      <c r="A92" t="s">
        <v>585</v>
      </c>
      <c r="B92" s="1">
        <v>42970</v>
      </c>
      <c r="C92" s="1">
        <v>42970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586</v>
      </c>
      <c r="O92">
        <v>1</v>
      </c>
      <c r="P92" t="s">
        <v>866</v>
      </c>
      <c r="Q92">
        <v>0</v>
      </c>
      <c r="R92">
        <v>1</v>
      </c>
      <c r="S92">
        <v>0</v>
      </c>
      <c r="T92">
        <v>0</v>
      </c>
      <c r="U92">
        <v>2017</v>
      </c>
      <c r="V92" t="s">
        <v>587</v>
      </c>
      <c r="W92" t="s">
        <v>50</v>
      </c>
      <c r="X92" t="s">
        <v>224</v>
      </c>
      <c r="Y92" t="s">
        <v>588</v>
      </c>
      <c r="Z92" t="s">
        <v>63</v>
      </c>
      <c r="AA92">
        <f t="shared" si="1"/>
        <v>2017</v>
      </c>
      <c r="AB92" t="str" cm="1">
        <f t="array" ref="AB92">INDEX($I$1:$L$1,0,MATCH(MAX(I92:L92),I92:L92,0))</f>
        <v>reviewers</v>
      </c>
    </row>
    <row r="93" spans="1:28" x14ac:dyDescent="0.3">
      <c r="A93" t="s">
        <v>778</v>
      </c>
      <c r="B93" s="1">
        <v>44225</v>
      </c>
      <c r="C93" s="1">
        <v>44225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O93">
        <v>0</v>
      </c>
      <c r="P93" t="s">
        <v>140</v>
      </c>
      <c r="Q93">
        <v>0</v>
      </c>
      <c r="R93">
        <v>1</v>
      </c>
      <c r="S93">
        <v>0</v>
      </c>
      <c r="T93">
        <v>0</v>
      </c>
      <c r="U93">
        <v>2021</v>
      </c>
      <c r="V93" t="s">
        <v>54</v>
      </c>
      <c r="W93" t="s">
        <v>54</v>
      </c>
      <c r="X93">
        <v>0</v>
      </c>
      <c r="Y93">
        <v>0</v>
      </c>
      <c r="Z93" t="s">
        <v>54</v>
      </c>
      <c r="AA93">
        <f t="shared" si="1"/>
        <v>2021</v>
      </c>
      <c r="AB93" t="str" cm="1">
        <f t="array" ref="AB93">INDEX($I$1:$L$1,0,MATCH(MAX(I93:L93),I93:L93,0))</f>
        <v>reviewers</v>
      </c>
    </row>
    <row r="94" spans="1:28" x14ac:dyDescent="0.3">
      <c r="A94" t="s">
        <v>410</v>
      </c>
      <c r="B94" s="1">
        <v>43332</v>
      </c>
      <c r="C94" s="1">
        <v>43332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411</v>
      </c>
      <c r="O94">
        <v>1</v>
      </c>
      <c r="P94" t="s">
        <v>866</v>
      </c>
      <c r="Q94">
        <v>1</v>
      </c>
      <c r="R94">
        <v>0</v>
      </c>
      <c r="S94">
        <v>0</v>
      </c>
      <c r="T94">
        <v>0</v>
      </c>
      <c r="U94">
        <v>2018</v>
      </c>
      <c r="V94" t="s">
        <v>54</v>
      </c>
      <c r="W94" t="s">
        <v>866</v>
      </c>
      <c r="X94" t="s">
        <v>53</v>
      </c>
      <c r="Y94">
        <v>0</v>
      </c>
      <c r="Z94" t="s">
        <v>54</v>
      </c>
      <c r="AA94">
        <f t="shared" si="1"/>
        <v>2018</v>
      </c>
      <c r="AB94" t="str" cm="1">
        <f t="array" ref="AB94">INDEX($I$1:$L$1,0,MATCH(MAX(I94:L94),I94:L94,0))</f>
        <v>authors</v>
      </c>
    </row>
    <row r="95" spans="1:28" x14ac:dyDescent="0.3">
      <c r="A95" t="s">
        <v>299</v>
      </c>
      <c r="B95" s="1">
        <v>42572</v>
      </c>
      <c r="C95" s="1">
        <v>42849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 t="s">
        <v>300</v>
      </c>
      <c r="O95">
        <v>1</v>
      </c>
      <c r="P95" t="s">
        <v>866</v>
      </c>
      <c r="Q95">
        <v>0</v>
      </c>
      <c r="R95">
        <v>1</v>
      </c>
      <c r="S95">
        <v>0</v>
      </c>
      <c r="T95">
        <v>0</v>
      </c>
      <c r="U95">
        <v>2016</v>
      </c>
      <c r="V95" t="s">
        <v>161</v>
      </c>
      <c r="W95" t="s">
        <v>50</v>
      </c>
      <c r="X95" t="s">
        <v>201</v>
      </c>
      <c r="Y95" t="s">
        <v>301</v>
      </c>
      <c r="Z95" t="s">
        <v>28</v>
      </c>
      <c r="AA95">
        <f t="shared" si="1"/>
        <v>2017</v>
      </c>
      <c r="AB95" t="str" cm="1">
        <f t="array" ref="AB95">INDEX($I$1:$L$1,0,MATCH(MAX(I95:L95),I95:L95,0))</f>
        <v>reviewers</v>
      </c>
    </row>
    <row r="96" spans="1:28" x14ac:dyDescent="0.3">
      <c r="A96" t="s">
        <v>436</v>
      </c>
      <c r="B96" s="1">
        <v>42959</v>
      </c>
      <c r="C96" s="1">
        <v>42959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437</v>
      </c>
      <c r="O96">
        <v>1</v>
      </c>
      <c r="P96" t="s">
        <v>866</v>
      </c>
      <c r="Q96">
        <v>1</v>
      </c>
      <c r="R96">
        <v>0</v>
      </c>
      <c r="S96">
        <v>0</v>
      </c>
      <c r="T96">
        <v>0</v>
      </c>
      <c r="U96">
        <v>2017</v>
      </c>
      <c r="V96" t="s">
        <v>438</v>
      </c>
      <c r="W96" t="s">
        <v>64</v>
      </c>
      <c r="X96" t="s">
        <v>440</v>
      </c>
      <c r="Y96" t="s">
        <v>439</v>
      </c>
      <c r="Z96" t="s">
        <v>91</v>
      </c>
      <c r="AA96">
        <f t="shared" si="1"/>
        <v>2017</v>
      </c>
      <c r="AB96" t="str" cm="1">
        <f t="array" ref="AB96">INDEX($I$1:$L$1,0,MATCH(MAX(I96:L96),I96:L96,0))</f>
        <v>authors</v>
      </c>
    </row>
    <row r="97" spans="1:28" x14ac:dyDescent="0.3">
      <c r="A97" t="s">
        <v>735</v>
      </c>
      <c r="B97" s="1">
        <v>41551</v>
      </c>
      <c r="C97" s="1">
        <v>41551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O97">
        <v>0</v>
      </c>
      <c r="P97" t="s">
        <v>866</v>
      </c>
      <c r="Q97">
        <v>0</v>
      </c>
      <c r="R97">
        <v>1</v>
      </c>
      <c r="S97">
        <v>0</v>
      </c>
      <c r="T97">
        <v>0</v>
      </c>
      <c r="U97">
        <v>2013</v>
      </c>
      <c r="V97" t="s">
        <v>54</v>
      </c>
      <c r="W97" t="s">
        <v>866</v>
      </c>
      <c r="X97">
        <v>0</v>
      </c>
      <c r="Y97">
        <v>0</v>
      </c>
      <c r="Z97" t="s">
        <v>54</v>
      </c>
      <c r="AA97">
        <f t="shared" si="1"/>
        <v>2013</v>
      </c>
      <c r="AB97" t="str" cm="1">
        <f t="array" ref="AB97">INDEX($I$1:$L$1,0,MATCH(MAX(I97:L97),I97:L97,0))</f>
        <v>reviewers</v>
      </c>
    </row>
    <row r="98" spans="1:28" x14ac:dyDescent="0.3">
      <c r="A98" t="s">
        <v>542</v>
      </c>
      <c r="B98" s="1">
        <v>43588</v>
      </c>
      <c r="C98" s="1">
        <v>43588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O98">
        <v>0</v>
      </c>
      <c r="P98" t="s">
        <v>87</v>
      </c>
      <c r="Q98">
        <v>0</v>
      </c>
      <c r="R98">
        <v>1</v>
      </c>
      <c r="S98">
        <v>0</v>
      </c>
      <c r="T98">
        <v>0</v>
      </c>
      <c r="U98">
        <v>2019</v>
      </c>
      <c r="V98" t="s">
        <v>54</v>
      </c>
      <c r="W98" t="s">
        <v>87</v>
      </c>
      <c r="X98">
        <v>0</v>
      </c>
      <c r="Y98">
        <v>0</v>
      </c>
      <c r="Z98" t="s">
        <v>54</v>
      </c>
      <c r="AA98">
        <f t="shared" si="1"/>
        <v>2019</v>
      </c>
      <c r="AB98" t="str" cm="1">
        <f t="array" ref="AB98">INDEX($I$1:$L$1,0,MATCH(MAX(I98:L98),I98:L98,0))</f>
        <v>reviewers</v>
      </c>
    </row>
    <row r="99" spans="1:28" x14ac:dyDescent="0.3">
      <c r="A99" t="s">
        <v>133</v>
      </c>
      <c r="B99" s="1">
        <v>44281</v>
      </c>
      <c r="C99" s="1">
        <v>44574</v>
      </c>
      <c r="D99">
        <v>1</v>
      </c>
      <c r="E99">
        <v>0</v>
      </c>
      <c r="F99">
        <v>0</v>
      </c>
      <c r="G99">
        <v>7</v>
      </c>
      <c r="H99">
        <v>0</v>
      </c>
      <c r="I99">
        <v>0</v>
      </c>
      <c r="J99">
        <v>3</v>
      </c>
      <c r="K99">
        <v>0</v>
      </c>
      <c r="L99">
        <v>4</v>
      </c>
      <c r="M99">
        <v>7</v>
      </c>
      <c r="N99" t="s">
        <v>134</v>
      </c>
      <c r="O99">
        <v>1</v>
      </c>
      <c r="P99" t="s">
        <v>140</v>
      </c>
      <c r="Q99">
        <v>0</v>
      </c>
      <c r="R99">
        <v>1</v>
      </c>
      <c r="S99">
        <v>0</v>
      </c>
      <c r="T99">
        <v>4</v>
      </c>
      <c r="U99">
        <v>2021</v>
      </c>
      <c r="V99" t="s">
        <v>54</v>
      </c>
      <c r="W99" t="s">
        <v>122</v>
      </c>
      <c r="X99" t="s">
        <v>74</v>
      </c>
      <c r="Y99" t="s">
        <v>123</v>
      </c>
      <c r="Z99" t="s">
        <v>135</v>
      </c>
      <c r="AA99">
        <f t="shared" si="1"/>
        <v>2022</v>
      </c>
      <c r="AB99" t="str" cm="1">
        <f t="array" ref="AB99">INDEX($I$1:$L$1,0,MATCH(MAX(I99:L99),I99:L99,0))</f>
        <v>translator</v>
      </c>
    </row>
    <row r="100" spans="1:28" x14ac:dyDescent="0.3">
      <c r="A100" t="s">
        <v>214</v>
      </c>
      <c r="B100" s="1">
        <v>41621</v>
      </c>
      <c r="C100" s="1">
        <v>41621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4</v>
      </c>
      <c r="N100" t="s">
        <v>215</v>
      </c>
      <c r="O100">
        <v>1</v>
      </c>
      <c r="P100" t="s">
        <v>866</v>
      </c>
      <c r="Q100">
        <v>0</v>
      </c>
      <c r="R100">
        <v>1</v>
      </c>
      <c r="S100">
        <v>0</v>
      </c>
      <c r="T100">
        <v>0</v>
      </c>
      <c r="U100">
        <v>2013</v>
      </c>
      <c r="V100" t="s">
        <v>216</v>
      </c>
      <c r="W100" t="s">
        <v>217</v>
      </c>
      <c r="X100" t="s">
        <v>118</v>
      </c>
      <c r="Y100" t="s">
        <v>218</v>
      </c>
      <c r="Z100" t="s">
        <v>63</v>
      </c>
      <c r="AA100">
        <f t="shared" si="1"/>
        <v>2013</v>
      </c>
      <c r="AB100" t="str" cm="1">
        <f t="array" ref="AB100">INDEX($I$1:$L$1,0,MATCH(MAX(I100:L100),I100:L100,0))</f>
        <v>reviewers</v>
      </c>
    </row>
    <row r="101" spans="1:28" x14ac:dyDescent="0.3">
      <c r="A101" t="s">
        <v>619</v>
      </c>
      <c r="B101" s="1">
        <v>43923</v>
      </c>
      <c r="C101" s="1">
        <v>43923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 t="s">
        <v>620</v>
      </c>
      <c r="O101">
        <v>1</v>
      </c>
      <c r="P101" t="s">
        <v>87</v>
      </c>
      <c r="Q101">
        <v>0</v>
      </c>
      <c r="R101">
        <v>1</v>
      </c>
      <c r="S101">
        <v>0</v>
      </c>
      <c r="T101">
        <v>0</v>
      </c>
      <c r="U101">
        <v>2020</v>
      </c>
      <c r="V101" t="s">
        <v>252</v>
      </c>
      <c r="W101" t="s">
        <v>87</v>
      </c>
      <c r="X101">
        <v>0</v>
      </c>
      <c r="Y101" t="s">
        <v>622</v>
      </c>
      <c r="Z101" t="s">
        <v>85</v>
      </c>
      <c r="AA101">
        <f t="shared" si="1"/>
        <v>2020</v>
      </c>
      <c r="AB101" t="str" cm="1">
        <f t="array" ref="AB101">INDEX($I$1:$L$1,0,MATCH(MAX(I101:L101),I101:L101,0))</f>
        <v>reviewers</v>
      </c>
    </row>
    <row r="102" spans="1:28" x14ac:dyDescent="0.3">
      <c r="A102" t="s">
        <v>697</v>
      </c>
      <c r="B102" s="1">
        <v>44519</v>
      </c>
      <c r="C102" s="1">
        <v>44519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698</v>
      </c>
      <c r="O102">
        <v>1</v>
      </c>
      <c r="P102" t="s">
        <v>87</v>
      </c>
      <c r="Q102">
        <v>0</v>
      </c>
      <c r="R102">
        <v>1</v>
      </c>
      <c r="S102">
        <v>0</v>
      </c>
      <c r="T102">
        <v>0</v>
      </c>
      <c r="U102">
        <v>2021</v>
      </c>
      <c r="V102" t="s">
        <v>54</v>
      </c>
      <c r="W102" t="s">
        <v>87</v>
      </c>
      <c r="X102">
        <v>0</v>
      </c>
      <c r="Y102">
        <v>0</v>
      </c>
      <c r="Z102" t="s">
        <v>54</v>
      </c>
      <c r="AA102">
        <f t="shared" si="1"/>
        <v>2021</v>
      </c>
      <c r="AB102" t="str" cm="1">
        <f t="array" ref="AB102">INDEX($I$1:$L$1,0,MATCH(MAX(I102:L102),I102:L102,0))</f>
        <v>reviewers</v>
      </c>
    </row>
    <row r="103" spans="1:28" x14ac:dyDescent="0.3">
      <c r="A103" t="s">
        <v>656</v>
      </c>
      <c r="B103" s="1">
        <v>43211</v>
      </c>
      <c r="C103" s="1">
        <v>43211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 t="s">
        <v>657</v>
      </c>
      <c r="O103">
        <v>1</v>
      </c>
      <c r="P103" t="s">
        <v>866</v>
      </c>
      <c r="Q103">
        <v>0</v>
      </c>
      <c r="R103">
        <v>1</v>
      </c>
      <c r="S103">
        <v>0</v>
      </c>
      <c r="T103">
        <v>0</v>
      </c>
      <c r="U103">
        <v>2018</v>
      </c>
      <c r="V103" t="s">
        <v>54</v>
      </c>
      <c r="W103" t="s">
        <v>866</v>
      </c>
      <c r="X103">
        <v>0</v>
      </c>
      <c r="Y103">
        <v>0</v>
      </c>
      <c r="Z103" t="s">
        <v>54</v>
      </c>
      <c r="AA103">
        <f t="shared" si="1"/>
        <v>2018</v>
      </c>
      <c r="AB103" t="str" cm="1">
        <f t="array" ref="AB103">INDEX($I$1:$L$1,0,MATCH(MAX(I103:L103),I103:L103,0))</f>
        <v>reviewers</v>
      </c>
    </row>
    <row r="104" spans="1:28" x14ac:dyDescent="0.3">
      <c r="A104" t="s">
        <v>348</v>
      </c>
      <c r="B104" s="1">
        <v>43652</v>
      </c>
      <c r="C104" s="1">
        <v>43754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 t="s">
        <v>349</v>
      </c>
      <c r="O104">
        <v>1</v>
      </c>
      <c r="P104" t="b">
        <v>0</v>
      </c>
      <c r="Q104">
        <v>0</v>
      </c>
      <c r="R104">
        <v>1</v>
      </c>
      <c r="S104">
        <v>0</v>
      </c>
      <c r="T104">
        <v>0</v>
      </c>
      <c r="U104">
        <v>2019</v>
      </c>
      <c r="V104" t="s">
        <v>351</v>
      </c>
      <c r="W104" t="s">
        <v>32</v>
      </c>
      <c r="X104" t="s">
        <v>74</v>
      </c>
      <c r="Y104" t="s">
        <v>352</v>
      </c>
      <c r="Z104" t="s">
        <v>350</v>
      </c>
      <c r="AA104">
        <f t="shared" si="1"/>
        <v>2019</v>
      </c>
      <c r="AB104" t="str" cm="1">
        <f t="array" ref="AB104">INDEX($I$1:$L$1,0,MATCH(MAX(I104:L104),I104:L104,0))</f>
        <v>reviewers</v>
      </c>
    </row>
    <row r="105" spans="1:28" x14ac:dyDescent="0.3">
      <c r="A105" t="s">
        <v>89</v>
      </c>
      <c r="B105" s="1">
        <v>43151</v>
      </c>
      <c r="C105" s="1">
        <v>44357</v>
      </c>
      <c r="D105">
        <v>3</v>
      </c>
      <c r="E105">
        <v>14</v>
      </c>
      <c r="F105">
        <v>2</v>
      </c>
      <c r="G105">
        <v>0</v>
      </c>
      <c r="H105">
        <v>0</v>
      </c>
      <c r="I105">
        <v>1</v>
      </c>
      <c r="J105">
        <v>7</v>
      </c>
      <c r="K105">
        <v>5</v>
      </c>
      <c r="L105">
        <v>3</v>
      </c>
      <c r="M105">
        <v>16</v>
      </c>
      <c r="N105" t="s">
        <v>90</v>
      </c>
      <c r="O105">
        <v>1</v>
      </c>
      <c r="P105" t="s">
        <v>87</v>
      </c>
      <c r="Q105">
        <v>1</v>
      </c>
      <c r="R105">
        <v>1</v>
      </c>
      <c r="S105">
        <v>1</v>
      </c>
      <c r="T105">
        <v>3</v>
      </c>
      <c r="U105">
        <v>2018</v>
      </c>
      <c r="V105" t="s">
        <v>92</v>
      </c>
      <c r="W105" t="s">
        <v>64</v>
      </c>
      <c r="X105" t="s">
        <v>94</v>
      </c>
      <c r="Y105">
        <v>0</v>
      </c>
      <c r="Z105" t="s">
        <v>40</v>
      </c>
      <c r="AA105">
        <f t="shared" si="1"/>
        <v>2021</v>
      </c>
      <c r="AB105" t="str" cm="1">
        <f t="array" ref="AB105">INDEX($I$1:$L$1,0,MATCH(MAX(I105:L105),I105:L105,0))</f>
        <v>reviewers</v>
      </c>
    </row>
    <row r="106" spans="1:28" x14ac:dyDescent="0.3">
      <c r="A106" t="s">
        <v>595</v>
      </c>
      <c r="B106" s="1">
        <v>41107</v>
      </c>
      <c r="C106" s="1">
        <v>41107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596</v>
      </c>
      <c r="O106">
        <v>1</v>
      </c>
      <c r="P106" t="s">
        <v>866</v>
      </c>
      <c r="Q106">
        <v>0</v>
      </c>
      <c r="R106">
        <v>1</v>
      </c>
      <c r="S106">
        <v>0</v>
      </c>
      <c r="T106">
        <v>0</v>
      </c>
      <c r="U106">
        <v>2012</v>
      </c>
      <c r="V106" t="s">
        <v>54</v>
      </c>
      <c r="W106" t="s">
        <v>866</v>
      </c>
      <c r="X106">
        <v>0</v>
      </c>
      <c r="Y106">
        <v>0</v>
      </c>
      <c r="Z106" t="s">
        <v>54</v>
      </c>
      <c r="AA106">
        <f t="shared" si="1"/>
        <v>2012</v>
      </c>
      <c r="AB106" t="str" cm="1">
        <f t="array" ref="AB106">INDEX($I$1:$L$1,0,MATCH(MAX(I106:L106),I106:L106,0))</f>
        <v>reviewers</v>
      </c>
    </row>
    <row r="107" spans="1:28" x14ac:dyDescent="0.3">
      <c r="A107" t="s">
        <v>100</v>
      </c>
      <c r="B107" s="1">
        <v>41224</v>
      </c>
      <c r="C107" s="1">
        <v>43322</v>
      </c>
      <c r="D107">
        <v>6</v>
      </c>
      <c r="E107">
        <v>0</v>
      </c>
      <c r="F107">
        <v>12</v>
      </c>
      <c r="G107">
        <v>0</v>
      </c>
      <c r="H107">
        <v>0</v>
      </c>
      <c r="I107">
        <v>1</v>
      </c>
      <c r="J107">
        <v>1</v>
      </c>
      <c r="K107">
        <v>10</v>
      </c>
      <c r="L107">
        <v>0</v>
      </c>
      <c r="M107">
        <v>12</v>
      </c>
      <c r="O107">
        <v>0</v>
      </c>
      <c r="P107" t="s">
        <v>866</v>
      </c>
      <c r="Q107">
        <v>1</v>
      </c>
      <c r="R107">
        <v>1</v>
      </c>
      <c r="S107">
        <v>1</v>
      </c>
      <c r="T107">
        <v>0</v>
      </c>
      <c r="U107">
        <v>2012</v>
      </c>
      <c r="V107" t="s">
        <v>54</v>
      </c>
      <c r="W107" t="s">
        <v>866</v>
      </c>
      <c r="X107" t="s">
        <v>53</v>
      </c>
      <c r="Y107">
        <v>0</v>
      </c>
      <c r="Z107" t="s">
        <v>54</v>
      </c>
      <c r="AA107">
        <f t="shared" si="1"/>
        <v>2018</v>
      </c>
      <c r="AB107" t="str" cm="1">
        <f t="array" ref="AB107">INDEX($I$1:$L$1,0,MATCH(MAX(I107:L107),I107:L107,0))</f>
        <v>editor</v>
      </c>
    </row>
    <row r="108" spans="1:28" x14ac:dyDescent="0.3">
      <c r="A108" t="s">
        <v>113</v>
      </c>
      <c r="B108" s="1">
        <v>41107</v>
      </c>
      <c r="C108" s="1">
        <v>42339</v>
      </c>
      <c r="D108">
        <v>3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 t="s">
        <v>114</v>
      </c>
      <c r="O108">
        <v>1</v>
      </c>
      <c r="P108" t="s">
        <v>866</v>
      </c>
      <c r="Q108">
        <v>0</v>
      </c>
      <c r="R108">
        <v>1</v>
      </c>
      <c r="S108">
        <v>0</v>
      </c>
      <c r="T108">
        <v>0</v>
      </c>
      <c r="U108">
        <v>2012</v>
      </c>
      <c r="V108" t="s">
        <v>116</v>
      </c>
      <c r="W108" t="s">
        <v>43</v>
      </c>
      <c r="X108" t="s">
        <v>118</v>
      </c>
      <c r="Y108" t="s">
        <v>117</v>
      </c>
      <c r="Z108" t="s">
        <v>28</v>
      </c>
      <c r="AA108">
        <f t="shared" si="1"/>
        <v>2015</v>
      </c>
      <c r="AB108" t="str" cm="1">
        <f t="array" ref="AB108">INDEX($I$1:$L$1,0,MATCH(MAX(I108:L108),I108:L108,0))</f>
        <v>reviewers</v>
      </c>
    </row>
    <row r="109" spans="1:28" x14ac:dyDescent="0.3">
      <c r="A109" t="s">
        <v>540</v>
      </c>
      <c r="B109" s="1">
        <v>43960</v>
      </c>
      <c r="C109" s="1">
        <v>43960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O109">
        <v>0</v>
      </c>
      <c r="P109" t="s">
        <v>87</v>
      </c>
      <c r="Q109">
        <v>0</v>
      </c>
      <c r="R109">
        <v>0</v>
      </c>
      <c r="S109">
        <v>0</v>
      </c>
      <c r="T109">
        <v>1</v>
      </c>
      <c r="U109">
        <v>2020</v>
      </c>
      <c r="V109" t="s">
        <v>54</v>
      </c>
      <c r="W109" t="s">
        <v>87</v>
      </c>
      <c r="X109">
        <v>0</v>
      </c>
      <c r="Y109">
        <v>0</v>
      </c>
      <c r="Z109" t="s">
        <v>54</v>
      </c>
      <c r="AA109">
        <f t="shared" si="1"/>
        <v>2020</v>
      </c>
      <c r="AB109" t="str" cm="1">
        <f t="array" ref="AB109">INDEX($I$1:$L$1,0,MATCH(MAX(I109:L109),I109:L109,0))</f>
        <v>translator</v>
      </c>
    </row>
    <row r="110" spans="1:28" x14ac:dyDescent="0.3">
      <c r="A110" t="s">
        <v>419</v>
      </c>
      <c r="B110" s="1">
        <v>44534</v>
      </c>
      <c r="C110" s="1">
        <v>44534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420</v>
      </c>
      <c r="O110">
        <v>1</v>
      </c>
      <c r="P110" t="s">
        <v>866</v>
      </c>
      <c r="Q110">
        <v>1</v>
      </c>
      <c r="R110">
        <v>0</v>
      </c>
      <c r="S110">
        <v>0</v>
      </c>
      <c r="T110">
        <v>0</v>
      </c>
      <c r="U110">
        <v>2021</v>
      </c>
      <c r="V110" t="s">
        <v>80</v>
      </c>
      <c r="W110" t="s">
        <v>50</v>
      </c>
      <c r="X110" t="s">
        <v>224</v>
      </c>
      <c r="Y110" t="s">
        <v>81</v>
      </c>
      <c r="Z110" t="s">
        <v>28</v>
      </c>
      <c r="AA110">
        <f t="shared" si="1"/>
        <v>2021</v>
      </c>
      <c r="AB110" t="str" cm="1">
        <f t="array" ref="AB110">INDEX($I$1:$L$1,0,MATCH(MAX(I110:L110),I110:L110,0))</f>
        <v>authors</v>
      </c>
    </row>
    <row r="111" spans="1:28" x14ac:dyDescent="0.3">
      <c r="A111" t="s">
        <v>345</v>
      </c>
      <c r="B111" s="1">
        <v>44256</v>
      </c>
      <c r="C111" s="1">
        <v>44544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2</v>
      </c>
      <c r="O111">
        <v>0</v>
      </c>
      <c r="P111" t="s">
        <v>42</v>
      </c>
      <c r="Q111">
        <v>1</v>
      </c>
      <c r="R111">
        <v>0</v>
      </c>
      <c r="S111">
        <v>0</v>
      </c>
      <c r="T111">
        <v>1</v>
      </c>
      <c r="U111">
        <v>2021</v>
      </c>
      <c r="V111" t="s">
        <v>54</v>
      </c>
      <c r="W111" t="s">
        <v>42</v>
      </c>
      <c r="X111">
        <v>0</v>
      </c>
      <c r="Y111">
        <v>0</v>
      </c>
      <c r="Z111" t="s">
        <v>54</v>
      </c>
      <c r="AA111">
        <f t="shared" si="1"/>
        <v>2021</v>
      </c>
      <c r="AB111" t="str" cm="1">
        <f t="array" ref="AB111">INDEX($I$1:$L$1,0,MATCH(MAX(I111:L111),I111:L111,0))</f>
        <v>authors</v>
      </c>
    </row>
    <row r="112" spans="1:28" x14ac:dyDescent="0.3">
      <c r="A112" t="s">
        <v>790</v>
      </c>
      <c r="B112" s="1">
        <v>43578</v>
      </c>
      <c r="C112" s="1">
        <v>43578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O112">
        <v>0</v>
      </c>
      <c r="P112" t="s">
        <v>42</v>
      </c>
      <c r="Q112">
        <v>0</v>
      </c>
      <c r="R112">
        <v>1</v>
      </c>
      <c r="S112">
        <v>0</v>
      </c>
      <c r="T112">
        <v>0</v>
      </c>
      <c r="U112">
        <v>2019</v>
      </c>
      <c r="V112" t="s">
        <v>54</v>
      </c>
      <c r="W112" t="s">
        <v>42</v>
      </c>
      <c r="X112">
        <v>0</v>
      </c>
      <c r="Y112">
        <v>0</v>
      </c>
      <c r="Z112" t="s">
        <v>54</v>
      </c>
      <c r="AA112">
        <f t="shared" si="1"/>
        <v>2019</v>
      </c>
      <c r="AB112" t="str" cm="1">
        <f t="array" ref="AB112">INDEX($I$1:$L$1,0,MATCH(MAX(I112:L112),I112:L112,0))</f>
        <v>reviewers</v>
      </c>
    </row>
    <row r="113" spans="1:28" x14ac:dyDescent="0.3">
      <c r="A113" t="s">
        <v>254</v>
      </c>
      <c r="B113" s="1">
        <v>44281</v>
      </c>
      <c r="C113" s="1">
        <v>44379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O113">
        <v>0</v>
      </c>
      <c r="P113" t="s">
        <v>140</v>
      </c>
      <c r="Q113">
        <v>0</v>
      </c>
      <c r="R113">
        <v>0</v>
      </c>
      <c r="S113">
        <v>0</v>
      </c>
      <c r="T113">
        <v>3</v>
      </c>
      <c r="U113">
        <v>2021</v>
      </c>
      <c r="V113" t="s">
        <v>54</v>
      </c>
      <c r="W113" t="s">
        <v>54</v>
      </c>
      <c r="X113">
        <v>0</v>
      </c>
      <c r="Y113">
        <v>0</v>
      </c>
      <c r="Z113" t="s">
        <v>54</v>
      </c>
      <c r="AA113">
        <f t="shared" si="1"/>
        <v>2021</v>
      </c>
      <c r="AB113" t="str" cm="1">
        <f t="array" ref="AB113">INDEX($I$1:$L$1,0,MATCH(MAX(I113:L113),I113:L113,0))</f>
        <v>translator</v>
      </c>
    </row>
    <row r="114" spans="1:28" x14ac:dyDescent="0.3">
      <c r="A114" t="s">
        <v>514</v>
      </c>
      <c r="B114" s="1">
        <v>44544</v>
      </c>
      <c r="C114" s="1">
        <v>44544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 t="s">
        <v>515</v>
      </c>
      <c r="O114">
        <v>1</v>
      </c>
      <c r="P114" t="s">
        <v>42</v>
      </c>
      <c r="Q114">
        <v>1</v>
      </c>
      <c r="R114">
        <v>0</v>
      </c>
      <c r="S114">
        <v>0</v>
      </c>
      <c r="T114">
        <v>0</v>
      </c>
      <c r="U114">
        <v>2021</v>
      </c>
      <c r="V114" t="s">
        <v>54</v>
      </c>
      <c r="W114" t="s">
        <v>42</v>
      </c>
      <c r="X114" t="s">
        <v>249</v>
      </c>
      <c r="Y114">
        <v>0</v>
      </c>
      <c r="Z114" t="s">
        <v>54</v>
      </c>
      <c r="AA114">
        <f t="shared" si="1"/>
        <v>2021</v>
      </c>
      <c r="AB114" t="str" cm="1">
        <f t="array" ref="AB114">INDEX($I$1:$L$1,0,MATCH(MAX(I114:L114),I114:L114,0))</f>
        <v>authors</v>
      </c>
    </row>
    <row r="115" spans="1:28" x14ac:dyDescent="0.3">
      <c r="A115" t="s">
        <v>850</v>
      </c>
      <c r="B115" s="1">
        <v>44256</v>
      </c>
      <c r="C115" s="1">
        <v>44256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 t="s">
        <v>515</v>
      </c>
      <c r="O115">
        <v>1</v>
      </c>
      <c r="P115" t="s">
        <v>42</v>
      </c>
      <c r="Q115">
        <v>0</v>
      </c>
      <c r="R115">
        <v>0</v>
      </c>
      <c r="S115">
        <v>0</v>
      </c>
      <c r="T115">
        <v>1</v>
      </c>
      <c r="U115">
        <v>2021</v>
      </c>
      <c r="V115" t="s">
        <v>54</v>
      </c>
      <c r="W115" t="s">
        <v>42</v>
      </c>
      <c r="X115">
        <v>0</v>
      </c>
      <c r="Y115">
        <v>0</v>
      </c>
      <c r="Z115" t="s">
        <v>54</v>
      </c>
      <c r="AA115">
        <f t="shared" si="1"/>
        <v>2021</v>
      </c>
      <c r="AB115" t="str" cm="1">
        <f t="array" ref="AB115">INDEX($I$1:$L$1,0,MATCH(MAX(I115:L115),I115:L115,0))</f>
        <v>translator</v>
      </c>
    </row>
    <row r="116" spans="1:28" x14ac:dyDescent="0.3">
      <c r="A116" t="s">
        <v>448</v>
      </c>
      <c r="B116" s="1">
        <v>43607</v>
      </c>
      <c r="C116" s="1">
        <v>43607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 t="s">
        <v>449</v>
      </c>
      <c r="O116">
        <v>1</v>
      </c>
      <c r="P116" t="s">
        <v>866</v>
      </c>
      <c r="Q116">
        <v>1</v>
      </c>
      <c r="R116">
        <v>0</v>
      </c>
      <c r="S116">
        <v>0</v>
      </c>
      <c r="T116">
        <v>0</v>
      </c>
      <c r="U116">
        <v>2019</v>
      </c>
      <c r="V116" t="s">
        <v>450</v>
      </c>
      <c r="W116" t="s">
        <v>174</v>
      </c>
      <c r="X116" t="s">
        <v>452</v>
      </c>
      <c r="Y116" t="s">
        <v>451</v>
      </c>
      <c r="Z116" t="s">
        <v>112</v>
      </c>
      <c r="AA116">
        <f t="shared" si="1"/>
        <v>2019</v>
      </c>
      <c r="AB116" t="str" cm="1">
        <f t="array" ref="AB116">INDEX($I$1:$L$1,0,MATCH(MAX(I116:L116),I116:L116,0))</f>
        <v>authors</v>
      </c>
    </row>
    <row r="117" spans="1:28" x14ac:dyDescent="0.3">
      <c r="A117" t="s">
        <v>441</v>
      </c>
      <c r="B117" s="1">
        <v>41717</v>
      </c>
      <c r="C117" s="1">
        <v>41717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 t="s">
        <v>442</v>
      </c>
      <c r="O117">
        <v>1</v>
      </c>
      <c r="P117" t="s">
        <v>866</v>
      </c>
      <c r="Q117">
        <v>1</v>
      </c>
      <c r="R117">
        <v>0</v>
      </c>
      <c r="S117">
        <v>0</v>
      </c>
      <c r="T117">
        <v>0</v>
      </c>
      <c r="U117">
        <v>2014</v>
      </c>
      <c r="V117" t="s">
        <v>54</v>
      </c>
      <c r="W117" t="s">
        <v>866</v>
      </c>
      <c r="X117" t="s">
        <v>44</v>
      </c>
      <c r="Y117">
        <v>0</v>
      </c>
      <c r="Z117" t="s">
        <v>54</v>
      </c>
      <c r="AA117">
        <f t="shared" si="1"/>
        <v>2014</v>
      </c>
      <c r="AB117" t="str" cm="1">
        <f t="array" ref="AB117">INDEX($I$1:$L$1,0,MATCH(MAX(I117:L117),I117:L117,0))</f>
        <v>authors</v>
      </c>
    </row>
    <row r="118" spans="1:28" x14ac:dyDescent="0.3">
      <c r="A118" t="s">
        <v>687</v>
      </c>
      <c r="B118" s="1">
        <v>44279</v>
      </c>
      <c r="C118" s="1">
        <v>44279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 t="s">
        <v>688</v>
      </c>
      <c r="O118">
        <v>1</v>
      </c>
      <c r="P118" t="s">
        <v>87</v>
      </c>
      <c r="Q118">
        <v>0</v>
      </c>
      <c r="R118">
        <v>1</v>
      </c>
      <c r="S118">
        <v>0</v>
      </c>
      <c r="T118">
        <v>0</v>
      </c>
      <c r="U118">
        <v>2021</v>
      </c>
      <c r="V118" t="s">
        <v>54</v>
      </c>
      <c r="W118" t="s">
        <v>87</v>
      </c>
      <c r="X118">
        <v>0</v>
      </c>
      <c r="Y118">
        <v>0</v>
      </c>
      <c r="Z118" t="s">
        <v>54</v>
      </c>
      <c r="AA118">
        <f t="shared" si="1"/>
        <v>2021</v>
      </c>
      <c r="AB118" t="str" cm="1">
        <f t="array" ref="AB118">INDEX($I$1:$L$1,0,MATCH(MAX(I118:L118),I118:L118,0))</f>
        <v>reviewers</v>
      </c>
    </row>
    <row r="119" spans="1:28" x14ac:dyDescent="0.3">
      <c r="A119" t="s">
        <v>341</v>
      </c>
      <c r="B119" s="1">
        <v>44202</v>
      </c>
      <c r="C119" s="1">
        <v>44438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2</v>
      </c>
      <c r="N119" t="s">
        <v>342</v>
      </c>
      <c r="O119">
        <v>1</v>
      </c>
      <c r="P119" t="b">
        <v>0</v>
      </c>
      <c r="Q119">
        <v>1</v>
      </c>
      <c r="R119">
        <v>1</v>
      </c>
      <c r="S119">
        <v>0</v>
      </c>
      <c r="T119">
        <v>0</v>
      </c>
      <c r="U119">
        <v>2021</v>
      </c>
      <c r="V119" t="s">
        <v>343</v>
      </c>
      <c r="W119" t="s">
        <v>42</v>
      </c>
      <c r="X119">
        <v>0</v>
      </c>
      <c r="Y119" t="s">
        <v>344</v>
      </c>
      <c r="Z119" t="s">
        <v>304</v>
      </c>
      <c r="AA119">
        <f t="shared" si="1"/>
        <v>2021</v>
      </c>
      <c r="AB119" t="str" cm="1">
        <f t="array" ref="AB119">INDEX($I$1:$L$1,0,MATCH(MAX(I119:L119),I119:L119,0))</f>
        <v>authors</v>
      </c>
    </row>
    <row r="120" spans="1:28" x14ac:dyDescent="0.3">
      <c r="A120" t="s">
        <v>600</v>
      </c>
      <c r="B120" s="1">
        <v>42339</v>
      </c>
      <c r="C120" s="1">
        <v>42339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O120">
        <v>0</v>
      </c>
      <c r="P120" t="s">
        <v>866</v>
      </c>
      <c r="Q120">
        <v>0</v>
      </c>
      <c r="R120">
        <v>1</v>
      </c>
      <c r="S120">
        <v>0</v>
      </c>
      <c r="T120">
        <v>0</v>
      </c>
      <c r="U120">
        <v>2015</v>
      </c>
      <c r="V120" t="s">
        <v>54</v>
      </c>
      <c r="W120" t="s">
        <v>866</v>
      </c>
      <c r="X120">
        <v>0</v>
      </c>
      <c r="Y120">
        <v>0</v>
      </c>
      <c r="Z120" t="s">
        <v>54</v>
      </c>
      <c r="AA120">
        <f t="shared" si="1"/>
        <v>2015</v>
      </c>
      <c r="AB120" t="str" cm="1">
        <f t="array" ref="AB120">INDEX($I$1:$L$1,0,MATCH(MAX(I120:L120),I120:L120,0))</f>
        <v>reviewers</v>
      </c>
    </row>
    <row r="121" spans="1:28" x14ac:dyDescent="0.3">
      <c r="A121" t="s">
        <v>643</v>
      </c>
      <c r="B121" s="1">
        <v>44519</v>
      </c>
      <c r="C121" s="1">
        <v>44519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644</v>
      </c>
      <c r="O121">
        <v>1</v>
      </c>
      <c r="P121" t="s">
        <v>87</v>
      </c>
      <c r="Q121">
        <v>0</v>
      </c>
      <c r="R121">
        <v>0</v>
      </c>
      <c r="S121">
        <v>1</v>
      </c>
      <c r="T121">
        <v>0</v>
      </c>
      <c r="U121">
        <v>2021</v>
      </c>
      <c r="V121" t="s">
        <v>54</v>
      </c>
      <c r="W121" t="s">
        <v>87</v>
      </c>
      <c r="X121">
        <v>0</v>
      </c>
      <c r="Y121">
        <v>0</v>
      </c>
      <c r="Z121" t="s">
        <v>54</v>
      </c>
      <c r="AA121">
        <f t="shared" si="1"/>
        <v>2021</v>
      </c>
      <c r="AB121" t="str" cm="1">
        <f t="array" ref="AB121">INDEX($I$1:$L$1,0,MATCH(MAX(I121:L121),I121:L121,0))</f>
        <v>editor</v>
      </c>
    </row>
    <row r="122" spans="1:28" x14ac:dyDescent="0.3">
      <c r="A122" t="s">
        <v>470</v>
      </c>
      <c r="B122" s="1">
        <v>44333</v>
      </c>
      <c r="C122" s="1">
        <v>44333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 t="s">
        <v>471</v>
      </c>
      <c r="O122">
        <v>1</v>
      </c>
      <c r="P122" t="s">
        <v>866</v>
      </c>
      <c r="Q122">
        <v>1</v>
      </c>
      <c r="R122">
        <v>0</v>
      </c>
      <c r="S122">
        <v>0</v>
      </c>
      <c r="T122">
        <v>0</v>
      </c>
      <c r="U122">
        <v>2021</v>
      </c>
      <c r="V122" t="s">
        <v>473</v>
      </c>
      <c r="W122" t="s">
        <v>50</v>
      </c>
      <c r="X122" t="s">
        <v>249</v>
      </c>
      <c r="Y122" t="s">
        <v>474</v>
      </c>
      <c r="Z122" t="s">
        <v>472</v>
      </c>
      <c r="AA122">
        <f t="shared" si="1"/>
        <v>2021</v>
      </c>
      <c r="AB122" t="str" cm="1">
        <f t="array" ref="AB122">INDEX($I$1:$L$1,0,MATCH(MAX(I122:L122),I122:L122,0))</f>
        <v>authors</v>
      </c>
    </row>
    <row r="123" spans="1:28" x14ac:dyDescent="0.3">
      <c r="A123" t="s">
        <v>846</v>
      </c>
      <c r="B123" s="1">
        <v>44256</v>
      </c>
      <c r="C123" s="1">
        <v>44256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O123">
        <v>0</v>
      </c>
      <c r="P123" t="s">
        <v>42</v>
      </c>
      <c r="Q123">
        <v>0</v>
      </c>
      <c r="R123">
        <v>0</v>
      </c>
      <c r="S123">
        <v>0</v>
      </c>
      <c r="T123">
        <v>1</v>
      </c>
      <c r="U123">
        <v>2021</v>
      </c>
      <c r="V123" t="s">
        <v>54</v>
      </c>
      <c r="W123" t="s">
        <v>42</v>
      </c>
      <c r="X123">
        <v>0</v>
      </c>
      <c r="Y123">
        <v>0</v>
      </c>
      <c r="Z123" t="s">
        <v>54</v>
      </c>
      <c r="AA123">
        <f t="shared" si="1"/>
        <v>2021</v>
      </c>
      <c r="AB123" t="str" cm="1">
        <f t="array" ref="AB123">INDEX($I$1:$L$1,0,MATCH(MAX(I123:L123),I123:L123,0))</f>
        <v>translator</v>
      </c>
    </row>
    <row r="124" spans="1:28" x14ac:dyDescent="0.3">
      <c r="A124" t="s">
        <v>412</v>
      </c>
      <c r="B124" s="1">
        <v>42174</v>
      </c>
      <c r="C124" s="1">
        <v>42174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 t="s">
        <v>413</v>
      </c>
      <c r="O124">
        <v>1</v>
      </c>
      <c r="P124" t="s">
        <v>866</v>
      </c>
      <c r="Q124">
        <v>1</v>
      </c>
      <c r="R124">
        <v>0</v>
      </c>
      <c r="S124">
        <v>0</v>
      </c>
      <c r="T124">
        <v>0</v>
      </c>
      <c r="U124">
        <v>2015</v>
      </c>
      <c r="V124" t="s">
        <v>414</v>
      </c>
      <c r="W124" t="s">
        <v>32</v>
      </c>
      <c r="X124" t="s">
        <v>416</v>
      </c>
      <c r="Y124" t="s">
        <v>415</v>
      </c>
      <c r="Z124" t="s">
        <v>28</v>
      </c>
      <c r="AA124">
        <f t="shared" si="1"/>
        <v>2015</v>
      </c>
      <c r="AB124" t="str" cm="1">
        <f t="array" ref="AB124">INDEX($I$1:$L$1,0,MATCH(MAX(I124:L124),I124:L124,0))</f>
        <v>authors</v>
      </c>
    </row>
    <row r="125" spans="1:28" x14ac:dyDescent="0.3">
      <c r="A125" t="s">
        <v>597</v>
      </c>
      <c r="B125" s="1">
        <v>43635</v>
      </c>
      <c r="C125" s="1">
        <v>43635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 t="s">
        <v>598</v>
      </c>
      <c r="O125">
        <v>1</v>
      </c>
      <c r="P125" t="s">
        <v>87</v>
      </c>
      <c r="Q125">
        <v>0</v>
      </c>
      <c r="R125">
        <v>0</v>
      </c>
      <c r="S125">
        <v>0</v>
      </c>
      <c r="T125">
        <v>1</v>
      </c>
      <c r="U125">
        <v>2019</v>
      </c>
      <c r="V125" t="s">
        <v>599</v>
      </c>
      <c r="W125" t="s">
        <v>64</v>
      </c>
      <c r="X125" t="s">
        <v>74</v>
      </c>
      <c r="Y125">
        <v>0</v>
      </c>
      <c r="Z125" t="s">
        <v>28</v>
      </c>
      <c r="AA125">
        <f t="shared" si="1"/>
        <v>2019</v>
      </c>
      <c r="AB125" t="str" cm="1">
        <f t="array" ref="AB125">INDEX($I$1:$L$1,0,MATCH(MAX(I125:L125),I125:L125,0))</f>
        <v>translator</v>
      </c>
    </row>
    <row r="126" spans="1:28" x14ac:dyDescent="0.3">
      <c r="A126" t="s">
        <v>837</v>
      </c>
      <c r="B126" s="1">
        <v>44404</v>
      </c>
      <c r="C126" s="1">
        <v>44404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 t="s">
        <v>838</v>
      </c>
      <c r="O126">
        <v>1</v>
      </c>
      <c r="P126" t="s">
        <v>42</v>
      </c>
      <c r="Q126">
        <v>0</v>
      </c>
      <c r="R126">
        <v>1</v>
      </c>
      <c r="S126">
        <v>0</v>
      </c>
      <c r="T126">
        <v>0</v>
      </c>
      <c r="U126">
        <v>2021</v>
      </c>
      <c r="V126" t="s">
        <v>54</v>
      </c>
      <c r="W126" t="s">
        <v>42</v>
      </c>
      <c r="X126">
        <v>0</v>
      </c>
      <c r="Y126">
        <v>0</v>
      </c>
      <c r="Z126" t="s">
        <v>54</v>
      </c>
      <c r="AA126">
        <f t="shared" si="1"/>
        <v>2021</v>
      </c>
      <c r="AB126" t="str" cm="1">
        <f t="array" ref="AB126">INDEX($I$1:$L$1,0,MATCH(MAX(I126:L126),I126:L126,0))</f>
        <v>reviewers</v>
      </c>
    </row>
    <row r="127" spans="1:28" x14ac:dyDescent="0.3">
      <c r="A127" t="s">
        <v>205</v>
      </c>
      <c r="B127" s="1">
        <v>44361</v>
      </c>
      <c r="C127" s="1">
        <v>44622</v>
      </c>
      <c r="D127">
        <v>1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4</v>
      </c>
      <c r="N127" t="s">
        <v>206</v>
      </c>
      <c r="O127">
        <v>1</v>
      </c>
      <c r="P127" t="s">
        <v>140</v>
      </c>
      <c r="Q127">
        <v>0</v>
      </c>
      <c r="R127">
        <v>1</v>
      </c>
      <c r="S127">
        <v>0</v>
      </c>
      <c r="T127">
        <v>0</v>
      </c>
      <c r="U127">
        <v>2021</v>
      </c>
      <c r="V127" t="s">
        <v>54</v>
      </c>
      <c r="W127" t="s">
        <v>54</v>
      </c>
      <c r="X127">
        <v>0</v>
      </c>
      <c r="Y127">
        <v>0</v>
      </c>
      <c r="Z127" t="s">
        <v>54</v>
      </c>
      <c r="AA127">
        <f t="shared" si="1"/>
        <v>2022</v>
      </c>
      <c r="AB127" t="str" cm="1">
        <f t="array" ref="AB127">INDEX($I$1:$L$1,0,MATCH(MAX(I127:L127),I127:L127,0))</f>
        <v>reviewers</v>
      </c>
    </row>
    <row r="128" spans="1:28" x14ac:dyDescent="0.3">
      <c r="A128" t="s">
        <v>95</v>
      </c>
      <c r="B128" s="1">
        <v>41087</v>
      </c>
      <c r="C128" s="1">
        <v>43308</v>
      </c>
      <c r="D128">
        <v>6</v>
      </c>
      <c r="E128">
        <v>0</v>
      </c>
      <c r="F128">
        <v>14</v>
      </c>
      <c r="G128">
        <v>0</v>
      </c>
      <c r="H128">
        <v>0</v>
      </c>
      <c r="I128">
        <v>4</v>
      </c>
      <c r="J128">
        <v>0</v>
      </c>
      <c r="K128">
        <v>10</v>
      </c>
      <c r="L128">
        <v>0</v>
      </c>
      <c r="M128">
        <v>14</v>
      </c>
      <c r="N128" t="s">
        <v>96</v>
      </c>
      <c r="O128">
        <v>1</v>
      </c>
      <c r="P128" t="s">
        <v>866</v>
      </c>
      <c r="Q128">
        <v>1</v>
      </c>
      <c r="R128">
        <v>0</v>
      </c>
      <c r="S128">
        <v>1</v>
      </c>
      <c r="T128">
        <v>0</v>
      </c>
      <c r="U128">
        <v>2012</v>
      </c>
      <c r="V128" t="s">
        <v>98</v>
      </c>
      <c r="W128" t="s">
        <v>64</v>
      </c>
      <c r="X128" t="s">
        <v>53</v>
      </c>
      <c r="Y128" t="s">
        <v>99</v>
      </c>
      <c r="Z128" t="s">
        <v>97</v>
      </c>
      <c r="AA128">
        <f t="shared" si="1"/>
        <v>2018</v>
      </c>
      <c r="AB128" t="str" cm="1">
        <f t="array" ref="AB128">INDEX($I$1:$L$1,0,MATCH(MAX(I128:L128),I128:L128,0))</f>
        <v>editor</v>
      </c>
    </row>
    <row r="129" spans="1:28" x14ac:dyDescent="0.3">
      <c r="A129" t="s">
        <v>812</v>
      </c>
      <c r="B129" s="1">
        <v>43556</v>
      </c>
      <c r="C129" s="1">
        <v>43556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 t="s">
        <v>813</v>
      </c>
      <c r="O129">
        <v>1</v>
      </c>
      <c r="P129" t="s">
        <v>42</v>
      </c>
      <c r="Q129">
        <v>0</v>
      </c>
      <c r="R129">
        <v>1</v>
      </c>
      <c r="S129">
        <v>0</v>
      </c>
      <c r="T129">
        <v>0</v>
      </c>
      <c r="U129">
        <v>2019</v>
      </c>
      <c r="V129" t="s">
        <v>814</v>
      </c>
      <c r="W129" t="s">
        <v>670</v>
      </c>
      <c r="X129" t="s">
        <v>82</v>
      </c>
      <c r="Y129" t="s">
        <v>815</v>
      </c>
      <c r="Z129" t="s">
        <v>112</v>
      </c>
      <c r="AA129">
        <f t="shared" si="1"/>
        <v>2019</v>
      </c>
      <c r="AB129" t="str" cm="1">
        <f t="array" ref="AB129">INDEX($I$1:$L$1,0,MATCH(MAX(I129:L129),I129:L129,0))</f>
        <v>reviewers</v>
      </c>
    </row>
    <row r="130" spans="1:28" x14ac:dyDescent="0.3">
      <c r="A130" t="s">
        <v>635</v>
      </c>
      <c r="B130" s="1">
        <v>43588</v>
      </c>
      <c r="C130" s="1">
        <v>43588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 t="s">
        <v>636</v>
      </c>
      <c r="O130">
        <v>1</v>
      </c>
      <c r="P130" t="s">
        <v>87</v>
      </c>
      <c r="Q130">
        <v>0</v>
      </c>
      <c r="R130">
        <v>1</v>
      </c>
      <c r="S130">
        <v>0</v>
      </c>
      <c r="T130">
        <v>0</v>
      </c>
      <c r="U130">
        <v>2019</v>
      </c>
      <c r="V130" t="s">
        <v>54</v>
      </c>
      <c r="W130" t="s">
        <v>87</v>
      </c>
      <c r="X130">
        <v>0</v>
      </c>
      <c r="Y130">
        <v>0</v>
      </c>
      <c r="Z130" t="s">
        <v>54</v>
      </c>
      <c r="AA130">
        <f t="shared" ref="AA130:AA193" si="2">YEAR(C130)</f>
        <v>2019</v>
      </c>
      <c r="AB130" t="str" cm="1">
        <f t="array" ref="AB130">INDEX($I$1:$L$1,0,MATCH(MAX(I130:L130),I130:L130,0))</f>
        <v>reviewers</v>
      </c>
    </row>
    <row r="131" spans="1:28" x14ac:dyDescent="0.3">
      <c r="A131" t="s">
        <v>364</v>
      </c>
      <c r="B131" s="1">
        <v>44337</v>
      </c>
      <c r="C131" s="1">
        <v>44436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2</v>
      </c>
      <c r="N131" t="s">
        <v>365</v>
      </c>
      <c r="O131">
        <v>1</v>
      </c>
      <c r="P131" t="s">
        <v>140</v>
      </c>
      <c r="Q131">
        <v>0</v>
      </c>
      <c r="R131">
        <v>1</v>
      </c>
      <c r="S131">
        <v>0</v>
      </c>
      <c r="T131">
        <v>0</v>
      </c>
      <c r="U131">
        <v>2021</v>
      </c>
      <c r="V131" t="s">
        <v>31</v>
      </c>
      <c r="W131" t="s">
        <v>32</v>
      </c>
      <c r="X131" t="s">
        <v>74</v>
      </c>
      <c r="Y131" t="s">
        <v>33</v>
      </c>
      <c r="Z131" t="s">
        <v>28</v>
      </c>
      <c r="AA131">
        <f t="shared" si="2"/>
        <v>2021</v>
      </c>
      <c r="AB131" t="str" cm="1">
        <f t="array" ref="AB131">INDEX($I$1:$L$1,0,MATCH(MAX(I131:L131),I131:L131,0))</f>
        <v>reviewers</v>
      </c>
    </row>
    <row r="132" spans="1:28" x14ac:dyDescent="0.3">
      <c r="A132" t="s">
        <v>749</v>
      </c>
      <c r="B132" s="1">
        <v>43860</v>
      </c>
      <c r="C132" s="1">
        <v>43860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O132">
        <v>0</v>
      </c>
      <c r="P132" t="s">
        <v>866</v>
      </c>
      <c r="Q132">
        <v>0</v>
      </c>
      <c r="R132">
        <v>1</v>
      </c>
      <c r="S132">
        <v>0</v>
      </c>
      <c r="T132">
        <v>0</v>
      </c>
      <c r="U132">
        <v>2020</v>
      </c>
      <c r="V132" t="s">
        <v>54</v>
      </c>
      <c r="W132" t="s">
        <v>866</v>
      </c>
      <c r="X132">
        <v>0</v>
      </c>
      <c r="Y132">
        <v>0</v>
      </c>
      <c r="Z132" t="s">
        <v>54</v>
      </c>
      <c r="AA132">
        <f t="shared" si="2"/>
        <v>2020</v>
      </c>
      <c r="AB132" t="str" cm="1">
        <f t="array" ref="AB132">INDEX($I$1:$L$1,0,MATCH(MAX(I132:L132),I132:L132,0))</f>
        <v>reviewers</v>
      </c>
    </row>
    <row r="133" spans="1:28" x14ac:dyDescent="0.3">
      <c r="A133" t="s">
        <v>521</v>
      </c>
      <c r="B133" s="1">
        <v>43322</v>
      </c>
      <c r="C133" s="1">
        <v>43322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O133">
        <v>0</v>
      </c>
      <c r="P133" t="s">
        <v>866</v>
      </c>
      <c r="Q133">
        <v>1</v>
      </c>
      <c r="R133">
        <v>0</v>
      </c>
      <c r="S133">
        <v>0</v>
      </c>
      <c r="T133">
        <v>0</v>
      </c>
      <c r="U133">
        <v>2018</v>
      </c>
      <c r="V133" t="s">
        <v>54</v>
      </c>
      <c r="W133" t="s">
        <v>866</v>
      </c>
      <c r="X133" t="s">
        <v>44</v>
      </c>
      <c r="Y133">
        <v>0</v>
      </c>
      <c r="Z133" t="s">
        <v>54</v>
      </c>
      <c r="AA133">
        <f t="shared" si="2"/>
        <v>2018</v>
      </c>
      <c r="AB133" t="str" cm="1">
        <f t="array" ref="AB133">INDEX($I$1:$L$1,0,MATCH(MAX(I133:L133),I133:L133,0))</f>
        <v>authors</v>
      </c>
    </row>
    <row r="134" spans="1:28" x14ac:dyDescent="0.3">
      <c r="A134" t="s">
        <v>70</v>
      </c>
      <c r="B134" s="1">
        <v>42809</v>
      </c>
      <c r="C134" s="1">
        <v>43015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0</v>
      </c>
      <c r="J134">
        <v>19</v>
      </c>
      <c r="K134">
        <v>0</v>
      </c>
      <c r="L134">
        <v>1</v>
      </c>
      <c r="M134">
        <v>20</v>
      </c>
      <c r="N134" t="s">
        <v>71</v>
      </c>
      <c r="O134">
        <v>1</v>
      </c>
      <c r="P134" t="s">
        <v>42</v>
      </c>
      <c r="Q134">
        <v>0</v>
      </c>
      <c r="R134">
        <v>1</v>
      </c>
      <c r="S134">
        <v>0</v>
      </c>
      <c r="T134">
        <v>1</v>
      </c>
      <c r="U134">
        <v>2017</v>
      </c>
      <c r="V134" t="s">
        <v>72</v>
      </c>
      <c r="W134" t="s">
        <v>43</v>
      </c>
      <c r="X134" t="s">
        <v>74</v>
      </c>
      <c r="Y134" t="s">
        <v>73</v>
      </c>
      <c r="Z134" t="s">
        <v>63</v>
      </c>
      <c r="AA134">
        <f t="shared" si="2"/>
        <v>2017</v>
      </c>
      <c r="AB134" t="str" cm="1">
        <f t="array" ref="AB134">INDEX($I$1:$L$1,0,MATCH(MAX(I134:L134),I134:L134,0))</f>
        <v>reviewers</v>
      </c>
    </row>
    <row r="135" spans="1:28" x14ac:dyDescent="0.3">
      <c r="A135" t="s">
        <v>534</v>
      </c>
      <c r="B135" s="1">
        <v>43920</v>
      </c>
      <c r="C135" s="1">
        <v>43920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O135">
        <v>0</v>
      </c>
      <c r="P135" t="s">
        <v>42</v>
      </c>
      <c r="Q135">
        <v>1</v>
      </c>
      <c r="R135">
        <v>0</v>
      </c>
      <c r="S135">
        <v>0</v>
      </c>
      <c r="T135">
        <v>0</v>
      </c>
      <c r="U135">
        <v>2020</v>
      </c>
      <c r="V135" t="s">
        <v>54</v>
      </c>
      <c r="W135" t="s">
        <v>42</v>
      </c>
      <c r="X135">
        <v>0</v>
      </c>
      <c r="Y135">
        <v>0</v>
      </c>
      <c r="Z135" t="s">
        <v>54</v>
      </c>
      <c r="AA135">
        <f t="shared" si="2"/>
        <v>2020</v>
      </c>
      <c r="AB135" t="str" cm="1">
        <f t="array" ref="AB135">INDEX($I$1:$L$1,0,MATCH(MAX(I135:L135),I135:L135,0))</f>
        <v>authors</v>
      </c>
    </row>
    <row r="136" spans="1:28" x14ac:dyDescent="0.3">
      <c r="A136" t="s">
        <v>807</v>
      </c>
      <c r="B136" s="1">
        <v>43987</v>
      </c>
      <c r="C136" s="1">
        <v>43987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O136">
        <v>0</v>
      </c>
      <c r="P136" t="s">
        <v>42</v>
      </c>
      <c r="Q136">
        <v>0</v>
      </c>
      <c r="R136">
        <v>1</v>
      </c>
      <c r="S136">
        <v>0</v>
      </c>
      <c r="T136">
        <v>0</v>
      </c>
      <c r="U136">
        <v>2020</v>
      </c>
      <c r="V136" t="s">
        <v>54</v>
      </c>
      <c r="W136" t="s">
        <v>42</v>
      </c>
      <c r="X136">
        <v>0</v>
      </c>
      <c r="Y136">
        <v>0</v>
      </c>
      <c r="Z136" t="s">
        <v>54</v>
      </c>
      <c r="AA136">
        <f t="shared" si="2"/>
        <v>2020</v>
      </c>
      <c r="AB136" t="str" cm="1">
        <f t="array" ref="AB136">INDEX($I$1:$L$1,0,MATCH(MAX(I136:L136),I136:L136,0))</f>
        <v>reviewers</v>
      </c>
    </row>
    <row r="137" spans="1:28" x14ac:dyDescent="0.3">
      <c r="A137" t="s">
        <v>149</v>
      </c>
      <c r="B137" s="1">
        <v>41759</v>
      </c>
      <c r="C137" s="1">
        <v>43754</v>
      </c>
      <c r="D137">
        <v>5</v>
      </c>
      <c r="E137">
        <v>0</v>
      </c>
      <c r="F137">
        <v>6</v>
      </c>
      <c r="G137">
        <v>0</v>
      </c>
      <c r="H137">
        <v>0</v>
      </c>
      <c r="I137">
        <v>3</v>
      </c>
      <c r="J137">
        <v>1</v>
      </c>
      <c r="K137">
        <v>2</v>
      </c>
      <c r="L137">
        <v>0</v>
      </c>
      <c r="M137">
        <v>6</v>
      </c>
      <c r="O137">
        <v>0</v>
      </c>
      <c r="P137" t="s">
        <v>866</v>
      </c>
      <c r="Q137">
        <v>1</v>
      </c>
      <c r="R137">
        <v>1</v>
      </c>
      <c r="S137">
        <v>1</v>
      </c>
      <c r="T137">
        <v>0</v>
      </c>
      <c r="U137">
        <v>2017</v>
      </c>
      <c r="V137" t="s">
        <v>151</v>
      </c>
      <c r="W137" t="s">
        <v>36</v>
      </c>
      <c r="X137" t="s">
        <v>34</v>
      </c>
      <c r="Y137" t="s">
        <v>150</v>
      </c>
      <c r="Z137" t="s">
        <v>54</v>
      </c>
      <c r="AA137">
        <f t="shared" si="2"/>
        <v>2019</v>
      </c>
      <c r="AB137" t="str" cm="1">
        <f t="array" ref="AB137">INDEX($I$1:$L$1,0,MATCH(MAX(I137:L137),I137:L137,0))</f>
        <v>authors</v>
      </c>
    </row>
    <row r="138" spans="1:28" x14ac:dyDescent="0.3">
      <c r="A138" t="s">
        <v>549</v>
      </c>
      <c r="B138" s="1">
        <v>42478</v>
      </c>
      <c r="C138" s="1">
        <v>42478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O138">
        <v>0</v>
      </c>
      <c r="P138" t="s">
        <v>866</v>
      </c>
      <c r="Q138">
        <v>0</v>
      </c>
      <c r="R138">
        <v>1</v>
      </c>
      <c r="S138">
        <v>0</v>
      </c>
      <c r="T138">
        <v>0</v>
      </c>
      <c r="U138">
        <v>2016</v>
      </c>
      <c r="V138" t="s">
        <v>54</v>
      </c>
      <c r="W138" t="s">
        <v>866</v>
      </c>
      <c r="X138">
        <v>0</v>
      </c>
      <c r="Y138">
        <v>0</v>
      </c>
      <c r="Z138" t="s">
        <v>54</v>
      </c>
      <c r="AA138">
        <f t="shared" si="2"/>
        <v>2016</v>
      </c>
      <c r="AB138" t="str" cm="1">
        <f t="array" ref="AB138">INDEX($I$1:$L$1,0,MATCH(MAX(I138:L138),I138:L138,0))</f>
        <v>reviewers</v>
      </c>
    </row>
    <row r="139" spans="1:28" x14ac:dyDescent="0.3">
      <c r="A139" t="s">
        <v>658</v>
      </c>
      <c r="B139" s="1">
        <v>43211</v>
      </c>
      <c r="C139" s="1">
        <v>43211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 t="s">
        <v>659</v>
      </c>
      <c r="O139">
        <v>1</v>
      </c>
      <c r="P139" t="s">
        <v>866</v>
      </c>
      <c r="Q139">
        <v>0</v>
      </c>
      <c r="R139">
        <v>1</v>
      </c>
      <c r="S139">
        <v>0</v>
      </c>
      <c r="T139">
        <v>0</v>
      </c>
      <c r="U139">
        <v>2018</v>
      </c>
      <c r="V139" t="s">
        <v>660</v>
      </c>
      <c r="W139" t="s">
        <v>661</v>
      </c>
      <c r="X139">
        <v>0</v>
      </c>
      <c r="Y139" t="s">
        <v>662</v>
      </c>
      <c r="Z139" t="s">
        <v>317</v>
      </c>
      <c r="AA139">
        <f t="shared" si="2"/>
        <v>2018</v>
      </c>
      <c r="AB139" t="str" cm="1">
        <f t="array" ref="AB139">INDEX($I$1:$L$1,0,MATCH(MAX(I139:L139),I139:L139,0))</f>
        <v>reviewers</v>
      </c>
    </row>
    <row r="140" spans="1:28" x14ac:dyDescent="0.3">
      <c r="A140" t="s">
        <v>683</v>
      </c>
      <c r="B140" s="1">
        <v>41759</v>
      </c>
      <c r="C140" s="1">
        <v>41759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 t="s">
        <v>684</v>
      </c>
      <c r="O140">
        <v>1</v>
      </c>
      <c r="P140" t="s">
        <v>866</v>
      </c>
      <c r="Q140">
        <v>0</v>
      </c>
      <c r="R140">
        <v>1</v>
      </c>
      <c r="S140">
        <v>0</v>
      </c>
      <c r="T140">
        <v>0</v>
      </c>
      <c r="U140">
        <v>2014</v>
      </c>
      <c r="V140" t="s">
        <v>54</v>
      </c>
      <c r="W140" t="s">
        <v>866</v>
      </c>
      <c r="X140">
        <v>0</v>
      </c>
      <c r="Y140">
        <v>0</v>
      </c>
      <c r="Z140" t="s">
        <v>54</v>
      </c>
      <c r="AA140">
        <f t="shared" si="2"/>
        <v>2014</v>
      </c>
      <c r="AB140" t="str" cm="1">
        <f t="array" ref="AB140">INDEX($I$1:$L$1,0,MATCH(MAX(I140:L140),I140:L140,0))</f>
        <v>reviewers</v>
      </c>
    </row>
    <row r="141" spans="1:28" x14ac:dyDescent="0.3">
      <c r="A141" t="s">
        <v>730</v>
      </c>
      <c r="B141" s="1">
        <v>43322</v>
      </c>
      <c r="C141" s="1">
        <v>43322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 t="s">
        <v>731</v>
      </c>
      <c r="O141">
        <v>1</v>
      </c>
      <c r="P141" t="s">
        <v>866</v>
      </c>
      <c r="Q141">
        <v>0</v>
      </c>
      <c r="R141">
        <v>1</v>
      </c>
      <c r="S141">
        <v>0</v>
      </c>
      <c r="T141">
        <v>0</v>
      </c>
      <c r="U141">
        <v>2018</v>
      </c>
      <c r="V141" t="s">
        <v>280</v>
      </c>
      <c r="W141" t="s">
        <v>50</v>
      </c>
      <c r="X141" t="s">
        <v>224</v>
      </c>
      <c r="Y141" t="s">
        <v>733</v>
      </c>
      <c r="Z141" t="s">
        <v>732</v>
      </c>
      <c r="AA141">
        <f t="shared" si="2"/>
        <v>2018</v>
      </c>
      <c r="AB141" t="str" cm="1">
        <f t="array" ref="AB141">INDEX($I$1:$L$1,0,MATCH(MAX(I141:L141),I141:L141,0))</f>
        <v>reviewers</v>
      </c>
    </row>
    <row r="142" spans="1:28" x14ac:dyDescent="0.3">
      <c r="A142" t="s">
        <v>764</v>
      </c>
      <c r="B142" s="1">
        <v>42849</v>
      </c>
      <c r="C142" s="1">
        <v>42849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 t="s">
        <v>765</v>
      </c>
      <c r="O142">
        <v>1</v>
      </c>
      <c r="P142" t="s">
        <v>866</v>
      </c>
      <c r="Q142">
        <v>0</v>
      </c>
      <c r="R142">
        <v>1</v>
      </c>
      <c r="S142">
        <v>0</v>
      </c>
      <c r="T142">
        <v>0</v>
      </c>
      <c r="U142">
        <v>2017</v>
      </c>
      <c r="V142" t="s">
        <v>767</v>
      </c>
      <c r="W142" t="s">
        <v>50</v>
      </c>
      <c r="X142" t="s">
        <v>249</v>
      </c>
      <c r="Y142" t="s">
        <v>162</v>
      </c>
      <c r="Z142" t="s">
        <v>766</v>
      </c>
      <c r="AA142">
        <f t="shared" si="2"/>
        <v>2017</v>
      </c>
      <c r="AB142" t="str" cm="1">
        <f t="array" ref="AB142">INDEX($I$1:$L$1,0,MATCH(MAX(I142:L142),I142:L142,0))</f>
        <v>reviewers</v>
      </c>
    </row>
    <row r="143" spans="1:28" x14ac:dyDescent="0.3">
      <c r="A143" t="s">
        <v>539</v>
      </c>
      <c r="B143" s="1">
        <v>44519</v>
      </c>
      <c r="C143" s="1">
        <v>44519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O143">
        <v>0</v>
      </c>
      <c r="P143" t="s">
        <v>87</v>
      </c>
      <c r="Q143">
        <v>0</v>
      </c>
      <c r="R143">
        <v>1</v>
      </c>
      <c r="S143">
        <v>0</v>
      </c>
      <c r="T143">
        <v>0</v>
      </c>
      <c r="U143">
        <v>2021</v>
      </c>
      <c r="V143" t="s">
        <v>54</v>
      </c>
      <c r="W143" t="s">
        <v>87</v>
      </c>
      <c r="X143">
        <v>0</v>
      </c>
      <c r="Y143">
        <v>0</v>
      </c>
      <c r="Z143" t="s">
        <v>54</v>
      </c>
      <c r="AA143">
        <f t="shared" si="2"/>
        <v>2021</v>
      </c>
      <c r="AB143" t="str" cm="1">
        <f t="array" ref="AB143">INDEX($I$1:$L$1,0,MATCH(MAX(I143:L143),I143:L143,0))</f>
        <v>reviewers</v>
      </c>
    </row>
    <row r="144" spans="1:28" x14ac:dyDescent="0.3">
      <c r="A144" t="s">
        <v>443</v>
      </c>
      <c r="B144" s="1">
        <v>43223</v>
      </c>
      <c r="C144" s="1">
        <v>43223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 t="s">
        <v>444</v>
      </c>
      <c r="O144">
        <v>1</v>
      </c>
      <c r="P144" t="s">
        <v>866</v>
      </c>
      <c r="Q144">
        <v>1</v>
      </c>
      <c r="R144">
        <v>0</v>
      </c>
      <c r="S144">
        <v>0</v>
      </c>
      <c r="T144">
        <v>0</v>
      </c>
      <c r="U144">
        <v>2018</v>
      </c>
      <c r="V144" t="s">
        <v>92</v>
      </c>
      <c r="W144" t="s">
        <v>64</v>
      </c>
      <c r="X144" t="s">
        <v>382</v>
      </c>
      <c r="Y144">
        <v>0</v>
      </c>
      <c r="Z144" t="s">
        <v>262</v>
      </c>
      <c r="AA144">
        <f t="shared" si="2"/>
        <v>2018</v>
      </c>
      <c r="AB144" t="str" cm="1">
        <f t="array" ref="AB144">INDEX($I$1:$L$1,0,MATCH(MAX(I144:L144),I144:L144,0))</f>
        <v>authors</v>
      </c>
    </row>
    <row r="145" spans="1:28" x14ac:dyDescent="0.3">
      <c r="A145" t="s">
        <v>560</v>
      </c>
      <c r="B145" s="1">
        <v>42528</v>
      </c>
      <c r="C145" s="1">
        <v>42528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 t="s">
        <v>561</v>
      </c>
      <c r="O145">
        <v>1</v>
      </c>
      <c r="P145" t="s">
        <v>866</v>
      </c>
      <c r="Q145">
        <v>0</v>
      </c>
      <c r="R145">
        <v>1</v>
      </c>
      <c r="S145">
        <v>0</v>
      </c>
      <c r="T145">
        <v>0</v>
      </c>
      <c r="U145">
        <v>2016</v>
      </c>
      <c r="V145" t="s">
        <v>563</v>
      </c>
      <c r="W145" t="s">
        <v>32</v>
      </c>
      <c r="X145" t="s">
        <v>224</v>
      </c>
      <c r="Y145" t="s">
        <v>564</v>
      </c>
      <c r="Z145" t="s">
        <v>562</v>
      </c>
      <c r="AA145">
        <f t="shared" si="2"/>
        <v>2016</v>
      </c>
      <c r="AB145" t="str" cm="1">
        <f t="array" ref="AB145">INDEX($I$1:$L$1,0,MATCH(MAX(I145:L145),I145:L145,0))</f>
        <v>reviewers</v>
      </c>
    </row>
    <row r="146" spans="1:28" x14ac:dyDescent="0.3">
      <c r="A146" t="s">
        <v>77</v>
      </c>
      <c r="B146" s="1">
        <v>43174</v>
      </c>
      <c r="C146" s="1">
        <v>44516</v>
      </c>
      <c r="D146">
        <v>3</v>
      </c>
      <c r="E146">
        <v>0</v>
      </c>
      <c r="F146">
        <v>0</v>
      </c>
      <c r="G146">
        <v>0</v>
      </c>
      <c r="H146">
        <v>19</v>
      </c>
      <c r="I146">
        <v>1</v>
      </c>
      <c r="J146">
        <v>8</v>
      </c>
      <c r="K146">
        <v>6</v>
      </c>
      <c r="L146">
        <v>4</v>
      </c>
      <c r="M146">
        <v>19</v>
      </c>
      <c r="N146" t="s">
        <v>78</v>
      </c>
      <c r="O146">
        <v>1</v>
      </c>
      <c r="P146" t="s">
        <v>42</v>
      </c>
      <c r="Q146">
        <v>1</v>
      </c>
      <c r="R146">
        <v>1</v>
      </c>
      <c r="S146">
        <v>1</v>
      </c>
      <c r="T146">
        <v>4</v>
      </c>
      <c r="U146">
        <v>2018</v>
      </c>
      <c r="V146" t="s">
        <v>48</v>
      </c>
      <c r="W146" t="s">
        <v>50</v>
      </c>
      <c r="X146" t="s">
        <v>82</v>
      </c>
      <c r="Y146">
        <v>0</v>
      </c>
      <c r="Z146" t="s">
        <v>79</v>
      </c>
      <c r="AA146">
        <f t="shared" si="2"/>
        <v>2021</v>
      </c>
      <c r="AB146" t="str" cm="1">
        <f t="array" ref="AB146">INDEX($I$1:$L$1,0,MATCH(MAX(I146:L146),I146:L146,0))</f>
        <v>reviewers</v>
      </c>
    </row>
    <row r="147" spans="1:28" x14ac:dyDescent="0.3">
      <c r="A147" t="s">
        <v>158</v>
      </c>
      <c r="B147" s="1">
        <v>42572</v>
      </c>
      <c r="C147" s="1">
        <v>43807</v>
      </c>
      <c r="D147">
        <v>3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1</v>
      </c>
      <c r="K147">
        <v>4</v>
      </c>
      <c r="L147">
        <v>0</v>
      </c>
      <c r="M147">
        <v>5</v>
      </c>
      <c r="N147" t="s">
        <v>159</v>
      </c>
      <c r="O147">
        <v>1</v>
      </c>
      <c r="P147" t="s">
        <v>866</v>
      </c>
      <c r="Q147">
        <v>0</v>
      </c>
      <c r="R147">
        <v>1</v>
      </c>
      <c r="S147">
        <v>1</v>
      </c>
      <c r="T147">
        <v>0</v>
      </c>
      <c r="U147">
        <v>2016</v>
      </c>
      <c r="V147" t="s">
        <v>161</v>
      </c>
      <c r="W147" t="s">
        <v>50</v>
      </c>
      <c r="X147" t="s">
        <v>53</v>
      </c>
      <c r="Y147" t="s">
        <v>163</v>
      </c>
      <c r="Z147" t="s">
        <v>28</v>
      </c>
      <c r="AA147">
        <f t="shared" si="2"/>
        <v>2019</v>
      </c>
      <c r="AB147" t="str" cm="1">
        <f t="array" ref="AB147">INDEX($I$1:$L$1,0,MATCH(MAX(I147:L147),I147:L147,0))</f>
        <v>editor</v>
      </c>
    </row>
    <row r="148" spans="1:28" x14ac:dyDescent="0.3">
      <c r="A148" t="s">
        <v>289</v>
      </c>
      <c r="B148" s="1">
        <v>43223</v>
      </c>
      <c r="C148" s="1">
        <v>44158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O148">
        <v>0</v>
      </c>
      <c r="P148" t="s">
        <v>866</v>
      </c>
      <c r="Q148">
        <v>0</v>
      </c>
      <c r="R148">
        <v>1</v>
      </c>
      <c r="S148">
        <v>0</v>
      </c>
      <c r="T148">
        <v>0</v>
      </c>
      <c r="U148">
        <v>2018</v>
      </c>
      <c r="V148" t="s">
        <v>54</v>
      </c>
      <c r="W148" t="s">
        <v>866</v>
      </c>
      <c r="X148">
        <v>0</v>
      </c>
      <c r="Y148">
        <v>0</v>
      </c>
      <c r="Z148" t="s">
        <v>54</v>
      </c>
      <c r="AA148">
        <f t="shared" si="2"/>
        <v>2020</v>
      </c>
      <c r="AB148" t="str" cm="1">
        <f t="array" ref="AB148">INDEX($I$1:$L$1,0,MATCH(MAX(I148:L148),I148:L148,0))</f>
        <v>reviewers</v>
      </c>
    </row>
    <row r="149" spans="1:28" x14ac:dyDescent="0.3">
      <c r="A149" t="s">
        <v>398</v>
      </c>
      <c r="B149" s="1">
        <v>42970</v>
      </c>
      <c r="C149" s="1">
        <v>42970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 t="s">
        <v>399</v>
      </c>
      <c r="O149">
        <v>1</v>
      </c>
      <c r="P149" t="s">
        <v>866</v>
      </c>
      <c r="Q149">
        <v>1</v>
      </c>
      <c r="R149">
        <v>0</v>
      </c>
      <c r="S149">
        <v>0</v>
      </c>
      <c r="T149">
        <v>0</v>
      </c>
      <c r="U149">
        <v>2017</v>
      </c>
      <c r="V149" t="s">
        <v>401</v>
      </c>
      <c r="W149" t="s">
        <v>50</v>
      </c>
      <c r="X149" t="s">
        <v>76</v>
      </c>
      <c r="Y149" t="s">
        <v>162</v>
      </c>
      <c r="Z149" t="s">
        <v>400</v>
      </c>
      <c r="AA149">
        <f t="shared" si="2"/>
        <v>2017</v>
      </c>
      <c r="AB149" t="str" cm="1">
        <f t="array" ref="AB149">INDEX($I$1:$L$1,0,MATCH(MAX(I149:L149),I149:L149,0))</f>
        <v>authors</v>
      </c>
    </row>
    <row r="150" spans="1:28" x14ac:dyDescent="0.3">
      <c r="A150" t="s">
        <v>191</v>
      </c>
      <c r="B150" s="1">
        <v>42976</v>
      </c>
      <c r="C150" s="1">
        <v>44158</v>
      </c>
      <c r="D150">
        <v>3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4</v>
      </c>
      <c r="N150" t="s">
        <v>192</v>
      </c>
      <c r="O150">
        <v>1</v>
      </c>
      <c r="P150" t="s">
        <v>866</v>
      </c>
      <c r="Q150">
        <v>0</v>
      </c>
      <c r="R150">
        <v>0</v>
      </c>
      <c r="S150">
        <v>1</v>
      </c>
      <c r="T150">
        <v>0</v>
      </c>
      <c r="U150">
        <v>2017</v>
      </c>
      <c r="V150" t="s">
        <v>195</v>
      </c>
      <c r="W150" t="s">
        <v>50</v>
      </c>
      <c r="X150" t="s">
        <v>53</v>
      </c>
      <c r="Y150" t="s">
        <v>194</v>
      </c>
      <c r="Z150" t="s">
        <v>193</v>
      </c>
      <c r="AA150">
        <f t="shared" si="2"/>
        <v>2020</v>
      </c>
      <c r="AB150" t="str" cm="1">
        <f t="array" ref="AB150">INDEX($I$1:$L$1,0,MATCH(MAX(I150:L150),I150:L150,0))</f>
        <v>editor</v>
      </c>
    </row>
    <row r="151" spans="1:28" x14ac:dyDescent="0.3">
      <c r="A151" t="s">
        <v>61</v>
      </c>
      <c r="B151" s="1">
        <v>41107</v>
      </c>
      <c r="C151" s="1">
        <v>42976</v>
      </c>
      <c r="D151">
        <v>5</v>
      </c>
      <c r="E151">
        <v>0</v>
      </c>
      <c r="F151">
        <v>22</v>
      </c>
      <c r="G151">
        <v>0</v>
      </c>
      <c r="H151">
        <v>0</v>
      </c>
      <c r="I151">
        <v>4</v>
      </c>
      <c r="J151">
        <v>18</v>
      </c>
      <c r="K151">
        <v>0</v>
      </c>
      <c r="L151">
        <v>0</v>
      </c>
      <c r="M151">
        <v>22</v>
      </c>
      <c r="N151" t="s">
        <v>62</v>
      </c>
      <c r="O151">
        <v>1</v>
      </c>
      <c r="P151" t="s">
        <v>866</v>
      </c>
      <c r="Q151">
        <v>1</v>
      </c>
      <c r="R151">
        <v>1</v>
      </c>
      <c r="S151">
        <v>0</v>
      </c>
      <c r="T151">
        <v>0</v>
      </c>
      <c r="U151">
        <v>2012</v>
      </c>
      <c r="V151" t="s">
        <v>54</v>
      </c>
      <c r="W151" t="s">
        <v>64</v>
      </c>
      <c r="X151" t="s">
        <v>53</v>
      </c>
      <c r="Y151" t="s">
        <v>65</v>
      </c>
      <c r="Z151" t="s">
        <v>63</v>
      </c>
      <c r="AA151">
        <f t="shared" si="2"/>
        <v>2017</v>
      </c>
      <c r="AB151" t="str" cm="1">
        <f t="array" ref="AB151">INDEX($I$1:$L$1,0,MATCH(MAX(I151:L151),I151:L151,0))</f>
        <v>reviewers</v>
      </c>
    </row>
    <row r="152" spans="1:28" x14ac:dyDescent="0.3">
      <c r="A152" t="s">
        <v>119</v>
      </c>
      <c r="B152" s="1">
        <v>44281</v>
      </c>
      <c r="C152" s="1">
        <v>44622</v>
      </c>
      <c r="D152">
        <v>1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10</v>
      </c>
      <c r="N152" t="s">
        <v>120</v>
      </c>
      <c r="O152">
        <v>1</v>
      </c>
      <c r="P152" t="s">
        <v>140</v>
      </c>
      <c r="Q152">
        <v>0</v>
      </c>
      <c r="R152">
        <v>0</v>
      </c>
      <c r="S152">
        <v>1</v>
      </c>
      <c r="T152">
        <v>0</v>
      </c>
      <c r="U152">
        <v>2020</v>
      </c>
      <c r="V152" t="s">
        <v>125</v>
      </c>
      <c r="W152" t="s">
        <v>122</v>
      </c>
      <c r="X152" t="s">
        <v>74</v>
      </c>
      <c r="Y152" t="s">
        <v>124</v>
      </c>
      <c r="Z152" t="s">
        <v>39</v>
      </c>
      <c r="AA152">
        <f t="shared" si="2"/>
        <v>2022</v>
      </c>
      <c r="AB152" t="str" cm="1">
        <f t="array" ref="AB152">INDEX($I$1:$L$1,0,MATCH(MAX(I152:L152),I152:L152,0))</f>
        <v>editor</v>
      </c>
    </row>
    <row r="153" spans="1:28" x14ac:dyDescent="0.3">
      <c r="A153" t="s">
        <v>781</v>
      </c>
      <c r="B153" s="1">
        <v>44285</v>
      </c>
      <c r="C153" s="1">
        <v>44285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 t="s">
        <v>782</v>
      </c>
      <c r="O153">
        <v>1</v>
      </c>
      <c r="P153" t="s">
        <v>140</v>
      </c>
      <c r="Q153">
        <v>0</v>
      </c>
      <c r="R153">
        <v>0</v>
      </c>
      <c r="S153">
        <v>0</v>
      </c>
      <c r="T153">
        <v>1</v>
      </c>
      <c r="U153">
        <v>2021</v>
      </c>
      <c r="V153" t="s">
        <v>783</v>
      </c>
      <c r="W153" t="s">
        <v>122</v>
      </c>
      <c r="X153" t="s">
        <v>53</v>
      </c>
      <c r="Y153" t="s">
        <v>784</v>
      </c>
      <c r="Z153" t="s">
        <v>327</v>
      </c>
      <c r="AA153">
        <f t="shared" si="2"/>
        <v>2021</v>
      </c>
      <c r="AB153" t="str" cm="1">
        <f t="array" ref="AB153">INDEX($I$1:$L$1,0,MATCH(MAX(I153:L153),I153:L153,0))</f>
        <v>translator</v>
      </c>
    </row>
    <row r="154" spans="1:28" x14ac:dyDescent="0.3">
      <c r="A154" t="s">
        <v>154</v>
      </c>
      <c r="B154" s="1">
        <v>44225</v>
      </c>
      <c r="C154" s="1">
        <v>44574</v>
      </c>
      <c r="D154">
        <v>1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6</v>
      </c>
      <c r="N154" t="s">
        <v>155</v>
      </c>
      <c r="O154">
        <v>1</v>
      </c>
      <c r="P154" t="s">
        <v>140</v>
      </c>
      <c r="Q154">
        <v>0</v>
      </c>
      <c r="R154">
        <v>1</v>
      </c>
      <c r="S154">
        <v>1</v>
      </c>
      <c r="T154">
        <v>0</v>
      </c>
      <c r="U154">
        <v>2020</v>
      </c>
      <c r="V154" t="s">
        <v>157</v>
      </c>
      <c r="W154" t="s">
        <v>140</v>
      </c>
      <c r="X154" t="s">
        <v>53</v>
      </c>
      <c r="Y154" t="s">
        <v>156</v>
      </c>
      <c r="Z154" t="s">
        <v>28</v>
      </c>
      <c r="AA154">
        <f t="shared" si="2"/>
        <v>2022</v>
      </c>
      <c r="AB154" t="str" cm="1">
        <f t="array" ref="AB154">INDEX($I$1:$L$1,0,MATCH(MAX(I154:L154),I154:L154,0))</f>
        <v>reviewers</v>
      </c>
    </row>
    <row r="155" spans="1:28" x14ac:dyDescent="0.3">
      <c r="A155" t="s">
        <v>649</v>
      </c>
      <c r="B155" s="1">
        <v>42587</v>
      </c>
      <c r="C155" s="1">
        <v>42587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 t="s">
        <v>650</v>
      </c>
      <c r="O155">
        <v>1</v>
      </c>
      <c r="P155" t="s">
        <v>866</v>
      </c>
      <c r="Q155">
        <v>0</v>
      </c>
      <c r="R155">
        <v>1</v>
      </c>
      <c r="S155">
        <v>0</v>
      </c>
      <c r="T155">
        <v>0</v>
      </c>
      <c r="U155">
        <v>2016</v>
      </c>
      <c r="V155" t="s">
        <v>651</v>
      </c>
      <c r="W155" t="s">
        <v>50</v>
      </c>
      <c r="X155" t="s">
        <v>224</v>
      </c>
      <c r="Y155" t="s">
        <v>652</v>
      </c>
      <c r="Z155" t="s">
        <v>47</v>
      </c>
      <c r="AA155">
        <f t="shared" si="2"/>
        <v>2016</v>
      </c>
      <c r="AB155" t="str" cm="1">
        <f t="array" ref="AB155">INDEX($I$1:$L$1,0,MATCH(MAX(I155:L155),I155:L155,0))</f>
        <v>reviewers</v>
      </c>
    </row>
    <row r="156" spans="1:28" x14ac:dyDescent="0.3">
      <c r="A156" t="s">
        <v>272</v>
      </c>
      <c r="B156" s="1">
        <v>41154</v>
      </c>
      <c r="C156" s="1">
        <v>42321</v>
      </c>
      <c r="D156">
        <v>3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2</v>
      </c>
      <c r="N156" t="s">
        <v>273</v>
      </c>
      <c r="O156">
        <v>1</v>
      </c>
      <c r="P156" t="s">
        <v>866</v>
      </c>
      <c r="Q156">
        <v>0</v>
      </c>
      <c r="R156">
        <v>1</v>
      </c>
      <c r="S156">
        <v>0</v>
      </c>
      <c r="T156">
        <v>0</v>
      </c>
      <c r="U156">
        <v>2012</v>
      </c>
      <c r="V156" t="s">
        <v>274</v>
      </c>
      <c r="W156" t="s">
        <v>50</v>
      </c>
      <c r="X156" t="s">
        <v>249</v>
      </c>
      <c r="Y156" t="s">
        <v>275</v>
      </c>
      <c r="Z156" t="s">
        <v>91</v>
      </c>
      <c r="AA156">
        <f t="shared" si="2"/>
        <v>2015</v>
      </c>
      <c r="AB156" t="str" cm="1">
        <f t="array" ref="AB156">INDEX($I$1:$L$1,0,MATCH(MAX(I156:L156),I156:L156,0))</f>
        <v>reviewers</v>
      </c>
    </row>
    <row r="157" spans="1:28" x14ac:dyDescent="0.3">
      <c r="A157" t="s">
        <v>267</v>
      </c>
      <c r="B157" s="1">
        <v>42970</v>
      </c>
      <c r="C157" s="1">
        <v>43956</v>
      </c>
      <c r="D157">
        <v>3</v>
      </c>
      <c r="E157">
        <v>0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2</v>
      </c>
      <c r="N157" t="s">
        <v>268</v>
      </c>
      <c r="O157">
        <v>1</v>
      </c>
      <c r="P157" t="s">
        <v>866</v>
      </c>
      <c r="Q157">
        <v>1</v>
      </c>
      <c r="R157">
        <v>0</v>
      </c>
      <c r="S157">
        <v>0</v>
      </c>
      <c r="T157">
        <v>0</v>
      </c>
      <c r="U157">
        <v>2017</v>
      </c>
      <c r="V157" t="s">
        <v>269</v>
      </c>
      <c r="W157" t="s">
        <v>50</v>
      </c>
      <c r="X157" t="s">
        <v>224</v>
      </c>
      <c r="Y157" t="s">
        <v>270</v>
      </c>
      <c r="Z157" t="s">
        <v>40</v>
      </c>
      <c r="AA157">
        <f t="shared" si="2"/>
        <v>2020</v>
      </c>
      <c r="AB157" t="str" cm="1">
        <f t="array" ref="AB157">INDEX($I$1:$L$1,0,MATCH(MAX(I157:L157),I157:L157,0))</f>
        <v>authors</v>
      </c>
    </row>
    <row r="158" spans="1:28" x14ac:dyDescent="0.3">
      <c r="A158" t="s">
        <v>309</v>
      </c>
      <c r="B158" s="1">
        <v>42618</v>
      </c>
      <c r="C158" s="1">
        <v>42821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2</v>
      </c>
      <c r="N158" t="s">
        <v>310</v>
      </c>
      <c r="O158">
        <v>1</v>
      </c>
      <c r="P158" t="s">
        <v>866</v>
      </c>
      <c r="Q158">
        <v>0</v>
      </c>
      <c r="R158">
        <v>1</v>
      </c>
      <c r="S158">
        <v>0</v>
      </c>
      <c r="T158">
        <v>0</v>
      </c>
      <c r="U158">
        <v>2016</v>
      </c>
      <c r="V158" t="s">
        <v>312</v>
      </c>
      <c r="W158" t="s">
        <v>50</v>
      </c>
      <c r="X158" t="s">
        <v>118</v>
      </c>
      <c r="Y158" t="s">
        <v>313</v>
      </c>
      <c r="Z158" t="s">
        <v>311</v>
      </c>
      <c r="AA158">
        <f t="shared" si="2"/>
        <v>2017</v>
      </c>
      <c r="AB158" t="str" cm="1">
        <f t="array" ref="AB158">INDEX($I$1:$L$1,0,MATCH(MAX(I158:L158),I158:L158,0))</f>
        <v>reviewers</v>
      </c>
    </row>
    <row r="159" spans="1:28" x14ac:dyDescent="0.3">
      <c r="A159" t="s">
        <v>525</v>
      </c>
      <c r="B159" s="1">
        <v>41968</v>
      </c>
      <c r="C159" s="1">
        <v>41968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O159">
        <v>0</v>
      </c>
      <c r="P159" t="s">
        <v>866</v>
      </c>
      <c r="Q159">
        <v>1</v>
      </c>
      <c r="R159">
        <v>0</v>
      </c>
      <c r="S159">
        <v>0</v>
      </c>
      <c r="T159">
        <v>0</v>
      </c>
      <c r="U159">
        <v>2014</v>
      </c>
      <c r="V159" t="s">
        <v>54</v>
      </c>
      <c r="W159" t="s">
        <v>866</v>
      </c>
      <c r="X159" t="s">
        <v>76</v>
      </c>
      <c r="Y159">
        <v>0</v>
      </c>
      <c r="Z159" t="s">
        <v>54</v>
      </c>
      <c r="AA159">
        <f t="shared" si="2"/>
        <v>2014</v>
      </c>
      <c r="AB159" t="str" cm="1">
        <f t="array" ref="AB159">INDEX($I$1:$L$1,0,MATCH(MAX(I159:L159),I159:L159,0))</f>
        <v>authors</v>
      </c>
    </row>
    <row r="160" spans="1:28" x14ac:dyDescent="0.3">
      <c r="A160" t="s">
        <v>524</v>
      </c>
      <c r="B160" s="1">
        <v>43151</v>
      </c>
      <c r="C160" s="1">
        <v>43151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O160">
        <v>0</v>
      </c>
      <c r="P160" t="s">
        <v>866</v>
      </c>
      <c r="Q160">
        <v>1</v>
      </c>
      <c r="R160">
        <v>0</v>
      </c>
      <c r="S160">
        <v>0</v>
      </c>
      <c r="T160">
        <v>0</v>
      </c>
      <c r="U160">
        <v>2018</v>
      </c>
      <c r="V160" t="s">
        <v>54</v>
      </c>
      <c r="W160" t="s">
        <v>866</v>
      </c>
      <c r="X160" t="s">
        <v>259</v>
      </c>
      <c r="Y160">
        <v>0</v>
      </c>
      <c r="Z160" t="s">
        <v>54</v>
      </c>
      <c r="AA160">
        <f t="shared" si="2"/>
        <v>2018</v>
      </c>
      <c r="AB160" t="str" cm="1">
        <f t="array" ref="AB160">INDEX($I$1:$L$1,0,MATCH(MAX(I160:L160),I160:L160,0))</f>
        <v>authors</v>
      </c>
    </row>
    <row r="161" spans="1:28" x14ac:dyDescent="0.3">
      <c r="A161" t="s">
        <v>295</v>
      </c>
      <c r="B161" s="1">
        <v>42558</v>
      </c>
      <c r="C161" s="1">
        <v>42862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2</v>
      </c>
      <c r="N161" t="s">
        <v>296</v>
      </c>
      <c r="O161">
        <v>1</v>
      </c>
      <c r="P161" t="s">
        <v>866</v>
      </c>
      <c r="Q161">
        <v>1</v>
      </c>
      <c r="R161">
        <v>1</v>
      </c>
      <c r="S161">
        <v>0</v>
      </c>
      <c r="T161">
        <v>0</v>
      </c>
      <c r="U161">
        <v>2016</v>
      </c>
      <c r="V161" t="s">
        <v>54</v>
      </c>
      <c r="W161" t="s">
        <v>866</v>
      </c>
      <c r="X161" t="s">
        <v>76</v>
      </c>
      <c r="Y161">
        <v>0</v>
      </c>
      <c r="Z161" t="s">
        <v>54</v>
      </c>
      <c r="AA161">
        <f t="shared" si="2"/>
        <v>2017</v>
      </c>
      <c r="AB161" t="str" cm="1">
        <f t="array" ref="AB161">INDEX($I$1:$L$1,0,MATCH(MAX(I161:L161),I161:L161,0))</f>
        <v>authors</v>
      </c>
    </row>
    <row r="162" spans="1:28" x14ac:dyDescent="0.3">
      <c r="A162" t="s">
        <v>421</v>
      </c>
      <c r="B162" s="1">
        <v>42575</v>
      </c>
      <c r="C162" s="1">
        <v>42575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 t="s">
        <v>422</v>
      </c>
      <c r="O162">
        <v>1</v>
      </c>
      <c r="P162" t="s">
        <v>866</v>
      </c>
      <c r="Q162">
        <v>1</v>
      </c>
      <c r="R162">
        <v>0</v>
      </c>
      <c r="S162">
        <v>0</v>
      </c>
      <c r="T162">
        <v>0</v>
      </c>
      <c r="U162">
        <v>2016</v>
      </c>
      <c r="V162" t="s">
        <v>424</v>
      </c>
      <c r="W162" t="s">
        <v>50</v>
      </c>
      <c r="X162" t="s">
        <v>426</v>
      </c>
      <c r="Y162" t="s">
        <v>425</v>
      </c>
      <c r="Z162" t="s">
        <v>423</v>
      </c>
      <c r="AA162">
        <f t="shared" si="2"/>
        <v>2016</v>
      </c>
      <c r="AB162" t="str" cm="1">
        <f t="array" ref="AB162">INDEX($I$1:$L$1,0,MATCH(MAX(I162:L162),I162:L162,0))</f>
        <v>authors</v>
      </c>
    </row>
    <row r="163" spans="1:28" x14ac:dyDescent="0.3">
      <c r="A163" t="s">
        <v>107</v>
      </c>
      <c r="B163" s="1">
        <v>42851</v>
      </c>
      <c r="C163" s="1">
        <v>44662</v>
      </c>
      <c r="D163">
        <v>5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6</v>
      </c>
      <c r="K163">
        <v>3</v>
      </c>
      <c r="L163">
        <v>1</v>
      </c>
      <c r="M163">
        <v>10</v>
      </c>
      <c r="N163" t="s">
        <v>108</v>
      </c>
      <c r="O163">
        <v>1</v>
      </c>
      <c r="P163" t="s">
        <v>42</v>
      </c>
      <c r="Q163">
        <v>0</v>
      </c>
      <c r="R163">
        <v>1</v>
      </c>
      <c r="S163">
        <v>1</v>
      </c>
      <c r="T163">
        <v>1</v>
      </c>
      <c r="U163">
        <v>2017</v>
      </c>
      <c r="V163" t="s">
        <v>110</v>
      </c>
      <c r="W163" t="s">
        <v>59</v>
      </c>
      <c r="X163" t="s">
        <v>53</v>
      </c>
      <c r="Y163" t="s">
        <v>111</v>
      </c>
      <c r="Z163" t="s">
        <v>109</v>
      </c>
      <c r="AA163">
        <f t="shared" si="2"/>
        <v>2022</v>
      </c>
      <c r="AB163" t="str" cm="1">
        <f t="array" ref="AB163">INDEX($I$1:$L$1,0,MATCH(MAX(I163:L163),I163:L163,0))</f>
        <v>reviewers</v>
      </c>
    </row>
    <row r="164" spans="1:28" x14ac:dyDescent="0.3">
      <c r="A164" t="s">
        <v>818</v>
      </c>
      <c r="B164" s="1">
        <v>42845</v>
      </c>
      <c r="C164" s="1">
        <v>42845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 t="s">
        <v>819</v>
      </c>
      <c r="O164">
        <v>1</v>
      </c>
      <c r="P164" t="s">
        <v>42</v>
      </c>
      <c r="Q164">
        <v>0</v>
      </c>
      <c r="R164">
        <v>1</v>
      </c>
      <c r="S164">
        <v>0</v>
      </c>
      <c r="T164">
        <v>0</v>
      </c>
      <c r="U164">
        <v>2017</v>
      </c>
      <c r="V164" t="s">
        <v>54</v>
      </c>
      <c r="W164" t="s">
        <v>42</v>
      </c>
      <c r="X164">
        <v>0</v>
      </c>
      <c r="Y164">
        <v>0</v>
      </c>
      <c r="Z164" t="s">
        <v>54</v>
      </c>
      <c r="AA164">
        <f t="shared" si="2"/>
        <v>2017</v>
      </c>
      <c r="AB164" t="str" cm="1">
        <f t="array" ref="AB164">INDEX($I$1:$L$1,0,MATCH(MAX(I164:L164),I164:L164,0))</f>
        <v>reviewers</v>
      </c>
    </row>
    <row r="165" spans="1:28" x14ac:dyDescent="0.3">
      <c r="A165" t="s">
        <v>833</v>
      </c>
      <c r="B165" s="1">
        <v>44023</v>
      </c>
      <c r="C165" s="1">
        <v>44023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O165">
        <v>0</v>
      </c>
      <c r="P165" t="s">
        <v>42</v>
      </c>
      <c r="Q165">
        <v>0</v>
      </c>
      <c r="R165">
        <v>1</v>
      </c>
      <c r="S165">
        <v>0</v>
      </c>
      <c r="T165">
        <v>0</v>
      </c>
      <c r="U165">
        <v>2020</v>
      </c>
      <c r="V165" t="s">
        <v>54</v>
      </c>
      <c r="W165" t="s">
        <v>42</v>
      </c>
      <c r="X165">
        <v>0</v>
      </c>
      <c r="Y165">
        <v>0</v>
      </c>
      <c r="Z165" t="s">
        <v>54</v>
      </c>
      <c r="AA165">
        <f t="shared" si="2"/>
        <v>2020</v>
      </c>
      <c r="AB165" t="str" cm="1">
        <f t="array" ref="AB165">INDEX($I$1:$L$1,0,MATCH(MAX(I165:L165),I165:L165,0))</f>
        <v>reviewers</v>
      </c>
    </row>
    <row r="166" spans="1:28" x14ac:dyDescent="0.3">
      <c r="A166" t="s">
        <v>366</v>
      </c>
      <c r="B166" s="1">
        <v>43213</v>
      </c>
      <c r="C166" s="1">
        <v>43332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2</v>
      </c>
      <c r="N166" t="s">
        <v>367</v>
      </c>
      <c r="O166">
        <v>1</v>
      </c>
      <c r="P166" t="s">
        <v>42</v>
      </c>
      <c r="Q166">
        <v>0</v>
      </c>
      <c r="R166">
        <v>1</v>
      </c>
      <c r="S166">
        <v>0</v>
      </c>
      <c r="T166">
        <v>0</v>
      </c>
      <c r="U166">
        <v>2018</v>
      </c>
      <c r="V166" t="s">
        <v>54</v>
      </c>
      <c r="W166" t="s">
        <v>42</v>
      </c>
      <c r="X166">
        <v>0</v>
      </c>
      <c r="Y166">
        <v>0</v>
      </c>
      <c r="Z166" t="s">
        <v>54</v>
      </c>
      <c r="AA166">
        <f t="shared" si="2"/>
        <v>2018</v>
      </c>
      <c r="AB166" t="str" cm="1">
        <f t="array" ref="AB166">INDEX($I$1:$L$1,0,MATCH(MAX(I166:L166),I166:L166,0))</f>
        <v>reviewers</v>
      </c>
    </row>
    <row r="167" spans="1:28" x14ac:dyDescent="0.3">
      <c r="A167" t="s">
        <v>207</v>
      </c>
      <c r="B167" s="1">
        <v>41621</v>
      </c>
      <c r="C167" s="1">
        <v>41621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4</v>
      </c>
      <c r="N167" t="s">
        <v>208</v>
      </c>
      <c r="O167">
        <v>1</v>
      </c>
      <c r="P167" t="s">
        <v>866</v>
      </c>
      <c r="Q167">
        <v>1</v>
      </c>
      <c r="R167">
        <v>0</v>
      </c>
      <c r="S167">
        <v>0</v>
      </c>
      <c r="T167">
        <v>0</v>
      </c>
      <c r="U167">
        <v>2013</v>
      </c>
      <c r="V167" t="s">
        <v>209</v>
      </c>
      <c r="W167" t="s">
        <v>64</v>
      </c>
      <c r="X167" t="s">
        <v>211</v>
      </c>
      <c r="Y167" t="s">
        <v>210</v>
      </c>
      <c r="Z167" t="s">
        <v>28</v>
      </c>
      <c r="AA167">
        <f t="shared" si="2"/>
        <v>2013</v>
      </c>
      <c r="AB167" t="str" cm="1">
        <f t="array" ref="AB167">INDEX($I$1:$L$1,0,MATCH(MAX(I167:L167),I167:L167,0))</f>
        <v>authors</v>
      </c>
    </row>
    <row r="168" spans="1:28" x14ac:dyDescent="0.3">
      <c r="A168" t="s">
        <v>686</v>
      </c>
      <c r="B168" s="1">
        <v>43454</v>
      </c>
      <c r="C168" s="1">
        <v>43454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O168">
        <v>0</v>
      </c>
      <c r="P168" t="s">
        <v>866</v>
      </c>
      <c r="Q168">
        <v>0</v>
      </c>
      <c r="R168">
        <v>1</v>
      </c>
      <c r="S168">
        <v>0</v>
      </c>
      <c r="T168">
        <v>0</v>
      </c>
      <c r="U168">
        <v>2018</v>
      </c>
      <c r="V168" t="s">
        <v>54</v>
      </c>
      <c r="W168" t="s">
        <v>866</v>
      </c>
      <c r="X168">
        <v>0</v>
      </c>
      <c r="Y168">
        <v>0</v>
      </c>
      <c r="Z168" t="s">
        <v>54</v>
      </c>
      <c r="AA168">
        <f t="shared" si="2"/>
        <v>2018</v>
      </c>
      <c r="AB168" t="str" cm="1">
        <f t="array" ref="AB168">INDEX($I$1:$L$1,0,MATCH(MAX(I168:L168),I168:L168,0))</f>
        <v>reviewers</v>
      </c>
    </row>
    <row r="169" spans="1:28" x14ac:dyDescent="0.3">
      <c r="A169" t="s">
        <v>186</v>
      </c>
      <c r="B169" s="1">
        <v>43404</v>
      </c>
      <c r="C169" s="1">
        <v>44544</v>
      </c>
      <c r="D169">
        <v>3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1</v>
      </c>
      <c r="K169">
        <v>2</v>
      </c>
      <c r="L169">
        <v>0</v>
      </c>
      <c r="M169">
        <v>4</v>
      </c>
      <c r="N169" t="s">
        <v>187</v>
      </c>
      <c r="O169">
        <v>1</v>
      </c>
      <c r="P169" t="s">
        <v>42</v>
      </c>
      <c r="Q169">
        <v>1</v>
      </c>
      <c r="R169">
        <v>1</v>
      </c>
      <c r="S169">
        <v>1</v>
      </c>
      <c r="T169">
        <v>0</v>
      </c>
      <c r="U169">
        <v>2019</v>
      </c>
      <c r="V169" t="s">
        <v>48</v>
      </c>
      <c r="W169" t="s">
        <v>50</v>
      </c>
      <c r="X169" t="s">
        <v>44</v>
      </c>
      <c r="Y169" t="s">
        <v>190</v>
      </c>
      <c r="Z169" t="s">
        <v>188</v>
      </c>
      <c r="AA169">
        <f t="shared" si="2"/>
        <v>2021</v>
      </c>
      <c r="AB169" t="str" cm="1">
        <f t="array" ref="AB169">INDEX($I$1:$L$1,0,MATCH(MAX(I169:L169),I169:L169,0))</f>
        <v>editor</v>
      </c>
    </row>
    <row r="170" spans="1:28" x14ac:dyDescent="0.3">
      <c r="A170" t="s">
        <v>816</v>
      </c>
      <c r="B170" s="1">
        <v>43433</v>
      </c>
      <c r="C170" s="1">
        <v>43433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 t="s">
        <v>187</v>
      </c>
      <c r="O170">
        <v>1</v>
      </c>
      <c r="P170" t="s">
        <v>42</v>
      </c>
      <c r="Q170">
        <v>0</v>
      </c>
      <c r="R170">
        <v>1</v>
      </c>
      <c r="S170">
        <v>0</v>
      </c>
      <c r="T170">
        <v>0</v>
      </c>
      <c r="U170">
        <v>2018</v>
      </c>
      <c r="V170" t="s">
        <v>189</v>
      </c>
      <c r="W170" t="s">
        <v>42</v>
      </c>
      <c r="X170" t="s">
        <v>44</v>
      </c>
      <c r="Y170" t="s">
        <v>817</v>
      </c>
      <c r="Z170" t="s">
        <v>115</v>
      </c>
      <c r="AA170">
        <f t="shared" si="2"/>
        <v>2018</v>
      </c>
      <c r="AB170" t="str" cm="1">
        <f t="array" ref="AB170">INDEX($I$1:$L$1,0,MATCH(MAX(I170:L170),I170:L170,0))</f>
        <v>reviewers</v>
      </c>
    </row>
    <row r="171" spans="1:28" x14ac:dyDescent="0.3">
      <c r="A171" t="s">
        <v>219</v>
      </c>
      <c r="B171" s="1">
        <v>44329</v>
      </c>
      <c r="C171" s="1">
        <v>44329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O171">
        <v>0</v>
      </c>
      <c r="P171" t="s">
        <v>140</v>
      </c>
      <c r="Q171">
        <v>0</v>
      </c>
      <c r="R171">
        <v>0</v>
      </c>
      <c r="S171">
        <v>0</v>
      </c>
      <c r="T171">
        <v>4</v>
      </c>
      <c r="U171">
        <v>2021</v>
      </c>
      <c r="V171" t="s">
        <v>54</v>
      </c>
      <c r="W171" t="s">
        <v>54</v>
      </c>
      <c r="X171">
        <v>0</v>
      </c>
      <c r="Y171">
        <v>0</v>
      </c>
      <c r="Z171" t="s">
        <v>54</v>
      </c>
      <c r="AA171">
        <f t="shared" si="2"/>
        <v>2021</v>
      </c>
      <c r="AB171" t="str" cm="1">
        <f t="array" ref="AB171">INDEX($I$1:$L$1,0,MATCH(MAX(I171:L171),I171:L171,0))</f>
        <v>translator</v>
      </c>
    </row>
    <row r="172" spans="1:28" x14ac:dyDescent="0.3">
      <c r="A172" t="s">
        <v>256</v>
      </c>
      <c r="B172" s="1">
        <v>44281</v>
      </c>
      <c r="C172" s="1">
        <v>44361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3</v>
      </c>
      <c r="N172" t="s">
        <v>257</v>
      </c>
      <c r="O172">
        <v>1</v>
      </c>
      <c r="P172" t="s">
        <v>140</v>
      </c>
      <c r="Q172">
        <v>0</v>
      </c>
      <c r="R172">
        <v>1</v>
      </c>
      <c r="S172">
        <v>1</v>
      </c>
      <c r="T172">
        <v>0</v>
      </c>
      <c r="U172">
        <v>2021</v>
      </c>
      <c r="V172" t="s">
        <v>121</v>
      </c>
      <c r="W172" t="s">
        <v>122</v>
      </c>
      <c r="X172" t="s">
        <v>259</v>
      </c>
      <c r="Y172">
        <v>0</v>
      </c>
      <c r="Z172" t="s">
        <v>28</v>
      </c>
      <c r="AA172">
        <f t="shared" si="2"/>
        <v>2021</v>
      </c>
      <c r="AB172" t="str" cm="1">
        <f t="array" ref="AB172">INDEX($I$1:$L$1,0,MATCH(MAX(I172:L172),I172:L172,0))</f>
        <v>editor</v>
      </c>
    </row>
    <row r="173" spans="1:28" x14ac:dyDescent="0.3">
      <c r="A173" t="s">
        <v>805</v>
      </c>
      <c r="B173" s="1">
        <v>43022</v>
      </c>
      <c r="C173" s="1">
        <v>43022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O173">
        <v>0</v>
      </c>
      <c r="P173" t="s">
        <v>42</v>
      </c>
      <c r="Q173">
        <v>0</v>
      </c>
      <c r="R173">
        <v>1</v>
      </c>
      <c r="S173">
        <v>0</v>
      </c>
      <c r="T173">
        <v>0</v>
      </c>
      <c r="U173">
        <v>2017</v>
      </c>
      <c r="V173" t="s">
        <v>54</v>
      </c>
      <c r="W173" t="s">
        <v>42</v>
      </c>
      <c r="X173">
        <v>0</v>
      </c>
      <c r="Y173">
        <v>0</v>
      </c>
      <c r="Z173" t="s">
        <v>54</v>
      </c>
      <c r="AA173">
        <f t="shared" si="2"/>
        <v>2017</v>
      </c>
      <c r="AB173" t="str" cm="1">
        <f t="array" ref="AB173">INDEX($I$1:$L$1,0,MATCH(MAX(I173:L173),I173:L173,0))</f>
        <v>reviewers</v>
      </c>
    </row>
    <row r="174" spans="1:28" x14ac:dyDescent="0.3">
      <c r="A174" t="s">
        <v>828</v>
      </c>
      <c r="B174" s="1">
        <v>42947</v>
      </c>
      <c r="C174" s="1">
        <v>42947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 t="s">
        <v>829</v>
      </c>
      <c r="O174">
        <v>1</v>
      </c>
      <c r="P174" t="s">
        <v>42</v>
      </c>
      <c r="Q174">
        <v>0</v>
      </c>
      <c r="R174">
        <v>1</v>
      </c>
      <c r="S174">
        <v>0</v>
      </c>
      <c r="T174">
        <v>0</v>
      </c>
      <c r="U174">
        <v>2017</v>
      </c>
      <c r="V174" t="s">
        <v>69</v>
      </c>
      <c r="W174" t="s">
        <v>32</v>
      </c>
      <c r="X174" t="s">
        <v>53</v>
      </c>
      <c r="Y174" t="s">
        <v>830</v>
      </c>
      <c r="Z174" t="s">
        <v>28</v>
      </c>
      <c r="AA174">
        <f t="shared" si="2"/>
        <v>2017</v>
      </c>
      <c r="AB174" t="str" cm="1">
        <f t="array" ref="AB174">INDEX($I$1:$L$1,0,MATCH(MAX(I174:L174),I174:L174,0))</f>
        <v>reviewers</v>
      </c>
    </row>
    <row r="175" spans="1:28" x14ac:dyDescent="0.3">
      <c r="A175" t="s">
        <v>798</v>
      </c>
      <c r="B175" s="1">
        <v>44281</v>
      </c>
      <c r="C175" s="1">
        <v>44281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 t="s">
        <v>799</v>
      </c>
      <c r="O175">
        <v>1</v>
      </c>
      <c r="P175" t="s">
        <v>140</v>
      </c>
      <c r="Q175">
        <v>0</v>
      </c>
      <c r="R175">
        <v>1</v>
      </c>
      <c r="S175">
        <v>0</v>
      </c>
      <c r="T175">
        <v>0</v>
      </c>
      <c r="U175">
        <v>2021</v>
      </c>
      <c r="V175" t="s">
        <v>54</v>
      </c>
      <c r="W175" t="s">
        <v>54</v>
      </c>
      <c r="X175">
        <v>0</v>
      </c>
      <c r="Y175">
        <v>0</v>
      </c>
      <c r="Z175" t="s">
        <v>54</v>
      </c>
      <c r="AA175">
        <f t="shared" si="2"/>
        <v>2021</v>
      </c>
      <c r="AB175" t="str" cm="1">
        <f t="array" ref="AB175">INDEX($I$1:$L$1,0,MATCH(MAX(I175:L175),I175:L175,0))</f>
        <v>reviewers</v>
      </c>
    </row>
    <row r="176" spans="1:28" x14ac:dyDescent="0.3">
      <c r="A176" t="s">
        <v>368</v>
      </c>
      <c r="B176" s="1">
        <v>42762</v>
      </c>
      <c r="C176" s="1">
        <v>42762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 t="s">
        <v>369</v>
      </c>
      <c r="O176">
        <v>1</v>
      </c>
      <c r="P176" t="s">
        <v>866</v>
      </c>
      <c r="Q176">
        <v>1</v>
      </c>
      <c r="R176">
        <v>0</v>
      </c>
      <c r="S176">
        <v>0</v>
      </c>
      <c r="T176">
        <v>0</v>
      </c>
      <c r="U176">
        <v>2017</v>
      </c>
      <c r="V176" t="s">
        <v>370</v>
      </c>
      <c r="W176" t="s">
        <v>32</v>
      </c>
      <c r="X176" t="s">
        <v>53</v>
      </c>
      <c r="Y176" t="s">
        <v>371</v>
      </c>
      <c r="Z176" t="s">
        <v>30</v>
      </c>
      <c r="AA176">
        <f t="shared" si="2"/>
        <v>2017</v>
      </c>
      <c r="AB176" t="str" cm="1">
        <f t="array" ref="AB176">INDEX($I$1:$L$1,0,MATCH(MAX(I176:L176),I176:L176,0))</f>
        <v>authors</v>
      </c>
    </row>
    <row r="177" spans="1:28" x14ac:dyDescent="0.3">
      <c r="A177" t="s">
        <v>557</v>
      </c>
      <c r="B177" s="1">
        <v>42053</v>
      </c>
      <c r="C177" s="1">
        <v>42053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O177">
        <v>0</v>
      </c>
      <c r="P177" t="s">
        <v>866</v>
      </c>
      <c r="Q177">
        <v>0</v>
      </c>
      <c r="R177">
        <v>1</v>
      </c>
      <c r="S177">
        <v>0</v>
      </c>
      <c r="T177">
        <v>0</v>
      </c>
      <c r="U177">
        <v>2015</v>
      </c>
      <c r="V177" t="s">
        <v>54</v>
      </c>
      <c r="W177" t="s">
        <v>866</v>
      </c>
      <c r="X177">
        <v>0</v>
      </c>
      <c r="Y177">
        <v>0</v>
      </c>
      <c r="Z177" t="s">
        <v>54</v>
      </c>
      <c r="AA177">
        <f t="shared" si="2"/>
        <v>2015</v>
      </c>
      <c r="AB177" t="str" cm="1">
        <f t="array" ref="AB177">INDEX($I$1:$L$1,0,MATCH(MAX(I177:L177),I177:L177,0))</f>
        <v>reviewers</v>
      </c>
    </row>
    <row r="178" spans="1:28" x14ac:dyDescent="0.3">
      <c r="A178" t="s">
        <v>857</v>
      </c>
      <c r="B178" s="1">
        <v>44256</v>
      </c>
      <c r="C178" s="1">
        <v>44256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 t="s">
        <v>858</v>
      </c>
      <c r="O178">
        <v>1</v>
      </c>
      <c r="P178" t="s">
        <v>42</v>
      </c>
      <c r="Q178">
        <v>0</v>
      </c>
      <c r="R178">
        <v>1</v>
      </c>
      <c r="S178">
        <v>0</v>
      </c>
      <c r="T178">
        <v>0</v>
      </c>
      <c r="U178">
        <v>2021</v>
      </c>
      <c r="V178" t="s">
        <v>54</v>
      </c>
      <c r="W178" t="s">
        <v>42</v>
      </c>
      <c r="X178">
        <v>0</v>
      </c>
      <c r="Y178">
        <v>0</v>
      </c>
      <c r="Z178" t="s">
        <v>54</v>
      </c>
      <c r="AA178">
        <f t="shared" si="2"/>
        <v>2021</v>
      </c>
      <c r="AB178" t="str" cm="1">
        <f t="array" ref="AB178">INDEX($I$1:$L$1,0,MATCH(MAX(I178:L178),I178:L178,0))</f>
        <v>reviewers</v>
      </c>
    </row>
    <row r="179" spans="1:28" x14ac:dyDescent="0.3">
      <c r="A179" t="s">
        <v>435</v>
      </c>
      <c r="B179" s="1">
        <v>41530</v>
      </c>
      <c r="C179" s="1">
        <v>41530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O179">
        <v>0</v>
      </c>
      <c r="P179" t="s">
        <v>866</v>
      </c>
      <c r="Q179">
        <v>1</v>
      </c>
      <c r="R179">
        <v>0</v>
      </c>
      <c r="S179">
        <v>0</v>
      </c>
      <c r="T179">
        <v>0</v>
      </c>
      <c r="U179">
        <v>2013</v>
      </c>
      <c r="V179" t="s">
        <v>54</v>
      </c>
      <c r="W179" t="s">
        <v>866</v>
      </c>
      <c r="X179" t="s">
        <v>53</v>
      </c>
      <c r="Y179">
        <v>0</v>
      </c>
      <c r="Z179" t="s">
        <v>54</v>
      </c>
      <c r="AA179">
        <f t="shared" si="2"/>
        <v>2013</v>
      </c>
      <c r="AB179" t="str" cm="1">
        <f t="array" ref="AB179">INDEX($I$1:$L$1,0,MATCH(MAX(I179:L179),I179:L179,0))</f>
        <v>authors</v>
      </c>
    </row>
    <row r="180" spans="1:28" x14ac:dyDescent="0.3">
      <c r="A180" t="s">
        <v>395</v>
      </c>
      <c r="B180" s="1">
        <v>42976</v>
      </c>
      <c r="C180" s="1">
        <v>42976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 t="s">
        <v>396</v>
      </c>
      <c r="O180">
        <v>1</v>
      </c>
      <c r="P180" t="s">
        <v>866</v>
      </c>
      <c r="Q180">
        <v>1</v>
      </c>
      <c r="R180">
        <v>0</v>
      </c>
      <c r="S180">
        <v>0</v>
      </c>
      <c r="T180">
        <v>0</v>
      </c>
      <c r="U180">
        <v>2017</v>
      </c>
      <c r="V180" t="s">
        <v>98</v>
      </c>
      <c r="W180" t="s">
        <v>64</v>
      </c>
      <c r="X180" t="s">
        <v>249</v>
      </c>
      <c r="Y180" t="s">
        <v>381</v>
      </c>
      <c r="Z180" t="s">
        <v>397</v>
      </c>
      <c r="AA180">
        <f t="shared" si="2"/>
        <v>2017</v>
      </c>
      <c r="AB180" t="str" cm="1">
        <f t="array" ref="AB180">INDEX($I$1:$L$1,0,MATCH(MAX(I180:L180),I180:L180,0))</f>
        <v>authors</v>
      </c>
    </row>
    <row r="181" spans="1:28" x14ac:dyDescent="0.3">
      <c r="A181" t="s">
        <v>573</v>
      </c>
      <c r="B181" s="1">
        <v>41530</v>
      </c>
      <c r="C181" s="1">
        <v>41530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 t="s">
        <v>574</v>
      </c>
      <c r="O181">
        <v>1</v>
      </c>
      <c r="P181" t="s">
        <v>866</v>
      </c>
      <c r="Q181">
        <v>0</v>
      </c>
      <c r="R181">
        <v>1</v>
      </c>
      <c r="S181">
        <v>0</v>
      </c>
      <c r="T181">
        <v>0</v>
      </c>
      <c r="U181">
        <v>2013</v>
      </c>
      <c r="V181" t="s">
        <v>69</v>
      </c>
      <c r="W181" t="s">
        <v>50</v>
      </c>
      <c r="X181" t="s">
        <v>53</v>
      </c>
      <c r="Y181" t="s">
        <v>575</v>
      </c>
      <c r="Z181" t="s">
        <v>28</v>
      </c>
      <c r="AA181">
        <f t="shared" si="2"/>
        <v>2013</v>
      </c>
      <c r="AB181" t="str" cm="1">
        <f t="array" ref="AB181">INDEX($I$1:$L$1,0,MATCH(MAX(I181:L181),I181:L181,0))</f>
        <v>reviewers</v>
      </c>
    </row>
    <row r="182" spans="1:28" x14ac:dyDescent="0.3">
      <c r="A182" t="s">
        <v>630</v>
      </c>
      <c r="B182" s="1">
        <v>42762</v>
      </c>
      <c r="C182" s="1">
        <v>42762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O182">
        <v>0</v>
      </c>
      <c r="P182" t="s">
        <v>866</v>
      </c>
      <c r="Q182">
        <v>0</v>
      </c>
      <c r="R182">
        <v>1</v>
      </c>
      <c r="S182">
        <v>0</v>
      </c>
      <c r="T182">
        <v>0</v>
      </c>
      <c r="U182">
        <v>2017</v>
      </c>
      <c r="V182" t="s">
        <v>54</v>
      </c>
      <c r="W182" t="s">
        <v>866</v>
      </c>
      <c r="X182">
        <v>0</v>
      </c>
      <c r="Y182">
        <v>0</v>
      </c>
      <c r="Z182" t="s">
        <v>54</v>
      </c>
      <c r="AA182">
        <f t="shared" si="2"/>
        <v>2017</v>
      </c>
      <c r="AB182" t="str" cm="1">
        <f t="array" ref="AB182">INDEX($I$1:$L$1,0,MATCH(MAX(I182:L182),I182:L182,0))</f>
        <v>reviewers</v>
      </c>
    </row>
    <row r="183" spans="1:28" x14ac:dyDescent="0.3">
      <c r="A183" t="s">
        <v>482</v>
      </c>
      <c r="B183" s="1">
        <v>41416</v>
      </c>
      <c r="C183" s="1">
        <v>41416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O183">
        <v>0</v>
      </c>
      <c r="P183" t="s">
        <v>866</v>
      </c>
      <c r="Q183">
        <v>1</v>
      </c>
      <c r="R183">
        <v>0</v>
      </c>
      <c r="S183">
        <v>0</v>
      </c>
      <c r="T183">
        <v>0</v>
      </c>
      <c r="U183">
        <v>2013</v>
      </c>
      <c r="V183" t="s">
        <v>54</v>
      </c>
      <c r="W183" t="s">
        <v>866</v>
      </c>
      <c r="X183" t="s">
        <v>53</v>
      </c>
      <c r="Y183">
        <v>0</v>
      </c>
      <c r="Z183" t="s">
        <v>54</v>
      </c>
      <c r="AA183">
        <f t="shared" si="2"/>
        <v>2013</v>
      </c>
      <c r="AB183" t="str" cm="1">
        <f t="array" ref="AB183">INDEX($I$1:$L$1,0,MATCH(MAX(I183:L183),I183:L183,0))</f>
        <v>authors</v>
      </c>
    </row>
    <row r="184" spans="1:28" x14ac:dyDescent="0.3">
      <c r="A184" t="s">
        <v>236</v>
      </c>
      <c r="B184" s="1">
        <v>42821</v>
      </c>
      <c r="C184" s="1">
        <v>43332</v>
      </c>
      <c r="D184">
        <v>1</v>
      </c>
      <c r="E184">
        <v>0</v>
      </c>
      <c r="F184">
        <v>3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3</v>
      </c>
      <c r="N184" t="s">
        <v>237</v>
      </c>
      <c r="O184">
        <v>1</v>
      </c>
      <c r="P184" t="s">
        <v>866</v>
      </c>
      <c r="Q184">
        <v>1</v>
      </c>
      <c r="R184">
        <v>1</v>
      </c>
      <c r="S184">
        <v>0</v>
      </c>
      <c r="T184">
        <v>0</v>
      </c>
      <c r="U184">
        <v>2017</v>
      </c>
      <c r="V184" t="s">
        <v>54</v>
      </c>
      <c r="W184" t="s">
        <v>50</v>
      </c>
      <c r="X184" t="s">
        <v>76</v>
      </c>
      <c r="Y184">
        <v>0</v>
      </c>
      <c r="Z184" t="s">
        <v>63</v>
      </c>
      <c r="AA184">
        <f t="shared" si="2"/>
        <v>2018</v>
      </c>
      <c r="AB184" t="str" cm="1">
        <f t="array" ref="AB184">INDEX($I$1:$L$1,0,MATCH(MAX(I184:L184),I184:L184,0))</f>
        <v>reviewers</v>
      </c>
    </row>
    <row r="185" spans="1:28" x14ac:dyDescent="0.3">
      <c r="A185" t="s">
        <v>759</v>
      </c>
      <c r="B185" s="1">
        <v>42976</v>
      </c>
      <c r="C185" s="1">
        <v>42976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 t="s">
        <v>760</v>
      </c>
      <c r="O185">
        <v>1</v>
      </c>
      <c r="P185" t="s">
        <v>866</v>
      </c>
      <c r="Q185">
        <v>0</v>
      </c>
      <c r="R185">
        <v>1</v>
      </c>
      <c r="S185">
        <v>0</v>
      </c>
      <c r="T185">
        <v>0</v>
      </c>
      <c r="U185">
        <v>2017</v>
      </c>
      <c r="V185" t="s">
        <v>54</v>
      </c>
      <c r="W185" t="s">
        <v>866</v>
      </c>
      <c r="X185">
        <v>0</v>
      </c>
      <c r="Y185">
        <v>0</v>
      </c>
      <c r="Z185" t="s">
        <v>54</v>
      </c>
      <c r="AA185">
        <f t="shared" si="2"/>
        <v>2017</v>
      </c>
      <c r="AB185" t="str" cm="1">
        <f t="array" ref="AB185">INDEX($I$1:$L$1,0,MATCH(MAX(I185:L185),I185:L185,0))</f>
        <v>reviewers</v>
      </c>
    </row>
    <row r="186" spans="1:28" x14ac:dyDescent="0.3">
      <c r="A186" t="s">
        <v>610</v>
      </c>
      <c r="B186" s="1">
        <v>42959</v>
      </c>
      <c r="C186" s="1">
        <v>42959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O186">
        <v>0</v>
      </c>
      <c r="P186" t="s">
        <v>866</v>
      </c>
      <c r="Q186">
        <v>0</v>
      </c>
      <c r="R186">
        <v>1</v>
      </c>
      <c r="S186">
        <v>0</v>
      </c>
      <c r="T186">
        <v>0</v>
      </c>
      <c r="U186">
        <v>2017</v>
      </c>
      <c r="V186" t="s">
        <v>54</v>
      </c>
      <c r="W186" t="s">
        <v>866</v>
      </c>
      <c r="X186">
        <v>0</v>
      </c>
      <c r="Y186">
        <v>0</v>
      </c>
      <c r="Z186" t="s">
        <v>54</v>
      </c>
      <c r="AA186">
        <f t="shared" si="2"/>
        <v>2017</v>
      </c>
      <c r="AB186" t="str" cm="1">
        <f t="array" ref="AB186">INDEX($I$1:$L$1,0,MATCH(MAX(I186:L186),I186:L186,0))</f>
        <v>reviewers</v>
      </c>
    </row>
    <row r="187" spans="1:28" x14ac:dyDescent="0.3">
      <c r="A187" t="s">
        <v>689</v>
      </c>
      <c r="B187" s="1">
        <v>44279</v>
      </c>
      <c r="C187" s="1">
        <v>44279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 t="s">
        <v>690</v>
      </c>
      <c r="O187">
        <v>1</v>
      </c>
      <c r="P187" t="s">
        <v>87</v>
      </c>
      <c r="Q187">
        <v>0</v>
      </c>
      <c r="R187">
        <v>1</v>
      </c>
      <c r="S187">
        <v>0</v>
      </c>
      <c r="T187">
        <v>0</v>
      </c>
      <c r="U187">
        <v>2021</v>
      </c>
      <c r="V187" t="s">
        <v>54</v>
      </c>
      <c r="W187" t="s">
        <v>87</v>
      </c>
      <c r="X187">
        <v>0</v>
      </c>
      <c r="Y187">
        <v>0</v>
      </c>
      <c r="Z187" t="s">
        <v>54</v>
      </c>
      <c r="AA187">
        <f t="shared" si="2"/>
        <v>2021</v>
      </c>
      <c r="AB187" t="str" cm="1">
        <f t="array" ref="AB187">INDEX($I$1:$L$1,0,MATCH(MAX(I187:L187),I187:L187,0))</f>
        <v>reviewers</v>
      </c>
    </row>
    <row r="188" spans="1:28" x14ac:dyDescent="0.3">
      <c r="A188" t="s">
        <v>806</v>
      </c>
      <c r="B188" s="1">
        <v>43987</v>
      </c>
      <c r="C188" s="1">
        <v>43987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O188">
        <v>0</v>
      </c>
      <c r="P188" t="s">
        <v>42</v>
      </c>
      <c r="Q188">
        <v>0</v>
      </c>
      <c r="R188">
        <v>0</v>
      </c>
      <c r="S188">
        <v>0</v>
      </c>
      <c r="T188">
        <v>1</v>
      </c>
      <c r="U188">
        <v>2020</v>
      </c>
      <c r="V188" t="s">
        <v>54</v>
      </c>
      <c r="W188" t="s">
        <v>42</v>
      </c>
      <c r="X188">
        <v>0</v>
      </c>
      <c r="Y188">
        <v>0</v>
      </c>
      <c r="Z188" t="s">
        <v>54</v>
      </c>
      <c r="AA188">
        <f t="shared" si="2"/>
        <v>2020</v>
      </c>
      <c r="AB188" t="str" cm="1">
        <f t="array" ref="AB188">INDEX($I$1:$L$1,0,MATCH(MAX(I188:L188),I188:L188,0))</f>
        <v>translator</v>
      </c>
    </row>
    <row r="189" spans="1:28" x14ac:dyDescent="0.3">
      <c r="A189" t="s">
        <v>582</v>
      </c>
      <c r="B189" s="1">
        <v>44202</v>
      </c>
      <c r="C189" s="1">
        <v>44202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 t="s">
        <v>583</v>
      </c>
      <c r="O189">
        <v>1</v>
      </c>
      <c r="P189" t="s">
        <v>87</v>
      </c>
      <c r="Q189">
        <v>0</v>
      </c>
      <c r="R189">
        <v>0</v>
      </c>
      <c r="S189">
        <v>0</v>
      </c>
      <c r="T189">
        <v>1</v>
      </c>
      <c r="U189">
        <v>2021</v>
      </c>
      <c r="V189" t="s">
        <v>54</v>
      </c>
      <c r="W189" t="s">
        <v>87</v>
      </c>
      <c r="X189">
        <v>0</v>
      </c>
      <c r="Y189">
        <v>0</v>
      </c>
      <c r="Z189" t="s">
        <v>54</v>
      </c>
      <c r="AA189">
        <f t="shared" si="2"/>
        <v>2021</v>
      </c>
      <c r="AB189" t="str" cm="1">
        <f t="array" ref="AB189">INDEX($I$1:$L$1,0,MATCH(MAX(I189:L189),I189:L189,0))</f>
        <v>translator</v>
      </c>
    </row>
    <row r="190" spans="1:28" x14ac:dyDescent="0.3">
      <c r="A190" t="s">
        <v>779</v>
      </c>
      <c r="B190" s="1">
        <v>44285</v>
      </c>
      <c r="C190" s="1">
        <v>44285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 t="s">
        <v>780</v>
      </c>
      <c r="O190">
        <v>1</v>
      </c>
      <c r="P190" t="s">
        <v>140</v>
      </c>
      <c r="Q190">
        <v>0</v>
      </c>
      <c r="R190">
        <v>1</v>
      </c>
      <c r="S190">
        <v>0</v>
      </c>
      <c r="T190">
        <v>0</v>
      </c>
      <c r="U190">
        <v>2020</v>
      </c>
      <c r="V190" t="s">
        <v>125</v>
      </c>
      <c r="W190" t="s">
        <v>122</v>
      </c>
      <c r="X190">
        <v>0</v>
      </c>
      <c r="Y190" t="s">
        <v>363</v>
      </c>
      <c r="Z190" t="s">
        <v>54</v>
      </c>
      <c r="AA190">
        <f t="shared" si="2"/>
        <v>2021</v>
      </c>
      <c r="AB190" t="str" cm="1">
        <f t="array" ref="AB190">INDEX($I$1:$L$1,0,MATCH(MAX(I190:L190),I190:L190,0))</f>
        <v>reviewers</v>
      </c>
    </row>
    <row r="191" spans="1:28" x14ac:dyDescent="0.3">
      <c r="A191" t="s">
        <v>834</v>
      </c>
      <c r="B191" s="1">
        <v>42872</v>
      </c>
      <c r="C191" s="1">
        <v>42872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O191">
        <v>0</v>
      </c>
      <c r="P191" t="s">
        <v>42</v>
      </c>
      <c r="Q191">
        <v>0</v>
      </c>
      <c r="R191">
        <v>1</v>
      </c>
      <c r="S191">
        <v>0</v>
      </c>
      <c r="T191">
        <v>0</v>
      </c>
      <c r="U191">
        <v>2017</v>
      </c>
      <c r="V191" t="s">
        <v>54</v>
      </c>
      <c r="W191" t="s">
        <v>42</v>
      </c>
      <c r="X191">
        <v>0</v>
      </c>
      <c r="Y191">
        <v>0</v>
      </c>
      <c r="Z191" t="s">
        <v>54</v>
      </c>
      <c r="AA191">
        <f t="shared" si="2"/>
        <v>2017</v>
      </c>
      <c r="AB191" t="str" cm="1">
        <f t="array" ref="AB191">INDEX($I$1:$L$1,0,MATCH(MAX(I191:L191),I191:L191,0))</f>
        <v>reviewers</v>
      </c>
    </row>
    <row r="192" spans="1:28" x14ac:dyDescent="0.3">
      <c r="A192" t="s">
        <v>576</v>
      </c>
      <c r="B192" s="1">
        <v>41224</v>
      </c>
      <c r="C192" s="1">
        <v>41224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O192">
        <v>0</v>
      </c>
      <c r="P192" t="s">
        <v>866</v>
      </c>
      <c r="Q192">
        <v>0</v>
      </c>
      <c r="R192">
        <v>1</v>
      </c>
      <c r="S192">
        <v>0</v>
      </c>
      <c r="T192">
        <v>0</v>
      </c>
      <c r="U192">
        <v>2012</v>
      </c>
      <c r="V192" t="s">
        <v>54</v>
      </c>
      <c r="W192" t="s">
        <v>866</v>
      </c>
      <c r="X192" t="s">
        <v>53</v>
      </c>
      <c r="Y192">
        <v>0</v>
      </c>
      <c r="Z192" t="s">
        <v>54</v>
      </c>
      <c r="AA192">
        <f t="shared" si="2"/>
        <v>2012</v>
      </c>
      <c r="AB192" t="str" cm="1">
        <f t="array" ref="AB192">INDEX($I$1:$L$1,0,MATCH(MAX(I192:L192),I192:L192,0))</f>
        <v>reviewers</v>
      </c>
    </row>
    <row r="193" spans="1:28" x14ac:dyDescent="0.3">
      <c r="A193" t="s">
        <v>551</v>
      </c>
      <c r="B193" s="1">
        <v>44468</v>
      </c>
      <c r="C193" s="1">
        <v>44468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O193">
        <v>0</v>
      </c>
      <c r="P193" t="s">
        <v>866</v>
      </c>
      <c r="Q193">
        <v>0</v>
      </c>
      <c r="R193">
        <v>1</v>
      </c>
      <c r="S193">
        <v>0</v>
      </c>
      <c r="T193">
        <v>0</v>
      </c>
      <c r="U193">
        <v>2021</v>
      </c>
      <c r="V193" t="s">
        <v>54</v>
      </c>
      <c r="W193" t="s">
        <v>866</v>
      </c>
      <c r="X193">
        <v>0</v>
      </c>
      <c r="Y193">
        <v>0</v>
      </c>
      <c r="Z193" t="s">
        <v>54</v>
      </c>
      <c r="AA193">
        <f t="shared" si="2"/>
        <v>2021</v>
      </c>
      <c r="AB193" t="str" cm="1">
        <f t="array" ref="AB193">INDEX($I$1:$L$1,0,MATCH(MAX(I193:L193),I193:L193,0))</f>
        <v>reviewers</v>
      </c>
    </row>
    <row r="194" spans="1:28" x14ac:dyDescent="0.3">
      <c r="A194" t="s">
        <v>202</v>
      </c>
      <c r="B194" s="1">
        <v>41902</v>
      </c>
      <c r="C194" s="1">
        <v>42575</v>
      </c>
      <c r="D194">
        <v>2</v>
      </c>
      <c r="E194">
        <v>0</v>
      </c>
      <c r="F194">
        <v>4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0</v>
      </c>
      <c r="M194">
        <v>4</v>
      </c>
      <c r="O194">
        <v>0</v>
      </c>
      <c r="P194" t="s">
        <v>866</v>
      </c>
      <c r="Q194">
        <v>1</v>
      </c>
      <c r="R194">
        <v>1</v>
      </c>
      <c r="S194">
        <v>0</v>
      </c>
      <c r="T194">
        <v>0</v>
      </c>
      <c r="U194">
        <v>2014</v>
      </c>
      <c r="V194" t="s">
        <v>54</v>
      </c>
      <c r="W194" t="s">
        <v>866</v>
      </c>
      <c r="X194" t="s">
        <v>34</v>
      </c>
      <c r="Y194">
        <v>0</v>
      </c>
      <c r="Z194" t="s">
        <v>54</v>
      </c>
      <c r="AA194">
        <f t="shared" ref="AA194:AA257" si="3">YEAR(C194)</f>
        <v>2016</v>
      </c>
      <c r="AB194" t="str" cm="1">
        <f t="array" ref="AB194">INDEX($I$1:$L$1,0,MATCH(MAX(I194:L194),I194:L194,0))</f>
        <v>reviewers</v>
      </c>
    </row>
    <row r="195" spans="1:28" x14ac:dyDescent="0.3">
      <c r="A195" t="s">
        <v>719</v>
      </c>
      <c r="B195" s="1">
        <v>44158</v>
      </c>
      <c r="C195" s="1">
        <v>44158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720</v>
      </c>
      <c r="O195">
        <v>1</v>
      </c>
      <c r="P195" t="s">
        <v>866</v>
      </c>
      <c r="Q195">
        <v>0</v>
      </c>
      <c r="R195">
        <v>1</v>
      </c>
      <c r="S195">
        <v>0</v>
      </c>
      <c r="T195">
        <v>0</v>
      </c>
      <c r="U195">
        <v>2020</v>
      </c>
      <c r="V195" t="s">
        <v>721</v>
      </c>
      <c r="W195" t="s">
        <v>50</v>
      </c>
      <c r="X195" t="s">
        <v>53</v>
      </c>
      <c r="Y195" t="s">
        <v>722</v>
      </c>
      <c r="Z195" t="s">
        <v>28</v>
      </c>
      <c r="AA195">
        <f t="shared" si="3"/>
        <v>2020</v>
      </c>
      <c r="AB195" t="str" cm="1">
        <f t="array" ref="AB195">INDEX($I$1:$L$1,0,MATCH(MAX(I195:L195),I195:L195,0))</f>
        <v>reviewers</v>
      </c>
    </row>
    <row r="196" spans="1:28" x14ac:dyDescent="0.3">
      <c r="A196" t="s">
        <v>777</v>
      </c>
      <c r="B196" s="1">
        <v>44225</v>
      </c>
      <c r="C196" s="1">
        <v>44225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O196">
        <v>0</v>
      </c>
      <c r="P196" t="s">
        <v>140</v>
      </c>
      <c r="Q196">
        <v>0</v>
      </c>
      <c r="R196">
        <v>0</v>
      </c>
      <c r="S196">
        <v>0</v>
      </c>
      <c r="T196">
        <v>1</v>
      </c>
      <c r="U196">
        <v>2021</v>
      </c>
      <c r="V196" t="s">
        <v>54</v>
      </c>
      <c r="W196" t="s">
        <v>54</v>
      </c>
      <c r="X196">
        <v>0</v>
      </c>
      <c r="Y196">
        <v>0</v>
      </c>
      <c r="Z196" t="s">
        <v>54</v>
      </c>
      <c r="AA196">
        <f t="shared" si="3"/>
        <v>2021</v>
      </c>
      <c r="AB196" t="str" cm="1">
        <f t="array" ref="AB196">INDEX($I$1:$L$1,0,MATCH(MAX(I196:L196),I196:L196,0))</f>
        <v>translator</v>
      </c>
    </row>
    <row r="197" spans="1:28" x14ac:dyDescent="0.3">
      <c r="A197" t="s">
        <v>555</v>
      </c>
      <c r="B197" s="1">
        <v>44652</v>
      </c>
      <c r="C197" s="1">
        <v>44652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 t="s">
        <v>556</v>
      </c>
      <c r="O197">
        <v>1</v>
      </c>
      <c r="P197" t="s">
        <v>87</v>
      </c>
      <c r="Q197">
        <v>0</v>
      </c>
      <c r="R197">
        <v>1</v>
      </c>
      <c r="S197">
        <v>0</v>
      </c>
      <c r="T197">
        <v>0</v>
      </c>
      <c r="U197">
        <v>2022</v>
      </c>
      <c r="V197" t="s">
        <v>54</v>
      </c>
      <c r="W197" t="s">
        <v>87</v>
      </c>
      <c r="Y197">
        <v>0</v>
      </c>
      <c r="Z197" t="s">
        <v>54</v>
      </c>
      <c r="AA197">
        <f t="shared" si="3"/>
        <v>2022</v>
      </c>
      <c r="AB197" t="str" cm="1">
        <f t="array" ref="AB197">INDEX($I$1:$L$1,0,MATCH(MAX(I197:L197),I197:L197,0))</f>
        <v>reviewers</v>
      </c>
    </row>
    <row r="198" spans="1:28" x14ac:dyDescent="0.3">
      <c r="A198" t="s">
        <v>519</v>
      </c>
      <c r="B198" s="1">
        <v>44438</v>
      </c>
      <c r="C198" s="1">
        <v>44438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 t="s">
        <v>520</v>
      </c>
      <c r="O198">
        <v>1</v>
      </c>
      <c r="P198" t="s">
        <v>42</v>
      </c>
      <c r="Q198">
        <v>1</v>
      </c>
      <c r="R198">
        <v>0</v>
      </c>
      <c r="S198">
        <v>0</v>
      </c>
      <c r="T198">
        <v>0</v>
      </c>
      <c r="U198">
        <v>2021</v>
      </c>
      <c r="V198" t="s">
        <v>54</v>
      </c>
      <c r="W198" t="s">
        <v>42</v>
      </c>
      <c r="X198">
        <v>0</v>
      </c>
      <c r="Y198">
        <v>0</v>
      </c>
      <c r="Z198" t="s">
        <v>54</v>
      </c>
      <c r="AA198">
        <f t="shared" si="3"/>
        <v>2021</v>
      </c>
      <c r="AB198" t="str" cm="1">
        <f t="array" ref="AB198">INDEX($I$1:$L$1,0,MATCH(MAX(I198:L198),I198:L198,0))</f>
        <v>authors</v>
      </c>
    </row>
    <row r="199" spans="1:28" x14ac:dyDescent="0.3">
      <c r="A199" t="s">
        <v>535</v>
      </c>
      <c r="B199" s="1">
        <v>44438</v>
      </c>
      <c r="C199" s="1">
        <v>44438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O199">
        <v>0</v>
      </c>
      <c r="P199" t="s">
        <v>42</v>
      </c>
      <c r="Q199">
        <v>1</v>
      </c>
      <c r="R199">
        <v>0</v>
      </c>
      <c r="S199">
        <v>0</v>
      </c>
      <c r="T199">
        <v>0</v>
      </c>
      <c r="U199">
        <v>2021</v>
      </c>
      <c r="V199" t="s">
        <v>54</v>
      </c>
      <c r="W199" t="s">
        <v>42</v>
      </c>
      <c r="X199">
        <v>0</v>
      </c>
      <c r="Y199">
        <v>0</v>
      </c>
      <c r="Z199" t="s">
        <v>54</v>
      </c>
      <c r="AA199">
        <f t="shared" si="3"/>
        <v>2021</v>
      </c>
      <c r="AB199" t="str" cm="1">
        <f t="array" ref="AB199">INDEX($I$1:$L$1,0,MATCH(MAX(I199:L199),I199:L199,0))</f>
        <v>authors</v>
      </c>
    </row>
    <row r="200" spans="1:28" x14ac:dyDescent="0.3">
      <c r="A200" t="s">
        <v>809</v>
      </c>
      <c r="B200" s="1">
        <v>43920</v>
      </c>
      <c r="C200" s="1">
        <v>43920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 t="s">
        <v>46</v>
      </c>
      <c r="O200">
        <v>1</v>
      </c>
      <c r="P200" t="s">
        <v>42</v>
      </c>
      <c r="Q200">
        <v>0</v>
      </c>
      <c r="R200">
        <v>1</v>
      </c>
      <c r="S200">
        <v>0</v>
      </c>
      <c r="T200">
        <v>0</v>
      </c>
      <c r="U200">
        <v>2020</v>
      </c>
      <c r="V200" t="s">
        <v>48</v>
      </c>
      <c r="W200" t="s">
        <v>50</v>
      </c>
      <c r="X200" t="s">
        <v>53</v>
      </c>
      <c r="Y200" t="s">
        <v>52</v>
      </c>
      <c r="Z200" t="s">
        <v>28</v>
      </c>
      <c r="AA200">
        <f t="shared" si="3"/>
        <v>2020</v>
      </c>
      <c r="AB200" t="str" cm="1">
        <f t="array" ref="AB200">INDEX($I$1:$L$1,0,MATCH(MAX(I200:L200),I200:L200,0))</f>
        <v>reviewers</v>
      </c>
    </row>
    <row r="201" spans="1:28" x14ac:dyDescent="0.3">
      <c r="A201" t="s">
        <v>804</v>
      </c>
      <c r="B201" s="1">
        <v>43213</v>
      </c>
      <c r="C201" s="1">
        <v>43213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O201">
        <v>0</v>
      </c>
      <c r="P201" t="s">
        <v>42</v>
      </c>
      <c r="Q201">
        <v>0</v>
      </c>
      <c r="R201">
        <v>0</v>
      </c>
      <c r="S201">
        <v>0</v>
      </c>
      <c r="T201">
        <v>1</v>
      </c>
      <c r="U201">
        <v>2018</v>
      </c>
      <c r="V201" t="s">
        <v>54</v>
      </c>
      <c r="W201" t="s">
        <v>42</v>
      </c>
      <c r="X201">
        <v>0</v>
      </c>
      <c r="Y201">
        <v>0</v>
      </c>
      <c r="Z201" t="s">
        <v>54</v>
      </c>
      <c r="AA201">
        <f t="shared" si="3"/>
        <v>2018</v>
      </c>
      <c r="AB201" t="str" cm="1">
        <f t="array" ref="AB201">INDEX($I$1:$L$1,0,MATCH(MAX(I201:L201),I201:L201,0))</f>
        <v>translator</v>
      </c>
    </row>
    <row r="202" spans="1:28" x14ac:dyDescent="0.3">
      <c r="A202" t="s">
        <v>516</v>
      </c>
      <c r="B202" s="1">
        <v>44438</v>
      </c>
      <c r="C202" s="1">
        <v>44438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 t="s">
        <v>517</v>
      </c>
      <c r="O202">
        <v>1</v>
      </c>
      <c r="P202" t="s">
        <v>42</v>
      </c>
      <c r="Q202">
        <v>1</v>
      </c>
      <c r="R202">
        <v>0</v>
      </c>
      <c r="S202">
        <v>0</v>
      </c>
      <c r="T202">
        <v>0</v>
      </c>
      <c r="U202">
        <v>2021</v>
      </c>
      <c r="V202" t="s">
        <v>54</v>
      </c>
      <c r="W202" t="s">
        <v>42</v>
      </c>
      <c r="X202">
        <v>0</v>
      </c>
      <c r="Y202">
        <v>0</v>
      </c>
      <c r="Z202" t="s">
        <v>54</v>
      </c>
      <c r="AA202">
        <f t="shared" si="3"/>
        <v>2021</v>
      </c>
      <c r="AB202" t="str" cm="1">
        <f t="array" ref="AB202">INDEX($I$1:$L$1,0,MATCH(MAX(I202:L202),I202:L202,0))</f>
        <v>authors</v>
      </c>
    </row>
    <row r="203" spans="1:28" x14ac:dyDescent="0.3">
      <c r="A203" t="s">
        <v>325</v>
      </c>
      <c r="B203" s="1">
        <v>42872</v>
      </c>
      <c r="C203" s="1">
        <v>43253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2</v>
      </c>
      <c r="N203" t="s">
        <v>326</v>
      </c>
      <c r="O203">
        <v>1</v>
      </c>
      <c r="P203" t="s">
        <v>42</v>
      </c>
      <c r="Q203">
        <v>0</v>
      </c>
      <c r="R203">
        <v>0</v>
      </c>
      <c r="S203">
        <v>0</v>
      </c>
      <c r="T203">
        <v>2</v>
      </c>
      <c r="U203">
        <v>2017</v>
      </c>
      <c r="V203" t="s">
        <v>328</v>
      </c>
      <c r="W203" t="s">
        <v>42</v>
      </c>
      <c r="X203">
        <v>0</v>
      </c>
      <c r="Y203" t="s">
        <v>329</v>
      </c>
      <c r="Z203" t="s">
        <v>327</v>
      </c>
      <c r="AA203">
        <f t="shared" si="3"/>
        <v>2018</v>
      </c>
      <c r="AB203" t="str" cm="1">
        <f t="array" ref="AB203">INDEX($I$1:$L$1,0,MATCH(MAX(I203:L203),I203:L203,0))</f>
        <v>translator</v>
      </c>
    </row>
    <row r="204" spans="1:28" x14ac:dyDescent="0.3">
      <c r="A204" t="s">
        <v>522</v>
      </c>
      <c r="B204" s="1">
        <v>44375</v>
      </c>
      <c r="C204" s="1">
        <v>44375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 t="s">
        <v>523</v>
      </c>
      <c r="O204">
        <v>1</v>
      </c>
      <c r="P204" t="s">
        <v>42</v>
      </c>
      <c r="Q204">
        <v>1</v>
      </c>
      <c r="R204">
        <v>0</v>
      </c>
      <c r="S204">
        <v>0</v>
      </c>
      <c r="T204">
        <v>0</v>
      </c>
      <c r="U204">
        <v>2021</v>
      </c>
      <c r="V204" t="s">
        <v>54</v>
      </c>
      <c r="W204" t="s">
        <v>42</v>
      </c>
      <c r="X204">
        <v>0</v>
      </c>
      <c r="Y204">
        <v>0</v>
      </c>
      <c r="Z204" t="s">
        <v>54</v>
      </c>
      <c r="AA204">
        <f t="shared" si="3"/>
        <v>2021</v>
      </c>
      <c r="AB204" t="str" cm="1">
        <f t="array" ref="AB204">INDEX($I$1:$L$1,0,MATCH(MAX(I204:L204),I204:L204,0))</f>
        <v>authors</v>
      </c>
    </row>
    <row r="205" spans="1:28" x14ac:dyDescent="0.3">
      <c r="A205" t="s">
        <v>572</v>
      </c>
      <c r="B205" s="1">
        <v>44332</v>
      </c>
      <c r="C205" s="1">
        <v>44332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O205">
        <v>0</v>
      </c>
      <c r="P205" t="s">
        <v>866</v>
      </c>
      <c r="Q205">
        <v>0</v>
      </c>
      <c r="R205">
        <v>1</v>
      </c>
      <c r="S205">
        <v>0</v>
      </c>
      <c r="T205">
        <v>0</v>
      </c>
      <c r="U205">
        <v>2021</v>
      </c>
      <c r="V205" t="s">
        <v>54</v>
      </c>
      <c r="W205" t="s">
        <v>866</v>
      </c>
      <c r="X205">
        <v>0</v>
      </c>
      <c r="Y205">
        <v>0</v>
      </c>
      <c r="Z205" t="s">
        <v>54</v>
      </c>
      <c r="AA205">
        <f t="shared" si="3"/>
        <v>2021</v>
      </c>
      <c r="AB205" t="str" cm="1">
        <f t="array" ref="AB205">INDEX($I$1:$L$1,0,MATCH(MAX(I205:L205),I205:L205,0))</f>
        <v>reviewers</v>
      </c>
    </row>
    <row r="206" spans="1:28" x14ac:dyDescent="0.3">
      <c r="A206" t="s">
        <v>360</v>
      </c>
      <c r="B206" s="1">
        <v>44225</v>
      </c>
      <c r="C206" s="1">
        <v>44390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2</v>
      </c>
      <c r="O206">
        <v>0</v>
      </c>
      <c r="P206" t="s">
        <v>140</v>
      </c>
      <c r="Q206">
        <v>0</v>
      </c>
      <c r="R206">
        <v>1</v>
      </c>
      <c r="S206">
        <v>0</v>
      </c>
      <c r="T206">
        <v>0</v>
      </c>
      <c r="U206">
        <v>2021</v>
      </c>
      <c r="V206" t="s">
        <v>54</v>
      </c>
      <c r="W206" t="s">
        <v>54</v>
      </c>
      <c r="X206">
        <v>0</v>
      </c>
      <c r="Y206">
        <v>0</v>
      </c>
      <c r="Z206" t="s">
        <v>54</v>
      </c>
      <c r="AA206">
        <f t="shared" si="3"/>
        <v>2021</v>
      </c>
      <c r="AB206" t="str" cm="1">
        <f t="array" ref="AB206">INDEX($I$1:$L$1,0,MATCH(MAX(I206:L206),I206:L206,0))</f>
        <v>reviewers</v>
      </c>
    </row>
    <row r="207" spans="1:28" x14ac:dyDescent="0.3">
      <c r="A207" t="s">
        <v>845</v>
      </c>
      <c r="B207" s="1">
        <v>43253</v>
      </c>
      <c r="C207" s="1">
        <v>43253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46</v>
      </c>
      <c r="O207">
        <v>1</v>
      </c>
      <c r="P207" t="s">
        <v>42</v>
      </c>
      <c r="Q207">
        <v>0</v>
      </c>
      <c r="R207">
        <v>1</v>
      </c>
      <c r="S207">
        <v>0</v>
      </c>
      <c r="T207">
        <v>0</v>
      </c>
      <c r="U207">
        <v>2018</v>
      </c>
      <c r="V207" t="s">
        <v>48</v>
      </c>
      <c r="W207" t="s">
        <v>50</v>
      </c>
      <c r="X207" t="s">
        <v>53</v>
      </c>
      <c r="Y207" t="s">
        <v>52</v>
      </c>
      <c r="Z207" t="s">
        <v>28</v>
      </c>
      <c r="AA207">
        <f t="shared" si="3"/>
        <v>2018</v>
      </c>
      <c r="AB207" t="str" cm="1">
        <f t="array" ref="AB207">INDEX($I$1:$L$1,0,MATCH(MAX(I207:L207),I207:L207,0))</f>
        <v>reviewers</v>
      </c>
    </row>
    <row r="208" spans="1:28" x14ac:dyDescent="0.3">
      <c r="A208" t="s">
        <v>45</v>
      </c>
      <c r="B208" s="1">
        <v>42809</v>
      </c>
      <c r="C208" s="1">
        <v>44438</v>
      </c>
      <c r="D208">
        <v>4</v>
      </c>
      <c r="E208">
        <v>0</v>
      </c>
      <c r="F208">
        <v>0</v>
      </c>
      <c r="G208">
        <v>0</v>
      </c>
      <c r="H208">
        <v>32</v>
      </c>
      <c r="I208">
        <v>0</v>
      </c>
      <c r="J208">
        <v>21</v>
      </c>
      <c r="K208">
        <v>9</v>
      </c>
      <c r="L208">
        <v>2</v>
      </c>
      <c r="M208">
        <v>32</v>
      </c>
      <c r="N208" t="s">
        <v>46</v>
      </c>
      <c r="O208">
        <v>1</v>
      </c>
      <c r="P208" t="s">
        <v>42</v>
      </c>
      <c r="Q208">
        <v>0</v>
      </c>
      <c r="R208">
        <v>1</v>
      </c>
      <c r="S208">
        <v>1</v>
      </c>
      <c r="T208">
        <v>2</v>
      </c>
      <c r="U208">
        <v>2017</v>
      </c>
      <c r="V208" t="s">
        <v>48</v>
      </c>
      <c r="W208" t="s">
        <v>50</v>
      </c>
      <c r="X208" t="s">
        <v>53</v>
      </c>
      <c r="Y208" t="s">
        <v>52</v>
      </c>
      <c r="Z208" t="s">
        <v>47</v>
      </c>
      <c r="AA208">
        <f t="shared" si="3"/>
        <v>2021</v>
      </c>
      <c r="AB208" t="str" cm="1">
        <f t="array" ref="AB208">INDEX($I$1:$L$1,0,MATCH(MAX(I208:L208),I208:L208,0))</f>
        <v>reviewers</v>
      </c>
    </row>
    <row r="209" spans="1:28" x14ac:dyDescent="0.3">
      <c r="A209" t="s">
        <v>785</v>
      </c>
      <c r="B209" s="1">
        <v>44449</v>
      </c>
      <c r="C209" s="1">
        <v>44449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 t="s">
        <v>786</v>
      </c>
      <c r="O209">
        <v>1</v>
      </c>
      <c r="P209" t="s">
        <v>140</v>
      </c>
      <c r="Q209">
        <v>0</v>
      </c>
      <c r="R209">
        <v>0</v>
      </c>
      <c r="S209">
        <v>0</v>
      </c>
      <c r="T209">
        <v>1</v>
      </c>
      <c r="U209">
        <v>2021</v>
      </c>
      <c r="V209" t="s">
        <v>787</v>
      </c>
      <c r="W209" t="s">
        <v>122</v>
      </c>
      <c r="X209" t="s">
        <v>53</v>
      </c>
      <c r="Y209" t="s">
        <v>788</v>
      </c>
      <c r="Z209" t="s">
        <v>28</v>
      </c>
      <c r="AA209">
        <f t="shared" si="3"/>
        <v>2021</v>
      </c>
      <c r="AB209" t="str" cm="1">
        <f t="array" ref="AB209">INDEX($I$1:$L$1,0,MATCH(MAX(I209:L209),I209:L209,0))</f>
        <v>translator</v>
      </c>
    </row>
    <row r="210" spans="1:28" x14ac:dyDescent="0.3">
      <c r="A210" t="s">
        <v>302</v>
      </c>
      <c r="B210" s="1">
        <v>43565</v>
      </c>
      <c r="C210" s="1">
        <v>44042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2</v>
      </c>
      <c r="N210" t="s">
        <v>303</v>
      </c>
      <c r="O210">
        <v>1</v>
      </c>
      <c r="P210" t="s">
        <v>87</v>
      </c>
      <c r="Q210">
        <v>0</v>
      </c>
      <c r="R210">
        <v>1</v>
      </c>
      <c r="S210">
        <v>0</v>
      </c>
      <c r="T210">
        <v>0</v>
      </c>
      <c r="U210">
        <v>2018</v>
      </c>
      <c r="V210" t="s">
        <v>252</v>
      </c>
      <c r="W210" t="s">
        <v>87</v>
      </c>
      <c r="X210" t="s">
        <v>53</v>
      </c>
      <c r="Y210" t="s">
        <v>306</v>
      </c>
      <c r="Z210" t="s">
        <v>40</v>
      </c>
      <c r="AA210">
        <f t="shared" si="3"/>
        <v>2020</v>
      </c>
      <c r="AB210" t="str" cm="1">
        <f t="array" ref="AB210">INDEX($I$1:$L$1,0,MATCH(MAX(I210:L210),I210:L210,0))</f>
        <v>reviewers</v>
      </c>
    </row>
    <row r="211" spans="1:28" x14ac:dyDescent="0.3">
      <c r="A211" t="s">
        <v>565</v>
      </c>
      <c r="B211" s="1">
        <v>44279</v>
      </c>
      <c r="C211" s="1">
        <v>44279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 t="s">
        <v>566</v>
      </c>
      <c r="O211">
        <v>1</v>
      </c>
      <c r="P211" t="s">
        <v>87</v>
      </c>
      <c r="Q211">
        <v>0</v>
      </c>
      <c r="R211">
        <v>1</v>
      </c>
      <c r="S211">
        <v>0</v>
      </c>
      <c r="T211">
        <v>0</v>
      </c>
      <c r="U211">
        <v>2021</v>
      </c>
      <c r="V211" t="s">
        <v>54</v>
      </c>
      <c r="W211" t="s">
        <v>87</v>
      </c>
      <c r="X211" t="s">
        <v>76</v>
      </c>
      <c r="Y211">
        <v>0</v>
      </c>
      <c r="Z211" t="s">
        <v>54</v>
      </c>
      <c r="AA211">
        <f t="shared" si="3"/>
        <v>2021</v>
      </c>
      <c r="AB211" t="str" cm="1">
        <f t="array" ref="AB211">INDEX($I$1:$L$1,0,MATCH(MAX(I211:L211),I211:L211,0))</f>
        <v>reviewers</v>
      </c>
    </row>
    <row r="212" spans="1:28" x14ac:dyDescent="0.3">
      <c r="A212" t="s">
        <v>166</v>
      </c>
      <c r="B212" s="1">
        <v>43923</v>
      </c>
      <c r="C212" s="1">
        <v>44357</v>
      </c>
      <c r="D212">
        <v>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1</v>
      </c>
      <c r="M212">
        <v>5</v>
      </c>
      <c r="N212" t="s">
        <v>167</v>
      </c>
      <c r="O212">
        <v>1</v>
      </c>
      <c r="P212" t="s">
        <v>87</v>
      </c>
      <c r="Q212">
        <v>0</v>
      </c>
      <c r="R212">
        <v>1</v>
      </c>
      <c r="S212">
        <v>1</v>
      </c>
      <c r="T212">
        <v>1</v>
      </c>
      <c r="U212">
        <v>2020</v>
      </c>
      <c r="V212" t="s">
        <v>170</v>
      </c>
      <c r="W212" t="s">
        <v>43</v>
      </c>
      <c r="X212" t="s">
        <v>168</v>
      </c>
      <c r="Y212" t="s">
        <v>169</v>
      </c>
      <c r="Z212" t="s">
        <v>28</v>
      </c>
      <c r="AA212">
        <f t="shared" si="3"/>
        <v>2021</v>
      </c>
      <c r="AB212" t="str" cm="1">
        <f t="array" ref="AB212">INDEX($I$1:$L$1,0,MATCH(MAX(I212:L212),I212:L212,0))</f>
        <v>reviewers</v>
      </c>
    </row>
    <row r="213" spans="1:28" x14ac:dyDescent="0.3">
      <c r="A213" t="s">
        <v>467</v>
      </c>
      <c r="B213" s="1">
        <v>42053</v>
      </c>
      <c r="C213" s="1">
        <v>42053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 t="s">
        <v>468</v>
      </c>
      <c r="O213">
        <v>1</v>
      </c>
      <c r="P213" t="s">
        <v>866</v>
      </c>
      <c r="Q213">
        <v>1</v>
      </c>
      <c r="R213">
        <v>0</v>
      </c>
      <c r="S213">
        <v>0</v>
      </c>
      <c r="T213">
        <v>0</v>
      </c>
      <c r="U213">
        <v>2015</v>
      </c>
      <c r="V213" t="s">
        <v>54</v>
      </c>
      <c r="W213" t="s">
        <v>866</v>
      </c>
      <c r="X213" t="s">
        <v>469</v>
      </c>
      <c r="Y213">
        <v>0</v>
      </c>
      <c r="Z213" t="s">
        <v>54</v>
      </c>
      <c r="AA213">
        <f t="shared" si="3"/>
        <v>2015</v>
      </c>
      <c r="AB213" t="str" cm="1">
        <f t="array" ref="AB213">INDEX($I$1:$L$1,0,MATCH(MAX(I213:L213),I213:L213,0))</f>
        <v>authors</v>
      </c>
    </row>
    <row r="214" spans="1:28" x14ac:dyDescent="0.3">
      <c r="A214" t="s">
        <v>707</v>
      </c>
      <c r="B214" s="1">
        <v>43846</v>
      </c>
      <c r="C214" s="1">
        <v>43846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 t="s">
        <v>708</v>
      </c>
      <c r="O214">
        <v>1</v>
      </c>
      <c r="P214" t="s">
        <v>87</v>
      </c>
      <c r="Q214">
        <v>0</v>
      </c>
      <c r="R214">
        <v>1</v>
      </c>
      <c r="S214">
        <v>0</v>
      </c>
      <c r="T214">
        <v>0</v>
      </c>
      <c r="U214">
        <v>2019</v>
      </c>
      <c r="V214" t="s">
        <v>709</v>
      </c>
      <c r="W214" t="s">
        <v>129</v>
      </c>
      <c r="X214" t="s">
        <v>53</v>
      </c>
      <c r="Y214" t="s">
        <v>710</v>
      </c>
      <c r="Z214" t="s">
        <v>28</v>
      </c>
      <c r="AA214">
        <f t="shared" si="3"/>
        <v>2020</v>
      </c>
      <c r="AB214" t="str" cm="1">
        <f t="array" ref="AB214">INDEX($I$1:$L$1,0,MATCH(MAX(I214:L214),I214:L214,0))</f>
        <v>reviewers</v>
      </c>
    </row>
    <row r="215" spans="1:28" x14ac:dyDescent="0.3">
      <c r="A215" t="s">
        <v>859</v>
      </c>
      <c r="B215" s="1">
        <v>44256</v>
      </c>
      <c r="C215" s="1">
        <v>44256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 t="s">
        <v>860</v>
      </c>
      <c r="O215">
        <v>1</v>
      </c>
      <c r="P215" t="s">
        <v>42</v>
      </c>
      <c r="Q215">
        <v>0</v>
      </c>
      <c r="R215">
        <v>1</v>
      </c>
      <c r="S215">
        <v>0</v>
      </c>
      <c r="T215">
        <v>0</v>
      </c>
      <c r="U215">
        <v>2021</v>
      </c>
      <c r="V215" t="s">
        <v>54</v>
      </c>
      <c r="W215" t="s">
        <v>42</v>
      </c>
      <c r="X215" t="s">
        <v>706</v>
      </c>
      <c r="Y215">
        <v>0</v>
      </c>
      <c r="Z215" t="s">
        <v>54</v>
      </c>
      <c r="AA215">
        <f t="shared" si="3"/>
        <v>2021</v>
      </c>
      <c r="AB215" t="str" cm="1">
        <f t="array" ref="AB215">INDEX($I$1:$L$1,0,MATCH(MAX(I215:L215),I215:L215,0))</f>
        <v>reviewers</v>
      </c>
    </row>
    <row r="216" spans="1:28" x14ac:dyDescent="0.3">
      <c r="A216" t="s">
        <v>459</v>
      </c>
      <c r="B216" s="1">
        <v>44332</v>
      </c>
      <c r="C216" s="1">
        <v>44332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 t="s">
        <v>460</v>
      </c>
      <c r="O216">
        <v>1</v>
      </c>
      <c r="P216" t="s">
        <v>866</v>
      </c>
      <c r="Q216">
        <v>1</v>
      </c>
      <c r="R216">
        <v>0</v>
      </c>
      <c r="S216">
        <v>0</v>
      </c>
      <c r="T216">
        <v>0</v>
      </c>
      <c r="U216">
        <v>2021</v>
      </c>
      <c r="V216" t="s">
        <v>31</v>
      </c>
      <c r="W216" t="s">
        <v>32</v>
      </c>
      <c r="X216" t="s">
        <v>76</v>
      </c>
      <c r="Y216" t="s">
        <v>461</v>
      </c>
      <c r="Z216" t="s">
        <v>28</v>
      </c>
      <c r="AA216">
        <f t="shared" si="3"/>
        <v>2021</v>
      </c>
      <c r="AB216" t="str" cm="1">
        <f t="array" ref="AB216">INDEX($I$1:$L$1,0,MATCH(MAX(I216:L216),I216:L216,0))</f>
        <v>authors</v>
      </c>
    </row>
    <row r="217" spans="1:28" x14ac:dyDescent="0.3">
      <c r="A217" t="s">
        <v>445</v>
      </c>
      <c r="B217" s="1">
        <v>43598</v>
      </c>
      <c r="C217" s="1">
        <v>43598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 t="s">
        <v>446</v>
      </c>
      <c r="O217">
        <v>1</v>
      </c>
      <c r="P217" t="s">
        <v>866</v>
      </c>
      <c r="Q217">
        <v>1</v>
      </c>
      <c r="R217">
        <v>0</v>
      </c>
      <c r="S217">
        <v>0</v>
      </c>
      <c r="T217">
        <v>0</v>
      </c>
      <c r="U217">
        <v>2019</v>
      </c>
      <c r="V217" t="s">
        <v>401</v>
      </c>
      <c r="W217" t="s">
        <v>50</v>
      </c>
      <c r="X217" t="s">
        <v>44</v>
      </c>
      <c r="Y217" t="s">
        <v>270</v>
      </c>
      <c r="Z217" t="s">
        <v>447</v>
      </c>
      <c r="AA217">
        <f t="shared" si="3"/>
        <v>2019</v>
      </c>
      <c r="AB217" t="str" cm="1">
        <f t="array" ref="AB217">INDEX($I$1:$L$1,0,MATCH(MAX(I217:L217),I217:L217,0))</f>
        <v>authors</v>
      </c>
    </row>
    <row r="218" spans="1:28" x14ac:dyDescent="0.3">
      <c r="A218" t="s">
        <v>196</v>
      </c>
      <c r="B218" s="1">
        <v>42514</v>
      </c>
      <c r="C218" s="1">
        <v>43408</v>
      </c>
      <c r="D218">
        <v>2</v>
      </c>
      <c r="E218">
        <v>0</v>
      </c>
      <c r="F218">
        <v>4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0</v>
      </c>
      <c r="M218">
        <v>4</v>
      </c>
      <c r="N218" t="s">
        <v>197</v>
      </c>
      <c r="O218">
        <v>1</v>
      </c>
      <c r="P218" t="s">
        <v>866</v>
      </c>
      <c r="Q218">
        <v>1</v>
      </c>
      <c r="R218">
        <v>1</v>
      </c>
      <c r="S218">
        <v>1</v>
      </c>
      <c r="T218">
        <v>0</v>
      </c>
      <c r="U218">
        <v>2016</v>
      </c>
      <c r="V218" t="s">
        <v>199</v>
      </c>
      <c r="W218" t="s">
        <v>50</v>
      </c>
      <c r="X218" t="s">
        <v>201</v>
      </c>
      <c r="Y218">
        <v>0</v>
      </c>
      <c r="Z218" t="s">
        <v>112</v>
      </c>
      <c r="AA218">
        <f t="shared" si="3"/>
        <v>2018</v>
      </c>
      <c r="AB218" t="str" cm="1">
        <f t="array" ref="AB218">INDEX($I$1:$L$1,0,MATCH(MAX(I218:L218),I218:L218,0))</f>
        <v>editor</v>
      </c>
    </row>
    <row r="219" spans="1:28" x14ac:dyDescent="0.3">
      <c r="A219" t="s">
        <v>699</v>
      </c>
      <c r="B219" s="1">
        <v>44475</v>
      </c>
      <c r="C219" s="1">
        <v>44475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 t="s">
        <v>700</v>
      </c>
      <c r="O219">
        <v>1</v>
      </c>
      <c r="P219" t="s">
        <v>87</v>
      </c>
      <c r="Q219">
        <v>0</v>
      </c>
      <c r="R219">
        <v>0</v>
      </c>
      <c r="S219">
        <v>1</v>
      </c>
      <c r="T219">
        <v>0</v>
      </c>
      <c r="U219">
        <v>2021</v>
      </c>
      <c r="V219" t="s">
        <v>305</v>
      </c>
      <c r="W219" t="s">
        <v>87</v>
      </c>
      <c r="X219">
        <v>0</v>
      </c>
      <c r="Y219" t="s">
        <v>701</v>
      </c>
      <c r="Z219" t="s">
        <v>54</v>
      </c>
      <c r="AA219">
        <f t="shared" si="3"/>
        <v>2021</v>
      </c>
      <c r="AB219" t="str" cm="1">
        <f t="array" ref="AB219">INDEX($I$1:$L$1,0,MATCH(MAX(I219:L219),I219:L219,0))</f>
        <v>editor</v>
      </c>
    </row>
    <row r="220" spans="1:28" x14ac:dyDescent="0.3">
      <c r="A220" t="s">
        <v>403</v>
      </c>
      <c r="B220" s="1">
        <v>41491</v>
      </c>
      <c r="C220" s="1">
        <v>41491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 t="s">
        <v>404</v>
      </c>
      <c r="O220">
        <v>1</v>
      </c>
      <c r="P220" t="s">
        <v>866</v>
      </c>
      <c r="Q220">
        <v>1</v>
      </c>
      <c r="R220">
        <v>0</v>
      </c>
      <c r="S220">
        <v>0</v>
      </c>
      <c r="T220">
        <v>0</v>
      </c>
      <c r="U220">
        <v>2013</v>
      </c>
      <c r="V220" t="s">
        <v>405</v>
      </c>
      <c r="W220" t="s">
        <v>406</v>
      </c>
      <c r="X220" t="s">
        <v>382</v>
      </c>
      <c r="Y220" t="s">
        <v>407</v>
      </c>
      <c r="Z220" t="s">
        <v>28</v>
      </c>
      <c r="AA220">
        <f t="shared" si="3"/>
        <v>2013</v>
      </c>
      <c r="AB220" t="str" cm="1">
        <f t="array" ref="AB220">INDEX($I$1:$L$1,0,MATCH(MAX(I220:L220),I220:L220,0))</f>
        <v>authors</v>
      </c>
    </row>
    <row r="221" spans="1:28" x14ac:dyDescent="0.3">
      <c r="A221" t="s">
        <v>276</v>
      </c>
      <c r="B221" s="1">
        <v>43192</v>
      </c>
      <c r="C221" s="1">
        <v>44333</v>
      </c>
      <c r="D221">
        <v>3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</v>
      </c>
      <c r="N221" t="s">
        <v>277</v>
      </c>
      <c r="O221">
        <v>1</v>
      </c>
      <c r="P221" t="s">
        <v>866</v>
      </c>
      <c r="Q221">
        <v>0</v>
      </c>
      <c r="R221">
        <v>1</v>
      </c>
      <c r="S221">
        <v>0</v>
      </c>
      <c r="T221">
        <v>0</v>
      </c>
      <c r="U221">
        <v>2018</v>
      </c>
      <c r="V221" t="s">
        <v>234</v>
      </c>
      <c r="W221" t="s">
        <v>50</v>
      </c>
      <c r="X221" t="s">
        <v>249</v>
      </c>
      <c r="Y221" t="s">
        <v>235</v>
      </c>
      <c r="Z221" t="s">
        <v>91</v>
      </c>
      <c r="AA221">
        <f t="shared" si="3"/>
        <v>2021</v>
      </c>
      <c r="AB221" t="str" cm="1">
        <f t="array" ref="AB221">INDEX($I$1:$L$1,0,MATCH(MAX(I221:L221),I221:L221,0))</f>
        <v>reviewers</v>
      </c>
    </row>
    <row r="222" spans="1:28" x14ac:dyDescent="0.3">
      <c r="A222" t="s">
        <v>372</v>
      </c>
      <c r="B222" s="1">
        <v>42424</v>
      </c>
      <c r="C222" s="1">
        <v>42424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 t="s">
        <v>373</v>
      </c>
      <c r="O222">
        <v>1</v>
      </c>
      <c r="P222" t="s">
        <v>866</v>
      </c>
      <c r="Q222">
        <v>1</v>
      </c>
      <c r="R222">
        <v>0</v>
      </c>
      <c r="S222">
        <v>0</v>
      </c>
      <c r="T222">
        <v>0</v>
      </c>
      <c r="U222">
        <v>2016</v>
      </c>
      <c r="V222" t="s">
        <v>374</v>
      </c>
      <c r="W222" t="s">
        <v>32</v>
      </c>
      <c r="X222" t="s">
        <v>34</v>
      </c>
      <c r="Y222" t="s">
        <v>375</v>
      </c>
      <c r="Z222" t="s">
        <v>258</v>
      </c>
      <c r="AA222">
        <f t="shared" si="3"/>
        <v>2016</v>
      </c>
      <c r="AB222" t="str" cm="1">
        <f t="array" ref="AB222">INDEX($I$1:$L$1,0,MATCH(MAX(I222:L222),I222:L222,0))</f>
        <v>authors</v>
      </c>
    </row>
    <row r="223" spans="1:28" x14ac:dyDescent="0.3">
      <c r="A223" t="s">
        <v>714</v>
      </c>
      <c r="B223" s="1">
        <v>44468</v>
      </c>
      <c r="C223" s="1">
        <v>44468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 t="s">
        <v>715</v>
      </c>
      <c r="O223">
        <v>1</v>
      </c>
      <c r="P223" t="s">
        <v>866</v>
      </c>
      <c r="Q223">
        <v>0</v>
      </c>
      <c r="R223">
        <v>1</v>
      </c>
      <c r="S223">
        <v>0</v>
      </c>
      <c r="T223">
        <v>0</v>
      </c>
      <c r="U223">
        <v>2021</v>
      </c>
      <c r="V223" t="s">
        <v>716</v>
      </c>
      <c r="W223" t="s">
        <v>50</v>
      </c>
      <c r="X223">
        <v>0</v>
      </c>
      <c r="Y223" t="s">
        <v>717</v>
      </c>
      <c r="Z223" t="s">
        <v>28</v>
      </c>
      <c r="AA223">
        <f t="shared" si="3"/>
        <v>2021</v>
      </c>
      <c r="AB223" t="str" cm="1">
        <f t="array" ref="AB223">INDEX($I$1:$L$1,0,MATCH(MAX(I223:L223),I223:L223,0))</f>
        <v>reviewers</v>
      </c>
    </row>
    <row r="224" spans="1:28" x14ac:dyDescent="0.3">
      <c r="A224" t="s">
        <v>847</v>
      </c>
      <c r="B224" s="1">
        <v>44544</v>
      </c>
      <c r="C224" s="1">
        <v>44544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848</v>
      </c>
      <c r="O224">
        <v>1</v>
      </c>
      <c r="P224" t="s">
        <v>42</v>
      </c>
      <c r="Q224">
        <v>0</v>
      </c>
      <c r="R224">
        <v>1</v>
      </c>
      <c r="S224">
        <v>0</v>
      </c>
      <c r="T224">
        <v>0</v>
      </c>
      <c r="U224">
        <v>2021</v>
      </c>
      <c r="V224" t="s">
        <v>280</v>
      </c>
      <c r="W224" t="s">
        <v>50</v>
      </c>
      <c r="X224" t="s">
        <v>249</v>
      </c>
      <c r="Y224" t="s">
        <v>282</v>
      </c>
      <c r="Z224" t="s">
        <v>182</v>
      </c>
      <c r="AA224">
        <f t="shared" si="3"/>
        <v>2021</v>
      </c>
      <c r="AB224" t="str" cm="1">
        <f t="array" ref="AB224">INDEX($I$1:$L$1,0,MATCH(MAX(I224:L224),I224:L224,0))</f>
        <v>reviewers</v>
      </c>
    </row>
    <row r="225" spans="1:28" x14ac:dyDescent="0.3">
      <c r="A225" t="s">
        <v>734</v>
      </c>
      <c r="B225" s="1">
        <v>41551</v>
      </c>
      <c r="C225" s="1">
        <v>41551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O225">
        <v>0</v>
      </c>
      <c r="P225" t="s">
        <v>866</v>
      </c>
      <c r="Q225">
        <v>0</v>
      </c>
      <c r="R225">
        <v>1</v>
      </c>
      <c r="S225">
        <v>0</v>
      </c>
      <c r="T225">
        <v>0</v>
      </c>
      <c r="U225">
        <v>2013</v>
      </c>
      <c r="V225" t="s">
        <v>54</v>
      </c>
      <c r="W225" t="s">
        <v>866</v>
      </c>
      <c r="X225">
        <v>0</v>
      </c>
      <c r="Y225">
        <v>0</v>
      </c>
      <c r="Z225" t="s">
        <v>54</v>
      </c>
      <c r="AA225">
        <f t="shared" si="3"/>
        <v>2013</v>
      </c>
      <c r="AB225" t="str" cm="1">
        <f t="array" ref="AB225">INDEX($I$1:$L$1,0,MATCH(MAX(I225:L225),I225:L225,0))</f>
        <v>reviewers</v>
      </c>
    </row>
    <row r="226" spans="1:28" x14ac:dyDescent="0.3">
      <c r="A226" t="s">
        <v>510</v>
      </c>
      <c r="B226" s="1">
        <v>44023</v>
      </c>
      <c r="C226" s="1">
        <v>44023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 t="s">
        <v>511</v>
      </c>
      <c r="O226">
        <v>1</v>
      </c>
      <c r="P226" t="s">
        <v>42</v>
      </c>
      <c r="Q226">
        <v>1</v>
      </c>
      <c r="R226">
        <v>0</v>
      </c>
      <c r="S226">
        <v>0</v>
      </c>
      <c r="T226">
        <v>0</v>
      </c>
      <c r="U226">
        <v>2020</v>
      </c>
      <c r="V226" t="s">
        <v>512</v>
      </c>
      <c r="W226" t="s">
        <v>50</v>
      </c>
      <c r="X226" t="s">
        <v>53</v>
      </c>
      <c r="Y226" t="s">
        <v>513</v>
      </c>
      <c r="Z226" t="s">
        <v>91</v>
      </c>
      <c r="AA226">
        <f t="shared" si="3"/>
        <v>2020</v>
      </c>
      <c r="AB226" t="str" cm="1">
        <f t="array" ref="AB226">INDEX($I$1:$L$1,0,MATCH(MAX(I226:L226),I226:L226,0))</f>
        <v>authors</v>
      </c>
    </row>
    <row r="227" spans="1:28" x14ac:dyDescent="0.3">
      <c r="A227" t="s">
        <v>75</v>
      </c>
      <c r="B227" s="1">
        <v>41107</v>
      </c>
      <c r="C227" s="1">
        <v>42424</v>
      </c>
      <c r="D227">
        <v>4</v>
      </c>
      <c r="E227">
        <v>0</v>
      </c>
      <c r="F227">
        <v>19</v>
      </c>
      <c r="G227">
        <v>0</v>
      </c>
      <c r="H227">
        <v>0</v>
      </c>
      <c r="I227">
        <v>2</v>
      </c>
      <c r="J227">
        <v>0</v>
      </c>
      <c r="K227">
        <v>17</v>
      </c>
      <c r="L227">
        <v>0</v>
      </c>
      <c r="M227">
        <v>19</v>
      </c>
      <c r="O227">
        <v>0</v>
      </c>
      <c r="P227" t="s">
        <v>866</v>
      </c>
      <c r="Q227">
        <v>1</v>
      </c>
      <c r="R227">
        <v>0</v>
      </c>
      <c r="S227">
        <v>1</v>
      </c>
      <c r="T227">
        <v>0</v>
      </c>
      <c r="U227">
        <v>2012</v>
      </c>
      <c r="V227" t="s">
        <v>54</v>
      </c>
      <c r="W227" t="s">
        <v>866</v>
      </c>
      <c r="X227" t="s">
        <v>76</v>
      </c>
      <c r="Y227">
        <v>0</v>
      </c>
      <c r="Z227" t="s">
        <v>54</v>
      </c>
      <c r="AA227">
        <f t="shared" si="3"/>
        <v>2016</v>
      </c>
      <c r="AB227" t="str" cm="1">
        <f t="array" ref="AB227">INDEX($I$1:$L$1,0,MATCH(MAX(I227:L227),I227:L227,0))</f>
        <v>editor</v>
      </c>
    </row>
    <row r="228" spans="1:28" x14ac:dyDescent="0.3">
      <c r="A228" t="s">
        <v>541</v>
      </c>
      <c r="B228" s="1">
        <v>44652</v>
      </c>
      <c r="C228" s="1">
        <v>44652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O228">
        <v>0</v>
      </c>
      <c r="P228" t="s">
        <v>87</v>
      </c>
      <c r="Q228">
        <v>0</v>
      </c>
      <c r="R228">
        <v>1</v>
      </c>
      <c r="S228">
        <v>0</v>
      </c>
      <c r="T228">
        <v>0</v>
      </c>
      <c r="U228">
        <v>2022</v>
      </c>
      <c r="V228" t="s">
        <v>54</v>
      </c>
      <c r="W228" t="s">
        <v>87</v>
      </c>
      <c r="X228">
        <v>0</v>
      </c>
      <c r="Y228">
        <v>0</v>
      </c>
      <c r="Z228" t="s">
        <v>54</v>
      </c>
      <c r="AA228">
        <f t="shared" si="3"/>
        <v>2022</v>
      </c>
      <c r="AB228" t="str" cm="1">
        <f t="array" ref="AB228">INDEX($I$1:$L$1,0,MATCH(MAX(I228:L228),I228:L228,0))</f>
        <v>reviewers</v>
      </c>
    </row>
    <row r="229" spans="1:28" x14ac:dyDescent="0.3">
      <c r="A229" t="s">
        <v>501</v>
      </c>
      <c r="B229" s="1">
        <v>43860</v>
      </c>
      <c r="C229" s="1">
        <v>43860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 t="s">
        <v>502</v>
      </c>
      <c r="O229">
        <v>1</v>
      </c>
      <c r="P229" t="s">
        <v>866</v>
      </c>
      <c r="Q229">
        <v>1</v>
      </c>
      <c r="R229">
        <v>0</v>
      </c>
      <c r="S229">
        <v>0</v>
      </c>
      <c r="T229">
        <v>0</v>
      </c>
      <c r="U229">
        <v>2020</v>
      </c>
      <c r="V229" t="s">
        <v>503</v>
      </c>
      <c r="W229" t="s">
        <v>129</v>
      </c>
      <c r="X229" t="s">
        <v>74</v>
      </c>
      <c r="Y229" t="s">
        <v>504</v>
      </c>
      <c r="Z229" t="s">
        <v>91</v>
      </c>
      <c r="AA229">
        <f t="shared" si="3"/>
        <v>2020</v>
      </c>
      <c r="AB229" t="str" cm="1">
        <f t="array" ref="AB229">INDEX($I$1:$L$1,0,MATCH(MAX(I229:L229),I229:L229,0))</f>
        <v>authors</v>
      </c>
    </row>
    <row r="230" spans="1:28" x14ac:dyDescent="0.3">
      <c r="A230" t="s">
        <v>284</v>
      </c>
      <c r="B230" s="1">
        <v>42174</v>
      </c>
      <c r="C230" s="1">
        <v>42947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2</v>
      </c>
      <c r="O230">
        <v>0</v>
      </c>
      <c r="P230" t="s">
        <v>866</v>
      </c>
      <c r="Q230">
        <v>1</v>
      </c>
      <c r="R230">
        <v>1</v>
      </c>
      <c r="S230">
        <v>0</v>
      </c>
      <c r="T230">
        <v>0</v>
      </c>
      <c r="U230">
        <v>2020</v>
      </c>
      <c r="V230" t="s">
        <v>287</v>
      </c>
      <c r="W230" t="s">
        <v>50</v>
      </c>
      <c r="X230" t="s">
        <v>285</v>
      </c>
      <c r="Y230" t="s">
        <v>286</v>
      </c>
      <c r="Z230" t="s">
        <v>54</v>
      </c>
      <c r="AA230">
        <f t="shared" si="3"/>
        <v>2017</v>
      </c>
      <c r="AB230" t="str" cm="1">
        <f t="array" ref="AB230">INDEX($I$1:$L$1,0,MATCH(MAX(I230:L230),I230:L230,0))</f>
        <v>authors</v>
      </c>
    </row>
    <row r="231" spans="1:28" x14ac:dyDescent="0.3">
      <c r="A231" t="s">
        <v>754</v>
      </c>
      <c r="B231" s="1">
        <v>42321</v>
      </c>
      <c r="C231" s="1">
        <v>42321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755</v>
      </c>
      <c r="O231">
        <v>1</v>
      </c>
      <c r="P231" t="s">
        <v>866</v>
      </c>
      <c r="Q231">
        <v>0</v>
      </c>
      <c r="R231">
        <v>1</v>
      </c>
      <c r="S231">
        <v>0</v>
      </c>
      <c r="T231">
        <v>0</v>
      </c>
      <c r="U231">
        <v>2015</v>
      </c>
      <c r="V231" t="s">
        <v>54</v>
      </c>
      <c r="W231" t="s">
        <v>866</v>
      </c>
      <c r="X231">
        <v>0</v>
      </c>
      <c r="Y231">
        <v>0</v>
      </c>
      <c r="Z231" t="s">
        <v>54</v>
      </c>
      <c r="AA231">
        <f t="shared" si="3"/>
        <v>2015</v>
      </c>
      <c r="AB231" t="str" cm="1">
        <f t="array" ref="AB231">INDEX($I$1:$L$1,0,MATCH(MAX(I231:L231),I231:L231,0))</f>
        <v>reviewers</v>
      </c>
    </row>
    <row r="232" spans="1:28" x14ac:dyDescent="0.3">
      <c r="A232" t="s">
        <v>231</v>
      </c>
      <c r="B232" s="1">
        <v>41530</v>
      </c>
      <c r="C232" s="1">
        <v>42976</v>
      </c>
      <c r="D232">
        <v>4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3</v>
      </c>
      <c r="N232" t="s">
        <v>232</v>
      </c>
      <c r="O232">
        <v>1</v>
      </c>
      <c r="P232" t="s">
        <v>866</v>
      </c>
      <c r="Q232">
        <v>0</v>
      </c>
      <c r="R232">
        <v>1</v>
      </c>
      <c r="S232">
        <v>0</v>
      </c>
      <c r="T232">
        <v>0</v>
      </c>
      <c r="U232">
        <v>2013</v>
      </c>
      <c r="V232" t="s">
        <v>234</v>
      </c>
      <c r="W232" t="s">
        <v>50</v>
      </c>
      <c r="X232" t="s">
        <v>94</v>
      </c>
      <c r="Y232" t="s">
        <v>235</v>
      </c>
      <c r="Z232" t="s">
        <v>233</v>
      </c>
      <c r="AA232">
        <f t="shared" si="3"/>
        <v>2017</v>
      </c>
      <c r="AB232" t="str" cm="1">
        <f t="array" ref="AB232">INDEX($I$1:$L$1,0,MATCH(MAX(I232:L232),I232:L232,0))</f>
        <v>reviewers</v>
      </c>
    </row>
    <row r="233" spans="1:28" x14ac:dyDescent="0.3">
      <c r="A233" t="s">
        <v>330</v>
      </c>
      <c r="B233" s="1">
        <v>44404</v>
      </c>
      <c r="C233" s="1">
        <v>44516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2</v>
      </c>
      <c r="N233" t="s">
        <v>331</v>
      </c>
      <c r="O233">
        <v>1</v>
      </c>
      <c r="P233" t="s">
        <v>42</v>
      </c>
      <c r="Q233">
        <v>1</v>
      </c>
      <c r="R233">
        <v>0</v>
      </c>
      <c r="S233">
        <v>0</v>
      </c>
      <c r="T233">
        <v>0</v>
      </c>
      <c r="U233">
        <v>2021</v>
      </c>
      <c r="V233" t="s">
        <v>333</v>
      </c>
      <c r="W233" t="s">
        <v>32</v>
      </c>
      <c r="X233" t="s">
        <v>335</v>
      </c>
      <c r="Y233" t="s">
        <v>334</v>
      </c>
      <c r="Z233" t="s">
        <v>332</v>
      </c>
      <c r="AA233">
        <f t="shared" si="3"/>
        <v>2021</v>
      </c>
      <c r="AB233" t="str" cm="1">
        <f t="array" ref="AB233">INDEX($I$1:$L$1,0,MATCH(MAX(I233:L233),I233:L233,0))</f>
        <v>authors</v>
      </c>
    </row>
    <row r="234" spans="1:28" x14ac:dyDescent="0.3">
      <c r="A234" t="s">
        <v>429</v>
      </c>
      <c r="B234" s="1">
        <v>44279</v>
      </c>
      <c r="C234" s="1">
        <v>44279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 t="s">
        <v>430</v>
      </c>
      <c r="O234">
        <v>1</v>
      </c>
      <c r="P234" t="s">
        <v>87</v>
      </c>
      <c r="Q234">
        <v>1</v>
      </c>
      <c r="R234">
        <v>0</v>
      </c>
      <c r="S234">
        <v>0</v>
      </c>
      <c r="T234">
        <v>0</v>
      </c>
      <c r="U234">
        <v>2021</v>
      </c>
      <c r="V234" t="s">
        <v>247</v>
      </c>
      <c r="W234" t="s">
        <v>87</v>
      </c>
      <c r="X234" t="s">
        <v>432</v>
      </c>
      <c r="Y234" t="s">
        <v>431</v>
      </c>
      <c r="Z234" t="s">
        <v>28</v>
      </c>
      <c r="AA234">
        <f t="shared" si="3"/>
        <v>2021</v>
      </c>
      <c r="AB234" t="str" cm="1">
        <f t="array" ref="AB234">INDEX($I$1:$L$1,0,MATCH(MAX(I234:L234),I234:L234,0))</f>
        <v>authors</v>
      </c>
    </row>
    <row r="235" spans="1:28" x14ac:dyDescent="0.3">
      <c r="A235" t="s">
        <v>849</v>
      </c>
      <c r="B235" s="1">
        <v>44256</v>
      </c>
      <c r="C235" s="1">
        <v>44256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O235">
        <v>0</v>
      </c>
      <c r="P235" t="s">
        <v>42</v>
      </c>
      <c r="Q235">
        <v>0</v>
      </c>
      <c r="R235">
        <v>0</v>
      </c>
      <c r="S235">
        <v>0</v>
      </c>
      <c r="T235">
        <v>1</v>
      </c>
      <c r="U235">
        <v>2021</v>
      </c>
      <c r="V235" t="s">
        <v>54</v>
      </c>
      <c r="W235" t="s">
        <v>42</v>
      </c>
      <c r="X235">
        <v>0</v>
      </c>
      <c r="Y235">
        <v>0</v>
      </c>
      <c r="Z235" t="s">
        <v>54</v>
      </c>
      <c r="AA235">
        <f t="shared" si="3"/>
        <v>2021</v>
      </c>
      <c r="AB235" t="str" cm="1">
        <f t="array" ref="AB235">INDEX($I$1:$L$1,0,MATCH(MAX(I235:L235),I235:L235,0))</f>
        <v>translator</v>
      </c>
    </row>
    <row r="236" spans="1:28" x14ac:dyDescent="0.3">
      <c r="A236" t="s">
        <v>550</v>
      </c>
      <c r="B236" s="1">
        <v>41491</v>
      </c>
      <c r="C236" s="1">
        <v>41491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O236">
        <v>0</v>
      </c>
      <c r="P236" t="s">
        <v>866</v>
      </c>
      <c r="Q236">
        <v>0</v>
      </c>
      <c r="R236">
        <v>1</v>
      </c>
      <c r="S236">
        <v>0</v>
      </c>
      <c r="T236">
        <v>0</v>
      </c>
      <c r="U236">
        <v>2013</v>
      </c>
      <c r="V236" t="s">
        <v>54</v>
      </c>
      <c r="W236" t="s">
        <v>866</v>
      </c>
      <c r="X236">
        <v>0</v>
      </c>
      <c r="Y236">
        <v>0</v>
      </c>
      <c r="Z236" t="s">
        <v>54</v>
      </c>
      <c r="AA236">
        <f t="shared" si="3"/>
        <v>2013</v>
      </c>
      <c r="AB236" t="str" cm="1">
        <f t="array" ref="AB236">INDEX($I$1:$L$1,0,MATCH(MAX(I236:L236),I236:L236,0))</f>
        <v>reviewers</v>
      </c>
    </row>
    <row r="237" spans="1:28" x14ac:dyDescent="0.3">
      <c r="A237" t="s">
        <v>757</v>
      </c>
      <c r="B237" s="1">
        <v>43542</v>
      </c>
      <c r="C237" s="1">
        <v>43542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 t="s">
        <v>758</v>
      </c>
      <c r="O237">
        <v>1</v>
      </c>
      <c r="P237" t="s">
        <v>866</v>
      </c>
      <c r="Q237">
        <v>0</v>
      </c>
      <c r="R237">
        <v>1</v>
      </c>
      <c r="S237">
        <v>0</v>
      </c>
      <c r="T237">
        <v>0</v>
      </c>
      <c r="U237">
        <v>2019</v>
      </c>
      <c r="V237" t="s">
        <v>54</v>
      </c>
      <c r="W237" t="s">
        <v>866</v>
      </c>
      <c r="X237">
        <v>0</v>
      </c>
      <c r="Y237">
        <v>0</v>
      </c>
      <c r="Z237" t="s">
        <v>54</v>
      </c>
      <c r="AA237">
        <f t="shared" si="3"/>
        <v>2019</v>
      </c>
      <c r="AB237" t="str" cm="1">
        <f t="array" ref="AB237">INDEX($I$1:$L$1,0,MATCH(MAX(I237:L237),I237:L237,0))</f>
        <v>reviewers</v>
      </c>
    </row>
    <row r="238" spans="1:28" x14ac:dyDescent="0.3">
      <c r="A238" t="s">
        <v>614</v>
      </c>
      <c r="B238" s="1">
        <v>42478</v>
      </c>
      <c r="C238" s="1">
        <v>42478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615</v>
      </c>
      <c r="O238">
        <v>1</v>
      </c>
      <c r="P238" t="s">
        <v>866</v>
      </c>
      <c r="Q238">
        <v>0</v>
      </c>
      <c r="R238">
        <v>1</v>
      </c>
      <c r="S238">
        <v>0</v>
      </c>
      <c r="T238">
        <v>0</v>
      </c>
      <c r="U238">
        <v>2016</v>
      </c>
      <c r="V238" t="s">
        <v>617</v>
      </c>
      <c r="W238" t="s">
        <v>50</v>
      </c>
      <c r="X238" t="s">
        <v>224</v>
      </c>
      <c r="Y238" t="s">
        <v>618</v>
      </c>
      <c r="Z238" t="s">
        <v>616</v>
      </c>
      <c r="AA238">
        <f t="shared" si="3"/>
        <v>2016</v>
      </c>
      <c r="AB238" t="str" cm="1">
        <f t="array" ref="AB238">INDEX($I$1:$L$1,0,MATCH(MAX(I238:L238),I238:L238,0))</f>
        <v>reviewers</v>
      </c>
    </row>
    <row r="239" spans="1:28" x14ac:dyDescent="0.3">
      <c r="A239" t="s">
        <v>221</v>
      </c>
      <c r="B239" s="1">
        <v>41447</v>
      </c>
      <c r="C239" s="1">
        <v>43807</v>
      </c>
      <c r="D239">
        <v>6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3</v>
      </c>
      <c r="N239" t="s">
        <v>222</v>
      </c>
      <c r="O239">
        <v>1</v>
      </c>
      <c r="P239" t="s">
        <v>866</v>
      </c>
      <c r="Q239">
        <v>0</v>
      </c>
      <c r="R239">
        <v>1</v>
      </c>
      <c r="S239">
        <v>0</v>
      </c>
      <c r="T239">
        <v>0</v>
      </c>
      <c r="U239">
        <v>2013</v>
      </c>
      <c r="V239" t="s">
        <v>223</v>
      </c>
      <c r="W239" t="s">
        <v>50</v>
      </c>
      <c r="X239" t="s">
        <v>224</v>
      </c>
      <c r="Y239">
        <v>0</v>
      </c>
      <c r="Z239" t="s">
        <v>28</v>
      </c>
      <c r="AA239">
        <f t="shared" si="3"/>
        <v>2019</v>
      </c>
      <c r="AB239" t="str" cm="1">
        <f t="array" ref="AB239">INDEX($I$1:$L$1,0,MATCH(MAX(I239:L239),I239:L239,0))</f>
        <v>reviewers</v>
      </c>
    </row>
    <row r="240" spans="1:28" x14ac:dyDescent="0.3">
      <c r="A240" t="s">
        <v>518</v>
      </c>
      <c r="B240" s="1">
        <v>43192</v>
      </c>
      <c r="C240" s="1">
        <v>43192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O240">
        <v>0</v>
      </c>
      <c r="P240" t="s">
        <v>866</v>
      </c>
      <c r="Q240">
        <v>1</v>
      </c>
      <c r="R240">
        <v>0</v>
      </c>
      <c r="S240">
        <v>0</v>
      </c>
      <c r="T240">
        <v>0</v>
      </c>
      <c r="U240">
        <v>2018</v>
      </c>
      <c r="V240" t="s">
        <v>54</v>
      </c>
      <c r="W240" t="s">
        <v>866</v>
      </c>
      <c r="X240" t="s">
        <v>44</v>
      </c>
      <c r="Y240">
        <v>0</v>
      </c>
      <c r="Z240" t="s">
        <v>54</v>
      </c>
      <c r="AA240">
        <f t="shared" si="3"/>
        <v>2018</v>
      </c>
      <c r="AB240" t="str" cm="1">
        <f t="array" ref="AB240">INDEX($I$1:$L$1,0,MATCH(MAX(I240:L240),I240:L240,0))</f>
        <v>authors</v>
      </c>
    </row>
    <row r="241" spans="1:28" x14ac:dyDescent="0.3">
      <c r="A241" t="s">
        <v>861</v>
      </c>
      <c r="B241" s="1">
        <v>43314</v>
      </c>
      <c r="C241" s="1">
        <v>43314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O241">
        <v>0</v>
      </c>
      <c r="P241" t="s">
        <v>42</v>
      </c>
      <c r="Q241">
        <v>0</v>
      </c>
      <c r="R241">
        <v>1</v>
      </c>
      <c r="S241">
        <v>0</v>
      </c>
      <c r="T241">
        <v>0</v>
      </c>
      <c r="U241">
        <v>2018</v>
      </c>
      <c r="V241" t="s">
        <v>54</v>
      </c>
      <c r="W241" t="s">
        <v>42</v>
      </c>
      <c r="X241">
        <v>0</v>
      </c>
      <c r="Y241">
        <v>0</v>
      </c>
      <c r="Z241" t="s">
        <v>54</v>
      </c>
      <c r="AA241">
        <f t="shared" si="3"/>
        <v>2018</v>
      </c>
      <c r="AB241" t="str" cm="1">
        <f t="array" ref="AB241">INDEX($I$1:$L$1,0,MATCH(MAX(I241:L241),I241:L241,0))</f>
        <v>reviewers</v>
      </c>
    </row>
    <row r="242" spans="1:28" x14ac:dyDescent="0.3">
      <c r="A242" t="s">
        <v>589</v>
      </c>
      <c r="B242" s="1">
        <v>42959</v>
      </c>
      <c r="C242" s="1">
        <v>42959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 t="s">
        <v>590</v>
      </c>
      <c r="O242">
        <v>1</v>
      </c>
      <c r="P242" t="s">
        <v>866</v>
      </c>
      <c r="Q242">
        <v>0</v>
      </c>
      <c r="R242">
        <v>1</v>
      </c>
      <c r="S242">
        <v>0</v>
      </c>
      <c r="T242">
        <v>0</v>
      </c>
      <c r="U242">
        <v>2017</v>
      </c>
      <c r="V242" t="s">
        <v>161</v>
      </c>
      <c r="W242" t="s">
        <v>50</v>
      </c>
      <c r="X242" t="s">
        <v>249</v>
      </c>
      <c r="Y242" t="s">
        <v>592</v>
      </c>
      <c r="Z242" t="s">
        <v>591</v>
      </c>
      <c r="AA242">
        <f t="shared" si="3"/>
        <v>2017</v>
      </c>
      <c r="AB242" t="str" cm="1">
        <f t="array" ref="AB242">INDEX($I$1:$L$1,0,MATCH(MAX(I242:L242),I242:L242,0))</f>
        <v>reviewers</v>
      </c>
    </row>
    <row r="243" spans="1:28" x14ac:dyDescent="0.3">
      <c r="A243" t="s">
        <v>378</v>
      </c>
      <c r="B243" s="1">
        <v>42696</v>
      </c>
      <c r="C243" s="1">
        <v>42696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 t="s">
        <v>379</v>
      </c>
      <c r="O243">
        <v>1</v>
      </c>
      <c r="P243" t="s">
        <v>866</v>
      </c>
      <c r="Q243">
        <v>1</v>
      </c>
      <c r="R243">
        <v>0</v>
      </c>
      <c r="S243">
        <v>0</v>
      </c>
      <c r="T243">
        <v>0</v>
      </c>
      <c r="U243">
        <v>2016</v>
      </c>
      <c r="V243" t="s">
        <v>380</v>
      </c>
      <c r="W243" t="s">
        <v>50</v>
      </c>
      <c r="X243" t="s">
        <v>382</v>
      </c>
      <c r="Y243" t="s">
        <v>381</v>
      </c>
      <c r="Z243" t="s">
        <v>28</v>
      </c>
      <c r="AA243">
        <f t="shared" si="3"/>
        <v>2016</v>
      </c>
      <c r="AB243" t="str" cm="1">
        <f t="array" ref="AB243">INDEX($I$1:$L$1,0,MATCH(MAX(I243:L243),I243:L243,0))</f>
        <v>authors</v>
      </c>
    </row>
    <row r="244" spans="1:28" x14ac:dyDescent="0.3">
      <c r="A244" t="s">
        <v>346</v>
      </c>
      <c r="B244" s="1">
        <v>41621</v>
      </c>
      <c r="C244" s="1">
        <v>41621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2</v>
      </c>
      <c r="N244" t="s">
        <v>347</v>
      </c>
      <c r="O244">
        <v>1</v>
      </c>
      <c r="P244" t="s">
        <v>866</v>
      </c>
      <c r="Q244">
        <v>0</v>
      </c>
      <c r="R244">
        <v>1</v>
      </c>
      <c r="S244">
        <v>0</v>
      </c>
      <c r="T244">
        <v>0</v>
      </c>
      <c r="U244">
        <v>2013</v>
      </c>
      <c r="V244" t="s">
        <v>54</v>
      </c>
      <c r="W244" t="s">
        <v>866</v>
      </c>
      <c r="X244">
        <v>0</v>
      </c>
      <c r="Y244">
        <v>0</v>
      </c>
      <c r="Z244" t="s">
        <v>54</v>
      </c>
      <c r="AA244">
        <f t="shared" si="3"/>
        <v>2013</v>
      </c>
      <c r="AB244" t="str" cm="1">
        <f t="array" ref="AB244">INDEX($I$1:$L$1,0,MATCH(MAX(I244:L244),I244:L244,0))</f>
        <v>reviewers</v>
      </c>
    </row>
    <row r="245" spans="1:28" x14ac:dyDescent="0.3">
      <c r="A245" t="s">
        <v>680</v>
      </c>
      <c r="B245" s="1">
        <v>43115</v>
      </c>
      <c r="C245" s="1">
        <v>43115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 t="s">
        <v>681</v>
      </c>
      <c r="O245">
        <v>1</v>
      </c>
      <c r="P245" t="s">
        <v>866</v>
      </c>
      <c r="Q245">
        <v>0</v>
      </c>
      <c r="R245">
        <v>1</v>
      </c>
      <c r="S245">
        <v>0</v>
      </c>
      <c r="T245">
        <v>0</v>
      </c>
      <c r="U245">
        <v>2018</v>
      </c>
      <c r="V245" t="s">
        <v>54</v>
      </c>
      <c r="W245" t="s">
        <v>866</v>
      </c>
      <c r="X245" t="s">
        <v>44</v>
      </c>
      <c r="Y245">
        <v>0</v>
      </c>
      <c r="Z245" t="s">
        <v>54</v>
      </c>
      <c r="AA245">
        <f t="shared" si="3"/>
        <v>2018</v>
      </c>
      <c r="AB245" t="str" cm="1">
        <f t="array" ref="AB245">INDEX($I$1:$L$1,0,MATCH(MAX(I245:L245),I245:L245,0))</f>
        <v>reviewers</v>
      </c>
    </row>
    <row r="246" spans="1:28" x14ac:dyDescent="0.3">
      <c r="A246" t="s">
        <v>740</v>
      </c>
      <c r="B246" s="1">
        <v>42970</v>
      </c>
      <c r="C246" s="1">
        <v>42970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 t="s">
        <v>741</v>
      </c>
      <c r="O246">
        <v>1</v>
      </c>
      <c r="P246" t="s">
        <v>866</v>
      </c>
      <c r="Q246">
        <v>0</v>
      </c>
      <c r="R246">
        <v>1</v>
      </c>
      <c r="S246">
        <v>0</v>
      </c>
      <c r="T246">
        <v>0</v>
      </c>
      <c r="U246">
        <v>2017</v>
      </c>
      <c r="V246" t="s">
        <v>742</v>
      </c>
      <c r="W246" t="s">
        <v>50</v>
      </c>
      <c r="X246" t="s">
        <v>744</v>
      </c>
      <c r="Y246" t="s">
        <v>743</v>
      </c>
      <c r="Z246" t="s">
        <v>47</v>
      </c>
      <c r="AA246">
        <f t="shared" si="3"/>
        <v>2017</v>
      </c>
      <c r="AB246" t="str" cm="1">
        <f t="array" ref="AB246">INDEX($I$1:$L$1,0,MATCH(MAX(I246:L246),I246:L246,0))</f>
        <v>reviewers</v>
      </c>
    </row>
    <row r="247" spans="1:28" x14ac:dyDescent="0.3">
      <c r="A247" t="s">
        <v>336</v>
      </c>
      <c r="B247" s="1">
        <v>43598</v>
      </c>
      <c r="C247" s="1">
        <v>43807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2</v>
      </c>
      <c r="N247" t="s">
        <v>337</v>
      </c>
      <c r="O247">
        <v>1</v>
      </c>
      <c r="P247" t="s">
        <v>866</v>
      </c>
      <c r="Q247">
        <v>1</v>
      </c>
      <c r="R247">
        <v>1</v>
      </c>
      <c r="S247">
        <v>0</v>
      </c>
      <c r="T247">
        <v>0</v>
      </c>
      <c r="U247">
        <v>2019</v>
      </c>
      <c r="V247" t="s">
        <v>339</v>
      </c>
      <c r="W247" t="s">
        <v>50</v>
      </c>
      <c r="X247" t="s">
        <v>94</v>
      </c>
      <c r="Y247" t="s">
        <v>340</v>
      </c>
      <c r="Z247" t="s">
        <v>338</v>
      </c>
      <c r="AA247">
        <f t="shared" si="3"/>
        <v>2019</v>
      </c>
      <c r="AB247" t="str" cm="1">
        <f t="array" ref="AB247">INDEX($I$1:$L$1,0,MATCH(MAX(I247:L247),I247:L247,0))</f>
        <v>authors</v>
      </c>
    </row>
    <row r="248" spans="1:28" x14ac:dyDescent="0.3">
      <c r="A248" t="s">
        <v>260</v>
      </c>
      <c r="B248" s="1">
        <v>44328</v>
      </c>
      <c r="C248" s="1">
        <v>44390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3</v>
      </c>
      <c r="N248" t="s">
        <v>261</v>
      </c>
      <c r="O248">
        <v>1</v>
      </c>
      <c r="P248" t="s">
        <v>140</v>
      </c>
      <c r="Q248">
        <v>0</v>
      </c>
      <c r="R248">
        <v>1</v>
      </c>
      <c r="S248">
        <v>0</v>
      </c>
      <c r="T248">
        <v>0</v>
      </c>
      <c r="U248">
        <v>2021</v>
      </c>
      <c r="V248" t="s">
        <v>121</v>
      </c>
      <c r="W248" t="s">
        <v>122</v>
      </c>
      <c r="X248" t="s">
        <v>74</v>
      </c>
      <c r="Y248" t="s">
        <v>263</v>
      </c>
      <c r="Z248" t="s">
        <v>262</v>
      </c>
      <c r="AA248">
        <f t="shared" si="3"/>
        <v>2021</v>
      </c>
      <c r="AB248" t="str" cm="1">
        <f t="array" ref="AB248">INDEX($I$1:$L$1,0,MATCH(MAX(I248:L248),I248:L248,0))</f>
        <v>reviewers</v>
      </c>
    </row>
    <row r="249" spans="1:28" x14ac:dyDescent="0.3">
      <c r="A249" t="s">
        <v>756</v>
      </c>
      <c r="B249" s="1">
        <v>44285</v>
      </c>
      <c r="C249" s="1">
        <v>44285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O249">
        <v>0</v>
      </c>
      <c r="P249" t="s">
        <v>140</v>
      </c>
      <c r="Q249">
        <v>0</v>
      </c>
      <c r="R249">
        <v>0</v>
      </c>
      <c r="S249">
        <v>0</v>
      </c>
      <c r="T249">
        <v>1</v>
      </c>
      <c r="U249">
        <v>2021</v>
      </c>
      <c r="V249" t="s">
        <v>54</v>
      </c>
      <c r="W249" t="s">
        <v>54</v>
      </c>
      <c r="X249">
        <v>0</v>
      </c>
      <c r="Y249">
        <v>0</v>
      </c>
      <c r="Z249" t="s">
        <v>54</v>
      </c>
      <c r="AA249">
        <f t="shared" si="3"/>
        <v>2021</v>
      </c>
      <c r="AB249" t="str" cm="1">
        <f t="array" ref="AB249">INDEX($I$1:$L$1,0,MATCH(MAX(I249:L249),I249:L249,0))</f>
        <v>translator</v>
      </c>
    </row>
    <row r="250" spans="1:28" x14ac:dyDescent="0.3">
      <c r="A250" t="s">
        <v>855</v>
      </c>
      <c r="B250" s="1">
        <v>44256</v>
      </c>
      <c r="C250" s="1">
        <v>44256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 t="s">
        <v>856</v>
      </c>
      <c r="O250">
        <v>1</v>
      </c>
      <c r="P250" t="s">
        <v>42</v>
      </c>
      <c r="Q250">
        <v>0</v>
      </c>
      <c r="R250">
        <v>0</v>
      </c>
      <c r="S250">
        <v>0</v>
      </c>
      <c r="T250">
        <v>1</v>
      </c>
      <c r="U250">
        <v>2021</v>
      </c>
      <c r="V250" t="s">
        <v>31</v>
      </c>
      <c r="W250" t="s">
        <v>32</v>
      </c>
      <c r="X250" t="s">
        <v>76</v>
      </c>
      <c r="Y250" t="s">
        <v>461</v>
      </c>
      <c r="Z250" t="s">
        <v>28</v>
      </c>
      <c r="AA250">
        <f t="shared" si="3"/>
        <v>2021</v>
      </c>
      <c r="AB250" t="str" cm="1">
        <f t="array" ref="AB250">INDEX($I$1:$L$1,0,MATCH(MAX(I250:L250),I250:L250,0))</f>
        <v>translator</v>
      </c>
    </row>
    <row r="251" spans="1:28" x14ac:dyDescent="0.3">
      <c r="A251" t="s">
        <v>672</v>
      </c>
      <c r="B251" s="1">
        <v>44603</v>
      </c>
      <c r="C251" s="1">
        <v>44603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 t="s">
        <v>673</v>
      </c>
      <c r="O251">
        <v>1</v>
      </c>
      <c r="P251" t="s">
        <v>866</v>
      </c>
      <c r="Q251">
        <v>0</v>
      </c>
      <c r="R251">
        <v>1</v>
      </c>
      <c r="S251">
        <v>0</v>
      </c>
      <c r="T251">
        <v>0</v>
      </c>
      <c r="U251">
        <v>2022</v>
      </c>
      <c r="V251" t="s">
        <v>54</v>
      </c>
      <c r="W251" t="s">
        <v>866</v>
      </c>
      <c r="X251">
        <v>0</v>
      </c>
      <c r="Y251">
        <v>0</v>
      </c>
      <c r="Z251" t="s">
        <v>54</v>
      </c>
      <c r="AA251">
        <f t="shared" si="3"/>
        <v>2022</v>
      </c>
      <c r="AB251" t="str" cm="1">
        <f t="array" ref="AB251">INDEX($I$1:$L$1,0,MATCH(MAX(I251:L251),I251:L251,0))</f>
        <v>reviewers</v>
      </c>
    </row>
    <row r="252" spans="1:28" x14ac:dyDescent="0.3">
      <c r="A252" t="s">
        <v>171</v>
      </c>
      <c r="B252" s="1">
        <v>44329</v>
      </c>
      <c r="C252" s="1">
        <v>44329</v>
      </c>
      <c r="D252">
        <v>0</v>
      </c>
      <c r="E252">
        <v>0</v>
      </c>
      <c r="F252">
        <v>0</v>
      </c>
      <c r="G252">
        <v>5</v>
      </c>
      <c r="H252">
        <v>0</v>
      </c>
      <c r="I252">
        <v>0</v>
      </c>
      <c r="J252">
        <v>5</v>
      </c>
      <c r="K252">
        <v>0</v>
      </c>
      <c r="L252">
        <v>0</v>
      </c>
      <c r="M252">
        <v>5</v>
      </c>
      <c r="N252" t="s">
        <v>172</v>
      </c>
      <c r="O252">
        <v>1</v>
      </c>
      <c r="P252" t="s">
        <v>140</v>
      </c>
      <c r="Q252">
        <v>0</v>
      </c>
      <c r="R252">
        <v>1</v>
      </c>
      <c r="S252">
        <v>0</v>
      </c>
      <c r="T252">
        <v>0</v>
      </c>
      <c r="U252">
        <v>2021</v>
      </c>
      <c r="V252" t="s">
        <v>173</v>
      </c>
      <c r="W252" t="s">
        <v>122</v>
      </c>
      <c r="X252" t="s">
        <v>168</v>
      </c>
      <c r="Y252" t="s">
        <v>175</v>
      </c>
      <c r="Z252" t="s">
        <v>30</v>
      </c>
      <c r="AA252">
        <f t="shared" si="3"/>
        <v>2021</v>
      </c>
      <c r="AB252" t="str" cm="1">
        <f t="array" ref="AB252">INDEX($I$1:$L$1,0,MATCH(MAX(I252:L252),I252:L252,0))</f>
        <v>reviewers</v>
      </c>
    </row>
    <row r="253" spans="1:28" x14ac:dyDescent="0.3">
      <c r="A253" t="s">
        <v>126</v>
      </c>
      <c r="B253" s="1">
        <v>43233</v>
      </c>
      <c r="C253" s="1">
        <v>44662</v>
      </c>
      <c r="D253">
        <v>4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5</v>
      </c>
      <c r="K253">
        <v>1</v>
      </c>
      <c r="L253">
        <v>1</v>
      </c>
      <c r="M253">
        <v>7</v>
      </c>
      <c r="N253" t="s">
        <v>127</v>
      </c>
      <c r="O253">
        <v>1</v>
      </c>
      <c r="P253" t="s">
        <v>42</v>
      </c>
      <c r="Q253">
        <v>0</v>
      </c>
      <c r="R253">
        <v>1</v>
      </c>
      <c r="S253">
        <v>1</v>
      </c>
      <c r="T253">
        <v>1</v>
      </c>
      <c r="U253">
        <v>2019</v>
      </c>
      <c r="V253" t="s">
        <v>128</v>
      </c>
      <c r="W253" t="s">
        <v>129</v>
      </c>
      <c r="X253" t="s">
        <v>130</v>
      </c>
      <c r="Y253" t="s">
        <v>131</v>
      </c>
      <c r="Z253" t="s">
        <v>28</v>
      </c>
      <c r="AA253">
        <f t="shared" si="3"/>
        <v>2022</v>
      </c>
      <c r="AB253" t="str" cm="1">
        <f t="array" ref="AB253">INDEX($I$1:$L$1,0,MATCH(MAX(I253:L253),I253:L253,0))</f>
        <v>reviewers</v>
      </c>
    </row>
    <row r="254" spans="1:28" x14ac:dyDescent="0.3">
      <c r="A254" t="s">
        <v>577</v>
      </c>
      <c r="B254" s="1">
        <v>42174</v>
      </c>
      <c r="C254" s="1">
        <v>42174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578</v>
      </c>
      <c r="O254">
        <v>1</v>
      </c>
      <c r="P254" t="s">
        <v>866</v>
      </c>
      <c r="Q254">
        <v>0</v>
      </c>
      <c r="R254">
        <v>1</v>
      </c>
      <c r="S254">
        <v>0</v>
      </c>
      <c r="T254">
        <v>0</v>
      </c>
      <c r="U254">
        <v>2015</v>
      </c>
      <c r="V254" t="s">
        <v>54</v>
      </c>
      <c r="W254" t="s">
        <v>866</v>
      </c>
      <c r="X254" t="s">
        <v>581</v>
      </c>
      <c r="Y254" t="s">
        <v>580</v>
      </c>
      <c r="Z254" t="s">
        <v>579</v>
      </c>
      <c r="AA254">
        <f t="shared" si="3"/>
        <v>2015</v>
      </c>
      <c r="AB254" t="str" cm="1">
        <f t="array" ref="AB254">INDEX($I$1:$L$1,0,MATCH(MAX(I254:L254),I254:L254,0))</f>
        <v>reviewers</v>
      </c>
    </row>
    <row r="255" spans="1:28" x14ac:dyDescent="0.3">
      <c r="A255" t="s">
        <v>831</v>
      </c>
      <c r="B255" s="1">
        <v>44404</v>
      </c>
      <c r="C255" s="1">
        <v>44404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 t="s">
        <v>832</v>
      </c>
      <c r="O255">
        <v>1</v>
      </c>
      <c r="P255" t="s">
        <v>42</v>
      </c>
      <c r="Q255">
        <v>0</v>
      </c>
      <c r="R255">
        <v>1</v>
      </c>
      <c r="S255">
        <v>0</v>
      </c>
      <c r="T255">
        <v>0</v>
      </c>
      <c r="U255">
        <v>2021</v>
      </c>
      <c r="V255" t="s">
        <v>54</v>
      </c>
      <c r="W255" t="s">
        <v>42</v>
      </c>
      <c r="X255">
        <v>0</v>
      </c>
      <c r="Y255">
        <v>0</v>
      </c>
      <c r="Z255" t="s">
        <v>54</v>
      </c>
      <c r="AA255">
        <f t="shared" si="3"/>
        <v>2021</v>
      </c>
      <c r="AB255" t="str" cm="1">
        <f t="array" ref="AB255">INDEX($I$1:$L$1,0,MATCH(MAX(I255:L255),I255:L255,0))</f>
        <v>reviewers</v>
      </c>
    </row>
    <row r="256" spans="1:28" x14ac:dyDescent="0.3">
      <c r="A256" t="s">
        <v>851</v>
      </c>
      <c r="B256" s="1">
        <v>44256</v>
      </c>
      <c r="C256" s="1">
        <v>44256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 t="s">
        <v>852</v>
      </c>
      <c r="O256">
        <v>1</v>
      </c>
      <c r="P256" t="s">
        <v>42</v>
      </c>
      <c r="Q256">
        <v>0</v>
      </c>
      <c r="R256">
        <v>0</v>
      </c>
      <c r="S256">
        <v>0</v>
      </c>
      <c r="T256">
        <v>1</v>
      </c>
      <c r="U256">
        <v>2021</v>
      </c>
      <c r="V256" t="s">
        <v>823</v>
      </c>
      <c r="W256" t="s">
        <v>824</v>
      </c>
      <c r="X256">
        <v>0</v>
      </c>
      <c r="Y256" t="s">
        <v>854</v>
      </c>
      <c r="Z256" t="s">
        <v>853</v>
      </c>
      <c r="AA256">
        <f t="shared" si="3"/>
        <v>2021</v>
      </c>
      <c r="AB256" t="str" cm="1">
        <f t="array" ref="AB256">INDEX($I$1:$L$1,0,MATCH(MAX(I256:L256),I256:L256,0))</f>
        <v>translator</v>
      </c>
    </row>
    <row r="257" spans="1:28" x14ac:dyDescent="0.3">
      <c r="A257" t="s">
        <v>789</v>
      </c>
      <c r="B257" s="1">
        <v>44436</v>
      </c>
      <c r="C257" s="1">
        <v>44436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261</v>
      </c>
      <c r="O257">
        <v>1</v>
      </c>
      <c r="P257" t="s">
        <v>140</v>
      </c>
      <c r="Q257">
        <v>0</v>
      </c>
      <c r="R257">
        <v>1</v>
      </c>
      <c r="S257">
        <v>0</v>
      </c>
      <c r="T257">
        <v>0</v>
      </c>
      <c r="U257">
        <v>2021</v>
      </c>
      <c r="V257" t="s">
        <v>121</v>
      </c>
      <c r="W257" t="s">
        <v>122</v>
      </c>
      <c r="X257" t="s">
        <v>74</v>
      </c>
      <c r="Y257" t="s">
        <v>263</v>
      </c>
      <c r="Z257" t="s">
        <v>262</v>
      </c>
      <c r="AA257">
        <f t="shared" si="3"/>
        <v>2021</v>
      </c>
      <c r="AB257" t="str" cm="1">
        <f t="array" ref="AB257">INDEX($I$1:$L$1,0,MATCH(MAX(I257:L257),I257:L257,0))</f>
        <v>reviewers</v>
      </c>
    </row>
    <row r="258" spans="1:28" x14ac:dyDescent="0.3">
      <c r="A258" t="s">
        <v>820</v>
      </c>
      <c r="B258" s="1">
        <v>44516</v>
      </c>
      <c r="C258" s="1">
        <v>44516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O258">
        <v>0</v>
      </c>
      <c r="P258" t="s">
        <v>42</v>
      </c>
      <c r="Q258">
        <v>0</v>
      </c>
      <c r="R258">
        <v>1</v>
      </c>
      <c r="S258">
        <v>0</v>
      </c>
      <c r="T258">
        <v>0</v>
      </c>
      <c r="U258">
        <v>2021</v>
      </c>
      <c r="V258" t="s">
        <v>54</v>
      </c>
      <c r="W258" t="s">
        <v>42</v>
      </c>
      <c r="X258" t="s">
        <v>249</v>
      </c>
      <c r="Y258">
        <v>0</v>
      </c>
      <c r="Z258" t="s">
        <v>54</v>
      </c>
      <c r="AA258">
        <f t="shared" ref="AA258:AA311" si="4">YEAR(C258)</f>
        <v>2021</v>
      </c>
      <c r="AB258" t="str" cm="1">
        <f t="array" ref="AB258">INDEX($I$1:$L$1,0,MATCH(MAX(I258:L258),I258:L258,0))</f>
        <v>reviewers</v>
      </c>
    </row>
    <row r="259" spans="1:28" x14ac:dyDescent="0.3">
      <c r="A259" t="s">
        <v>433</v>
      </c>
      <c r="B259" s="1">
        <v>41491</v>
      </c>
      <c r="C259" s="1">
        <v>41491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 t="s">
        <v>434</v>
      </c>
      <c r="O259">
        <v>1</v>
      </c>
      <c r="P259" t="s">
        <v>866</v>
      </c>
      <c r="Q259">
        <v>1</v>
      </c>
      <c r="R259">
        <v>0</v>
      </c>
      <c r="S259">
        <v>0</v>
      </c>
      <c r="T259">
        <v>0</v>
      </c>
      <c r="U259">
        <v>2013</v>
      </c>
      <c r="V259" t="s">
        <v>54</v>
      </c>
      <c r="W259" t="s">
        <v>866</v>
      </c>
      <c r="X259" t="s">
        <v>94</v>
      </c>
      <c r="Y259">
        <v>0</v>
      </c>
      <c r="Z259" t="s">
        <v>54</v>
      </c>
      <c r="AA259">
        <f t="shared" si="4"/>
        <v>2013</v>
      </c>
      <c r="AB259" t="str" cm="1">
        <f t="array" ref="AB259">INDEX($I$1:$L$1,0,MATCH(MAX(I259:L259),I259:L259,0))</f>
        <v>authors</v>
      </c>
    </row>
    <row r="260" spans="1:28" x14ac:dyDescent="0.3">
      <c r="A260" t="s">
        <v>736</v>
      </c>
      <c r="B260" s="1">
        <v>41551</v>
      </c>
      <c r="C260" s="1">
        <v>41551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O260">
        <v>0</v>
      </c>
      <c r="P260" t="s">
        <v>866</v>
      </c>
      <c r="Q260">
        <v>0</v>
      </c>
      <c r="R260">
        <v>1</v>
      </c>
      <c r="S260">
        <v>0</v>
      </c>
      <c r="T260">
        <v>0</v>
      </c>
      <c r="U260">
        <v>2013</v>
      </c>
      <c r="V260" t="s">
        <v>54</v>
      </c>
      <c r="W260" t="s">
        <v>866</v>
      </c>
      <c r="X260">
        <v>0</v>
      </c>
      <c r="Y260">
        <v>0</v>
      </c>
      <c r="Z260" t="s">
        <v>54</v>
      </c>
      <c r="AA260">
        <f t="shared" si="4"/>
        <v>2013</v>
      </c>
      <c r="AB260" t="str" cm="1">
        <f t="array" ref="AB260">INDEX($I$1:$L$1,0,MATCH(MAX(I260:L260),I260:L260,0))</f>
        <v>reviewers</v>
      </c>
    </row>
    <row r="261" spans="1:28" x14ac:dyDescent="0.3">
      <c r="A261" t="s">
        <v>738</v>
      </c>
      <c r="B261" s="1">
        <v>42053</v>
      </c>
      <c r="C261" s="1">
        <v>42053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739</v>
      </c>
      <c r="O261">
        <v>1</v>
      </c>
      <c r="P261" t="s">
        <v>866</v>
      </c>
      <c r="Q261">
        <v>0</v>
      </c>
      <c r="R261">
        <v>1</v>
      </c>
      <c r="S261">
        <v>0</v>
      </c>
      <c r="T261">
        <v>0</v>
      </c>
      <c r="U261">
        <v>2015</v>
      </c>
      <c r="V261" t="s">
        <v>195</v>
      </c>
      <c r="W261" t="s">
        <v>50</v>
      </c>
      <c r="X261" t="s">
        <v>224</v>
      </c>
      <c r="Y261" t="s">
        <v>474</v>
      </c>
      <c r="Z261" t="s">
        <v>63</v>
      </c>
      <c r="AA261">
        <f t="shared" si="4"/>
        <v>2015</v>
      </c>
      <c r="AB261" t="str" cm="1">
        <f t="array" ref="AB261">INDEX($I$1:$L$1,0,MATCH(MAX(I261:L261),I261:L261,0))</f>
        <v>reviewers</v>
      </c>
    </row>
    <row r="262" spans="1:28" x14ac:dyDescent="0.3">
      <c r="A262" t="s">
        <v>152</v>
      </c>
      <c r="B262" s="1">
        <v>42947</v>
      </c>
      <c r="C262" s="1">
        <v>43408</v>
      </c>
      <c r="D262">
        <v>1</v>
      </c>
      <c r="E262">
        <v>0</v>
      </c>
      <c r="F262">
        <v>6</v>
      </c>
      <c r="G262">
        <v>0</v>
      </c>
      <c r="H262">
        <v>0</v>
      </c>
      <c r="I262">
        <v>1</v>
      </c>
      <c r="J262">
        <v>5</v>
      </c>
      <c r="K262">
        <v>0</v>
      </c>
      <c r="L262">
        <v>0</v>
      </c>
      <c r="M262">
        <v>6</v>
      </c>
      <c r="N262" t="s">
        <v>153</v>
      </c>
      <c r="O262">
        <v>1</v>
      </c>
      <c r="P262" t="s">
        <v>866</v>
      </c>
      <c r="Q262">
        <v>1</v>
      </c>
      <c r="R262">
        <v>1</v>
      </c>
      <c r="S262">
        <v>0</v>
      </c>
      <c r="T262">
        <v>0</v>
      </c>
      <c r="U262">
        <v>2017</v>
      </c>
      <c r="V262" t="s">
        <v>54</v>
      </c>
      <c r="W262" t="s">
        <v>866</v>
      </c>
      <c r="X262" t="s">
        <v>34</v>
      </c>
      <c r="Y262">
        <v>0</v>
      </c>
      <c r="Z262" t="s">
        <v>54</v>
      </c>
      <c r="AA262">
        <f t="shared" si="4"/>
        <v>2018</v>
      </c>
      <c r="AB262" t="str" cm="1">
        <f t="array" ref="AB262">INDEX($I$1:$L$1,0,MATCH(MAX(I262:L262),I262:L262,0))</f>
        <v>reviewers</v>
      </c>
    </row>
    <row r="263" spans="1:28" x14ac:dyDescent="0.3">
      <c r="A263" t="s">
        <v>571</v>
      </c>
      <c r="B263" s="1">
        <v>44332</v>
      </c>
      <c r="C263" s="1">
        <v>44332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O263">
        <v>0</v>
      </c>
      <c r="P263" t="s">
        <v>866</v>
      </c>
      <c r="Q263">
        <v>0</v>
      </c>
      <c r="R263">
        <v>1</v>
      </c>
      <c r="S263">
        <v>0</v>
      </c>
      <c r="T263">
        <v>0</v>
      </c>
      <c r="U263">
        <v>2021</v>
      </c>
      <c r="V263" t="s">
        <v>54</v>
      </c>
      <c r="W263" t="s">
        <v>866</v>
      </c>
      <c r="X263">
        <v>0</v>
      </c>
      <c r="Y263">
        <v>0</v>
      </c>
      <c r="Z263" t="s">
        <v>54</v>
      </c>
      <c r="AA263">
        <f t="shared" si="4"/>
        <v>2021</v>
      </c>
      <c r="AB263" t="str" cm="1">
        <f t="array" ref="AB263">INDEX($I$1:$L$1,0,MATCH(MAX(I263:L263),I263:L263,0))</f>
        <v>reviewers</v>
      </c>
    </row>
    <row r="264" spans="1:28" x14ac:dyDescent="0.3">
      <c r="A264" t="s">
        <v>794</v>
      </c>
      <c r="B264" s="1">
        <v>44281</v>
      </c>
      <c r="C264" s="1">
        <v>44281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795</v>
      </c>
      <c r="O264">
        <v>1</v>
      </c>
      <c r="P264" t="s">
        <v>140</v>
      </c>
      <c r="Q264">
        <v>0</v>
      </c>
      <c r="R264">
        <v>1</v>
      </c>
      <c r="S264">
        <v>0</v>
      </c>
      <c r="T264">
        <v>0</v>
      </c>
      <c r="U264">
        <v>2021</v>
      </c>
      <c r="V264" t="s">
        <v>31</v>
      </c>
      <c r="W264" t="s">
        <v>32</v>
      </c>
      <c r="X264">
        <v>0</v>
      </c>
      <c r="Y264" t="s">
        <v>797</v>
      </c>
      <c r="Z264" t="s">
        <v>796</v>
      </c>
      <c r="AA264">
        <f t="shared" si="4"/>
        <v>2021</v>
      </c>
      <c r="AB264" t="str" cm="1">
        <f t="array" ref="AB264">INDEX($I$1:$L$1,0,MATCH(MAX(I264:L264),I264:L264,0))</f>
        <v>reviewers</v>
      </c>
    </row>
    <row r="265" spans="1:28" x14ac:dyDescent="0.3">
      <c r="A265" t="s">
        <v>723</v>
      </c>
      <c r="B265" s="1">
        <v>42991</v>
      </c>
      <c r="C265" s="1">
        <v>42991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724</v>
      </c>
      <c r="O265">
        <v>1</v>
      </c>
      <c r="P265" t="s">
        <v>866</v>
      </c>
      <c r="Q265">
        <v>0</v>
      </c>
      <c r="R265">
        <v>1</v>
      </c>
      <c r="S265">
        <v>0</v>
      </c>
      <c r="T265">
        <v>0</v>
      </c>
      <c r="U265">
        <v>2017</v>
      </c>
      <c r="V265" t="s">
        <v>54</v>
      </c>
      <c r="W265" t="s">
        <v>866</v>
      </c>
      <c r="X265">
        <v>0</v>
      </c>
      <c r="Y265">
        <v>0</v>
      </c>
      <c r="Z265" t="s">
        <v>54</v>
      </c>
      <c r="AA265">
        <f t="shared" si="4"/>
        <v>2017</v>
      </c>
      <c r="AB265" t="str" cm="1">
        <f t="array" ref="AB265">INDEX($I$1:$L$1,0,MATCH(MAX(I265:L265),I265:L265,0))</f>
        <v>reviewers</v>
      </c>
    </row>
    <row r="266" spans="1:28" x14ac:dyDescent="0.3">
      <c r="A266" t="s">
        <v>627</v>
      </c>
      <c r="B266" s="1">
        <v>43956</v>
      </c>
      <c r="C266" s="1">
        <v>43956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 t="s">
        <v>628</v>
      </c>
      <c r="O266">
        <v>1</v>
      </c>
      <c r="P266" t="s">
        <v>866</v>
      </c>
      <c r="Q266">
        <v>0</v>
      </c>
      <c r="R266">
        <v>1</v>
      </c>
      <c r="S266">
        <v>0</v>
      </c>
      <c r="T266">
        <v>0</v>
      </c>
      <c r="U266">
        <v>2020</v>
      </c>
      <c r="V266" t="s">
        <v>54</v>
      </c>
      <c r="W266" t="s">
        <v>866</v>
      </c>
      <c r="X266" t="s">
        <v>629</v>
      </c>
      <c r="Y266">
        <v>0</v>
      </c>
      <c r="Z266" t="s">
        <v>54</v>
      </c>
      <c r="AA266">
        <f t="shared" si="4"/>
        <v>2020</v>
      </c>
      <c r="AB266" t="str" cm="1">
        <f t="array" ref="AB266">INDEX($I$1:$L$1,0,MATCH(MAX(I266:L266),I266:L266,0))</f>
        <v>reviewers</v>
      </c>
    </row>
    <row r="267" spans="1:28" x14ac:dyDescent="0.3">
      <c r="A267" t="s">
        <v>176</v>
      </c>
      <c r="B267" s="1">
        <v>41621</v>
      </c>
      <c r="C267" s="1">
        <v>43039</v>
      </c>
      <c r="D267">
        <v>4</v>
      </c>
      <c r="E267">
        <v>0</v>
      </c>
      <c r="F267">
        <v>4</v>
      </c>
      <c r="G267">
        <v>0</v>
      </c>
      <c r="H267">
        <v>0</v>
      </c>
      <c r="I267">
        <v>1</v>
      </c>
      <c r="J267">
        <v>3</v>
      </c>
      <c r="K267">
        <v>0</v>
      </c>
      <c r="L267">
        <v>0</v>
      </c>
      <c r="M267">
        <v>4</v>
      </c>
      <c r="N267" t="s">
        <v>177</v>
      </c>
      <c r="O267">
        <v>1</v>
      </c>
      <c r="P267" t="s">
        <v>866</v>
      </c>
      <c r="Q267">
        <v>1</v>
      </c>
      <c r="R267">
        <v>1</v>
      </c>
      <c r="S267">
        <v>0</v>
      </c>
      <c r="T267">
        <v>0</v>
      </c>
      <c r="U267">
        <v>2013</v>
      </c>
      <c r="V267" t="s">
        <v>31</v>
      </c>
      <c r="W267" t="s">
        <v>64</v>
      </c>
      <c r="X267" t="s">
        <v>179</v>
      </c>
      <c r="Y267" t="s">
        <v>93</v>
      </c>
      <c r="Z267" t="s">
        <v>178</v>
      </c>
      <c r="AA267">
        <f t="shared" si="4"/>
        <v>2017</v>
      </c>
      <c r="AB267" t="str" cm="1">
        <f t="array" ref="AB267">INDEX($I$1:$L$1,0,MATCH(MAX(I267:L267),I267:L267,0))</f>
        <v>reviewers</v>
      </c>
    </row>
    <row r="268" spans="1:28" x14ac:dyDescent="0.3">
      <c r="A268" t="s">
        <v>490</v>
      </c>
      <c r="B268" s="1">
        <v>44158</v>
      </c>
      <c r="C268" s="1">
        <v>44158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O268">
        <v>0</v>
      </c>
      <c r="P268" t="s">
        <v>866</v>
      </c>
      <c r="Q268">
        <v>1</v>
      </c>
      <c r="R268">
        <v>0</v>
      </c>
      <c r="S268">
        <v>0</v>
      </c>
      <c r="T268">
        <v>0</v>
      </c>
      <c r="U268">
        <v>2020</v>
      </c>
      <c r="V268" t="s">
        <v>54</v>
      </c>
      <c r="W268" t="s">
        <v>866</v>
      </c>
      <c r="X268">
        <v>0</v>
      </c>
      <c r="Y268">
        <v>0</v>
      </c>
      <c r="Z268" t="s">
        <v>54</v>
      </c>
      <c r="AA268">
        <f t="shared" si="4"/>
        <v>2020</v>
      </c>
      <c r="AB268" t="str" cm="1">
        <f t="array" ref="AB268">INDEX($I$1:$L$1,0,MATCH(MAX(I268:L268),I268:L268,0))</f>
        <v>authors</v>
      </c>
    </row>
    <row r="269" spans="1:28" x14ac:dyDescent="0.3">
      <c r="A269" t="s">
        <v>264</v>
      </c>
      <c r="B269" s="1">
        <v>41154</v>
      </c>
      <c r="C269" s="1">
        <v>42970</v>
      </c>
      <c r="D269">
        <v>5</v>
      </c>
      <c r="E269">
        <v>0</v>
      </c>
      <c r="F269">
        <v>2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2</v>
      </c>
      <c r="N269" t="s">
        <v>265</v>
      </c>
      <c r="O269">
        <v>1</v>
      </c>
      <c r="P269" t="s">
        <v>866</v>
      </c>
      <c r="Q269">
        <v>1</v>
      </c>
      <c r="R269">
        <v>0</v>
      </c>
      <c r="S269">
        <v>0</v>
      </c>
      <c r="T269">
        <v>0</v>
      </c>
      <c r="U269">
        <v>2012</v>
      </c>
      <c r="V269" t="s">
        <v>54</v>
      </c>
      <c r="W269" t="s">
        <v>866</v>
      </c>
      <c r="X269" t="s">
        <v>148</v>
      </c>
      <c r="Y269">
        <v>0</v>
      </c>
      <c r="Z269" t="s">
        <v>54</v>
      </c>
      <c r="AA269">
        <f t="shared" si="4"/>
        <v>2017</v>
      </c>
      <c r="AB269" t="str" cm="1">
        <f t="array" ref="AB269">INDEX($I$1:$L$1,0,MATCH(MAX(I269:L269),I269:L269,0))</f>
        <v>authors</v>
      </c>
    </row>
    <row r="270" spans="1:28" x14ac:dyDescent="0.3">
      <c r="A270" t="s">
        <v>558</v>
      </c>
      <c r="B270" s="1">
        <v>43322</v>
      </c>
      <c r="C270" s="1">
        <v>43322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559</v>
      </c>
      <c r="O270">
        <v>1</v>
      </c>
      <c r="P270" t="s">
        <v>866</v>
      </c>
      <c r="Q270">
        <v>0</v>
      </c>
      <c r="R270">
        <v>1</v>
      </c>
      <c r="S270">
        <v>0</v>
      </c>
      <c r="T270">
        <v>0</v>
      </c>
      <c r="U270">
        <v>2018</v>
      </c>
      <c r="V270" t="s">
        <v>54</v>
      </c>
      <c r="W270" t="s">
        <v>866</v>
      </c>
      <c r="X270">
        <v>0</v>
      </c>
      <c r="Y270">
        <v>0</v>
      </c>
      <c r="Z270" t="s">
        <v>54</v>
      </c>
      <c r="AA270">
        <f t="shared" si="4"/>
        <v>2018</v>
      </c>
      <c r="AB270" t="str" cm="1">
        <f t="array" ref="AB270">INDEX($I$1:$L$1,0,MATCH(MAX(I270:L270),I270:L270,0))</f>
        <v>reviewers</v>
      </c>
    </row>
    <row r="271" spans="1:28" x14ac:dyDescent="0.3">
      <c r="A271" t="s">
        <v>810</v>
      </c>
      <c r="B271" s="1">
        <v>44176</v>
      </c>
      <c r="C271" s="1">
        <v>44176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O271">
        <v>0</v>
      </c>
      <c r="P271" t="s">
        <v>42</v>
      </c>
      <c r="Q271">
        <v>0</v>
      </c>
      <c r="R271">
        <v>0</v>
      </c>
      <c r="S271">
        <v>0</v>
      </c>
      <c r="T271">
        <v>1</v>
      </c>
      <c r="U271">
        <v>2020</v>
      </c>
      <c r="V271" t="s">
        <v>54</v>
      </c>
      <c r="W271" t="s">
        <v>42</v>
      </c>
      <c r="X271">
        <v>0</v>
      </c>
      <c r="Y271">
        <v>0</v>
      </c>
      <c r="Z271" t="s">
        <v>54</v>
      </c>
      <c r="AA271">
        <f t="shared" si="4"/>
        <v>2020</v>
      </c>
      <c r="AB271" t="str" cm="1">
        <f t="array" ref="AB271">INDEX($I$1:$L$1,0,MATCH(MAX(I271:L271),I271:L271,0))</f>
        <v>translator</v>
      </c>
    </row>
    <row r="272" spans="1:28" x14ac:dyDescent="0.3">
      <c r="A272" t="s">
        <v>453</v>
      </c>
      <c r="B272" s="1">
        <v>41551</v>
      </c>
      <c r="C272" s="1">
        <v>41551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 t="s">
        <v>454</v>
      </c>
      <c r="O272">
        <v>1</v>
      </c>
      <c r="P272" t="s">
        <v>866</v>
      </c>
      <c r="Q272">
        <v>1</v>
      </c>
      <c r="R272">
        <v>0</v>
      </c>
      <c r="S272">
        <v>0</v>
      </c>
      <c r="T272">
        <v>0</v>
      </c>
      <c r="U272">
        <v>2013</v>
      </c>
      <c r="V272" t="s">
        <v>54</v>
      </c>
      <c r="W272" t="s">
        <v>866</v>
      </c>
      <c r="X272" t="s">
        <v>53</v>
      </c>
      <c r="Y272" t="s">
        <v>455</v>
      </c>
      <c r="Z272" t="s">
        <v>47</v>
      </c>
      <c r="AA272">
        <f t="shared" si="4"/>
        <v>2013</v>
      </c>
      <c r="AB272" t="str" cm="1">
        <f t="array" ref="AB272">INDEX($I$1:$L$1,0,MATCH(MAX(I272:L272),I272:L272,0))</f>
        <v>authors</v>
      </c>
    </row>
    <row r="273" spans="1:28" x14ac:dyDescent="0.3">
      <c r="A273" t="s">
        <v>417</v>
      </c>
      <c r="B273" s="1">
        <v>41491</v>
      </c>
      <c r="C273" s="1">
        <v>41491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418</v>
      </c>
      <c r="O273">
        <v>1</v>
      </c>
      <c r="P273" t="s">
        <v>866</v>
      </c>
      <c r="Q273">
        <v>1</v>
      </c>
      <c r="R273">
        <v>0</v>
      </c>
      <c r="S273">
        <v>0</v>
      </c>
      <c r="T273">
        <v>0</v>
      </c>
      <c r="U273">
        <v>2013</v>
      </c>
      <c r="V273" t="s">
        <v>54</v>
      </c>
      <c r="W273" t="s">
        <v>866</v>
      </c>
      <c r="X273" t="s">
        <v>382</v>
      </c>
      <c r="Y273">
        <v>0</v>
      </c>
      <c r="Z273" t="s">
        <v>54</v>
      </c>
      <c r="AA273">
        <f t="shared" si="4"/>
        <v>2013</v>
      </c>
      <c r="AB273" t="str" cm="1">
        <f t="array" ref="AB273">INDEX($I$1:$L$1,0,MATCH(MAX(I273:L273),I273:L273,0))</f>
        <v>authors</v>
      </c>
    </row>
    <row r="274" spans="1:28" x14ac:dyDescent="0.3">
      <c r="A274" t="s">
        <v>290</v>
      </c>
      <c r="B274" s="1">
        <v>41224</v>
      </c>
      <c r="C274" s="1">
        <v>41759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2</v>
      </c>
      <c r="N274" t="s">
        <v>291</v>
      </c>
      <c r="O274">
        <v>1</v>
      </c>
      <c r="P274" t="s">
        <v>866</v>
      </c>
      <c r="Q274">
        <v>0</v>
      </c>
      <c r="R274">
        <v>1</v>
      </c>
      <c r="S274">
        <v>0</v>
      </c>
      <c r="T274">
        <v>0</v>
      </c>
      <c r="U274">
        <v>2012</v>
      </c>
      <c r="V274" t="s">
        <v>293</v>
      </c>
      <c r="W274" t="s">
        <v>32</v>
      </c>
      <c r="X274" t="s">
        <v>53</v>
      </c>
      <c r="Y274" t="s">
        <v>294</v>
      </c>
      <c r="Z274" t="s">
        <v>182</v>
      </c>
      <c r="AA274">
        <f t="shared" si="4"/>
        <v>2014</v>
      </c>
      <c r="AB274" t="str" cm="1">
        <f t="array" ref="AB274">INDEX($I$1:$L$1,0,MATCH(MAX(I274:L274),I274:L274,0))</f>
        <v>reviewers</v>
      </c>
    </row>
    <row r="275" spans="1:28" x14ac:dyDescent="0.3">
      <c r="A275" t="s">
        <v>144</v>
      </c>
      <c r="B275" s="1">
        <v>41154</v>
      </c>
      <c r="C275" s="1">
        <v>44534</v>
      </c>
      <c r="D275">
        <v>9</v>
      </c>
      <c r="E275">
        <v>0</v>
      </c>
      <c r="F275">
        <v>6</v>
      </c>
      <c r="G275">
        <v>0</v>
      </c>
      <c r="H275">
        <v>0</v>
      </c>
      <c r="I275">
        <v>3</v>
      </c>
      <c r="J275">
        <v>3</v>
      </c>
      <c r="K275">
        <v>0</v>
      </c>
      <c r="L275">
        <v>0</v>
      </c>
      <c r="M275">
        <v>6</v>
      </c>
      <c r="N275" t="s">
        <v>145</v>
      </c>
      <c r="O275">
        <v>1</v>
      </c>
      <c r="P275" t="s">
        <v>866</v>
      </c>
      <c r="Q275">
        <v>1</v>
      </c>
      <c r="R275">
        <v>1</v>
      </c>
      <c r="S275">
        <v>0</v>
      </c>
      <c r="T275">
        <v>0</v>
      </c>
      <c r="U275">
        <v>2012</v>
      </c>
      <c r="V275" t="s">
        <v>146</v>
      </c>
      <c r="W275" t="s">
        <v>32</v>
      </c>
      <c r="X275" t="s">
        <v>148</v>
      </c>
      <c r="Y275" t="s">
        <v>147</v>
      </c>
      <c r="Z275" t="s">
        <v>57</v>
      </c>
      <c r="AA275">
        <f t="shared" si="4"/>
        <v>2021</v>
      </c>
      <c r="AB275" t="str" cm="1">
        <f t="array" ref="AB275">INDEX($I$1:$L$1,0,MATCH(MAX(I275:L275),I275:L275,0))</f>
        <v>authors</v>
      </c>
    </row>
    <row r="276" spans="1:28" x14ac:dyDescent="0.3">
      <c r="A276" t="s">
        <v>725</v>
      </c>
      <c r="B276" s="1">
        <v>42424</v>
      </c>
      <c r="C276" s="1">
        <v>42424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 t="s">
        <v>726</v>
      </c>
      <c r="O276">
        <v>1</v>
      </c>
      <c r="P276" t="s">
        <v>866</v>
      </c>
      <c r="Q276">
        <v>0</v>
      </c>
      <c r="R276">
        <v>1</v>
      </c>
      <c r="S276">
        <v>0</v>
      </c>
      <c r="T276">
        <v>0</v>
      </c>
      <c r="U276">
        <v>2016</v>
      </c>
      <c r="V276" t="s">
        <v>161</v>
      </c>
      <c r="W276" t="s">
        <v>50</v>
      </c>
      <c r="X276" t="s">
        <v>706</v>
      </c>
      <c r="Y276">
        <v>0</v>
      </c>
      <c r="Z276" t="s">
        <v>727</v>
      </c>
      <c r="AA276">
        <f t="shared" si="4"/>
        <v>2016</v>
      </c>
      <c r="AB276" t="str" cm="1">
        <f t="array" ref="AB276">INDEX($I$1:$L$1,0,MATCH(MAX(I276:L276),I276:L276,0))</f>
        <v>reviewers</v>
      </c>
    </row>
    <row r="277" spans="1:28" x14ac:dyDescent="0.3">
      <c r="A277" t="s">
        <v>266</v>
      </c>
      <c r="B277" s="1">
        <v>43253</v>
      </c>
      <c r="C277" s="1">
        <v>44662</v>
      </c>
      <c r="D277">
        <v>4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2</v>
      </c>
      <c r="O277">
        <v>0</v>
      </c>
      <c r="P277" t="s">
        <v>42</v>
      </c>
      <c r="Q277">
        <v>0</v>
      </c>
      <c r="R277">
        <v>1</v>
      </c>
      <c r="S277">
        <v>0</v>
      </c>
      <c r="T277">
        <v>0</v>
      </c>
      <c r="U277">
        <v>2018</v>
      </c>
      <c r="V277" t="s">
        <v>54</v>
      </c>
      <c r="W277" t="s">
        <v>42</v>
      </c>
      <c r="X277">
        <v>0</v>
      </c>
      <c r="Y277">
        <v>0</v>
      </c>
      <c r="Z277" t="s">
        <v>54</v>
      </c>
      <c r="AA277">
        <f t="shared" si="4"/>
        <v>2022</v>
      </c>
      <c r="AB277" t="str" cm="1">
        <f t="array" ref="AB277">INDEX($I$1:$L$1,0,MATCH(MAX(I277:L277),I277:L277,0))</f>
        <v>reviewers</v>
      </c>
    </row>
    <row r="278" spans="1:28" x14ac:dyDescent="0.3">
      <c r="A278" t="s">
        <v>288</v>
      </c>
      <c r="B278" s="1">
        <v>43575</v>
      </c>
      <c r="C278" s="1">
        <v>44438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2</v>
      </c>
      <c r="O278">
        <v>0</v>
      </c>
      <c r="P278" t="s">
        <v>42</v>
      </c>
      <c r="Q278">
        <v>1</v>
      </c>
      <c r="R278">
        <v>1</v>
      </c>
      <c r="S278">
        <v>0</v>
      </c>
      <c r="T278">
        <v>0</v>
      </c>
      <c r="U278">
        <v>2019</v>
      </c>
      <c r="V278" t="s">
        <v>54</v>
      </c>
      <c r="W278" t="s">
        <v>42</v>
      </c>
      <c r="X278">
        <v>0</v>
      </c>
      <c r="Y278">
        <v>0</v>
      </c>
      <c r="Z278" t="s">
        <v>54</v>
      </c>
      <c r="AA278">
        <f t="shared" si="4"/>
        <v>2021</v>
      </c>
      <c r="AB278" t="str" cm="1">
        <f t="array" ref="AB278">INDEX($I$1:$L$1,0,MATCH(MAX(I278:L278),I278:L278,0))</f>
        <v>authors</v>
      </c>
    </row>
    <row r="279" spans="1:28" x14ac:dyDescent="0.3">
      <c r="A279" t="s">
        <v>674</v>
      </c>
      <c r="B279" s="1">
        <v>43223</v>
      </c>
      <c r="C279" s="1">
        <v>43223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 t="s">
        <v>675</v>
      </c>
      <c r="O279">
        <v>1</v>
      </c>
      <c r="P279" t="s">
        <v>866</v>
      </c>
      <c r="Q279">
        <v>0</v>
      </c>
      <c r="R279">
        <v>1</v>
      </c>
      <c r="S279">
        <v>0</v>
      </c>
      <c r="T279">
        <v>0</v>
      </c>
      <c r="U279">
        <v>2018</v>
      </c>
      <c r="V279" t="s">
        <v>676</v>
      </c>
      <c r="W279" t="s">
        <v>50</v>
      </c>
      <c r="X279">
        <v>0</v>
      </c>
      <c r="Y279" t="s">
        <v>677</v>
      </c>
      <c r="Z279" t="s">
        <v>112</v>
      </c>
      <c r="AA279">
        <f t="shared" si="4"/>
        <v>2018</v>
      </c>
      <c r="AB279" t="str" cm="1">
        <f t="array" ref="AB279">INDEX($I$1:$L$1,0,MATCH(MAX(I279:L279),I279:L279,0))</f>
        <v>reviewers</v>
      </c>
    </row>
    <row r="280" spans="1:28" x14ac:dyDescent="0.3">
      <c r="A280" t="s">
        <v>387</v>
      </c>
      <c r="B280" s="1">
        <v>44332</v>
      </c>
      <c r="C280" s="1">
        <v>44332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 t="s">
        <v>388</v>
      </c>
      <c r="O280">
        <v>1</v>
      </c>
      <c r="P280" t="s">
        <v>866</v>
      </c>
      <c r="Q280">
        <v>1</v>
      </c>
      <c r="R280">
        <v>0</v>
      </c>
      <c r="S280">
        <v>0</v>
      </c>
      <c r="T280">
        <v>0</v>
      </c>
      <c r="U280">
        <v>2021</v>
      </c>
      <c r="V280" t="s">
        <v>389</v>
      </c>
      <c r="W280" t="s">
        <v>390</v>
      </c>
      <c r="X280">
        <v>0</v>
      </c>
      <c r="Y280" t="s">
        <v>391</v>
      </c>
      <c r="Z280" t="s">
        <v>112</v>
      </c>
      <c r="AA280">
        <f t="shared" si="4"/>
        <v>2021</v>
      </c>
      <c r="AB280" t="str" cm="1">
        <f t="array" ref="AB280">INDEX($I$1:$L$1,0,MATCH(MAX(I280:L280),I280:L280,0))</f>
        <v>authors</v>
      </c>
    </row>
    <row r="281" spans="1:28" x14ac:dyDescent="0.3">
      <c r="A281" t="s">
        <v>83</v>
      </c>
      <c r="B281" s="1">
        <v>43565</v>
      </c>
      <c r="C281" s="1">
        <v>44652</v>
      </c>
      <c r="D281">
        <v>3</v>
      </c>
      <c r="E281">
        <v>16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13</v>
      </c>
      <c r="L281">
        <v>2</v>
      </c>
      <c r="M281">
        <v>17</v>
      </c>
      <c r="N281" t="s">
        <v>84</v>
      </c>
      <c r="O281">
        <v>1</v>
      </c>
      <c r="P281" t="s">
        <v>87</v>
      </c>
      <c r="Q281">
        <v>0</v>
      </c>
      <c r="R281">
        <v>1</v>
      </c>
      <c r="S281">
        <v>1</v>
      </c>
      <c r="T281">
        <v>2</v>
      </c>
      <c r="U281">
        <v>2018</v>
      </c>
      <c r="V281" t="s">
        <v>86</v>
      </c>
      <c r="W281" t="s">
        <v>87</v>
      </c>
      <c r="X281" t="s">
        <v>53</v>
      </c>
      <c r="Y281" t="s">
        <v>88</v>
      </c>
      <c r="Z281" t="s">
        <v>85</v>
      </c>
      <c r="AA281">
        <f t="shared" si="4"/>
        <v>2022</v>
      </c>
      <c r="AB281" t="str" cm="1">
        <f t="array" ref="AB281">INDEX($I$1:$L$1,0,MATCH(MAX(I281:L281),I281:L281,0))</f>
        <v>editor</v>
      </c>
    </row>
    <row r="282" spans="1:28" x14ac:dyDescent="0.3">
      <c r="A282" t="s">
        <v>728</v>
      </c>
      <c r="B282" s="1">
        <v>42696</v>
      </c>
      <c r="C282" s="1">
        <v>42696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O282">
        <v>0</v>
      </c>
      <c r="P282" t="s">
        <v>866</v>
      </c>
      <c r="Q282">
        <v>0</v>
      </c>
      <c r="R282">
        <v>1</v>
      </c>
      <c r="S282">
        <v>0</v>
      </c>
      <c r="T282">
        <v>0</v>
      </c>
      <c r="U282">
        <v>2016</v>
      </c>
      <c r="V282" t="s">
        <v>54</v>
      </c>
      <c r="W282" t="s">
        <v>866</v>
      </c>
      <c r="X282">
        <v>0</v>
      </c>
      <c r="Y282">
        <v>0</v>
      </c>
      <c r="Z282" t="s">
        <v>54</v>
      </c>
      <c r="AA282">
        <f t="shared" si="4"/>
        <v>2016</v>
      </c>
      <c r="AB282" t="str" cm="1">
        <f t="array" ref="AB282">INDEX($I$1:$L$1,0,MATCH(MAX(I282:L282),I282:L282,0))</f>
        <v>reviewers</v>
      </c>
    </row>
    <row r="283" spans="1:28" x14ac:dyDescent="0.3">
      <c r="A283" t="s">
        <v>531</v>
      </c>
      <c r="B283" s="1">
        <v>42849</v>
      </c>
      <c r="C283" s="1">
        <v>42849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O283">
        <v>0</v>
      </c>
      <c r="P283" t="s">
        <v>866</v>
      </c>
      <c r="Q283">
        <v>1</v>
      </c>
      <c r="R283">
        <v>0</v>
      </c>
      <c r="S283">
        <v>0</v>
      </c>
      <c r="T283">
        <v>0</v>
      </c>
      <c r="U283">
        <v>2017</v>
      </c>
      <c r="V283" t="s">
        <v>54</v>
      </c>
      <c r="W283" t="s">
        <v>866</v>
      </c>
      <c r="X283" t="s">
        <v>53</v>
      </c>
      <c r="Y283">
        <v>0</v>
      </c>
      <c r="Z283" t="s">
        <v>54</v>
      </c>
      <c r="AA283">
        <f t="shared" si="4"/>
        <v>2017</v>
      </c>
      <c r="AB283" t="str" cm="1">
        <f t="array" ref="AB283">INDEX($I$1:$L$1,0,MATCH(MAX(I283:L283),I283:L283,0))</f>
        <v>authors</v>
      </c>
    </row>
    <row r="284" spans="1:28" x14ac:dyDescent="0.3">
      <c r="A284" t="s">
        <v>477</v>
      </c>
      <c r="B284" s="1">
        <v>43479</v>
      </c>
      <c r="C284" s="1">
        <v>43479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 t="s">
        <v>478</v>
      </c>
      <c r="O284">
        <v>1</v>
      </c>
      <c r="P284" t="s">
        <v>866</v>
      </c>
      <c r="Q284">
        <v>1</v>
      </c>
      <c r="R284">
        <v>0</v>
      </c>
      <c r="S284">
        <v>0</v>
      </c>
      <c r="T284">
        <v>0</v>
      </c>
      <c r="U284">
        <v>2019</v>
      </c>
      <c r="V284" t="s">
        <v>479</v>
      </c>
      <c r="W284" t="s">
        <v>50</v>
      </c>
      <c r="X284" t="s">
        <v>481</v>
      </c>
      <c r="Y284" t="s">
        <v>480</v>
      </c>
      <c r="Z284" t="s">
        <v>262</v>
      </c>
      <c r="AA284">
        <f t="shared" si="4"/>
        <v>2019</v>
      </c>
      <c r="AB284" t="str" cm="1">
        <f t="array" ref="AB284">INDEX($I$1:$L$1,0,MATCH(MAX(I284:L284),I284:L284,0))</f>
        <v>authors</v>
      </c>
    </row>
    <row r="285" spans="1:28" x14ac:dyDescent="0.3">
      <c r="A285" t="s">
        <v>791</v>
      </c>
      <c r="B285" s="1">
        <v>44337</v>
      </c>
      <c r="C285" s="1">
        <v>44337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 t="s">
        <v>792</v>
      </c>
      <c r="O285">
        <v>1</v>
      </c>
      <c r="P285" t="s">
        <v>140</v>
      </c>
      <c r="Q285">
        <v>0</v>
      </c>
      <c r="R285">
        <v>1</v>
      </c>
      <c r="S285">
        <v>0</v>
      </c>
      <c r="T285">
        <v>0</v>
      </c>
      <c r="U285">
        <v>2021</v>
      </c>
      <c r="V285" t="s">
        <v>54</v>
      </c>
      <c r="W285" t="s">
        <v>54</v>
      </c>
      <c r="X285">
        <v>0</v>
      </c>
      <c r="Y285">
        <v>0</v>
      </c>
      <c r="Z285" t="s">
        <v>54</v>
      </c>
      <c r="AA285">
        <f t="shared" si="4"/>
        <v>2021</v>
      </c>
      <c r="AB285" t="str" cm="1">
        <f t="array" ref="AB285">INDEX($I$1:$L$1,0,MATCH(MAX(I285:L285),I285:L285,0))</f>
        <v>reviewers</v>
      </c>
    </row>
    <row r="286" spans="1:28" x14ac:dyDescent="0.3">
      <c r="A286" t="s">
        <v>484</v>
      </c>
      <c r="B286" s="1">
        <v>44603</v>
      </c>
      <c r="C286" s="1">
        <v>44603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 t="s">
        <v>485</v>
      </c>
      <c r="O286">
        <v>1</v>
      </c>
      <c r="P286" t="s">
        <v>866</v>
      </c>
      <c r="Q286">
        <v>1</v>
      </c>
      <c r="R286">
        <v>0</v>
      </c>
      <c r="S286">
        <v>0</v>
      </c>
      <c r="T286">
        <v>0</v>
      </c>
      <c r="U286">
        <v>2022</v>
      </c>
      <c r="V286" t="s">
        <v>401</v>
      </c>
      <c r="W286" t="s">
        <v>50</v>
      </c>
      <c r="X286" t="s">
        <v>53</v>
      </c>
      <c r="Y286" t="s">
        <v>402</v>
      </c>
      <c r="Z286" t="s">
        <v>28</v>
      </c>
      <c r="AA286">
        <f t="shared" si="4"/>
        <v>2022</v>
      </c>
      <c r="AB286" t="str" cm="1">
        <f t="array" ref="AB286">INDEX($I$1:$L$1,0,MATCH(MAX(I286:L286),I286:L286,0))</f>
        <v>authors</v>
      </c>
    </row>
    <row r="287" spans="1:28" x14ac:dyDescent="0.3">
      <c r="A287" t="s">
        <v>545</v>
      </c>
      <c r="B287" s="1">
        <v>43565</v>
      </c>
      <c r="C287" s="1">
        <v>43565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O287">
        <v>0</v>
      </c>
      <c r="P287" t="s">
        <v>87</v>
      </c>
      <c r="Q287">
        <v>0</v>
      </c>
      <c r="R287">
        <v>0</v>
      </c>
      <c r="S287">
        <v>0</v>
      </c>
      <c r="T287">
        <v>1</v>
      </c>
      <c r="U287">
        <v>2019</v>
      </c>
      <c r="V287" t="s">
        <v>54</v>
      </c>
      <c r="W287" t="s">
        <v>87</v>
      </c>
      <c r="X287">
        <v>0</v>
      </c>
      <c r="Y287">
        <v>0</v>
      </c>
      <c r="Z287" t="s">
        <v>54</v>
      </c>
      <c r="AA287">
        <f t="shared" si="4"/>
        <v>2019</v>
      </c>
      <c r="AB287" t="str" cm="1">
        <f t="array" ref="AB287">INDEX($I$1:$L$1,0,MATCH(MAX(I287:L287),I287:L287,0))</f>
        <v>translator</v>
      </c>
    </row>
    <row r="288" spans="1:28" x14ac:dyDescent="0.3">
      <c r="A288" t="s">
        <v>244</v>
      </c>
      <c r="B288" s="1">
        <v>43647</v>
      </c>
      <c r="C288" s="1">
        <v>43960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3</v>
      </c>
      <c r="N288" t="s">
        <v>245</v>
      </c>
      <c r="O288">
        <v>1</v>
      </c>
      <c r="P288" t="s">
        <v>87</v>
      </c>
      <c r="Q288">
        <v>0</v>
      </c>
      <c r="R288">
        <v>1</v>
      </c>
      <c r="S288">
        <v>0</v>
      </c>
      <c r="T288">
        <v>2</v>
      </c>
      <c r="U288">
        <v>2019</v>
      </c>
      <c r="V288" t="s">
        <v>247</v>
      </c>
      <c r="W288" t="s">
        <v>87</v>
      </c>
      <c r="X288" t="s">
        <v>249</v>
      </c>
      <c r="Y288" t="s">
        <v>248</v>
      </c>
      <c r="Z288" t="s">
        <v>246</v>
      </c>
      <c r="AA288">
        <f t="shared" si="4"/>
        <v>2020</v>
      </c>
      <c r="AB288" t="str" cm="1">
        <f t="array" ref="AB288">INDEX($I$1:$L$1,0,MATCH(MAX(I288:L288),I288:L288,0))</f>
        <v>translator</v>
      </c>
    </row>
    <row r="289" spans="1:28" x14ac:dyDescent="0.3">
      <c r="A289" t="s">
        <v>653</v>
      </c>
      <c r="B289" s="1">
        <v>43542</v>
      </c>
      <c r="C289" s="1">
        <v>43542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O289">
        <v>0</v>
      </c>
      <c r="P289" t="s">
        <v>866</v>
      </c>
      <c r="Q289">
        <v>0</v>
      </c>
      <c r="R289">
        <v>1</v>
      </c>
      <c r="S289">
        <v>0</v>
      </c>
      <c r="T289">
        <v>0</v>
      </c>
      <c r="U289">
        <v>2019</v>
      </c>
      <c r="V289" t="s">
        <v>54</v>
      </c>
      <c r="W289" t="s">
        <v>866</v>
      </c>
      <c r="X289">
        <v>0</v>
      </c>
      <c r="Y289">
        <v>0</v>
      </c>
      <c r="Z289" t="s">
        <v>54</v>
      </c>
      <c r="AA289">
        <f t="shared" si="4"/>
        <v>2019</v>
      </c>
      <c r="AB289" t="str" cm="1">
        <f t="array" ref="AB289">INDEX($I$1:$L$1,0,MATCH(MAX(I289:L289),I289:L289,0))</f>
        <v>reviewers</v>
      </c>
    </row>
    <row r="290" spans="1:28" x14ac:dyDescent="0.3">
      <c r="A290" t="s">
        <v>526</v>
      </c>
      <c r="B290" s="1">
        <v>42618</v>
      </c>
      <c r="C290" s="1">
        <v>42618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O290">
        <v>0</v>
      </c>
      <c r="P290" t="s">
        <v>866</v>
      </c>
      <c r="Q290">
        <v>1</v>
      </c>
      <c r="R290">
        <v>0</v>
      </c>
      <c r="S290">
        <v>0</v>
      </c>
      <c r="T290">
        <v>0</v>
      </c>
      <c r="U290">
        <v>2016</v>
      </c>
      <c r="V290" t="s">
        <v>54</v>
      </c>
      <c r="W290" t="s">
        <v>866</v>
      </c>
      <c r="X290" t="s">
        <v>527</v>
      </c>
      <c r="Y290">
        <v>0</v>
      </c>
      <c r="Z290" t="s">
        <v>54</v>
      </c>
      <c r="AA290">
        <f t="shared" si="4"/>
        <v>2016</v>
      </c>
      <c r="AB290" t="str" cm="1">
        <f t="array" ref="AB290">INDEX($I$1:$L$1,0,MATCH(MAX(I290:L290),I290:L290,0))</f>
        <v>authors</v>
      </c>
    </row>
    <row r="291" spans="1:28" x14ac:dyDescent="0.3">
      <c r="A291" t="s">
        <v>376</v>
      </c>
      <c r="B291" s="1">
        <v>43807</v>
      </c>
      <c r="C291" s="1">
        <v>43807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 t="s">
        <v>377</v>
      </c>
      <c r="O291">
        <v>1</v>
      </c>
      <c r="P291" t="s">
        <v>866</v>
      </c>
      <c r="Q291">
        <v>1</v>
      </c>
      <c r="R291">
        <v>0</v>
      </c>
      <c r="S291">
        <v>0</v>
      </c>
      <c r="T291">
        <v>0</v>
      </c>
      <c r="U291">
        <v>2019</v>
      </c>
      <c r="V291" t="s">
        <v>54</v>
      </c>
      <c r="W291" t="s">
        <v>866</v>
      </c>
      <c r="X291">
        <v>0</v>
      </c>
      <c r="Y291">
        <v>0</v>
      </c>
      <c r="Z291" t="s">
        <v>54</v>
      </c>
      <c r="AA291">
        <f t="shared" si="4"/>
        <v>2019</v>
      </c>
      <c r="AB291" t="str" cm="1">
        <f t="array" ref="AB291">INDEX($I$1:$L$1,0,MATCH(MAX(I291:L291),I291:L291,0))</f>
        <v>authors</v>
      </c>
    </row>
    <row r="292" spans="1:28" x14ac:dyDescent="0.3">
      <c r="A292" t="s">
        <v>180</v>
      </c>
      <c r="B292" s="1">
        <v>42821</v>
      </c>
      <c r="C292" s="1">
        <v>43956</v>
      </c>
      <c r="D292">
        <v>3</v>
      </c>
      <c r="E292">
        <v>0</v>
      </c>
      <c r="F292">
        <v>4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0</v>
      </c>
      <c r="M292">
        <v>4</v>
      </c>
      <c r="N292" t="s">
        <v>181</v>
      </c>
      <c r="O292">
        <v>1</v>
      </c>
      <c r="P292" t="s">
        <v>866</v>
      </c>
      <c r="Q292">
        <v>1</v>
      </c>
      <c r="R292">
        <v>1</v>
      </c>
      <c r="S292">
        <v>0</v>
      </c>
      <c r="T292">
        <v>0</v>
      </c>
      <c r="U292">
        <v>2017</v>
      </c>
      <c r="V292" t="s">
        <v>183</v>
      </c>
      <c r="W292" t="s">
        <v>50</v>
      </c>
      <c r="X292" t="s">
        <v>185</v>
      </c>
      <c r="Y292" t="s">
        <v>184</v>
      </c>
      <c r="Z292" t="s">
        <v>182</v>
      </c>
      <c r="AA292">
        <f t="shared" si="4"/>
        <v>2020</v>
      </c>
      <c r="AB292" t="str" cm="1">
        <f t="array" ref="AB292">INDEX($I$1:$L$1,0,MATCH(MAX(I292:L292),I292:L292,0))</f>
        <v>reviewers</v>
      </c>
    </row>
    <row r="293" spans="1:28" x14ac:dyDescent="0.3">
      <c r="A293" t="s">
        <v>486</v>
      </c>
      <c r="B293" s="1">
        <v>42572</v>
      </c>
      <c r="C293" s="1">
        <v>42572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 t="s">
        <v>487</v>
      </c>
      <c r="O293">
        <v>1</v>
      </c>
      <c r="P293" t="s">
        <v>866</v>
      </c>
      <c r="Q293">
        <v>1</v>
      </c>
      <c r="R293">
        <v>0</v>
      </c>
      <c r="S293">
        <v>0</v>
      </c>
      <c r="T293">
        <v>0</v>
      </c>
      <c r="U293">
        <v>2016</v>
      </c>
      <c r="V293" t="s">
        <v>488</v>
      </c>
      <c r="W293" t="s">
        <v>50</v>
      </c>
      <c r="X293" t="s">
        <v>489</v>
      </c>
      <c r="Y293" t="s">
        <v>200</v>
      </c>
      <c r="Z293" t="s">
        <v>28</v>
      </c>
      <c r="AA293">
        <f t="shared" si="4"/>
        <v>2016</v>
      </c>
      <c r="AB293" t="str" cm="1">
        <f t="array" ref="AB293">INDEX($I$1:$L$1,0,MATCH(MAX(I293:L293),I293:L293,0))</f>
        <v>authors</v>
      </c>
    </row>
    <row r="294" spans="1:28" x14ac:dyDescent="0.3">
      <c r="A294" t="s">
        <v>567</v>
      </c>
      <c r="B294" s="1">
        <v>43754</v>
      </c>
      <c r="C294" s="1">
        <v>43754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 t="s">
        <v>568</v>
      </c>
      <c r="O294">
        <v>1</v>
      </c>
      <c r="P294" t="s">
        <v>866</v>
      </c>
      <c r="Q294">
        <v>0</v>
      </c>
      <c r="R294">
        <v>1</v>
      </c>
      <c r="S294">
        <v>0</v>
      </c>
      <c r="T294">
        <v>0</v>
      </c>
      <c r="U294">
        <v>2019</v>
      </c>
      <c r="V294" t="s">
        <v>569</v>
      </c>
      <c r="W294" t="s">
        <v>140</v>
      </c>
      <c r="X294" t="s">
        <v>426</v>
      </c>
      <c r="Y294" t="s">
        <v>570</v>
      </c>
      <c r="Z294" t="s">
        <v>28</v>
      </c>
      <c r="AA294">
        <f t="shared" si="4"/>
        <v>2019</v>
      </c>
      <c r="AB294" t="str" cm="1">
        <f t="array" ref="AB294">INDEX($I$1:$L$1,0,MATCH(MAX(I294:L294),I294:L294,0))</f>
        <v>reviewers</v>
      </c>
    </row>
    <row r="295" spans="1:28" x14ac:dyDescent="0.3">
      <c r="A295" t="s">
        <v>623</v>
      </c>
      <c r="B295" s="1">
        <v>42862</v>
      </c>
      <c r="C295" s="1">
        <v>42862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 t="s">
        <v>624</v>
      </c>
      <c r="O295">
        <v>1</v>
      </c>
      <c r="P295" t="s">
        <v>866</v>
      </c>
      <c r="Q295">
        <v>0</v>
      </c>
      <c r="R295">
        <v>1</v>
      </c>
      <c r="S295">
        <v>0</v>
      </c>
      <c r="T295">
        <v>0</v>
      </c>
      <c r="U295">
        <v>2017</v>
      </c>
      <c r="V295" t="s">
        <v>625</v>
      </c>
      <c r="W295" t="s">
        <v>32</v>
      </c>
      <c r="X295" t="s">
        <v>76</v>
      </c>
      <c r="Y295" t="s">
        <v>626</v>
      </c>
      <c r="Z295" t="s">
        <v>28</v>
      </c>
      <c r="AA295">
        <f t="shared" si="4"/>
        <v>2017</v>
      </c>
      <c r="AB295" t="str" cm="1">
        <f t="array" ref="AB295">INDEX($I$1:$L$1,0,MATCH(MAX(I295:L295),I295:L295,0))</f>
        <v>reviewers</v>
      </c>
    </row>
    <row r="296" spans="1:28" x14ac:dyDescent="0.3">
      <c r="A296" t="s">
        <v>685</v>
      </c>
      <c r="B296" s="1">
        <v>43454</v>
      </c>
      <c r="C296" s="1">
        <v>43454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O296">
        <v>0</v>
      </c>
      <c r="P296" t="s">
        <v>866</v>
      </c>
      <c r="Q296">
        <v>0</v>
      </c>
      <c r="R296">
        <v>1</v>
      </c>
      <c r="S296">
        <v>0</v>
      </c>
      <c r="T296">
        <v>0</v>
      </c>
      <c r="U296">
        <v>2018</v>
      </c>
      <c r="V296" t="s">
        <v>54</v>
      </c>
      <c r="W296" t="s">
        <v>866</v>
      </c>
      <c r="X296">
        <v>0</v>
      </c>
      <c r="Y296">
        <v>0</v>
      </c>
      <c r="Z296" t="s">
        <v>54</v>
      </c>
      <c r="AA296">
        <f t="shared" si="4"/>
        <v>2018</v>
      </c>
      <c r="AB296" t="str" cm="1">
        <f t="array" ref="AB296">INDEX($I$1:$L$1,0,MATCH(MAX(I296:L296),I296:L296,0))</f>
        <v>reviewers</v>
      </c>
    </row>
    <row r="297" spans="1:28" x14ac:dyDescent="0.3">
      <c r="A297" t="s">
        <v>678</v>
      </c>
      <c r="B297" s="1">
        <v>42558</v>
      </c>
      <c r="C297" s="1">
        <v>42558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 t="s">
        <v>679</v>
      </c>
      <c r="O297">
        <v>1</v>
      </c>
      <c r="P297" t="s">
        <v>866</v>
      </c>
      <c r="Q297">
        <v>0</v>
      </c>
      <c r="R297">
        <v>1</v>
      </c>
      <c r="S297">
        <v>0</v>
      </c>
      <c r="T297">
        <v>0</v>
      </c>
      <c r="U297">
        <v>2016</v>
      </c>
      <c r="V297" t="s">
        <v>54</v>
      </c>
      <c r="W297" t="s">
        <v>866</v>
      </c>
      <c r="X297" t="s">
        <v>53</v>
      </c>
      <c r="Y297">
        <v>0</v>
      </c>
      <c r="Z297" t="s">
        <v>54</v>
      </c>
      <c r="AA297">
        <f t="shared" si="4"/>
        <v>2016</v>
      </c>
      <c r="AB297" t="str" cm="1">
        <f t="array" ref="AB297">INDEX($I$1:$L$1,0,MATCH(MAX(I297:L297),I297:L297,0))</f>
        <v>reviewers</v>
      </c>
    </row>
    <row r="298" spans="1:28" x14ac:dyDescent="0.3">
      <c r="A298" t="s">
        <v>483</v>
      </c>
      <c r="B298" s="1">
        <v>44468</v>
      </c>
      <c r="C298" s="1">
        <v>44468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O298">
        <v>0</v>
      </c>
      <c r="P298" t="s">
        <v>866</v>
      </c>
      <c r="Q298">
        <v>1</v>
      </c>
      <c r="R298">
        <v>0</v>
      </c>
      <c r="S298">
        <v>0</v>
      </c>
      <c r="T298">
        <v>0</v>
      </c>
      <c r="U298">
        <v>2021</v>
      </c>
      <c r="V298" t="s">
        <v>54</v>
      </c>
      <c r="W298" t="s">
        <v>866</v>
      </c>
      <c r="X298">
        <v>0</v>
      </c>
      <c r="Y298">
        <v>0</v>
      </c>
      <c r="Z298" t="s">
        <v>54</v>
      </c>
      <c r="AA298">
        <f t="shared" si="4"/>
        <v>2021</v>
      </c>
      <c r="AB298" t="str" cm="1">
        <f t="array" ref="AB298">INDEX($I$1:$L$1,0,MATCH(MAX(I298:L298),I298:L298,0))</f>
        <v>authors</v>
      </c>
    </row>
    <row r="299" spans="1:28" x14ac:dyDescent="0.3">
      <c r="A299" t="s">
        <v>307</v>
      </c>
      <c r="B299" s="1">
        <v>43845</v>
      </c>
      <c r="C299" s="1">
        <v>44475</v>
      </c>
      <c r="D299">
        <v>1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2</v>
      </c>
      <c r="N299" t="s">
        <v>308</v>
      </c>
      <c r="O299">
        <v>1</v>
      </c>
      <c r="P299" t="s">
        <v>87</v>
      </c>
      <c r="Q299">
        <v>0</v>
      </c>
      <c r="R299">
        <v>1</v>
      </c>
      <c r="S299">
        <v>0</v>
      </c>
      <c r="T299">
        <v>1</v>
      </c>
      <c r="U299">
        <v>2020</v>
      </c>
      <c r="V299" t="s">
        <v>54</v>
      </c>
      <c r="W299" t="s">
        <v>87</v>
      </c>
      <c r="X299">
        <v>0</v>
      </c>
      <c r="Y299">
        <v>0</v>
      </c>
      <c r="Z299" t="s">
        <v>54</v>
      </c>
      <c r="AA299">
        <f t="shared" si="4"/>
        <v>2021</v>
      </c>
      <c r="AB299" t="str" cm="1">
        <f t="array" ref="AB299">INDEX($I$1:$L$1,0,MATCH(MAX(I299:L299),I299:L299,0))</f>
        <v>reviewers</v>
      </c>
    </row>
    <row r="300" spans="1:28" x14ac:dyDescent="0.3">
      <c r="A300" t="s">
        <v>718</v>
      </c>
      <c r="B300" s="1">
        <v>42528</v>
      </c>
      <c r="C300" s="1">
        <v>42528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O300">
        <v>0</v>
      </c>
      <c r="P300" t="s">
        <v>866</v>
      </c>
      <c r="Q300">
        <v>0</v>
      </c>
      <c r="R300">
        <v>1</v>
      </c>
      <c r="S300">
        <v>0</v>
      </c>
      <c r="T300">
        <v>0</v>
      </c>
      <c r="U300">
        <v>2016</v>
      </c>
      <c r="V300" t="s">
        <v>54</v>
      </c>
      <c r="W300" t="s">
        <v>866</v>
      </c>
      <c r="X300">
        <v>0</v>
      </c>
      <c r="Y300">
        <v>0</v>
      </c>
      <c r="Z300" t="s">
        <v>54</v>
      </c>
      <c r="AA300">
        <f t="shared" si="4"/>
        <v>2016</v>
      </c>
      <c r="AB300" t="str" cm="1">
        <f t="array" ref="AB300">INDEX($I$1:$L$1,0,MATCH(MAX(I300:L300),I300:L300,0))</f>
        <v>reviewers</v>
      </c>
    </row>
    <row r="301" spans="1:28" x14ac:dyDescent="0.3">
      <c r="A301" t="s">
        <v>532</v>
      </c>
      <c r="B301" s="1">
        <v>42849</v>
      </c>
      <c r="C301" s="1">
        <v>42849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O301">
        <v>0</v>
      </c>
      <c r="P301" t="s">
        <v>866</v>
      </c>
      <c r="Q301">
        <v>1</v>
      </c>
      <c r="R301">
        <v>0</v>
      </c>
      <c r="S301">
        <v>0</v>
      </c>
      <c r="T301">
        <v>0</v>
      </c>
      <c r="U301">
        <v>2017</v>
      </c>
      <c r="V301" t="s">
        <v>54</v>
      </c>
      <c r="W301" t="s">
        <v>866</v>
      </c>
      <c r="X301" t="s">
        <v>533</v>
      </c>
      <c r="Y301">
        <v>0</v>
      </c>
      <c r="Z301" t="s">
        <v>54</v>
      </c>
      <c r="AA301">
        <f t="shared" si="4"/>
        <v>2017</v>
      </c>
      <c r="AB301" t="str" cm="1">
        <f t="array" ref="AB301">INDEX($I$1:$L$1,0,MATCH(MAX(I301:L301),I301:L301,0))</f>
        <v>authors</v>
      </c>
    </row>
    <row r="302" spans="1:28" x14ac:dyDescent="0.3">
      <c r="A302" t="s">
        <v>862</v>
      </c>
      <c r="B302" s="1">
        <v>43404</v>
      </c>
      <c r="C302" s="1">
        <v>43404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 t="s">
        <v>863</v>
      </c>
      <c r="O302">
        <v>1</v>
      </c>
      <c r="P302" t="s">
        <v>42</v>
      </c>
      <c r="Q302">
        <v>0</v>
      </c>
      <c r="R302">
        <v>0</v>
      </c>
      <c r="S302">
        <v>0</v>
      </c>
      <c r="T302">
        <v>1</v>
      </c>
      <c r="U302">
        <v>2018</v>
      </c>
      <c r="V302" t="s">
        <v>864</v>
      </c>
      <c r="W302" t="s">
        <v>43</v>
      </c>
      <c r="X302" t="s">
        <v>130</v>
      </c>
      <c r="Y302" t="s">
        <v>865</v>
      </c>
      <c r="Z302" t="s">
        <v>292</v>
      </c>
      <c r="AA302">
        <f t="shared" si="4"/>
        <v>2018</v>
      </c>
      <c r="AB302" t="str" cm="1">
        <f t="array" ref="AB302">INDEX($I$1:$L$1,0,MATCH(MAX(I302:L302),I302:L302,0))</f>
        <v>translator</v>
      </c>
    </row>
    <row r="303" spans="1:28" x14ac:dyDescent="0.3">
      <c r="A303" t="s">
        <v>55</v>
      </c>
      <c r="B303" s="1">
        <v>42809</v>
      </c>
      <c r="C303" s="1">
        <v>44438</v>
      </c>
      <c r="D303">
        <v>4</v>
      </c>
      <c r="E303">
        <v>0</v>
      </c>
      <c r="F303">
        <v>0</v>
      </c>
      <c r="G303">
        <v>0</v>
      </c>
      <c r="H303">
        <v>28</v>
      </c>
      <c r="I303">
        <v>0</v>
      </c>
      <c r="J303">
        <v>3</v>
      </c>
      <c r="K303">
        <v>1</v>
      </c>
      <c r="L303">
        <v>24</v>
      </c>
      <c r="M303">
        <v>28</v>
      </c>
      <c r="N303" t="s">
        <v>56</v>
      </c>
      <c r="O303">
        <v>1</v>
      </c>
      <c r="P303" t="s">
        <v>42</v>
      </c>
      <c r="Q303">
        <v>0</v>
      </c>
      <c r="R303">
        <v>1</v>
      </c>
      <c r="S303">
        <v>1</v>
      </c>
      <c r="T303">
        <v>24</v>
      </c>
      <c r="U303">
        <v>2017</v>
      </c>
      <c r="V303" t="s">
        <v>58</v>
      </c>
      <c r="W303" t="s">
        <v>59</v>
      </c>
      <c r="X303" t="s">
        <v>53</v>
      </c>
      <c r="Y303" t="s">
        <v>60</v>
      </c>
      <c r="Z303" t="s">
        <v>57</v>
      </c>
      <c r="AA303">
        <f t="shared" si="4"/>
        <v>2021</v>
      </c>
      <c r="AB303" t="str" cm="1">
        <f t="array" ref="AB303">INDEX($I$1:$L$1,0,MATCH(MAX(I303:L303),I303:L303,0))</f>
        <v>translator</v>
      </c>
    </row>
    <row r="304" spans="1:28" x14ac:dyDescent="0.3">
      <c r="A304" t="s">
        <v>203</v>
      </c>
      <c r="B304" s="1">
        <v>43253</v>
      </c>
      <c r="C304" s="1">
        <v>43987</v>
      </c>
      <c r="D304">
        <v>2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1</v>
      </c>
      <c r="K304">
        <v>2</v>
      </c>
      <c r="L304">
        <v>1</v>
      </c>
      <c r="M304">
        <v>4</v>
      </c>
      <c r="N304" t="s">
        <v>56</v>
      </c>
      <c r="O304">
        <v>1</v>
      </c>
      <c r="P304" t="s">
        <v>42</v>
      </c>
      <c r="Q304">
        <v>0</v>
      </c>
      <c r="R304">
        <v>1</v>
      </c>
      <c r="S304">
        <v>1</v>
      </c>
      <c r="T304">
        <v>1</v>
      </c>
      <c r="U304">
        <v>2018</v>
      </c>
      <c r="V304" t="s">
        <v>58</v>
      </c>
      <c r="W304" t="s">
        <v>59</v>
      </c>
      <c r="X304" t="s">
        <v>53</v>
      </c>
      <c r="Y304" t="s">
        <v>60</v>
      </c>
      <c r="Z304" t="s">
        <v>109</v>
      </c>
      <c r="AA304">
        <f t="shared" si="4"/>
        <v>2020</v>
      </c>
      <c r="AB304" t="str" cm="1">
        <f t="array" ref="AB304">INDEX($I$1:$L$1,0,MATCH(MAX(I304:L304),I304:L304,0))</f>
        <v>editor</v>
      </c>
    </row>
    <row r="305" spans="1:28" x14ac:dyDescent="0.3">
      <c r="A305" t="s">
        <v>645</v>
      </c>
      <c r="B305" s="1">
        <v>44652</v>
      </c>
      <c r="C305" s="1">
        <v>44652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 t="s">
        <v>646</v>
      </c>
      <c r="O305">
        <v>1</v>
      </c>
      <c r="P305" t="s">
        <v>87</v>
      </c>
      <c r="Q305">
        <v>0</v>
      </c>
      <c r="R305">
        <v>1</v>
      </c>
      <c r="S305">
        <v>0</v>
      </c>
      <c r="T305">
        <v>0</v>
      </c>
      <c r="U305">
        <v>2022</v>
      </c>
      <c r="V305" t="s">
        <v>647</v>
      </c>
      <c r="W305" t="s">
        <v>87</v>
      </c>
      <c r="X305">
        <v>0</v>
      </c>
      <c r="Y305" t="s">
        <v>648</v>
      </c>
      <c r="Z305" t="s">
        <v>40</v>
      </c>
      <c r="AA305">
        <f t="shared" si="4"/>
        <v>2022</v>
      </c>
      <c r="AB305" t="str" cm="1">
        <f t="array" ref="AB305">INDEX($I$1:$L$1,0,MATCH(MAX(I305:L305),I305:L305,0))</f>
        <v>reviewers</v>
      </c>
    </row>
    <row r="306" spans="1:28" x14ac:dyDescent="0.3">
      <c r="A306" t="s">
        <v>493</v>
      </c>
      <c r="B306" s="1">
        <v>41990</v>
      </c>
      <c r="C306" s="1">
        <v>41990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 t="s">
        <v>494</v>
      </c>
      <c r="O306">
        <v>1</v>
      </c>
      <c r="P306" t="s">
        <v>866</v>
      </c>
      <c r="Q306">
        <v>1</v>
      </c>
      <c r="R306">
        <v>0</v>
      </c>
      <c r="S306">
        <v>0</v>
      </c>
      <c r="T306">
        <v>0</v>
      </c>
      <c r="U306">
        <v>2014</v>
      </c>
      <c r="V306" t="s">
        <v>54</v>
      </c>
      <c r="W306" t="s">
        <v>866</v>
      </c>
      <c r="X306" t="s">
        <v>53</v>
      </c>
      <c r="Y306">
        <v>0</v>
      </c>
      <c r="Z306" t="s">
        <v>54</v>
      </c>
      <c r="AA306">
        <f t="shared" si="4"/>
        <v>2014</v>
      </c>
      <c r="AB306" t="str" cm="1">
        <f t="array" ref="AB306">INDEX($I$1:$L$1,0,MATCH(MAX(I306:L306),I306:L306,0))</f>
        <v>authors</v>
      </c>
    </row>
    <row r="307" spans="1:28" x14ac:dyDescent="0.3">
      <c r="A307" t="s">
        <v>392</v>
      </c>
      <c r="B307" s="1">
        <v>44652</v>
      </c>
      <c r="C307" s="1">
        <v>44652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 t="s">
        <v>393</v>
      </c>
      <c r="O307">
        <v>1</v>
      </c>
      <c r="P307" t="s">
        <v>87</v>
      </c>
      <c r="Q307">
        <v>1</v>
      </c>
      <c r="R307">
        <v>0</v>
      </c>
      <c r="S307">
        <v>0</v>
      </c>
      <c r="T307">
        <v>0</v>
      </c>
      <c r="U307">
        <v>2022</v>
      </c>
      <c r="V307" t="s">
        <v>252</v>
      </c>
      <c r="W307" t="s">
        <v>87</v>
      </c>
      <c r="X307">
        <v>0</v>
      </c>
      <c r="Y307" t="s">
        <v>394</v>
      </c>
      <c r="Z307" t="s">
        <v>258</v>
      </c>
      <c r="AA307">
        <f t="shared" si="4"/>
        <v>2022</v>
      </c>
      <c r="AB307" t="str" cm="1">
        <f t="array" ref="AB307">INDEX($I$1:$L$1,0,MATCH(MAX(I307:L307),I307:L307,0))</f>
        <v>authors</v>
      </c>
    </row>
    <row r="308" spans="1:28" x14ac:dyDescent="0.3">
      <c r="A308" t="s">
        <v>66</v>
      </c>
      <c r="B308" s="1">
        <v>41107</v>
      </c>
      <c r="C308" s="1">
        <v>41990</v>
      </c>
      <c r="D308">
        <v>2</v>
      </c>
      <c r="E308">
        <v>0</v>
      </c>
      <c r="F308">
        <v>20</v>
      </c>
      <c r="G308">
        <v>0</v>
      </c>
      <c r="H308">
        <v>0</v>
      </c>
      <c r="I308">
        <v>17</v>
      </c>
      <c r="J308">
        <v>1</v>
      </c>
      <c r="K308">
        <v>2</v>
      </c>
      <c r="L308">
        <v>0</v>
      </c>
      <c r="M308">
        <v>20</v>
      </c>
      <c r="N308" t="s">
        <v>67</v>
      </c>
      <c r="O308">
        <v>1</v>
      </c>
      <c r="P308" t="s">
        <v>866</v>
      </c>
      <c r="Q308">
        <v>1</v>
      </c>
      <c r="R308">
        <v>1</v>
      </c>
      <c r="S308">
        <v>1</v>
      </c>
      <c r="T308">
        <v>0</v>
      </c>
      <c r="U308">
        <v>2012</v>
      </c>
      <c r="V308" t="s">
        <v>69</v>
      </c>
      <c r="W308" t="s">
        <v>50</v>
      </c>
      <c r="X308" t="s">
        <v>53</v>
      </c>
      <c r="Y308" t="s">
        <v>68</v>
      </c>
      <c r="Z308" t="s">
        <v>57</v>
      </c>
      <c r="AA308">
        <f t="shared" si="4"/>
        <v>2014</v>
      </c>
      <c r="AB308" t="str" cm="1">
        <f t="array" ref="AB308">INDEX($I$1:$L$1,0,MATCH(MAX(I308:L308),I308:L308,0))</f>
        <v>authors</v>
      </c>
    </row>
    <row r="309" spans="1:28" x14ac:dyDescent="0.3">
      <c r="A309" t="s">
        <v>458</v>
      </c>
      <c r="B309" s="1">
        <v>43754</v>
      </c>
      <c r="C309" s="1">
        <v>43754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O309">
        <v>0</v>
      </c>
      <c r="P309" t="s">
        <v>866</v>
      </c>
      <c r="Q309">
        <v>1</v>
      </c>
      <c r="R309">
        <v>0</v>
      </c>
      <c r="S309">
        <v>0</v>
      </c>
      <c r="T309">
        <v>0</v>
      </c>
      <c r="U309">
        <v>2019</v>
      </c>
      <c r="V309" t="s">
        <v>54</v>
      </c>
      <c r="W309" t="s">
        <v>866</v>
      </c>
      <c r="X309" t="s">
        <v>382</v>
      </c>
      <c r="Y309">
        <v>0</v>
      </c>
      <c r="Z309" t="s">
        <v>54</v>
      </c>
      <c r="AA309">
        <f t="shared" si="4"/>
        <v>2019</v>
      </c>
      <c r="AB309" t="str" cm="1">
        <f t="array" ref="AB309">INDEX($I$1:$L$1,0,MATCH(MAX(I309:L309),I309:L309,0))</f>
        <v>authors</v>
      </c>
    </row>
    <row r="310" spans="1:28" x14ac:dyDescent="0.3">
      <c r="A310" t="s">
        <v>220</v>
      </c>
      <c r="C310" s="1">
        <v>43115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3</v>
      </c>
      <c r="O310">
        <v>1</v>
      </c>
      <c r="P310" t="e">
        <v>#REF!</v>
      </c>
      <c r="Q310">
        <v>0</v>
      </c>
      <c r="R310">
        <v>0</v>
      </c>
      <c r="S310">
        <v>1</v>
      </c>
      <c r="T310">
        <v>0</v>
      </c>
      <c r="U310" t="e">
        <v>#VALUE!</v>
      </c>
      <c r="V310" t="s">
        <v>54</v>
      </c>
      <c r="W310" t="e">
        <v>#REF!</v>
      </c>
      <c r="X310">
        <v>0</v>
      </c>
      <c r="Y310">
        <v>0</v>
      </c>
      <c r="Z310" t="s">
        <v>54</v>
      </c>
      <c r="AA310">
        <f t="shared" si="4"/>
        <v>2018</v>
      </c>
      <c r="AB310" t="str" cm="1">
        <f t="array" ref="AB310">INDEX($I$1:$L$1,0,MATCH(MAX(I310:L310),I310:L310,0))</f>
        <v>authors</v>
      </c>
    </row>
    <row r="311" spans="1:28" x14ac:dyDescent="0.3">
      <c r="A311" t="s">
        <v>239</v>
      </c>
      <c r="B311" s="1">
        <v>43308</v>
      </c>
      <c r="C311" s="1">
        <v>43598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0</v>
      </c>
      <c r="M311">
        <v>3</v>
      </c>
      <c r="N311" t="s">
        <v>240</v>
      </c>
      <c r="O311">
        <v>1</v>
      </c>
      <c r="P311" t="s">
        <v>866</v>
      </c>
      <c r="Q311">
        <v>0</v>
      </c>
      <c r="R311">
        <v>1</v>
      </c>
      <c r="S311">
        <v>1</v>
      </c>
      <c r="T311">
        <v>0</v>
      </c>
      <c r="U311">
        <v>2018</v>
      </c>
      <c r="V311" t="s">
        <v>243</v>
      </c>
      <c r="W311" t="s">
        <v>105</v>
      </c>
      <c r="X311" t="s">
        <v>241</v>
      </c>
      <c r="Y311" t="s">
        <v>242</v>
      </c>
      <c r="Z311" t="s">
        <v>47</v>
      </c>
      <c r="AA311">
        <f t="shared" si="4"/>
        <v>2019</v>
      </c>
      <c r="AB311" t="str" cm="1">
        <f t="array" ref="AB311">INDEX($I$1:$L$1,0,MATCH(MAX(I311:L311),I311:L311,0))</f>
        <v>reviewers</v>
      </c>
    </row>
  </sheetData>
  <sortState xmlns:xlrd2="http://schemas.microsoft.com/office/spreadsheetml/2017/richdata2" ref="A2:AB311">
    <sortCondition ref="A1:A3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D8F-31F8-4B1D-AE4D-CFD5D2D5C16A}">
  <dimension ref="A1:S61"/>
  <sheetViews>
    <sheetView topLeftCell="H1" workbookViewId="0">
      <selection activeCell="S51" sqref="S51"/>
    </sheetView>
  </sheetViews>
  <sheetFormatPr defaultRowHeight="14.4" x14ac:dyDescent="0.3"/>
  <cols>
    <col min="1" max="1" width="72.88671875" bestFit="1" customWidth="1"/>
    <col min="2" max="2" width="15.5546875" bestFit="1" customWidth="1"/>
    <col min="3" max="3" width="6" bestFit="1" customWidth="1"/>
    <col min="4" max="4" width="9" bestFit="1" customWidth="1"/>
    <col min="5" max="5" width="9.109375" bestFit="1" customWidth="1"/>
    <col min="6" max="6" width="7" bestFit="1" customWidth="1"/>
    <col min="7" max="7" width="10.77734375" bestFit="1" customWidth="1"/>
  </cols>
  <sheetData>
    <row r="1" spans="1:19" x14ac:dyDescent="0.3">
      <c r="O1" s="4" t="s">
        <v>868</v>
      </c>
      <c r="P1" s="4" t="s">
        <v>8</v>
      </c>
      <c r="Q1" s="4" t="s">
        <v>10</v>
      </c>
      <c r="R1" s="4" t="s">
        <v>9</v>
      </c>
      <c r="S1" s="4" t="s">
        <v>11</v>
      </c>
    </row>
    <row r="2" spans="1:19" x14ac:dyDescent="0.3">
      <c r="O2" s="3"/>
      <c r="P2" s="5">
        <v>42</v>
      </c>
      <c r="Q2" s="5">
        <v>7</v>
      </c>
      <c r="R2" s="5">
        <v>99</v>
      </c>
      <c r="S2" s="5">
        <v>21</v>
      </c>
    </row>
    <row r="3" spans="1:19" x14ac:dyDescent="0.3">
      <c r="A3" s="2" t="s">
        <v>884</v>
      </c>
      <c r="B3" s="2" t="s">
        <v>873</v>
      </c>
      <c r="O3" s="3" t="s">
        <v>28</v>
      </c>
      <c r="P3" s="5">
        <v>11</v>
      </c>
      <c r="Q3" s="5">
        <v>2</v>
      </c>
      <c r="R3" s="5">
        <v>19</v>
      </c>
      <c r="S3" s="5">
        <v>5</v>
      </c>
    </row>
    <row r="4" spans="1:19" x14ac:dyDescent="0.3">
      <c r="A4" s="2" t="s">
        <v>868</v>
      </c>
      <c r="B4" t="s">
        <v>8</v>
      </c>
      <c r="C4" t="s">
        <v>10</v>
      </c>
      <c r="D4" t="s">
        <v>9</v>
      </c>
      <c r="E4" t="s">
        <v>11</v>
      </c>
      <c r="F4" t="s">
        <v>871</v>
      </c>
      <c r="G4" t="s">
        <v>872</v>
      </c>
      <c r="O4" s="3" t="s">
        <v>91</v>
      </c>
      <c r="P4" s="5">
        <v>6</v>
      </c>
      <c r="Q4" s="5"/>
      <c r="R4" s="5">
        <v>3</v>
      </c>
      <c r="S4" s="5"/>
    </row>
    <row r="5" spans="1:19" x14ac:dyDescent="0.3">
      <c r="A5" s="3"/>
      <c r="B5" s="5">
        <v>42</v>
      </c>
      <c r="C5" s="5">
        <v>7</v>
      </c>
      <c r="D5" s="5">
        <v>99</v>
      </c>
      <c r="E5" s="5">
        <v>21</v>
      </c>
      <c r="F5" s="5"/>
      <c r="G5" s="5">
        <v>169</v>
      </c>
      <c r="O5" s="3" t="s">
        <v>112</v>
      </c>
      <c r="P5" s="5">
        <v>3</v>
      </c>
      <c r="Q5" s="5">
        <v>1</v>
      </c>
      <c r="R5" s="5">
        <v>3</v>
      </c>
      <c r="S5" s="5"/>
    </row>
    <row r="6" spans="1:19" x14ac:dyDescent="0.3">
      <c r="A6" s="3" t="s">
        <v>112</v>
      </c>
      <c r="B6" s="5">
        <v>3</v>
      </c>
      <c r="C6" s="5">
        <v>1</v>
      </c>
      <c r="D6" s="5">
        <v>3</v>
      </c>
      <c r="E6" s="5"/>
      <c r="F6" s="5"/>
      <c r="G6" s="5">
        <v>7</v>
      </c>
      <c r="O6" s="3" t="s">
        <v>47</v>
      </c>
      <c r="P6" s="5">
        <v>3</v>
      </c>
      <c r="Q6" s="5"/>
      <c r="R6" s="5">
        <v>4</v>
      </c>
      <c r="S6" s="5"/>
    </row>
    <row r="7" spans="1:19" x14ac:dyDescent="0.3">
      <c r="A7" s="3" t="s">
        <v>766</v>
      </c>
      <c r="B7" s="5"/>
      <c r="C7" s="5"/>
      <c r="D7" s="5">
        <v>1</v>
      </c>
      <c r="E7" s="5"/>
      <c r="F7" s="5"/>
      <c r="G7" s="5">
        <v>1</v>
      </c>
      <c r="O7" s="3" t="s">
        <v>262</v>
      </c>
      <c r="P7" s="5">
        <v>2</v>
      </c>
      <c r="Q7" s="5"/>
      <c r="R7" s="5">
        <v>4</v>
      </c>
      <c r="S7" s="5"/>
    </row>
    <row r="8" spans="1:19" x14ac:dyDescent="0.3">
      <c r="A8" s="3" t="s">
        <v>233</v>
      </c>
      <c r="B8" s="5"/>
      <c r="C8" s="5"/>
      <c r="D8" s="5">
        <v>1</v>
      </c>
      <c r="E8" s="5"/>
      <c r="F8" s="5"/>
      <c r="G8" s="5">
        <v>1</v>
      </c>
      <c r="O8" s="3" t="s">
        <v>57</v>
      </c>
      <c r="P8" s="5">
        <v>2</v>
      </c>
      <c r="Q8" s="5"/>
      <c r="R8" s="5">
        <v>1</v>
      </c>
      <c r="S8" s="5">
        <v>1</v>
      </c>
    </row>
    <row r="9" spans="1:19" x14ac:dyDescent="0.3">
      <c r="A9" s="3" t="s">
        <v>796</v>
      </c>
      <c r="B9" s="5"/>
      <c r="C9" s="5"/>
      <c r="D9" s="5">
        <v>1</v>
      </c>
      <c r="E9" s="5"/>
      <c r="F9" s="5"/>
      <c r="G9" s="5">
        <v>1</v>
      </c>
      <c r="O9" s="3" t="s">
        <v>258</v>
      </c>
      <c r="P9" s="5">
        <v>2</v>
      </c>
      <c r="Q9" s="5"/>
      <c r="R9" s="5">
        <v>1</v>
      </c>
      <c r="S9" s="5"/>
    </row>
    <row r="10" spans="1:19" x14ac:dyDescent="0.3">
      <c r="A10" s="3" t="s">
        <v>47</v>
      </c>
      <c r="B10" s="5">
        <v>3</v>
      </c>
      <c r="C10" s="5"/>
      <c r="D10" s="5">
        <v>4</v>
      </c>
      <c r="E10" s="5"/>
      <c r="F10" s="5"/>
      <c r="G10" s="5">
        <v>7</v>
      </c>
      <c r="O10" s="3" t="s">
        <v>40</v>
      </c>
      <c r="P10" s="5">
        <v>1</v>
      </c>
      <c r="Q10" s="5"/>
      <c r="R10" s="5">
        <v>5</v>
      </c>
      <c r="S10" s="5"/>
    </row>
    <row r="11" spans="1:19" x14ac:dyDescent="0.3">
      <c r="A11" s="3" t="s">
        <v>727</v>
      </c>
      <c r="B11" s="5"/>
      <c r="C11" s="5"/>
      <c r="D11" s="5">
        <v>1</v>
      </c>
      <c r="E11" s="5"/>
      <c r="F11" s="5"/>
      <c r="G11" s="5">
        <v>1</v>
      </c>
      <c r="O11" s="3" t="s">
        <v>30</v>
      </c>
      <c r="P11" s="5">
        <v>1</v>
      </c>
      <c r="Q11" s="5"/>
      <c r="R11" s="5">
        <v>2</v>
      </c>
      <c r="S11" s="5"/>
    </row>
    <row r="12" spans="1:19" x14ac:dyDescent="0.3">
      <c r="A12" s="3" t="s">
        <v>63</v>
      </c>
      <c r="B12" s="5"/>
      <c r="C12" s="5"/>
      <c r="D12" s="5">
        <v>6</v>
      </c>
      <c r="E12" s="5"/>
      <c r="F12" s="5"/>
      <c r="G12" s="5">
        <v>6</v>
      </c>
      <c r="O12" s="3" t="s">
        <v>115</v>
      </c>
      <c r="P12" s="5">
        <v>1</v>
      </c>
      <c r="Q12" s="5"/>
      <c r="R12" s="5">
        <v>2</v>
      </c>
      <c r="S12" s="5"/>
    </row>
    <row r="13" spans="1:19" x14ac:dyDescent="0.3">
      <c r="A13" s="3" t="s">
        <v>262</v>
      </c>
      <c r="B13" s="5">
        <v>2</v>
      </c>
      <c r="C13" s="5"/>
      <c r="D13" s="5">
        <v>4</v>
      </c>
      <c r="E13" s="5"/>
      <c r="F13" s="5"/>
      <c r="G13" s="5">
        <v>6</v>
      </c>
      <c r="O13" s="3" t="s">
        <v>447</v>
      </c>
      <c r="P13" s="5">
        <v>1</v>
      </c>
      <c r="Q13" s="5"/>
      <c r="R13" s="5"/>
      <c r="S13" s="5"/>
    </row>
    <row r="14" spans="1:19" x14ac:dyDescent="0.3">
      <c r="A14" s="3" t="s">
        <v>704</v>
      </c>
      <c r="B14" s="5"/>
      <c r="C14" s="5"/>
      <c r="D14" s="5">
        <v>1</v>
      </c>
      <c r="E14" s="5"/>
      <c r="F14" s="5"/>
      <c r="G14" s="5">
        <v>1</v>
      </c>
      <c r="O14" s="3" t="s">
        <v>400</v>
      </c>
      <c r="P14" s="5">
        <v>1</v>
      </c>
      <c r="Q14" s="5"/>
      <c r="R14" s="5"/>
      <c r="S14" s="5"/>
    </row>
    <row r="15" spans="1:19" x14ac:dyDescent="0.3">
      <c r="A15" s="3" t="s">
        <v>447</v>
      </c>
      <c r="B15" s="5">
        <v>1</v>
      </c>
      <c r="C15" s="5"/>
      <c r="D15" s="5"/>
      <c r="E15" s="5"/>
      <c r="F15" s="5"/>
      <c r="G15" s="5">
        <v>1</v>
      </c>
      <c r="O15" s="3" t="s">
        <v>338</v>
      </c>
      <c r="P15" s="5">
        <v>1</v>
      </c>
      <c r="Q15" s="5"/>
      <c r="R15" s="5"/>
      <c r="S15" s="5"/>
    </row>
    <row r="16" spans="1:19" x14ac:dyDescent="0.3">
      <c r="A16" s="3" t="s">
        <v>79</v>
      </c>
      <c r="B16" s="5"/>
      <c r="C16" s="5"/>
      <c r="D16" s="5">
        <v>1</v>
      </c>
      <c r="E16" s="5"/>
      <c r="F16" s="5"/>
      <c r="G16" s="5">
        <v>1</v>
      </c>
      <c r="O16" s="3" t="s">
        <v>472</v>
      </c>
      <c r="P16" s="5">
        <v>1</v>
      </c>
      <c r="Q16" s="5"/>
      <c r="R16" s="5"/>
      <c r="S16" s="5"/>
    </row>
    <row r="17" spans="1:19" x14ac:dyDescent="0.3">
      <c r="A17" s="3" t="s">
        <v>616</v>
      </c>
      <c r="B17" s="5"/>
      <c r="C17" s="5"/>
      <c r="D17" s="5">
        <v>1</v>
      </c>
      <c r="E17" s="5"/>
      <c r="F17" s="5"/>
      <c r="G17" s="5">
        <v>1</v>
      </c>
      <c r="O17" s="3" t="s">
        <v>397</v>
      </c>
      <c r="P17" s="5">
        <v>1</v>
      </c>
      <c r="Q17" s="5"/>
      <c r="R17" s="5"/>
      <c r="S17" s="5"/>
    </row>
    <row r="18" spans="1:19" x14ac:dyDescent="0.3">
      <c r="A18" s="3" t="s">
        <v>400</v>
      </c>
      <c r="B18" s="5">
        <v>1</v>
      </c>
      <c r="C18" s="5"/>
      <c r="D18" s="5"/>
      <c r="E18" s="5"/>
      <c r="F18" s="5"/>
      <c r="G18" s="5">
        <v>1</v>
      </c>
      <c r="O18" s="3" t="s">
        <v>304</v>
      </c>
      <c r="P18" s="5">
        <v>1</v>
      </c>
      <c r="Q18" s="5"/>
      <c r="R18" s="5"/>
      <c r="S18" s="5"/>
    </row>
    <row r="19" spans="1:19" x14ac:dyDescent="0.3">
      <c r="A19" s="3" t="s">
        <v>338</v>
      </c>
      <c r="B19" s="5">
        <v>1</v>
      </c>
      <c r="C19" s="5"/>
      <c r="D19" s="5"/>
      <c r="E19" s="5"/>
      <c r="F19" s="5"/>
      <c r="G19" s="5">
        <v>1</v>
      </c>
      <c r="O19" s="3" t="s">
        <v>332</v>
      </c>
      <c r="P19" s="5">
        <v>1</v>
      </c>
      <c r="Q19" s="5"/>
      <c r="R19" s="5"/>
      <c r="S19" s="5"/>
    </row>
    <row r="20" spans="1:19" x14ac:dyDescent="0.3">
      <c r="A20" s="3" t="s">
        <v>579</v>
      </c>
      <c r="B20" s="5"/>
      <c r="C20" s="5"/>
      <c r="D20" s="5">
        <v>1</v>
      </c>
      <c r="E20" s="5"/>
      <c r="F20" s="5"/>
      <c r="G20" s="5">
        <v>1</v>
      </c>
      <c r="O20" s="3" t="s">
        <v>423</v>
      </c>
      <c r="P20" s="5">
        <v>1</v>
      </c>
      <c r="Q20" s="5"/>
      <c r="R20" s="5"/>
      <c r="S20" s="5"/>
    </row>
    <row r="21" spans="1:19" x14ac:dyDescent="0.3">
      <c r="A21" s="3" t="s">
        <v>85</v>
      </c>
      <c r="B21" s="5"/>
      <c r="C21" s="5">
        <v>1</v>
      </c>
      <c r="D21" s="5">
        <v>1</v>
      </c>
      <c r="E21" s="5"/>
      <c r="F21" s="5"/>
      <c r="G21" s="5">
        <v>2</v>
      </c>
      <c r="O21" s="3" t="s">
        <v>39</v>
      </c>
      <c r="P21" s="5"/>
      <c r="Q21" s="5">
        <v>2</v>
      </c>
      <c r="R21" s="5"/>
      <c r="S21" s="5"/>
    </row>
    <row r="22" spans="1:19" x14ac:dyDescent="0.3">
      <c r="A22" s="3" t="s">
        <v>472</v>
      </c>
      <c r="B22" s="5">
        <v>1</v>
      </c>
      <c r="C22" s="5"/>
      <c r="D22" s="5"/>
      <c r="E22" s="5"/>
      <c r="F22" s="5"/>
      <c r="G22" s="5">
        <v>1</v>
      </c>
      <c r="O22" s="3" t="s">
        <v>85</v>
      </c>
      <c r="P22" s="5"/>
      <c r="Q22" s="5">
        <v>1</v>
      </c>
      <c r="R22" s="5">
        <v>1</v>
      </c>
      <c r="S22" s="5"/>
    </row>
    <row r="23" spans="1:19" x14ac:dyDescent="0.3">
      <c r="A23" s="3" t="s">
        <v>188</v>
      </c>
      <c r="B23" s="5"/>
      <c r="C23" s="5">
        <v>1</v>
      </c>
      <c r="D23" s="5"/>
      <c r="E23" s="5"/>
      <c r="F23" s="5"/>
      <c r="G23" s="5">
        <v>1</v>
      </c>
      <c r="O23" s="3" t="s">
        <v>109</v>
      </c>
      <c r="P23" s="5"/>
      <c r="Q23" s="5">
        <v>1</v>
      </c>
      <c r="R23" s="5">
        <v>1</v>
      </c>
      <c r="S23" s="5"/>
    </row>
    <row r="24" spans="1:19" x14ac:dyDescent="0.3">
      <c r="A24" s="3" t="s">
        <v>732</v>
      </c>
      <c r="B24" s="5"/>
      <c r="C24" s="5"/>
      <c r="D24" s="5">
        <v>1</v>
      </c>
      <c r="E24" s="5"/>
      <c r="F24" s="5"/>
      <c r="G24" s="5">
        <v>1</v>
      </c>
      <c r="O24" s="3" t="s">
        <v>188</v>
      </c>
      <c r="P24" s="5"/>
      <c r="Q24" s="5">
        <v>1</v>
      </c>
      <c r="R24" s="5"/>
      <c r="S24" s="5"/>
    </row>
    <row r="25" spans="1:19" x14ac:dyDescent="0.3">
      <c r="A25" s="3" t="s">
        <v>97</v>
      </c>
      <c r="B25" s="5"/>
      <c r="C25" s="5">
        <v>1</v>
      </c>
      <c r="D25" s="5"/>
      <c r="E25" s="5"/>
      <c r="F25" s="5"/>
      <c r="G25" s="5">
        <v>1</v>
      </c>
      <c r="O25" s="3" t="s">
        <v>97</v>
      </c>
      <c r="P25" s="5"/>
      <c r="Q25" s="5">
        <v>1</v>
      </c>
      <c r="R25" s="5"/>
      <c r="S25" s="5"/>
    </row>
    <row r="26" spans="1:19" x14ac:dyDescent="0.3">
      <c r="A26" s="3" t="s">
        <v>826</v>
      </c>
      <c r="B26" s="5"/>
      <c r="C26" s="5"/>
      <c r="D26" s="5">
        <v>1</v>
      </c>
      <c r="E26" s="5"/>
      <c r="F26" s="5"/>
      <c r="G26" s="5">
        <v>1</v>
      </c>
      <c r="O26" s="3" t="s">
        <v>103</v>
      </c>
      <c r="P26" s="5"/>
      <c r="Q26" s="5">
        <v>1</v>
      </c>
      <c r="R26" s="5"/>
      <c r="S26" s="5"/>
    </row>
    <row r="27" spans="1:19" x14ac:dyDescent="0.3">
      <c r="A27" s="3" t="s">
        <v>30</v>
      </c>
      <c r="B27" s="5">
        <v>1</v>
      </c>
      <c r="C27" s="5"/>
      <c r="D27" s="5">
        <v>2</v>
      </c>
      <c r="E27" s="5"/>
      <c r="F27" s="5"/>
      <c r="G27" s="5">
        <v>3</v>
      </c>
      <c r="O27" s="3" t="s">
        <v>193</v>
      </c>
      <c r="P27" s="5"/>
      <c r="Q27" s="5">
        <v>1</v>
      </c>
      <c r="R27" s="5"/>
      <c r="S27" s="5"/>
    </row>
    <row r="28" spans="1:19" x14ac:dyDescent="0.3">
      <c r="A28" s="3" t="s">
        <v>178</v>
      </c>
      <c r="B28" s="5"/>
      <c r="C28" s="5"/>
      <c r="D28" s="5">
        <v>1</v>
      </c>
      <c r="E28" s="5"/>
      <c r="F28" s="5"/>
      <c r="G28" s="5">
        <v>1</v>
      </c>
      <c r="O28" s="3" t="s">
        <v>29</v>
      </c>
      <c r="P28" s="5"/>
      <c r="Q28" s="5">
        <v>1</v>
      </c>
      <c r="R28" s="5"/>
      <c r="S28" s="5"/>
    </row>
    <row r="29" spans="1:19" x14ac:dyDescent="0.3">
      <c r="A29" s="3" t="s">
        <v>135</v>
      </c>
      <c r="B29" s="5"/>
      <c r="C29" s="5"/>
      <c r="D29" s="5"/>
      <c r="E29" s="5">
        <v>1</v>
      </c>
      <c r="F29" s="5"/>
      <c r="G29" s="5">
        <v>1</v>
      </c>
      <c r="O29" s="3" t="s">
        <v>63</v>
      </c>
      <c r="P29" s="5"/>
      <c r="Q29" s="5"/>
      <c r="R29" s="5">
        <v>6</v>
      </c>
      <c r="S29" s="5"/>
    </row>
    <row r="30" spans="1:19" x14ac:dyDescent="0.3">
      <c r="A30" s="3" t="s">
        <v>327</v>
      </c>
      <c r="B30" s="5"/>
      <c r="C30" s="5"/>
      <c r="D30" s="5"/>
      <c r="E30" s="5">
        <v>2</v>
      </c>
      <c r="F30" s="5"/>
      <c r="G30" s="5">
        <v>2</v>
      </c>
      <c r="O30" s="3" t="s">
        <v>182</v>
      </c>
      <c r="P30" s="5"/>
      <c r="Q30" s="5"/>
      <c r="R30" s="5">
        <v>3</v>
      </c>
      <c r="S30" s="5"/>
    </row>
    <row r="31" spans="1:19" x14ac:dyDescent="0.3">
      <c r="A31" s="3" t="s">
        <v>802</v>
      </c>
      <c r="B31" s="5"/>
      <c r="C31" s="5"/>
      <c r="D31" s="5"/>
      <c r="E31" s="5">
        <v>1</v>
      </c>
      <c r="F31" s="5"/>
      <c r="G31" s="5">
        <v>1</v>
      </c>
      <c r="O31" s="3" t="s">
        <v>317</v>
      </c>
      <c r="P31" s="5"/>
      <c r="Q31" s="5"/>
      <c r="R31" s="5">
        <v>2</v>
      </c>
      <c r="S31" s="5"/>
    </row>
    <row r="32" spans="1:19" x14ac:dyDescent="0.3">
      <c r="A32" s="3" t="s">
        <v>322</v>
      </c>
      <c r="B32" s="5"/>
      <c r="C32" s="5"/>
      <c r="D32" s="5">
        <v>1</v>
      </c>
      <c r="E32" s="5"/>
      <c r="F32" s="5"/>
      <c r="G32" s="5">
        <v>1</v>
      </c>
      <c r="O32" s="3" t="s">
        <v>766</v>
      </c>
      <c r="P32" s="5"/>
      <c r="Q32" s="5"/>
      <c r="R32" s="5">
        <v>1</v>
      </c>
      <c r="S32" s="5"/>
    </row>
    <row r="33" spans="1:19" x14ac:dyDescent="0.3">
      <c r="A33" s="3" t="s">
        <v>115</v>
      </c>
      <c r="B33" s="5">
        <v>1</v>
      </c>
      <c r="C33" s="5"/>
      <c r="D33" s="5">
        <v>2</v>
      </c>
      <c r="E33" s="5"/>
      <c r="F33" s="5"/>
      <c r="G33" s="5">
        <v>3</v>
      </c>
      <c r="O33" s="3" t="s">
        <v>233</v>
      </c>
      <c r="P33" s="5"/>
      <c r="Q33" s="5"/>
      <c r="R33" s="5">
        <v>1</v>
      </c>
      <c r="S33" s="5"/>
    </row>
    <row r="34" spans="1:19" x14ac:dyDescent="0.3">
      <c r="A34" s="3" t="s">
        <v>317</v>
      </c>
      <c r="B34" s="5"/>
      <c r="C34" s="5"/>
      <c r="D34" s="5">
        <v>2</v>
      </c>
      <c r="E34" s="5"/>
      <c r="F34" s="5"/>
      <c r="G34" s="5">
        <v>2</v>
      </c>
      <c r="O34" s="3" t="s">
        <v>796</v>
      </c>
      <c r="P34" s="5"/>
      <c r="Q34" s="5"/>
      <c r="R34" s="5">
        <v>1</v>
      </c>
      <c r="S34" s="5"/>
    </row>
    <row r="35" spans="1:19" x14ac:dyDescent="0.3">
      <c r="A35" s="3" t="s">
        <v>246</v>
      </c>
      <c r="B35" s="5"/>
      <c r="C35" s="5"/>
      <c r="D35" s="5"/>
      <c r="E35" s="5">
        <v>1</v>
      </c>
      <c r="F35" s="5"/>
      <c r="G35" s="5">
        <v>1</v>
      </c>
      <c r="O35" s="3" t="s">
        <v>727</v>
      </c>
      <c r="P35" s="5"/>
      <c r="Q35" s="5"/>
      <c r="R35" s="5">
        <v>1</v>
      </c>
      <c r="S35" s="5"/>
    </row>
    <row r="36" spans="1:19" x14ac:dyDescent="0.3">
      <c r="A36" s="3" t="s">
        <v>91</v>
      </c>
      <c r="B36" s="5">
        <v>6</v>
      </c>
      <c r="C36" s="5"/>
      <c r="D36" s="5">
        <v>3</v>
      </c>
      <c r="E36" s="5"/>
      <c r="F36" s="5"/>
      <c r="G36" s="5">
        <v>9</v>
      </c>
      <c r="O36" s="3" t="s">
        <v>704</v>
      </c>
      <c r="P36" s="5"/>
      <c r="Q36" s="5"/>
      <c r="R36" s="5">
        <v>1</v>
      </c>
      <c r="S36" s="5"/>
    </row>
    <row r="37" spans="1:19" x14ac:dyDescent="0.3">
      <c r="A37" s="3" t="s">
        <v>103</v>
      </c>
      <c r="B37" s="5"/>
      <c r="C37" s="5">
        <v>1</v>
      </c>
      <c r="D37" s="5"/>
      <c r="E37" s="5"/>
      <c r="F37" s="5"/>
      <c r="G37" s="5">
        <v>1</v>
      </c>
      <c r="O37" s="3" t="s">
        <v>79</v>
      </c>
      <c r="P37" s="5"/>
      <c r="Q37" s="5"/>
      <c r="R37" s="5">
        <v>1</v>
      </c>
      <c r="S37" s="5"/>
    </row>
    <row r="38" spans="1:19" x14ac:dyDescent="0.3">
      <c r="A38" s="3" t="s">
        <v>591</v>
      </c>
      <c r="B38" s="5"/>
      <c r="C38" s="5"/>
      <c r="D38" s="5">
        <v>1</v>
      </c>
      <c r="E38" s="5"/>
      <c r="F38" s="5"/>
      <c r="G38" s="5">
        <v>1</v>
      </c>
      <c r="O38" s="3" t="s">
        <v>616</v>
      </c>
      <c r="P38" s="5"/>
      <c r="Q38" s="5"/>
      <c r="R38" s="5">
        <v>1</v>
      </c>
      <c r="S38" s="5"/>
    </row>
    <row r="39" spans="1:19" x14ac:dyDescent="0.3">
      <c r="A39" s="3" t="s">
        <v>311</v>
      </c>
      <c r="B39" s="5"/>
      <c r="C39" s="5"/>
      <c r="D39" s="5">
        <v>1</v>
      </c>
      <c r="E39" s="5"/>
      <c r="F39" s="5"/>
      <c r="G39" s="5">
        <v>1</v>
      </c>
      <c r="O39" s="3" t="s">
        <v>579</v>
      </c>
      <c r="P39" s="5"/>
      <c r="Q39" s="5"/>
      <c r="R39" s="5">
        <v>1</v>
      </c>
      <c r="S39" s="5"/>
    </row>
    <row r="40" spans="1:19" x14ac:dyDescent="0.3">
      <c r="A40" s="3" t="s">
        <v>397</v>
      </c>
      <c r="B40" s="5">
        <v>1</v>
      </c>
      <c r="C40" s="5"/>
      <c r="D40" s="5"/>
      <c r="E40" s="5"/>
      <c r="F40" s="5"/>
      <c r="G40" s="5">
        <v>1</v>
      </c>
      <c r="O40" s="3" t="s">
        <v>732</v>
      </c>
      <c r="P40" s="5"/>
      <c r="Q40" s="5"/>
      <c r="R40" s="5">
        <v>1</v>
      </c>
      <c r="S40" s="5"/>
    </row>
    <row r="41" spans="1:19" x14ac:dyDescent="0.3">
      <c r="A41" s="3" t="s">
        <v>562</v>
      </c>
      <c r="B41" s="5"/>
      <c r="C41" s="5"/>
      <c r="D41" s="5">
        <v>1</v>
      </c>
      <c r="E41" s="5"/>
      <c r="F41" s="5"/>
      <c r="G41" s="5">
        <v>1</v>
      </c>
      <c r="O41" s="3" t="s">
        <v>826</v>
      </c>
      <c r="P41" s="5"/>
      <c r="Q41" s="5"/>
      <c r="R41" s="5">
        <v>1</v>
      </c>
      <c r="S41" s="5"/>
    </row>
    <row r="42" spans="1:19" x14ac:dyDescent="0.3">
      <c r="A42" s="3" t="s">
        <v>258</v>
      </c>
      <c r="B42" s="5">
        <v>2</v>
      </c>
      <c r="C42" s="5"/>
      <c r="D42" s="5">
        <v>1</v>
      </c>
      <c r="E42" s="5"/>
      <c r="F42" s="5"/>
      <c r="G42" s="5">
        <v>3</v>
      </c>
      <c r="O42" s="3" t="s">
        <v>178</v>
      </c>
      <c r="P42" s="5"/>
      <c r="Q42" s="5"/>
      <c r="R42" s="5">
        <v>1</v>
      </c>
      <c r="S42" s="5"/>
    </row>
    <row r="43" spans="1:19" x14ac:dyDescent="0.3">
      <c r="A43" s="3" t="s">
        <v>230</v>
      </c>
      <c r="B43" s="5"/>
      <c r="C43" s="5"/>
      <c r="D43" s="5">
        <v>1</v>
      </c>
      <c r="E43" s="5"/>
      <c r="F43" s="5"/>
      <c r="G43" s="5">
        <v>1</v>
      </c>
      <c r="O43" s="3" t="s">
        <v>322</v>
      </c>
      <c r="P43" s="5"/>
      <c r="Q43" s="5"/>
      <c r="R43" s="5">
        <v>1</v>
      </c>
      <c r="S43" s="5"/>
    </row>
    <row r="44" spans="1:19" x14ac:dyDescent="0.3">
      <c r="A44" s="3" t="s">
        <v>28</v>
      </c>
      <c r="B44" s="5">
        <v>11</v>
      </c>
      <c r="C44" s="5">
        <v>2</v>
      </c>
      <c r="D44" s="5">
        <v>19</v>
      </c>
      <c r="E44" s="5">
        <v>5</v>
      </c>
      <c r="F44" s="5"/>
      <c r="G44" s="5">
        <v>37</v>
      </c>
      <c r="O44" s="3" t="s">
        <v>591</v>
      </c>
      <c r="P44" s="5"/>
      <c r="Q44" s="5"/>
      <c r="R44" s="5">
        <v>1</v>
      </c>
      <c r="S44" s="5"/>
    </row>
    <row r="45" spans="1:19" x14ac:dyDescent="0.3">
      <c r="A45" s="3" t="s">
        <v>40</v>
      </c>
      <c r="B45" s="5">
        <v>1</v>
      </c>
      <c r="C45" s="5"/>
      <c r="D45" s="5">
        <v>5</v>
      </c>
      <c r="E45" s="5"/>
      <c r="F45" s="5"/>
      <c r="G45" s="5">
        <v>6</v>
      </c>
      <c r="O45" s="3" t="s">
        <v>311</v>
      </c>
      <c r="P45" s="5"/>
      <c r="Q45" s="5"/>
      <c r="R45" s="5">
        <v>1</v>
      </c>
      <c r="S45" s="5"/>
    </row>
    <row r="46" spans="1:19" x14ac:dyDescent="0.3">
      <c r="A46" s="3" t="s">
        <v>109</v>
      </c>
      <c r="B46" s="5"/>
      <c r="C46" s="5">
        <v>1</v>
      </c>
      <c r="D46" s="5">
        <v>1</v>
      </c>
      <c r="E46" s="5"/>
      <c r="F46" s="5"/>
      <c r="G46" s="5">
        <v>2</v>
      </c>
      <c r="O46" s="3" t="s">
        <v>562</v>
      </c>
      <c r="P46" s="5"/>
      <c r="Q46" s="5"/>
      <c r="R46" s="5">
        <v>1</v>
      </c>
      <c r="S46" s="5"/>
    </row>
    <row r="47" spans="1:19" x14ac:dyDescent="0.3">
      <c r="A47" s="3" t="s">
        <v>57</v>
      </c>
      <c r="B47" s="5">
        <v>2</v>
      </c>
      <c r="C47" s="5"/>
      <c r="D47" s="5">
        <v>1</v>
      </c>
      <c r="E47" s="5">
        <v>1</v>
      </c>
      <c r="F47" s="5"/>
      <c r="G47" s="5">
        <v>4</v>
      </c>
      <c r="O47" s="3" t="s">
        <v>230</v>
      </c>
      <c r="P47" s="5"/>
      <c r="Q47" s="5"/>
      <c r="R47" s="5">
        <v>1</v>
      </c>
      <c r="S47" s="5"/>
    </row>
    <row r="48" spans="1:19" x14ac:dyDescent="0.3">
      <c r="A48" s="3" t="s">
        <v>193</v>
      </c>
      <c r="B48" s="5"/>
      <c r="C48" s="5">
        <v>1</v>
      </c>
      <c r="D48" s="5"/>
      <c r="E48" s="5"/>
      <c r="F48" s="5"/>
      <c r="G48" s="5">
        <v>1</v>
      </c>
      <c r="O48" s="3" t="s">
        <v>841</v>
      </c>
      <c r="P48" s="5"/>
      <c r="Q48" s="5"/>
      <c r="R48" s="5">
        <v>1</v>
      </c>
      <c r="S48" s="5"/>
    </row>
    <row r="49" spans="1:19" x14ac:dyDescent="0.3">
      <c r="A49" s="3" t="s">
        <v>182</v>
      </c>
      <c r="B49" s="5"/>
      <c r="C49" s="5"/>
      <c r="D49" s="5">
        <v>3</v>
      </c>
      <c r="E49" s="5"/>
      <c r="F49" s="5"/>
      <c r="G49" s="5">
        <v>3</v>
      </c>
      <c r="O49" s="3" t="s">
        <v>607</v>
      </c>
      <c r="P49" s="5"/>
      <c r="Q49" s="5"/>
      <c r="R49" s="5">
        <v>1</v>
      </c>
      <c r="S49" s="5"/>
    </row>
    <row r="50" spans="1:19" x14ac:dyDescent="0.3">
      <c r="A50" s="3" t="s">
        <v>292</v>
      </c>
      <c r="B50" s="5"/>
      <c r="C50" s="5"/>
      <c r="D50" s="5"/>
      <c r="E50" s="5">
        <v>1</v>
      </c>
      <c r="F50" s="5"/>
      <c r="G50" s="5">
        <v>1</v>
      </c>
      <c r="O50" s="3" t="s">
        <v>350</v>
      </c>
      <c r="P50" s="5"/>
      <c r="Q50" s="5"/>
      <c r="R50" s="5">
        <v>1</v>
      </c>
      <c r="S50" s="5"/>
    </row>
    <row r="51" spans="1:19" x14ac:dyDescent="0.3">
      <c r="A51" s="3" t="s">
        <v>304</v>
      </c>
      <c r="B51" s="5">
        <v>1</v>
      </c>
      <c r="C51" s="5"/>
      <c r="D51" s="5"/>
      <c r="E51" s="5"/>
      <c r="F51" s="5"/>
      <c r="G51" s="5">
        <v>1</v>
      </c>
      <c r="O51" s="3" t="s">
        <v>327</v>
      </c>
      <c r="P51" s="5"/>
      <c r="Q51" s="5"/>
      <c r="R51" s="5"/>
      <c r="S51" s="5">
        <v>2</v>
      </c>
    </row>
    <row r="52" spans="1:19" x14ac:dyDescent="0.3">
      <c r="A52" s="3" t="s">
        <v>39</v>
      </c>
      <c r="B52" s="5"/>
      <c r="C52" s="5">
        <v>2</v>
      </c>
      <c r="D52" s="5"/>
      <c r="E52" s="5"/>
      <c r="F52" s="5"/>
      <c r="G52" s="5">
        <v>2</v>
      </c>
      <c r="O52" s="3" t="s">
        <v>135</v>
      </c>
      <c r="P52" s="5"/>
      <c r="Q52" s="5"/>
      <c r="R52" s="5"/>
      <c r="S52" s="5">
        <v>1</v>
      </c>
    </row>
    <row r="53" spans="1:19" x14ac:dyDescent="0.3">
      <c r="A53" s="3" t="s">
        <v>29</v>
      </c>
      <c r="B53" s="5"/>
      <c r="C53" s="5">
        <v>1</v>
      </c>
      <c r="D53" s="5"/>
      <c r="E53" s="5"/>
      <c r="F53" s="5"/>
      <c r="G53" s="5">
        <v>1</v>
      </c>
      <c r="O53" s="3" t="s">
        <v>802</v>
      </c>
      <c r="P53" s="5"/>
      <c r="Q53" s="5"/>
      <c r="R53" s="5"/>
      <c r="S53" s="5">
        <v>1</v>
      </c>
    </row>
    <row r="54" spans="1:19" x14ac:dyDescent="0.3">
      <c r="A54" s="3" t="s">
        <v>853</v>
      </c>
      <c r="B54" s="5"/>
      <c r="C54" s="5"/>
      <c r="D54" s="5"/>
      <c r="E54" s="5">
        <v>1</v>
      </c>
      <c r="F54" s="5"/>
      <c r="G54" s="5">
        <v>1</v>
      </c>
      <c r="O54" s="3" t="s">
        <v>246</v>
      </c>
      <c r="P54" s="5"/>
      <c r="Q54" s="5"/>
      <c r="R54" s="5"/>
      <c r="S54" s="5">
        <v>1</v>
      </c>
    </row>
    <row r="55" spans="1:19" x14ac:dyDescent="0.3">
      <c r="A55" s="3" t="s">
        <v>841</v>
      </c>
      <c r="B55" s="5"/>
      <c r="C55" s="5"/>
      <c r="D55" s="5">
        <v>1</v>
      </c>
      <c r="E55" s="5"/>
      <c r="F55" s="5"/>
      <c r="G55" s="5">
        <v>1</v>
      </c>
      <c r="O55" s="3" t="s">
        <v>292</v>
      </c>
      <c r="P55" s="5"/>
      <c r="Q55" s="5"/>
      <c r="R55" s="5"/>
      <c r="S55" s="5">
        <v>1</v>
      </c>
    </row>
    <row r="56" spans="1:19" x14ac:dyDescent="0.3">
      <c r="A56" s="3" t="s">
        <v>607</v>
      </c>
      <c r="B56" s="5"/>
      <c r="C56" s="5"/>
      <c r="D56" s="5">
        <v>1</v>
      </c>
      <c r="E56" s="5"/>
      <c r="F56" s="5"/>
      <c r="G56" s="5">
        <v>1</v>
      </c>
      <c r="O56" s="3" t="s">
        <v>853</v>
      </c>
      <c r="P56" s="5"/>
      <c r="Q56" s="5"/>
      <c r="R56" s="5"/>
      <c r="S56" s="5">
        <v>1</v>
      </c>
    </row>
    <row r="57" spans="1:19" x14ac:dyDescent="0.3">
      <c r="A57" s="3" t="s">
        <v>332</v>
      </c>
      <c r="B57" s="5">
        <v>1</v>
      </c>
      <c r="C57" s="5"/>
      <c r="D57" s="5"/>
      <c r="E57" s="5"/>
      <c r="F57" s="5"/>
      <c r="G57" s="5">
        <v>1</v>
      </c>
    </row>
    <row r="58" spans="1:19" x14ac:dyDescent="0.3">
      <c r="A58" s="3" t="s">
        <v>423</v>
      </c>
      <c r="B58" s="5">
        <v>1</v>
      </c>
      <c r="C58" s="5"/>
      <c r="D58" s="5"/>
      <c r="E58" s="5"/>
      <c r="F58" s="5"/>
      <c r="G58" s="5">
        <v>1</v>
      </c>
    </row>
    <row r="59" spans="1:19" x14ac:dyDescent="0.3">
      <c r="A59" s="3" t="s">
        <v>350</v>
      </c>
      <c r="B59" s="5"/>
      <c r="C59" s="5"/>
      <c r="D59" s="5">
        <v>1</v>
      </c>
      <c r="E59" s="5"/>
      <c r="F59" s="5"/>
      <c r="G59" s="5">
        <v>1</v>
      </c>
    </row>
    <row r="60" spans="1:19" x14ac:dyDescent="0.3">
      <c r="A60" s="3" t="s">
        <v>871</v>
      </c>
      <c r="B60" s="5"/>
      <c r="C60" s="5"/>
      <c r="D60" s="5"/>
      <c r="E60" s="5"/>
      <c r="F60" s="5"/>
      <c r="G60" s="5"/>
    </row>
    <row r="61" spans="1:19" x14ac:dyDescent="0.3">
      <c r="A61" s="3" t="s">
        <v>872</v>
      </c>
      <c r="B61" s="5">
        <v>82</v>
      </c>
      <c r="C61" s="5">
        <v>19</v>
      </c>
      <c r="D61" s="5">
        <v>175</v>
      </c>
      <c r="E61" s="5">
        <v>34</v>
      </c>
      <c r="F61" s="5"/>
      <c r="G61" s="5">
        <v>310</v>
      </c>
    </row>
  </sheetData>
  <autoFilter ref="O1:S56" xr:uid="{E63C7D8F-31F8-4B1D-AE4D-CFD5D2D5C16A}">
    <sortState xmlns:xlrd2="http://schemas.microsoft.com/office/spreadsheetml/2017/richdata2" ref="O2:S56">
      <sortCondition descending="1" ref="P1:P56"/>
    </sortState>
  </autoFilter>
  <conditionalFormatting sqref="O1:S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2E5D-3B92-4669-B2C3-410FE0420C87}">
  <dimension ref="A1:X12"/>
  <sheetViews>
    <sheetView workbookViewId="0">
      <selection activeCell="P1" sqref="P1:X5"/>
    </sheetView>
  </sheetViews>
  <sheetFormatPr defaultRowHeight="14.4" x14ac:dyDescent="0.3"/>
  <cols>
    <col min="1" max="1" width="13.5546875" bestFit="1" customWidth="1"/>
    <col min="2" max="2" width="15.5546875" bestFit="1" customWidth="1"/>
    <col min="3" max="3" width="3" bestFit="1" customWidth="1"/>
    <col min="4" max="4" width="2" bestFit="1" customWidth="1"/>
    <col min="5" max="5" width="3" bestFit="1" customWidth="1"/>
    <col min="6" max="10" width="2" bestFit="1" customWidth="1"/>
    <col min="11" max="11" width="7" bestFit="1" customWidth="1"/>
    <col min="12" max="12" width="10.77734375" bestFit="1" customWidth="1"/>
  </cols>
  <sheetData>
    <row r="1" spans="1:24" x14ac:dyDescent="0.3">
      <c r="P1" s="4"/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9</v>
      </c>
    </row>
    <row r="2" spans="1:24" x14ac:dyDescent="0.3">
      <c r="P2" s="3" t="s">
        <v>866</v>
      </c>
      <c r="Q2" s="5">
        <v>7</v>
      </c>
      <c r="R2" s="5">
        <v>6</v>
      </c>
      <c r="S2" s="5">
        <v>10</v>
      </c>
      <c r="T2" s="5">
        <v>5</v>
      </c>
      <c r="U2" s="5">
        <v>4</v>
      </c>
      <c r="V2" s="5">
        <v>3</v>
      </c>
      <c r="W2" s="5">
        <v>1</v>
      </c>
      <c r="X2" s="5">
        <v>1</v>
      </c>
    </row>
    <row r="3" spans="1:24" x14ac:dyDescent="0.3">
      <c r="A3" s="2" t="s">
        <v>876</v>
      </c>
      <c r="B3" s="2" t="s">
        <v>873</v>
      </c>
      <c r="P3" s="3" t="s">
        <v>42</v>
      </c>
      <c r="Q3" s="5">
        <v>3</v>
      </c>
      <c r="R3" s="5">
        <v>2</v>
      </c>
      <c r="S3" s="5">
        <v>3</v>
      </c>
      <c r="T3" s="5">
        <v>4</v>
      </c>
      <c r="U3" s="5">
        <v>1</v>
      </c>
      <c r="V3" s="5"/>
      <c r="W3" s="5"/>
      <c r="X3" s="5"/>
    </row>
    <row r="4" spans="1:24" x14ac:dyDescent="0.3">
      <c r="A4" s="2" t="s">
        <v>868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9</v>
      </c>
      <c r="K4" t="s">
        <v>871</v>
      </c>
      <c r="L4" t="s">
        <v>872</v>
      </c>
      <c r="P4" s="3" t="s">
        <v>87</v>
      </c>
      <c r="Q4" s="5">
        <v>6</v>
      </c>
      <c r="R4" s="5"/>
      <c r="S4" s="5">
        <v>2</v>
      </c>
      <c r="T4" s="5"/>
      <c r="U4" s="5"/>
      <c r="V4" s="5"/>
      <c r="W4" s="5"/>
      <c r="X4" s="5"/>
    </row>
    <row r="5" spans="1:24" x14ac:dyDescent="0.3">
      <c r="A5" s="3" t="s">
        <v>866</v>
      </c>
      <c r="B5" s="5">
        <v>130</v>
      </c>
      <c r="C5" s="5">
        <v>7</v>
      </c>
      <c r="D5" s="5">
        <v>6</v>
      </c>
      <c r="E5" s="5">
        <v>10</v>
      </c>
      <c r="F5" s="5">
        <v>5</v>
      </c>
      <c r="G5" s="5">
        <v>4</v>
      </c>
      <c r="H5" s="5">
        <v>3</v>
      </c>
      <c r="I5" s="5">
        <v>1</v>
      </c>
      <c r="J5" s="5">
        <v>1</v>
      </c>
      <c r="K5" s="5"/>
      <c r="L5" s="5">
        <v>167</v>
      </c>
      <c r="P5" s="3" t="s">
        <v>140</v>
      </c>
      <c r="Q5" s="5">
        <v>6</v>
      </c>
      <c r="R5" s="5"/>
      <c r="S5" s="5"/>
      <c r="T5" s="5"/>
      <c r="U5" s="5"/>
      <c r="V5" s="5"/>
      <c r="W5" s="5"/>
      <c r="X5" s="5"/>
    </row>
    <row r="6" spans="1:24" x14ac:dyDescent="0.3">
      <c r="A6" s="3" t="s">
        <v>42</v>
      </c>
      <c r="B6" s="5">
        <v>50</v>
      </c>
      <c r="C6" s="5">
        <v>3</v>
      </c>
      <c r="D6" s="5">
        <v>2</v>
      </c>
      <c r="E6" s="5">
        <v>3</v>
      </c>
      <c r="F6" s="5">
        <v>4</v>
      </c>
      <c r="G6" s="5">
        <v>1</v>
      </c>
      <c r="H6" s="5"/>
      <c r="I6" s="5"/>
      <c r="J6" s="5"/>
      <c r="K6" s="5"/>
      <c r="L6" s="5">
        <v>63</v>
      </c>
    </row>
    <row r="7" spans="1:24" x14ac:dyDescent="0.3">
      <c r="A7" s="3" t="s">
        <v>87</v>
      </c>
      <c r="B7" s="5">
        <v>34</v>
      </c>
      <c r="C7" s="5">
        <v>6</v>
      </c>
      <c r="D7" s="5"/>
      <c r="E7" s="5">
        <v>2</v>
      </c>
      <c r="F7" s="5"/>
      <c r="G7" s="5"/>
      <c r="H7" s="5"/>
      <c r="I7" s="5"/>
      <c r="J7" s="5"/>
      <c r="K7" s="5"/>
      <c r="L7" s="5">
        <v>42</v>
      </c>
    </row>
    <row r="8" spans="1:24" x14ac:dyDescent="0.3">
      <c r="A8" s="3" t="s">
        <v>140</v>
      </c>
      <c r="B8" s="5">
        <v>28</v>
      </c>
      <c r="C8" s="5">
        <v>6</v>
      </c>
      <c r="D8" s="5"/>
      <c r="E8" s="5"/>
      <c r="F8" s="5"/>
      <c r="G8" s="5"/>
      <c r="H8" s="5"/>
      <c r="I8" s="5"/>
      <c r="J8" s="5"/>
      <c r="K8" s="5"/>
      <c r="L8" s="5">
        <v>34</v>
      </c>
    </row>
    <row r="9" spans="1:24" x14ac:dyDescent="0.3">
      <c r="A9" s="3" t="s">
        <v>869</v>
      </c>
      <c r="B9" s="5">
        <v>2</v>
      </c>
      <c r="C9" s="5"/>
      <c r="D9" s="5">
        <v>1</v>
      </c>
      <c r="E9" s="5"/>
      <c r="F9" s="5"/>
      <c r="G9" s="5"/>
      <c r="H9" s="5"/>
      <c r="I9" s="5"/>
      <c r="J9" s="5"/>
      <c r="K9" s="5"/>
      <c r="L9" s="5">
        <v>3</v>
      </c>
    </row>
    <row r="10" spans="1:24" x14ac:dyDescent="0.3">
      <c r="A10" s="3" t="s">
        <v>870</v>
      </c>
      <c r="B10" s="5">
        <v>1</v>
      </c>
      <c r="C10" s="5"/>
      <c r="D10" s="5"/>
      <c r="E10" s="5"/>
      <c r="F10" s="5"/>
      <c r="G10" s="5"/>
      <c r="H10" s="5"/>
      <c r="I10" s="5"/>
      <c r="J10" s="5"/>
      <c r="K10" s="5"/>
      <c r="L10" s="5">
        <v>1</v>
      </c>
    </row>
    <row r="11" spans="1:24" x14ac:dyDescent="0.3">
      <c r="A11" s="3" t="s">
        <v>871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24" x14ac:dyDescent="0.3">
      <c r="A12" s="3" t="s">
        <v>872</v>
      </c>
      <c r="B12" s="5">
        <v>245</v>
      </c>
      <c r="C12" s="5">
        <v>22</v>
      </c>
      <c r="D12" s="5">
        <v>9</v>
      </c>
      <c r="E12" s="5">
        <v>15</v>
      </c>
      <c r="F12" s="5">
        <v>9</v>
      </c>
      <c r="G12" s="5">
        <v>5</v>
      </c>
      <c r="H12" s="5">
        <v>3</v>
      </c>
      <c r="I12" s="5">
        <v>1</v>
      </c>
      <c r="J12" s="5">
        <v>1</v>
      </c>
      <c r="K12" s="5"/>
      <c r="L12" s="5">
        <v>310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FE6-A317-449F-B516-25EB8983BC56}">
  <dimension ref="A1:Q311"/>
  <sheetViews>
    <sheetView tabSelected="1" workbookViewId="0">
      <selection activeCell="S4" sqref="S4"/>
    </sheetView>
  </sheetViews>
  <sheetFormatPr defaultRowHeight="14.4" x14ac:dyDescent="0.3"/>
  <sheetData>
    <row r="1" spans="1:17" x14ac:dyDescent="0.3">
      <c r="A1" t="s">
        <v>8</v>
      </c>
      <c r="B1" t="s">
        <v>9</v>
      </c>
      <c r="C1" t="s">
        <v>10</v>
      </c>
      <c r="D1" t="s">
        <v>11</v>
      </c>
    </row>
    <row r="2" spans="1:17" x14ac:dyDescent="0.3">
      <c r="A2">
        <v>20</v>
      </c>
      <c r="B2">
        <v>5</v>
      </c>
      <c r="C2">
        <v>38</v>
      </c>
      <c r="D2">
        <v>0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17</v>
      </c>
      <c r="B3">
        <v>1</v>
      </c>
      <c r="C3">
        <v>2</v>
      </c>
      <c r="D3">
        <v>0</v>
      </c>
      <c r="G3" t="s">
        <v>8</v>
      </c>
      <c r="H3">
        <v>96</v>
      </c>
      <c r="I3">
        <v>21</v>
      </c>
      <c r="J3">
        <v>13</v>
      </c>
      <c r="K3">
        <v>4</v>
      </c>
      <c r="L3">
        <f>SUM(H3:K3)</f>
        <v>134</v>
      </c>
      <c r="M3" t="s">
        <v>8</v>
      </c>
      <c r="N3" s="9">
        <f>H3/$L$7</f>
        <v>0.17173524150268335</v>
      </c>
      <c r="O3" s="9">
        <f t="shared" ref="O3:Q3" si="0">I3/$L$7</f>
        <v>3.7567084078711989E-2</v>
      </c>
      <c r="P3" s="9">
        <f t="shared" si="0"/>
        <v>2.3255813953488372E-2</v>
      </c>
      <c r="Q3" s="9">
        <f t="shared" si="0"/>
        <v>7.1556350626118068E-3</v>
      </c>
    </row>
    <row r="4" spans="1:17" x14ac:dyDescent="0.3">
      <c r="A4">
        <v>4</v>
      </c>
      <c r="B4">
        <v>18</v>
      </c>
      <c r="C4">
        <v>0</v>
      </c>
      <c r="D4">
        <v>0</v>
      </c>
      <c r="G4" t="s">
        <v>9</v>
      </c>
      <c r="H4">
        <v>21</v>
      </c>
      <c r="I4">
        <v>197</v>
      </c>
      <c r="J4">
        <v>26</v>
      </c>
      <c r="K4">
        <v>16</v>
      </c>
      <c r="L4">
        <f>SUM(H4:K4)</f>
        <v>260</v>
      </c>
      <c r="M4" t="s">
        <v>9</v>
      </c>
      <c r="N4" s="9">
        <f t="shared" ref="N4:N6" si="1">H4/$L$7</f>
        <v>3.7567084078711989E-2</v>
      </c>
      <c r="O4" s="9">
        <f t="shared" ref="O4:O6" si="2">I4/$L$7</f>
        <v>0.35241502683363146</v>
      </c>
      <c r="P4" s="9">
        <f t="shared" ref="P4:P6" si="3">J4/$L$7</f>
        <v>4.6511627906976744E-2</v>
      </c>
      <c r="Q4" s="9">
        <f t="shared" ref="Q4:Q6" si="4">K4/$L$7</f>
        <v>2.8622540250447227E-2</v>
      </c>
    </row>
    <row r="5" spans="1:17" x14ac:dyDescent="0.3">
      <c r="A5">
        <v>4</v>
      </c>
      <c r="B5">
        <v>0</v>
      </c>
      <c r="C5">
        <v>10</v>
      </c>
      <c r="D5">
        <v>0</v>
      </c>
      <c r="G5" t="s">
        <v>10</v>
      </c>
      <c r="H5">
        <v>13</v>
      </c>
      <c r="I5">
        <v>26</v>
      </c>
      <c r="J5">
        <v>37</v>
      </c>
      <c r="K5">
        <v>10</v>
      </c>
      <c r="L5">
        <f>SUM(H5:K5)</f>
        <v>86</v>
      </c>
      <c r="M5" t="s">
        <v>10</v>
      </c>
      <c r="N5" s="9">
        <f t="shared" si="1"/>
        <v>2.3255813953488372E-2</v>
      </c>
      <c r="O5" s="9">
        <f t="shared" si="2"/>
        <v>4.6511627906976744E-2</v>
      </c>
      <c r="P5" s="9">
        <f t="shared" si="3"/>
        <v>6.6189624329159216E-2</v>
      </c>
      <c r="Q5" s="9">
        <f t="shared" si="4"/>
        <v>1.7889087656529516E-2</v>
      </c>
    </row>
    <row r="6" spans="1:17" x14ac:dyDescent="0.3">
      <c r="A6">
        <v>4</v>
      </c>
      <c r="B6">
        <v>0</v>
      </c>
      <c r="C6">
        <v>0</v>
      </c>
      <c r="D6">
        <v>0</v>
      </c>
      <c r="G6" t="s">
        <v>11</v>
      </c>
      <c r="H6">
        <v>4</v>
      </c>
      <c r="I6">
        <v>16</v>
      </c>
      <c r="J6">
        <v>10</v>
      </c>
      <c r="K6">
        <v>49</v>
      </c>
      <c r="L6">
        <f>SUM(H6:K6)</f>
        <v>79</v>
      </c>
      <c r="M6" t="s">
        <v>11</v>
      </c>
      <c r="N6" s="9">
        <f t="shared" si="1"/>
        <v>7.1556350626118068E-3</v>
      </c>
      <c r="O6" s="9">
        <f t="shared" si="2"/>
        <v>2.8622540250447227E-2</v>
      </c>
      <c r="P6" s="9">
        <f t="shared" si="3"/>
        <v>1.7889087656529516E-2</v>
      </c>
      <c r="Q6" s="9">
        <f t="shared" si="4"/>
        <v>8.7656529516994638E-2</v>
      </c>
    </row>
    <row r="7" spans="1:17" x14ac:dyDescent="0.3">
      <c r="A7">
        <v>4</v>
      </c>
      <c r="B7">
        <v>0</v>
      </c>
      <c r="C7">
        <v>0</v>
      </c>
      <c r="D7">
        <v>0</v>
      </c>
      <c r="H7">
        <f>SUM(H3:H6)</f>
        <v>134</v>
      </c>
      <c r="I7">
        <f t="shared" ref="I7:K7" si="5">SUM(I3:I6)</f>
        <v>260</v>
      </c>
      <c r="J7">
        <f t="shared" si="5"/>
        <v>86</v>
      </c>
      <c r="K7">
        <f t="shared" si="5"/>
        <v>79</v>
      </c>
      <c r="L7">
        <f>SUM(L3:L6)</f>
        <v>559</v>
      </c>
    </row>
    <row r="8" spans="1:17" x14ac:dyDescent="0.3">
      <c r="A8">
        <v>3</v>
      </c>
      <c r="B8">
        <v>3</v>
      </c>
      <c r="C8">
        <v>0</v>
      </c>
      <c r="D8">
        <v>0</v>
      </c>
    </row>
    <row r="9" spans="1:17" x14ac:dyDescent="0.3">
      <c r="A9">
        <v>3</v>
      </c>
      <c r="B9">
        <v>1</v>
      </c>
      <c r="C9">
        <v>2</v>
      </c>
      <c r="D9">
        <v>0</v>
      </c>
    </row>
    <row r="10" spans="1:17" x14ac:dyDescent="0.3">
      <c r="A10">
        <v>2</v>
      </c>
      <c r="B10">
        <v>0</v>
      </c>
      <c r="C10">
        <v>17</v>
      </c>
      <c r="D10">
        <v>0</v>
      </c>
    </row>
    <row r="11" spans="1:17" x14ac:dyDescent="0.3">
      <c r="A11">
        <v>2</v>
      </c>
      <c r="B11">
        <v>1</v>
      </c>
      <c r="C11">
        <v>8</v>
      </c>
      <c r="D11">
        <v>0</v>
      </c>
    </row>
    <row r="12" spans="1:17" x14ac:dyDescent="0.3">
      <c r="A12">
        <v>2</v>
      </c>
      <c r="B12">
        <v>0</v>
      </c>
      <c r="C12">
        <v>1</v>
      </c>
      <c r="D12">
        <v>0</v>
      </c>
    </row>
    <row r="13" spans="1:17" x14ac:dyDescent="0.3">
      <c r="A13">
        <v>2</v>
      </c>
      <c r="B13">
        <v>0</v>
      </c>
      <c r="C13">
        <v>0</v>
      </c>
      <c r="D13">
        <v>0</v>
      </c>
    </row>
    <row r="14" spans="1:17" x14ac:dyDescent="0.3">
      <c r="A14">
        <v>2</v>
      </c>
      <c r="B14">
        <v>0</v>
      </c>
      <c r="C14">
        <v>0</v>
      </c>
      <c r="D14">
        <v>0</v>
      </c>
    </row>
    <row r="15" spans="1:17" x14ac:dyDescent="0.3">
      <c r="A15">
        <v>2</v>
      </c>
      <c r="B15">
        <v>0</v>
      </c>
      <c r="C15">
        <v>0</v>
      </c>
      <c r="D15">
        <v>0</v>
      </c>
    </row>
    <row r="16" spans="1:17" x14ac:dyDescent="0.3">
      <c r="A16">
        <v>1</v>
      </c>
      <c r="B16">
        <v>8</v>
      </c>
      <c r="C16">
        <v>6</v>
      </c>
      <c r="D16">
        <v>4</v>
      </c>
    </row>
    <row r="17" spans="1:4" x14ac:dyDescent="0.3">
      <c r="A17">
        <v>1</v>
      </c>
      <c r="B17">
        <v>7</v>
      </c>
      <c r="C17">
        <v>5</v>
      </c>
      <c r="D17">
        <v>3</v>
      </c>
    </row>
    <row r="18" spans="1:4" x14ac:dyDescent="0.3">
      <c r="A18">
        <v>1</v>
      </c>
      <c r="B18">
        <v>1</v>
      </c>
      <c r="C18">
        <v>10</v>
      </c>
      <c r="D18">
        <v>0</v>
      </c>
    </row>
    <row r="19" spans="1:4" x14ac:dyDescent="0.3">
      <c r="A19">
        <v>1</v>
      </c>
      <c r="B19">
        <v>5</v>
      </c>
      <c r="C19">
        <v>0</v>
      </c>
      <c r="D19">
        <v>0</v>
      </c>
    </row>
    <row r="20" spans="1:4" x14ac:dyDescent="0.3">
      <c r="A20">
        <v>1</v>
      </c>
      <c r="B20">
        <v>3</v>
      </c>
      <c r="C20">
        <v>0</v>
      </c>
      <c r="D20">
        <v>0</v>
      </c>
    </row>
    <row r="21" spans="1:4" x14ac:dyDescent="0.3">
      <c r="A21">
        <v>1</v>
      </c>
      <c r="B21">
        <v>3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2</v>
      </c>
      <c r="D22">
        <v>0</v>
      </c>
    </row>
    <row r="23" spans="1:4" x14ac:dyDescent="0.3">
      <c r="A23">
        <v>1</v>
      </c>
      <c r="B23">
        <v>1</v>
      </c>
      <c r="C23">
        <v>2</v>
      </c>
      <c r="D23">
        <v>0</v>
      </c>
    </row>
    <row r="24" spans="1:4" x14ac:dyDescent="0.3">
      <c r="A24">
        <v>1</v>
      </c>
      <c r="B24">
        <v>3</v>
      </c>
      <c r="C24">
        <v>0</v>
      </c>
      <c r="D24">
        <v>0</v>
      </c>
    </row>
    <row r="25" spans="1:4" x14ac:dyDescent="0.3">
      <c r="A25">
        <v>1</v>
      </c>
      <c r="B25">
        <v>2</v>
      </c>
      <c r="C25">
        <v>0</v>
      </c>
      <c r="D25">
        <v>0</v>
      </c>
    </row>
    <row r="26" spans="1:4" x14ac:dyDescent="0.3">
      <c r="A26">
        <v>1</v>
      </c>
      <c r="B26">
        <v>1</v>
      </c>
      <c r="C26">
        <v>0</v>
      </c>
      <c r="D26">
        <v>0</v>
      </c>
    </row>
    <row r="27" spans="1:4" x14ac:dyDescent="0.3">
      <c r="A27">
        <v>1</v>
      </c>
      <c r="B27">
        <v>0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0</v>
      </c>
      <c r="D28">
        <v>0</v>
      </c>
    </row>
    <row r="29" spans="1:4" x14ac:dyDescent="0.3">
      <c r="A29">
        <v>1</v>
      </c>
      <c r="B29">
        <v>1</v>
      </c>
      <c r="C29">
        <v>0</v>
      </c>
      <c r="D29">
        <v>0</v>
      </c>
    </row>
    <row r="30" spans="1:4" x14ac:dyDescent="0.3">
      <c r="A30">
        <v>1</v>
      </c>
      <c r="B30">
        <v>1</v>
      </c>
      <c r="C30">
        <v>0</v>
      </c>
      <c r="D30">
        <v>0</v>
      </c>
    </row>
    <row r="31" spans="1:4" x14ac:dyDescent="0.3">
      <c r="A31">
        <v>1</v>
      </c>
      <c r="B31">
        <v>0</v>
      </c>
      <c r="C31">
        <v>1</v>
      </c>
      <c r="D31">
        <v>0</v>
      </c>
    </row>
    <row r="32" spans="1:4" x14ac:dyDescent="0.3">
      <c r="A32">
        <v>1</v>
      </c>
      <c r="B32">
        <v>1</v>
      </c>
      <c r="C32">
        <v>0</v>
      </c>
      <c r="D32">
        <v>0</v>
      </c>
    </row>
    <row r="33" spans="1:4" x14ac:dyDescent="0.3">
      <c r="A33">
        <v>1</v>
      </c>
      <c r="B33">
        <v>0</v>
      </c>
      <c r="C33">
        <v>0</v>
      </c>
      <c r="D33">
        <v>1</v>
      </c>
    </row>
    <row r="34" spans="1:4" x14ac:dyDescent="0.3">
      <c r="A34">
        <v>1</v>
      </c>
      <c r="B34">
        <v>0</v>
      </c>
      <c r="C34">
        <v>0</v>
      </c>
      <c r="D34">
        <v>0</v>
      </c>
    </row>
    <row r="35" spans="1:4" x14ac:dyDescent="0.3">
      <c r="A35">
        <v>1</v>
      </c>
      <c r="B35">
        <v>0</v>
      </c>
      <c r="C35">
        <v>0</v>
      </c>
      <c r="D35">
        <v>0</v>
      </c>
    </row>
    <row r="36" spans="1:4" x14ac:dyDescent="0.3">
      <c r="A36">
        <v>1</v>
      </c>
      <c r="B36">
        <v>0</v>
      </c>
      <c r="C36">
        <v>0</v>
      </c>
      <c r="D36">
        <v>0</v>
      </c>
    </row>
    <row r="37" spans="1:4" x14ac:dyDescent="0.3">
      <c r="A37">
        <v>1</v>
      </c>
      <c r="B37">
        <v>0</v>
      </c>
      <c r="C37">
        <v>0</v>
      </c>
      <c r="D37">
        <v>0</v>
      </c>
    </row>
    <row r="38" spans="1:4" x14ac:dyDescent="0.3">
      <c r="A38">
        <v>1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0</v>
      </c>
      <c r="C39">
        <v>0</v>
      </c>
      <c r="D39">
        <v>0</v>
      </c>
    </row>
    <row r="40" spans="1:4" x14ac:dyDescent="0.3">
      <c r="A40">
        <v>1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0</v>
      </c>
      <c r="C41">
        <v>0</v>
      </c>
      <c r="D41">
        <v>0</v>
      </c>
    </row>
    <row r="42" spans="1:4" x14ac:dyDescent="0.3">
      <c r="A42">
        <v>1</v>
      </c>
      <c r="B42">
        <v>0</v>
      </c>
      <c r="C42">
        <v>0</v>
      </c>
      <c r="D42">
        <v>0</v>
      </c>
    </row>
    <row r="43" spans="1:4" x14ac:dyDescent="0.3">
      <c r="A43">
        <v>1</v>
      </c>
      <c r="B43">
        <v>0</v>
      </c>
      <c r="C43">
        <v>0</v>
      </c>
      <c r="D43">
        <v>0</v>
      </c>
    </row>
    <row r="44" spans="1:4" x14ac:dyDescent="0.3">
      <c r="A44">
        <v>1</v>
      </c>
      <c r="B44">
        <v>0</v>
      </c>
      <c r="C44">
        <v>0</v>
      </c>
      <c r="D44">
        <v>0</v>
      </c>
    </row>
    <row r="45" spans="1:4" x14ac:dyDescent="0.3">
      <c r="A45">
        <v>1</v>
      </c>
      <c r="B45">
        <v>0</v>
      </c>
      <c r="C45">
        <v>0</v>
      </c>
      <c r="D45">
        <v>0</v>
      </c>
    </row>
    <row r="46" spans="1:4" x14ac:dyDescent="0.3">
      <c r="A46">
        <v>1</v>
      </c>
      <c r="B46">
        <v>0</v>
      </c>
      <c r="C46">
        <v>0</v>
      </c>
      <c r="D46">
        <v>0</v>
      </c>
    </row>
    <row r="47" spans="1:4" x14ac:dyDescent="0.3">
      <c r="A47">
        <v>1</v>
      </c>
      <c r="B47">
        <v>0</v>
      </c>
      <c r="C47">
        <v>0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0</v>
      </c>
    </row>
    <row r="49" spans="1:4" x14ac:dyDescent="0.3">
      <c r="A49">
        <v>1</v>
      </c>
      <c r="B49">
        <v>0</v>
      </c>
      <c r="C49">
        <v>0</v>
      </c>
      <c r="D49">
        <v>0</v>
      </c>
    </row>
    <row r="50" spans="1:4" x14ac:dyDescent="0.3">
      <c r="A50">
        <v>1</v>
      </c>
      <c r="B50">
        <v>0</v>
      </c>
      <c r="C50">
        <v>0</v>
      </c>
      <c r="D50">
        <v>0</v>
      </c>
    </row>
    <row r="51" spans="1:4" x14ac:dyDescent="0.3">
      <c r="A51">
        <v>1</v>
      </c>
      <c r="B51">
        <v>0</v>
      </c>
      <c r="C51">
        <v>0</v>
      </c>
      <c r="D51">
        <v>0</v>
      </c>
    </row>
    <row r="52" spans="1:4" x14ac:dyDescent="0.3">
      <c r="A52">
        <v>1</v>
      </c>
      <c r="B52">
        <v>0</v>
      </c>
      <c r="C52">
        <v>0</v>
      </c>
      <c r="D52">
        <v>0</v>
      </c>
    </row>
    <row r="53" spans="1:4" x14ac:dyDescent="0.3">
      <c r="A53">
        <v>1</v>
      </c>
      <c r="B53">
        <v>0</v>
      </c>
      <c r="C53">
        <v>0</v>
      </c>
      <c r="D53">
        <v>0</v>
      </c>
    </row>
    <row r="54" spans="1:4" x14ac:dyDescent="0.3">
      <c r="A54">
        <v>1</v>
      </c>
      <c r="B54">
        <v>0</v>
      </c>
      <c r="C54">
        <v>0</v>
      </c>
      <c r="D54">
        <v>0</v>
      </c>
    </row>
    <row r="55" spans="1:4" x14ac:dyDescent="0.3">
      <c r="A55">
        <v>1</v>
      </c>
      <c r="B55">
        <v>0</v>
      </c>
      <c r="C55">
        <v>0</v>
      </c>
      <c r="D55">
        <v>0</v>
      </c>
    </row>
    <row r="56" spans="1:4" x14ac:dyDescent="0.3">
      <c r="A56">
        <v>1</v>
      </c>
      <c r="B56">
        <v>0</v>
      </c>
      <c r="C56">
        <v>0</v>
      </c>
      <c r="D56">
        <v>0</v>
      </c>
    </row>
    <row r="57" spans="1:4" x14ac:dyDescent="0.3">
      <c r="A57">
        <v>1</v>
      </c>
      <c r="B57">
        <v>0</v>
      </c>
      <c r="C57">
        <v>0</v>
      </c>
      <c r="D57">
        <v>0</v>
      </c>
    </row>
    <row r="58" spans="1:4" x14ac:dyDescent="0.3">
      <c r="A58">
        <v>1</v>
      </c>
      <c r="B58">
        <v>0</v>
      </c>
      <c r="C58">
        <v>0</v>
      </c>
      <c r="D58">
        <v>0</v>
      </c>
    </row>
    <row r="59" spans="1:4" x14ac:dyDescent="0.3">
      <c r="A59">
        <v>1</v>
      </c>
      <c r="B59">
        <v>0</v>
      </c>
      <c r="C59">
        <v>0</v>
      </c>
      <c r="D59">
        <v>0</v>
      </c>
    </row>
    <row r="60" spans="1:4" x14ac:dyDescent="0.3">
      <c r="A60">
        <v>1</v>
      </c>
      <c r="B60">
        <v>0</v>
      </c>
      <c r="C60">
        <v>0</v>
      </c>
      <c r="D60">
        <v>0</v>
      </c>
    </row>
    <row r="61" spans="1:4" x14ac:dyDescent="0.3">
      <c r="A61">
        <v>1</v>
      </c>
      <c r="B61">
        <v>0</v>
      </c>
      <c r="C61">
        <v>0</v>
      </c>
      <c r="D61">
        <v>0</v>
      </c>
    </row>
    <row r="62" spans="1:4" x14ac:dyDescent="0.3">
      <c r="A62">
        <v>1</v>
      </c>
      <c r="B62">
        <v>0</v>
      </c>
      <c r="C62">
        <v>0</v>
      </c>
      <c r="D62">
        <v>0</v>
      </c>
    </row>
    <row r="63" spans="1:4" x14ac:dyDescent="0.3">
      <c r="A63">
        <v>1</v>
      </c>
      <c r="B63">
        <v>0</v>
      </c>
      <c r="C63">
        <v>0</v>
      </c>
      <c r="D63">
        <v>0</v>
      </c>
    </row>
    <row r="64" spans="1:4" x14ac:dyDescent="0.3">
      <c r="A64">
        <v>1</v>
      </c>
      <c r="B64">
        <v>0</v>
      </c>
      <c r="C64">
        <v>0</v>
      </c>
      <c r="D64">
        <v>0</v>
      </c>
    </row>
    <row r="65" spans="1:4" x14ac:dyDescent="0.3">
      <c r="A65">
        <v>1</v>
      </c>
      <c r="B65">
        <v>0</v>
      </c>
      <c r="C65">
        <v>0</v>
      </c>
      <c r="D65">
        <v>0</v>
      </c>
    </row>
    <row r="66" spans="1:4" x14ac:dyDescent="0.3">
      <c r="A66">
        <v>1</v>
      </c>
      <c r="B66">
        <v>0</v>
      </c>
      <c r="C66">
        <v>0</v>
      </c>
      <c r="D66">
        <v>0</v>
      </c>
    </row>
    <row r="67" spans="1:4" x14ac:dyDescent="0.3">
      <c r="A67">
        <v>1</v>
      </c>
      <c r="B67">
        <v>0</v>
      </c>
      <c r="C67">
        <v>0</v>
      </c>
      <c r="D67">
        <v>0</v>
      </c>
    </row>
    <row r="68" spans="1:4" x14ac:dyDescent="0.3">
      <c r="A68">
        <v>1</v>
      </c>
      <c r="B68">
        <v>0</v>
      </c>
      <c r="C68">
        <v>0</v>
      </c>
      <c r="D68">
        <v>0</v>
      </c>
    </row>
    <row r="69" spans="1:4" x14ac:dyDescent="0.3">
      <c r="A69">
        <v>1</v>
      </c>
      <c r="B69">
        <v>0</v>
      </c>
      <c r="C69">
        <v>0</v>
      </c>
      <c r="D69">
        <v>0</v>
      </c>
    </row>
    <row r="70" spans="1:4" x14ac:dyDescent="0.3">
      <c r="A70">
        <v>1</v>
      </c>
      <c r="B70">
        <v>0</v>
      </c>
      <c r="C70">
        <v>0</v>
      </c>
      <c r="D70">
        <v>0</v>
      </c>
    </row>
    <row r="71" spans="1:4" x14ac:dyDescent="0.3">
      <c r="A71">
        <v>1</v>
      </c>
      <c r="B71">
        <v>0</v>
      </c>
      <c r="C71">
        <v>0</v>
      </c>
      <c r="D71">
        <v>0</v>
      </c>
    </row>
    <row r="72" spans="1:4" x14ac:dyDescent="0.3">
      <c r="A72">
        <v>1</v>
      </c>
      <c r="B72">
        <v>0</v>
      </c>
      <c r="C72">
        <v>0</v>
      </c>
      <c r="D72">
        <v>0</v>
      </c>
    </row>
    <row r="73" spans="1:4" x14ac:dyDescent="0.3">
      <c r="A73">
        <v>1</v>
      </c>
      <c r="B73">
        <v>0</v>
      </c>
      <c r="C73">
        <v>0</v>
      </c>
      <c r="D73">
        <v>0</v>
      </c>
    </row>
    <row r="74" spans="1:4" x14ac:dyDescent="0.3">
      <c r="A74">
        <v>1</v>
      </c>
      <c r="B74">
        <v>0</v>
      </c>
      <c r="C74">
        <v>0</v>
      </c>
      <c r="D74">
        <v>0</v>
      </c>
    </row>
    <row r="75" spans="1:4" x14ac:dyDescent="0.3">
      <c r="A75">
        <v>1</v>
      </c>
      <c r="B75">
        <v>0</v>
      </c>
      <c r="C75">
        <v>0</v>
      </c>
      <c r="D75">
        <v>0</v>
      </c>
    </row>
    <row r="76" spans="1:4" x14ac:dyDescent="0.3">
      <c r="A76">
        <v>1</v>
      </c>
      <c r="B76">
        <v>0</v>
      </c>
      <c r="C76">
        <v>0</v>
      </c>
      <c r="D76">
        <v>0</v>
      </c>
    </row>
    <row r="77" spans="1:4" x14ac:dyDescent="0.3">
      <c r="A77">
        <v>1</v>
      </c>
      <c r="B77">
        <v>0</v>
      </c>
      <c r="C77">
        <v>0</v>
      </c>
      <c r="D77">
        <v>0</v>
      </c>
    </row>
    <row r="78" spans="1:4" x14ac:dyDescent="0.3">
      <c r="A78">
        <v>1</v>
      </c>
      <c r="B78">
        <v>0</v>
      </c>
      <c r="C78">
        <v>0</v>
      </c>
      <c r="D78">
        <v>0</v>
      </c>
    </row>
    <row r="79" spans="1:4" x14ac:dyDescent="0.3">
      <c r="A79">
        <v>1</v>
      </c>
      <c r="B79">
        <v>0</v>
      </c>
      <c r="C79">
        <v>0</v>
      </c>
      <c r="D79">
        <v>0</v>
      </c>
    </row>
    <row r="80" spans="1:4" x14ac:dyDescent="0.3">
      <c r="A80">
        <v>1</v>
      </c>
      <c r="B80">
        <v>0</v>
      </c>
      <c r="C80">
        <v>0</v>
      </c>
      <c r="D80">
        <v>0</v>
      </c>
    </row>
    <row r="81" spans="1:4" x14ac:dyDescent="0.3">
      <c r="A81">
        <v>1</v>
      </c>
      <c r="B81">
        <v>0</v>
      </c>
      <c r="C81">
        <v>0</v>
      </c>
      <c r="D81">
        <v>0</v>
      </c>
    </row>
    <row r="82" spans="1:4" x14ac:dyDescent="0.3">
      <c r="A82">
        <v>1</v>
      </c>
      <c r="B82">
        <v>0</v>
      </c>
      <c r="C82">
        <v>0</v>
      </c>
      <c r="D82">
        <v>0</v>
      </c>
    </row>
    <row r="83" spans="1:4" x14ac:dyDescent="0.3">
      <c r="A83">
        <v>1</v>
      </c>
      <c r="B83">
        <v>0</v>
      </c>
      <c r="C83">
        <v>0</v>
      </c>
      <c r="D83">
        <v>0</v>
      </c>
    </row>
    <row r="84" spans="1:4" x14ac:dyDescent="0.3">
      <c r="A84">
        <v>1</v>
      </c>
      <c r="B84">
        <v>0</v>
      </c>
      <c r="C84">
        <v>0</v>
      </c>
      <c r="D84">
        <v>0</v>
      </c>
    </row>
    <row r="85" spans="1:4" x14ac:dyDescent="0.3">
      <c r="A85">
        <v>1</v>
      </c>
      <c r="B85">
        <v>0</v>
      </c>
      <c r="C85">
        <v>0</v>
      </c>
      <c r="D85">
        <v>0</v>
      </c>
    </row>
    <row r="86" spans="1:4" x14ac:dyDescent="0.3">
      <c r="A86">
        <v>1</v>
      </c>
      <c r="B86">
        <v>0</v>
      </c>
      <c r="C86">
        <v>0</v>
      </c>
      <c r="D86">
        <v>0</v>
      </c>
    </row>
    <row r="87" spans="1:4" x14ac:dyDescent="0.3">
      <c r="A87">
        <v>1</v>
      </c>
      <c r="B87">
        <v>0</v>
      </c>
      <c r="C87">
        <v>0</v>
      </c>
      <c r="D87">
        <v>0</v>
      </c>
    </row>
    <row r="88" spans="1:4" x14ac:dyDescent="0.3">
      <c r="A88">
        <v>1</v>
      </c>
      <c r="B88">
        <v>0</v>
      </c>
      <c r="C88">
        <v>0</v>
      </c>
      <c r="D88">
        <v>0</v>
      </c>
    </row>
    <row r="89" spans="1:4" x14ac:dyDescent="0.3">
      <c r="A89">
        <v>1</v>
      </c>
      <c r="B89">
        <v>0</v>
      </c>
      <c r="C89">
        <v>0</v>
      </c>
      <c r="D89">
        <v>0</v>
      </c>
    </row>
    <row r="90" spans="1:4" x14ac:dyDescent="0.3">
      <c r="A90">
        <v>1</v>
      </c>
      <c r="B90">
        <v>0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0</v>
      </c>
      <c r="D91">
        <v>0</v>
      </c>
    </row>
    <row r="92" spans="1:4" x14ac:dyDescent="0.3">
      <c r="A92">
        <v>1</v>
      </c>
      <c r="B92">
        <v>0</v>
      </c>
      <c r="C92">
        <v>0</v>
      </c>
      <c r="D92">
        <v>0</v>
      </c>
    </row>
    <row r="93" spans="1:4" x14ac:dyDescent="0.3">
      <c r="A93">
        <v>1</v>
      </c>
      <c r="B93">
        <v>0</v>
      </c>
      <c r="C93">
        <v>0</v>
      </c>
      <c r="D93">
        <v>0</v>
      </c>
    </row>
    <row r="94" spans="1:4" x14ac:dyDescent="0.3">
      <c r="A94">
        <v>1</v>
      </c>
      <c r="B94">
        <v>0</v>
      </c>
      <c r="C94">
        <v>0</v>
      </c>
      <c r="D94">
        <v>0</v>
      </c>
    </row>
    <row r="95" spans="1:4" x14ac:dyDescent="0.3">
      <c r="A95">
        <v>1</v>
      </c>
      <c r="B95">
        <v>0</v>
      </c>
      <c r="C95">
        <v>0</v>
      </c>
      <c r="D95">
        <v>0</v>
      </c>
    </row>
    <row r="96" spans="1:4" x14ac:dyDescent="0.3">
      <c r="A96">
        <v>1</v>
      </c>
      <c r="B96">
        <v>0</v>
      </c>
      <c r="C96">
        <v>0</v>
      </c>
      <c r="D96">
        <v>0</v>
      </c>
    </row>
    <row r="97" spans="1:4" x14ac:dyDescent="0.3">
      <c r="A97">
        <v>1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1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1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1</v>
      </c>
    </row>
    <row r="103" spans="1:4" x14ac:dyDescent="0.3">
      <c r="A103">
        <v>0</v>
      </c>
      <c r="B103">
        <v>1</v>
      </c>
      <c r="C103">
        <v>0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1</v>
      </c>
    </row>
    <row r="106" spans="1:4" x14ac:dyDescent="0.3">
      <c r="A106">
        <v>0</v>
      </c>
      <c r="B106">
        <v>0</v>
      </c>
      <c r="C106">
        <v>0</v>
      </c>
      <c r="D106">
        <v>1</v>
      </c>
    </row>
    <row r="107" spans="1:4" x14ac:dyDescent="0.3">
      <c r="A107">
        <v>0</v>
      </c>
      <c r="B107">
        <v>0</v>
      </c>
      <c r="C107">
        <v>0</v>
      </c>
      <c r="D107">
        <v>1</v>
      </c>
    </row>
    <row r="108" spans="1:4" x14ac:dyDescent="0.3">
      <c r="A108">
        <v>0</v>
      </c>
      <c r="B108">
        <v>0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1</v>
      </c>
      <c r="C111">
        <v>0</v>
      </c>
      <c r="D111">
        <v>0</v>
      </c>
    </row>
    <row r="112" spans="1:4" x14ac:dyDescent="0.3">
      <c r="A112">
        <v>0</v>
      </c>
      <c r="B112">
        <v>1</v>
      </c>
      <c r="C112">
        <v>0</v>
      </c>
      <c r="D112">
        <v>0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0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1</v>
      </c>
      <c r="C117">
        <v>0</v>
      </c>
      <c r="D117">
        <v>0</v>
      </c>
    </row>
    <row r="118" spans="1:4" x14ac:dyDescent="0.3">
      <c r="A118">
        <v>0</v>
      </c>
      <c r="B118">
        <v>2</v>
      </c>
      <c r="C118">
        <v>1</v>
      </c>
      <c r="D118">
        <v>0</v>
      </c>
    </row>
    <row r="119" spans="1:4" x14ac:dyDescent="0.3">
      <c r="A119">
        <v>0</v>
      </c>
      <c r="B119">
        <v>2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4</v>
      </c>
      <c r="D120">
        <v>0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1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0</v>
      </c>
      <c r="D123">
        <v>0</v>
      </c>
    </row>
    <row r="124" spans="1:4" x14ac:dyDescent="0.3">
      <c r="A124">
        <v>0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1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0</v>
      </c>
      <c r="D126">
        <v>0</v>
      </c>
    </row>
    <row r="127" spans="1:4" x14ac:dyDescent="0.3">
      <c r="A127">
        <v>0</v>
      </c>
      <c r="B127">
        <v>1</v>
      </c>
      <c r="C127">
        <v>0</v>
      </c>
      <c r="D127">
        <v>0</v>
      </c>
    </row>
    <row r="128" spans="1:4" x14ac:dyDescent="0.3">
      <c r="A128">
        <v>0</v>
      </c>
      <c r="B128">
        <v>1</v>
      </c>
      <c r="C128">
        <v>0</v>
      </c>
      <c r="D128">
        <v>0</v>
      </c>
    </row>
    <row r="129" spans="1:4" x14ac:dyDescent="0.3">
      <c r="A129">
        <v>0</v>
      </c>
      <c r="B129">
        <v>1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1</v>
      </c>
    </row>
    <row r="132" spans="1:4" x14ac:dyDescent="0.3">
      <c r="A132">
        <v>0</v>
      </c>
      <c r="B132">
        <v>1</v>
      </c>
      <c r="C132">
        <v>0</v>
      </c>
      <c r="D132">
        <v>0</v>
      </c>
    </row>
    <row r="133" spans="1:4" x14ac:dyDescent="0.3">
      <c r="A133">
        <v>0</v>
      </c>
      <c r="B133">
        <v>10</v>
      </c>
      <c r="C133">
        <v>0</v>
      </c>
      <c r="D133">
        <v>0</v>
      </c>
    </row>
    <row r="134" spans="1:4" x14ac:dyDescent="0.3">
      <c r="A134">
        <v>0</v>
      </c>
      <c r="B134">
        <v>1</v>
      </c>
      <c r="C134">
        <v>1</v>
      </c>
      <c r="D134">
        <v>0</v>
      </c>
    </row>
    <row r="135" spans="1:4" x14ac:dyDescent="0.3">
      <c r="A135">
        <v>0</v>
      </c>
      <c r="B135">
        <v>1</v>
      </c>
      <c r="C135">
        <v>0</v>
      </c>
      <c r="D135">
        <v>0</v>
      </c>
    </row>
    <row r="136" spans="1:4" x14ac:dyDescent="0.3">
      <c r="A136">
        <v>0</v>
      </c>
      <c r="B136">
        <v>1</v>
      </c>
      <c r="C136">
        <v>0</v>
      </c>
      <c r="D136">
        <v>0</v>
      </c>
    </row>
    <row r="137" spans="1:4" x14ac:dyDescent="0.3">
      <c r="A137">
        <v>0</v>
      </c>
      <c r="B137">
        <v>1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0</v>
      </c>
    </row>
    <row r="142" spans="1:4" x14ac:dyDescent="0.3">
      <c r="A142">
        <v>0</v>
      </c>
      <c r="B142">
        <v>7</v>
      </c>
      <c r="C142">
        <v>0</v>
      </c>
      <c r="D142">
        <v>0</v>
      </c>
    </row>
    <row r="143" spans="1:4" x14ac:dyDescent="0.3">
      <c r="A143">
        <v>0</v>
      </c>
      <c r="B143">
        <v>1</v>
      </c>
      <c r="C143">
        <v>0</v>
      </c>
      <c r="D143">
        <v>0</v>
      </c>
    </row>
    <row r="144" spans="1:4" x14ac:dyDescent="0.3">
      <c r="A144">
        <v>0</v>
      </c>
      <c r="B144">
        <v>1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1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0</v>
      </c>
      <c r="D148">
        <v>0</v>
      </c>
    </row>
    <row r="149" spans="1:4" x14ac:dyDescent="0.3">
      <c r="A149">
        <v>0</v>
      </c>
      <c r="B149">
        <v>1</v>
      </c>
      <c r="C149">
        <v>0</v>
      </c>
      <c r="D149">
        <v>0</v>
      </c>
    </row>
    <row r="150" spans="1:4" x14ac:dyDescent="0.3">
      <c r="A150">
        <v>0</v>
      </c>
      <c r="B150">
        <v>1</v>
      </c>
      <c r="C150">
        <v>0</v>
      </c>
      <c r="D150">
        <v>0</v>
      </c>
    </row>
    <row r="151" spans="1:4" x14ac:dyDescent="0.3">
      <c r="A151">
        <v>0</v>
      </c>
      <c r="B151">
        <v>1</v>
      </c>
      <c r="C151">
        <v>0</v>
      </c>
      <c r="D151">
        <v>0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1</v>
      </c>
      <c r="C156">
        <v>0</v>
      </c>
      <c r="D156">
        <v>0</v>
      </c>
    </row>
    <row r="157" spans="1:4" x14ac:dyDescent="0.3">
      <c r="A157">
        <v>0</v>
      </c>
      <c r="B157">
        <v>1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0</v>
      </c>
      <c r="D158">
        <v>0</v>
      </c>
    </row>
    <row r="159" spans="1:4" x14ac:dyDescent="0.3">
      <c r="A159">
        <v>0</v>
      </c>
      <c r="B159">
        <v>0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0</v>
      </c>
      <c r="D160">
        <v>0</v>
      </c>
    </row>
    <row r="161" spans="1:4" x14ac:dyDescent="0.3">
      <c r="A161">
        <v>0</v>
      </c>
      <c r="B161">
        <v>1</v>
      </c>
      <c r="C161">
        <v>0</v>
      </c>
      <c r="D161">
        <v>0</v>
      </c>
    </row>
    <row r="162" spans="1:4" x14ac:dyDescent="0.3">
      <c r="A162">
        <v>0</v>
      </c>
      <c r="B162">
        <v>3</v>
      </c>
      <c r="C162">
        <v>1</v>
      </c>
      <c r="D162">
        <v>1</v>
      </c>
    </row>
    <row r="163" spans="1:4" x14ac:dyDescent="0.3">
      <c r="A163">
        <v>0</v>
      </c>
      <c r="B163">
        <v>2</v>
      </c>
      <c r="C163">
        <v>0</v>
      </c>
      <c r="D163">
        <v>0</v>
      </c>
    </row>
    <row r="164" spans="1:4" x14ac:dyDescent="0.3">
      <c r="A164">
        <v>0</v>
      </c>
      <c r="B164">
        <v>2</v>
      </c>
      <c r="C164">
        <v>0</v>
      </c>
      <c r="D164">
        <v>0</v>
      </c>
    </row>
    <row r="165" spans="1:4" x14ac:dyDescent="0.3">
      <c r="A165">
        <v>0</v>
      </c>
      <c r="B165">
        <v>1</v>
      </c>
      <c r="C165">
        <v>4</v>
      </c>
      <c r="D165">
        <v>0</v>
      </c>
    </row>
    <row r="166" spans="1:4" x14ac:dyDescent="0.3">
      <c r="A166">
        <v>0</v>
      </c>
      <c r="B166">
        <v>1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1</v>
      </c>
      <c r="C169">
        <v>0</v>
      </c>
      <c r="D169">
        <v>0</v>
      </c>
    </row>
    <row r="170" spans="1:4" x14ac:dyDescent="0.3">
      <c r="A170">
        <v>0</v>
      </c>
      <c r="B170">
        <v>1</v>
      </c>
      <c r="C170">
        <v>0</v>
      </c>
      <c r="D170">
        <v>0</v>
      </c>
    </row>
    <row r="171" spans="1:4" x14ac:dyDescent="0.3">
      <c r="A171">
        <v>0</v>
      </c>
      <c r="B171">
        <v>1</v>
      </c>
      <c r="C171">
        <v>0</v>
      </c>
      <c r="D171">
        <v>0</v>
      </c>
    </row>
    <row r="172" spans="1:4" x14ac:dyDescent="0.3">
      <c r="A172">
        <v>0</v>
      </c>
      <c r="B172">
        <v>1</v>
      </c>
      <c r="C172">
        <v>0</v>
      </c>
      <c r="D172">
        <v>0</v>
      </c>
    </row>
    <row r="173" spans="1:4" x14ac:dyDescent="0.3">
      <c r="A173">
        <v>0</v>
      </c>
      <c r="B173">
        <v>1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5</v>
      </c>
      <c r="D174">
        <v>0</v>
      </c>
    </row>
    <row r="175" spans="1:4" x14ac:dyDescent="0.3">
      <c r="A175">
        <v>0</v>
      </c>
      <c r="B175">
        <v>1</v>
      </c>
      <c r="C175">
        <v>0</v>
      </c>
      <c r="D175">
        <v>0</v>
      </c>
    </row>
    <row r="176" spans="1:4" x14ac:dyDescent="0.3">
      <c r="A176">
        <v>0</v>
      </c>
      <c r="B176">
        <v>1</v>
      </c>
      <c r="C176">
        <v>0</v>
      </c>
      <c r="D176">
        <v>0</v>
      </c>
    </row>
    <row r="177" spans="1:4" x14ac:dyDescent="0.3">
      <c r="A177">
        <v>0</v>
      </c>
      <c r="B177">
        <v>1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0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0</v>
      </c>
    </row>
    <row r="182" spans="1:4" x14ac:dyDescent="0.3">
      <c r="A182">
        <v>0</v>
      </c>
      <c r="B182">
        <v>3</v>
      </c>
      <c r="C182">
        <v>0</v>
      </c>
      <c r="D182">
        <v>0</v>
      </c>
    </row>
    <row r="183" spans="1:4" x14ac:dyDescent="0.3">
      <c r="A183">
        <v>0</v>
      </c>
      <c r="B183">
        <v>1</v>
      </c>
      <c r="C183">
        <v>0</v>
      </c>
      <c r="D183">
        <v>0</v>
      </c>
    </row>
    <row r="184" spans="1:4" x14ac:dyDescent="0.3">
      <c r="A184">
        <v>0</v>
      </c>
      <c r="B184">
        <v>1</v>
      </c>
      <c r="C184">
        <v>0</v>
      </c>
      <c r="D184">
        <v>0</v>
      </c>
    </row>
    <row r="185" spans="1:4" x14ac:dyDescent="0.3">
      <c r="A185">
        <v>0</v>
      </c>
      <c r="B185">
        <v>1</v>
      </c>
      <c r="C185">
        <v>0</v>
      </c>
      <c r="D185">
        <v>1</v>
      </c>
    </row>
    <row r="186" spans="1:4" x14ac:dyDescent="0.3">
      <c r="A186">
        <v>0</v>
      </c>
      <c r="B186">
        <v>1</v>
      </c>
      <c r="C186">
        <v>0</v>
      </c>
      <c r="D186">
        <v>2</v>
      </c>
    </row>
    <row r="187" spans="1:4" x14ac:dyDescent="0.3">
      <c r="A187">
        <v>0</v>
      </c>
      <c r="B187">
        <v>2</v>
      </c>
      <c r="C187">
        <v>13</v>
      </c>
      <c r="D187">
        <v>2</v>
      </c>
    </row>
    <row r="188" spans="1:4" x14ac:dyDescent="0.3">
      <c r="A188">
        <v>0</v>
      </c>
      <c r="B188">
        <v>1</v>
      </c>
      <c r="C188">
        <v>0</v>
      </c>
      <c r="D188">
        <v>0</v>
      </c>
    </row>
    <row r="189" spans="1:4" x14ac:dyDescent="0.3">
      <c r="A189">
        <v>0</v>
      </c>
      <c r="B189">
        <v>1</v>
      </c>
      <c r="C189">
        <v>0</v>
      </c>
      <c r="D189">
        <v>0</v>
      </c>
    </row>
    <row r="190" spans="1:4" x14ac:dyDescent="0.3">
      <c r="A190">
        <v>0</v>
      </c>
      <c r="B190">
        <v>2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1</v>
      </c>
    </row>
    <row r="194" spans="1:4" x14ac:dyDescent="0.3">
      <c r="A194">
        <v>0</v>
      </c>
      <c r="B194">
        <v>1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1</v>
      </c>
      <c r="D195">
        <v>0</v>
      </c>
    </row>
    <row r="196" spans="1:4" x14ac:dyDescent="0.3">
      <c r="A196">
        <v>0</v>
      </c>
      <c r="B196">
        <v>1</v>
      </c>
      <c r="C196">
        <v>0</v>
      </c>
      <c r="D196">
        <v>0</v>
      </c>
    </row>
    <row r="197" spans="1:4" x14ac:dyDescent="0.3">
      <c r="A197">
        <v>0</v>
      </c>
      <c r="B197">
        <v>1</v>
      </c>
      <c r="C197">
        <v>0</v>
      </c>
      <c r="D197">
        <v>0</v>
      </c>
    </row>
    <row r="198" spans="1:4" x14ac:dyDescent="0.3">
      <c r="A198">
        <v>0</v>
      </c>
      <c r="B198">
        <v>1</v>
      </c>
      <c r="C198">
        <v>0</v>
      </c>
      <c r="D198">
        <v>0</v>
      </c>
    </row>
    <row r="199" spans="1:4" x14ac:dyDescent="0.3">
      <c r="A199">
        <v>0</v>
      </c>
      <c r="B199">
        <v>2</v>
      </c>
      <c r="C199">
        <v>0</v>
      </c>
      <c r="D199">
        <v>0</v>
      </c>
    </row>
    <row r="200" spans="1:4" x14ac:dyDescent="0.3">
      <c r="A200">
        <v>0</v>
      </c>
      <c r="B200">
        <v>0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1</v>
      </c>
      <c r="C202">
        <v>0</v>
      </c>
      <c r="D202">
        <v>0</v>
      </c>
    </row>
    <row r="203" spans="1:4" x14ac:dyDescent="0.3">
      <c r="A203">
        <v>0</v>
      </c>
      <c r="B203">
        <v>1</v>
      </c>
      <c r="C203">
        <v>0</v>
      </c>
      <c r="D203">
        <v>0</v>
      </c>
    </row>
    <row r="204" spans="1:4" x14ac:dyDescent="0.3">
      <c r="A204">
        <v>0</v>
      </c>
      <c r="B204">
        <v>1</v>
      </c>
      <c r="C204">
        <v>0</v>
      </c>
      <c r="D204">
        <v>0</v>
      </c>
    </row>
    <row r="205" spans="1:4" x14ac:dyDescent="0.3">
      <c r="A205">
        <v>0</v>
      </c>
      <c r="B205">
        <v>1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0</v>
      </c>
      <c r="D206">
        <v>0</v>
      </c>
    </row>
    <row r="207" spans="1:4" x14ac:dyDescent="0.3">
      <c r="A207">
        <v>0</v>
      </c>
      <c r="B207">
        <v>1</v>
      </c>
      <c r="C207">
        <v>0</v>
      </c>
      <c r="D207">
        <v>0</v>
      </c>
    </row>
    <row r="208" spans="1:4" x14ac:dyDescent="0.3">
      <c r="A208">
        <v>0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2</v>
      </c>
      <c r="C209">
        <v>0</v>
      </c>
      <c r="D209">
        <v>0</v>
      </c>
    </row>
    <row r="210" spans="1:4" x14ac:dyDescent="0.3">
      <c r="A210">
        <v>0</v>
      </c>
      <c r="B210">
        <v>1</v>
      </c>
      <c r="C210">
        <v>0</v>
      </c>
      <c r="D210">
        <v>0</v>
      </c>
    </row>
    <row r="211" spans="1:4" x14ac:dyDescent="0.3">
      <c r="A211">
        <v>0</v>
      </c>
      <c r="B211">
        <v>1</v>
      </c>
      <c r="C211">
        <v>0</v>
      </c>
      <c r="D211">
        <v>0</v>
      </c>
    </row>
    <row r="212" spans="1:4" x14ac:dyDescent="0.3">
      <c r="A212">
        <v>0</v>
      </c>
      <c r="B212">
        <v>1</v>
      </c>
      <c r="C212">
        <v>0</v>
      </c>
      <c r="D212">
        <v>0</v>
      </c>
    </row>
    <row r="213" spans="1:4" x14ac:dyDescent="0.3">
      <c r="A213">
        <v>0</v>
      </c>
      <c r="B213">
        <v>1</v>
      </c>
      <c r="C213">
        <v>0</v>
      </c>
      <c r="D213">
        <v>0</v>
      </c>
    </row>
    <row r="214" spans="1:4" x14ac:dyDescent="0.3">
      <c r="A214">
        <v>0</v>
      </c>
      <c r="B214">
        <v>1</v>
      </c>
      <c r="C214">
        <v>0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1</v>
      </c>
      <c r="C217">
        <v>0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0</v>
      </c>
    </row>
    <row r="219" spans="1:4" x14ac:dyDescent="0.3">
      <c r="A219">
        <v>0</v>
      </c>
      <c r="B219">
        <v>1</v>
      </c>
      <c r="C219">
        <v>0</v>
      </c>
      <c r="D219">
        <v>0</v>
      </c>
    </row>
    <row r="220" spans="1:4" x14ac:dyDescent="0.3">
      <c r="A220">
        <v>0</v>
      </c>
      <c r="B220">
        <v>1</v>
      </c>
      <c r="C220">
        <v>0</v>
      </c>
      <c r="D220">
        <v>0</v>
      </c>
    </row>
    <row r="221" spans="1:4" x14ac:dyDescent="0.3">
      <c r="A221">
        <v>0</v>
      </c>
      <c r="B221">
        <v>1</v>
      </c>
      <c r="C221">
        <v>0</v>
      </c>
      <c r="D221">
        <v>0</v>
      </c>
    </row>
    <row r="222" spans="1:4" x14ac:dyDescent="0.3">
      <c r="A222">
        <v>0</v>
      </c>
      <c r="B222">
        <v>4</v>
      </c>
      <c r="C222">
        <v>0</v>
      </c>
      <c r="D222">
        <v>0</v>
      </c>
    </row>
    <row r="223" spans="1:4" x14ac:dyDescent="0.3">
      <c r="A223">
        <v>0</v>
      </c>
      <c r="B223">
        <v>2</v>
      </c>
      <c r="C223">
        <v>0</v>
      </c>
      <c r="D223">
        <v>0</v>
      </c>
    </row>
    <row r="224" spans="1:4" x14ac:dyDescent="0.3">
      <c r="A224">
        <v>0</v>
      </c>
      <c r="B224">
        <v>0</v>
      </c>
      <c r="C224">
        <v>0</v>
      </c>
      <c r="D224">
        <v>4</v>
      </c>
    </row>
    <row r="225" spans="1:4" x14ac:dyDescent="0.3">
      <c r="A225">
        <v>0</v>
      </c>
      <c r="B225">
        <v>1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0</v>
      </c>
      <c r="C227">
        <v>0</v>
      </c>
      <c r="D227">
        <v>1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0</v>
      </c>
      <c r="B230">
        <v>1</v>
      </c>
      <c r="C230">
        <v>0</v>
      </c>
      <c r="D230">
        <v>0</v>
      </c>
    </row>
    <row r="231" spans="1:4" x14ac:dyDescent="0.3">
      <c r="A231">
        <v>0</v>
      </c>
      <c r="B231">
        <v>30</v>
      </c>
      <c r="C231">
        <v>15</v>
      </c>
      <c r="D231">
        <v>1</v>
      </c>
    </row>
    <row r="232" spans="1:4" x14ac:dyDescent="0.3">
      <c r="A232">
        <v>0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0</v>
      </c>
      <c r="C234">
        <v>0</v>
      </c>
      <c r="D234">
        <v>3</v>
      </c>
    </row>
    <row r="235" spans="1:4" x14ac:dyDescent="0.3">
      <c r="A235">
        <v>0</v>
      </c>
      <c r="B235">
        <v>1</v>
      </c>
      <c r="C235">
        <v>2</v>
      </c>
      <c r="D235">
        <v>0</v>
      </c>
    </row>
    <row r="236" spans="1:4" x14ac:dyDescent="0.3">
      <c r="A236">
        <v>0</v>
      </c>
      <c r="B236">
        <v>1</v>
      </c>
      <c r="C236">
        <v>6</v>
      </c>
      <c r="D236">
        <v>0</v>
      </c>
    </row>
    <row r="237" spans="1:4" x14ac:dyDescent="0.3">
      <c r="A237">
        <v>0</v>
      </c>
      <c r="B237">
        <v>0</v>
      </c>
      <c r="C237">
        <v>0</v>
      </c>
      <c r="D237">
        <v>1</v>
      </c>
    </row>
    <row r="238" spans="1:4" x14ac:dyDescent="0.3">
      <c r="A238">
        <v>0</v>
      </c>
      <c r="B238">
        <v>0</v>
      </c>
      <c r="C238">
        <v>0</v>
      </c>
      <c r="D238">
        <v>4</v>
      </c>
    </row>
    <row r="239" spans="1:4" x14ac:dyDescent="0.3">
      <c r="A239">
        <v>0</v>
      </c>
      <c r="B239">
        <v>1</v>
      </c>
      <c r="C239">
        <v>0</v>
      </c>
      <c r="D239">
        <v>0</v>
      </c>
    </row>
    <row r="240" spans="1:4" x14ac:dyDescent="0.3">
      <c r="A240">
        <v>0</v>
      </c>
      <c r="B240">
        <v>1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1</v>
      </c>
    </row>
    <row r="242" spans="1:4" x14ac:dyDescent="0.3">
      <c r="A242">
        <v>0</v>
      </c>
      <c r="B242">
        <v>1</v>
      </c>
      <c r="C242">
        <v>0</v>
      </c>
      <c r="D242">
        <v>0</v>
      </c>
    </row>
    <row r="243" spans="1:4" x14ac:dyDescent="0.3">
      <c r="A243">
        <v>0</v>
      </c>
      <c r="B243">
        <v>1</v>
      </c>
      <c r="C243">
        <v>2</v>
      </c>
      <c r="D243">
        <v>0</v>
      </c>
    </row>
    <row r="244" spans="1:4" x14ac:dyDescent="0.3">
      <c r="A244">
        <v>0</v>
      </c>
      <c r="B244">
        <v>1</v>
      </c>
      <c r="C244">
        <v>0</v>
      </c>
      <c r="D244">
        <v>0</v>
      </c>
    </row>
    <row r="245" spans="1:4" x14ac:dyDescent="0.3">
      <c r="A245">
        <v>0</v>
      </c>
      <c r="B245">
        <v>4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10</v>
      </c>
      <c r="D246">
        <v>0</v>
      </c>
    </row>
    <row r="247" spans="1:4" x14ac:dyDescent="0.3">
      <c r="A247">
        <v>0</v>
      </c>
      <c r="B247">
        <v>3</v>
      </c>
      <c r="C247">
        <v>3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>
        <v>1</v>
      </c>
    </row>
    <row r="249" spans="1:4" x14ac:dyDescent="0.3">
      <c r="A249">
        <v>0</v>
      </c>
      <c r="B249">
        <v>2</v>
      </c>
      <c r="C249">
        <v>0</v>
      </c>
      <c r="D249">
        <v>0</v>
      </c>
    </row>
    <row r="250" spans="1:4" x14ac:dyDescent="0.3">
      <c r="A250">
        <v>0</v>
      </c>
      <c r="B250">
        <v>1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0</v>
      </c>
      <c r="D251">
        <v>0</v>
      </c>
    </row>
    <row r="252" spans="1:4" x14ac:dyDescent="0.3">
      <c r="A252">
        <v>0</v>
      </c>
      <c r="B252">
        <v>3</v>
      </c>
      <c r="C252">
        <v>0</v>
      </c>
      <c r="D252">
        <v>4</v>
      </c>
    </row>
    <row r="253" spans="1:4" x14ac:dyDescent="0.3">
      <c r="A253">
        <v>0</v>
      </c>
      <c r="B253">
        <v>7</v>
      </c>
      <c r="C253">
        <v>0</v>
      </c>
      <c r="D253">
        <v>0</v>
      </c>
    </row>
    <row r="254" spans="1:4" x14ac:dyDescent="0.3">
      <c r="A254">
        <v>0</v>
      </c>
      <c r="B254">
        <v>5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1</v>
      </c>
    </row>
    <row r="256" spans="1:4" x14ac:dyDescent="0.3">
      <c r="A256">
        <v>0</v>
      </c>
      <c r="B256">
        <v>3</v>
      </c>
      <c r="C256">
        <v>0</v>
      </c>
      <c r="D256">
        <v>0</v>
      </c>
    </row>
    <row r="257" spans="1:4" x14ac:dyDescent="0.3">
      <c r="A257">
        <v>0</v>
      </c>
      <c r="B257">
        <v>0</v>
      </c>
      <c r="C257">
        <v>0</v>
      </c>
      <c r="D257">
        <v>1</v>
      </c>
    </row>
    <row r="258" spans="1:4" x14ac:dyDescent="0.3">
      <c r="A258">
        <v>0</v>
      </c>
      <c r="B258">
        <v>0</v>
      </c>
      <c r="C258">
        <v>0</v>
      </c>
      <c r="D258">
        <v>2</v>
      </c>
    </row>
    <row r="259" spans="1:4" x14ac:dyDescent="0.3">
      <c r="A259">
        <v>0</v>
      </c>
      <c r="B259">
        <v>2</v>
      </c>
      <c r="C259">
        <v>0</v>
      </c>
      <c r="D259">
        <v>0</v>
      </c>
    </row>
    <row r="260" spans="1:4" x14ac:dyDescent="0.3">
      <c r="A260">
        <v>0</v>
      </c>
      <c r="B260">
        <v>2</v>
      </c>
      <c r="C260">
        <v>0</v>
      </c>
      <c r="D260">
        <v>0</v>
      </c>
    </row>
    <row r="261" spans="1:4" x14ac:dyDescent="0.3">
      <c r="A261">
        <v>0</v>
      </c>
      <c r="B261">
        <v>1</v>
      </c>
      <c r="C261">
        <v>0</v>
      </c>
      <c r="D261">
        <v>0</v>
      </c>
    </row>
    <row r="262" spans="1:4" x14ac:dyDescent="0.3">
      <c r="A262">
        <v>0</v>
      </c>
      <c r="B262">
        <v>1</v>
      </c>
      <c r="C262">
        <v>0</v>
      </c>
      <c r="D262">
        <v>0</v>
      </c>
    </row>
    <row r="263" spans="1:4" x14ac:dyDescent="0.3">
      <c r="A263">
        <v>0</v>
      </c>
      <c r="B263">
        <v>1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0</v>
      </c>
      <c r="D265">
        <v>0</v>
      </c>
    </row>
    <row r="266" spans="1:4" x14ac:dyDescent="0.3">
      <c r="A266">
        <v>0</v>
      </c>
      <c r="B266">
        <v>1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2</v>
      </c>
      <c r="D267">
        <v>1</v>
      </c>
    </row>
    <row r="268" spans="1:4" x14ac:dyDescent="0.3">
      <c r="A268">
        <v>0</v>
      </c>
      <c r="B268">
        <v>5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0</v>
      </c>
      <c r="D269">
        <v>1</v>
      </c>
    </row>
    <row r="270" spans="1:4" x14ac:dyDescent="0.3">
      <c r="A270">
        <v>0</v>
      </c>
      <c r="B270">
        <v>0</v>
      </c>
      <c r="C270">
        <v>0</v>
      </c>
      <c r="D270">
        <v>1</v>
      </c>
    </row>
    <row r="271" spans="1:4" x14ac:dyDescent="0.3">
      <c r="A271">
        <v>0</v>
      </c>
      <c r="B271">
        <v>1</v>
      </c>
      <c r="C271">
        <v>0</v>
      </c>
      <c r="D271">
        <v>1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3</v>
      </c>
      <c r="D273">
        <v>1</v>
      </c>
    </row>
    <row r="274" spans="1:4" x14ac:dyDescent="0.3">
      <c r="A274">
        <v>0</v>
      </c>
      <c r="B274">
        <v>0</v>
      </c>
      <c r="C274">
        <v>0</v>
      </c>
      <c r="D274">
        <v>1</v>
      </c>
    </row>
    <row r="275" spans="1:4" x14ac:dyDescent="0.3">
      <c r="A275">
        <v>0</v>
      </c>
      <c r="B275">
        <v>1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21</v>
      </c>
      <c r="C277">
        <v>9</v>
      </c>
      <c r="D277">
        <v>2</v>
      </c>
    </row>
    <row r="278" spans="1:4" x14ac:dyDescent="0.3">
      <c r="A278">
        <v>0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1</v>
      </c>
      <c r="C279">
        <v>0</v>
      </c>
      <c r="D279">
        <v>0</v>
      </c>
    </row>
    <row r="280" spans="1:4" x14ac:dyDescent="0.3">
      <c r="A280">
        <v>0</v>
      </c>
      <c r="B280">
        <v>0</v>
      </c>
      <c r="C280">
        <v>0</v>
      </c>
      <c r="D280">
        <v>1</v>
      </c>
    </row>
    <row r="281" spans="1:4" x14ac:dyDescent="0.3">
      <c r="A281">
        <v>0</v>
      </c>
      <c r="B281">
        <v>3</v>
      </c>
      <c r="C281">
        <v>1</v>
      </c>
      <c r="D281">
        <v>24</v>
      </c>
    </row>
    <row r="282" spans="1:4" x14ac:dyDescent="0.3">
      <c r="A282">
        <v>0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19</v>
      </c>
      <c r="C283">
        <v>0</v>
      </c>
      <c r="D283">
        <v>1</v>
      </c>
    </row>
    <row r="284" spans="1:4" x14ac:dyDescent="0.3">
      <c r="A284">
        <v>0</v>
      </c>
      <c r="B284">
        <v>1</v>
      </c>
      <c r="C284">
        <v>0</v>
      </c>
      <c r="D284">
        <v>0</v>
      </c>
    </row>
    <row r="285" spans="1:4" x14ac:dyDescent="0.3">
      <c r="A285">
        <v>0</v>
      </c>
      <c r="B285">
        <v>2</v>
      </c>
      <c r="C285">
        <v>0</v>
      </c>
      <c r="D285">
        <v>0</v>
      </c>
    </row>
    <row r="286" spans="1:4" x14ac:dyDescent="0.3">
      <c r="A286">
        <v>0</v>
      </c>
      <c r="B286">
        <v>1</v>
      </c>
      <c r="C286">
        <v>0</v>
      </c>
      <c r="D286">
        <v>0</v>
      </c>
    </row>
    <row r="287" spans="1:4" x14ac:dyDescent="0.3">
      <c r="A287">
        <v>0</v>
      </c>
      <c r="B287">
        <v>1</v>
      </c>
      <c r="C287">
        <v>0</v>
      </c>
      <c r="D287">
        <v>0</v>
      </c>
    </row>
    <row r="288" spans="1:4" x14ac:dyDescent="0.3">
      <c r="A288">
        <v>0</v>
      </c>
      <c r="B288">
        <v>1</v>
      </c>
      <c r="C288">
        <v>0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1</v>
      </c>
      <c r="C291">
        <v>0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0</v>
      </c>
      <c r="D295">
        <v>0</v>
      </c>
    </row>
    <row r="296" spans="1:4" x14ac:dyDescent="0.3">
      <c r="A296">
        <v>0</v>
      </c>
      <c r="B296">
        <v>1</v>
      </c>
      <c r="C296">
        <v>0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1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0</v>
      </c>
      <c r="C300">
        <v>0</v>
      </c>
      <c r="D300">
        <v>2</v>
      </c>
    </row>
    <row r="301" spans="1:4" x14ac:dyDescent="0.3">
      <c r="A301">
        <v>0</v>
      </c>
      <c r="B301">
        <v>1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>
        <v>0</v>
      </c>
      <c r="D302">
        <v>1</v>
      </c>
    </row>
    <row r="303" spans="1:4" x14ac:dyDescent="0.3">
      <c r="A303">
        <v>0</v>
      </c>
      <c r="B303">
        <v>1</v>
      </c>
      <c r="C303">
        <v>0</v>
      </c>
      <c r="D303">
        <v>0</v>
      </c>
    </row>
    <row r="304" spans="1:4" x14ac:dyDescent="0.3">
      <c r="A304">
        <v>0</v>
      </c>
      <c r="B304">
        <v>0</v>
      </c>
      <c r="C304">
        <v>0</v>
      </c>
      <c r="D304">
        <v>1</v>
      </c>
    </row>
    <row r="305" spans="1:4" x14ac:dyDescent="0.3">
      <c r="A305">
        <v>0</v>
      </c>
      <c r="B305">
        <v>0</v>
      </c>
      <c r="C305">
        <v>0</v>
      </c>
      <c r="D305">
        <v>1</v>
      </c>
    </row>
    <row r="306" spans="1:4" x14ac:dyDescent="0.3">
      <c r="A306">
        <v>0</v>
      </c>
      <c r="B306">
        <v>0</v>
      </c>
      <c r="C306">
        <v>0</v>
      </c>
      <c r="D306">
        <v>1</v>
      </c>
    </row>
    <row r="307" spans="1:4" x14ac:dyDescent="0.3">
      <c r="A307">
        <v>0</v>
      </c>
      <c r="B307">
        <v>0</v>
      </c>
      <c r="C307">
        <v>0</v>
      </c>
      <c r="D307">
        <v>1</v>
      </c>
    </row>
    <row r="308" spans="1:4" x14ac:dyDescent="0.3">
      <c r="A308">
        <v>0</v>
      </c>
      <c r="B308">
        <v>1</v>
      </c>
      <c r="C308">
        <v>0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1</v>
      </c>
    </row>
  </sheetData>
  <conditionalFormatting sqref="N3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F241-453C-4D3F-8A5A-DBFAC4B39E43}">
  <dimension ref="A1:AD311"/>
  <sheetViews>
    <sheetView topLeftCell="G1" workbookViewId="0">
      <selection activeCell="V1" sqref="V1"/>
    </sheetView>
  </sheetViews>
  <sheetFormatPr defaultRowHeight="14.4" x14ac:dyDescent="0.3"/>
  <cols>
    <col min="7" max="7" width="72.88671875" bestFit="1" customWidth="1"/>
    <col min="8" max="8" width="15.5546875" bestFit="1" customWidth="1"/>
    <col min="9" max="10" width="3" bestFit="1" customWidth="1"/>
    <col min="11" max="11" width="3.109375" bestFit="1" customWidth="1"/>
    <col min="12" max="12" width="6" bestFit="1" customWidth="1"/>
    <col min="13" max="13" width="5.6640625" bestFit="1" customWidth="1"/>
    <col min="14" max="14" width="7" bestFit="1" customWidth="1"/>
    <col min="15" max="15" width="10.77734375" bestFit="1" customWidth="1"/>
    <col min="17" max="17" width="46.88671875" customWidth="1"/>
    <col min="21" max="21" width="72.88671875" bestFit="1" customWidth="1"/>
    <col min="22" max="22" width="3" bestFit="1" customWidth="1"/>
    <col min="25" max="25" width="72.88671875" bestFit="1" customWidth="1"/>
    <col min="26" max="26" width="3.109375" bestFit="1" customWidth="1"/>
    <col min="29" max="29" width="27.44140625" customWidth="1"/>
  </cols>
  <sheetData>
    <row r="1" spans="1:30" x14ac:dyDescent="0.3">
      <c r="A1" t="s">
        <v>15</v>
      </c>
      <c r="B1" t="s">
        <v>25</v>
      </c>
      <c r="G1" s="2" t="s">
        <v>884</v>
      </c>
      <c r="H1" s="2" t="s">
        <v>873</v>
      </c>
      <c r="Q1" s="4" t="s">
        <v>868</v>
      </c>
      <c r="R1" s="4" t="s">
        <v>866</v>
      </c>
      <c r="U1" t="s">
        <v>868</v>
      </c>
      <c r="V1" t="s">
        <v>87</v>
      </c>
      <c r="Y1" t="s">
        <v>868</v>
      </c>
      <c r="Z1" t="s">
        <v>140</v>
      </c>
      <c r="AC1" t="s">
        <v>868</v>
      </c>
      <c r="AD1" t="s">
        <v>42</v>
      </c>
    </row>
    <row r="2" spans="1:30" x14ac:dyDescent="0.3">
      <c r="A2" t="s">
        <v>866</v>
      </c>
      <c r="B2" t="s">
        <v>29</v>
      </c>
      <c r="G2" s="2" t="s">
        <v>868</v>
      </c>
      <c r="H2" t="s">
        <v>866</v>
      </c>
      <c r="I2" t="s">
        <v>42</v>
      </c>
      <c r="J2" t="s">
        <v>87</v>
      </c>
      <c r="K2" t="s">
        <v>140</v>
      </c>
      <c r="L2" t="s">
        <v>869</v>
      </c>
      <c r="M2" t="s">
        <v>870</v>
      </c>
      <c r="N2" t="s">
        <v>871</v>
      </c>
      <c r="O2" t="s">
        <v>872</v>
      </c>
      <c r="Q2" s="3" t="s">
        <v>28</v>
      </c>
      <c r="R2" s="5">
        <v>19</v>
      </c>
      <c r="U2" s="3" t="s">
        <v>872</v>
      </c>
      <c r="V2" s="5">
        <v>42</v>
      </c>
      <c r="Y2" s="3" t="s">
        <v>28</v>
      </c>
      <c r="Z2" s="5">
        <v>6</v>
      </c>
      <c r="AC2" t="s">
        <v>872</v>
      </c>
      <c r="AD2">
        <v>63</v>
      </c>
    </row>
    <row r="3" spans="1:30" x14ac:dyDescent="0.3">
      <c r="A3" t="s">
        <v>42</v>
      </c>
      <c r="B3" t="s">
        <v>40</v>
      </c>
      <c r="G3" s="3"/>
      <c r="H3" s="5">
        <v>88</v>
      </c>
      <c r="I3" s="5">
        <v>36</v>
      </c>
      <c r="J3" s="5">
        <v>24</v>
      </c>
      <c r="K3" s="5">
        <v>20</v>
      </c>
      <c r="L3" s="5"/>
      <c r="M3" s="5">
        <v>1</v>
      </c>
      <c r="N3" s="5"/>
      <c r="O3" s="5">
        <v>169</v>
      </c>
      <c r="Q3" s="3" t="s">
        <v>47</v>
      </c>
      <c r="R3" s="5">
        <v>11</v>
      </c>
      <c r="U3" s="3" t="s">
        <v>28</v>
      </c>
      <c r="V3" s="5">
        <v>6</v>
      </c>
      <c r="Y3" s="3" t="s">
        <v>262</v>
      </c>
      <c r="Z3" s="5">
        <v>3</v>
      </c>
      <c r="AC3" t="s">
        <v>28</v>
      </c>
      <c r="AD3">
        <v>6</v>
      </c>
    </row>
    <row r="4" spans="1:30" x14ac:dyDescent="0.3">
      <c r="A4" t="s">
        <v>42</v>
      </c>
      <c r="B4" t="s">
        <v>47</v>
      </c>
      <c r="G4" s="3" t="s">
        <v>112</v>
      </c>
      <c r="H4" s="5">
        <v>6</v>
      </c>
      <c r="I4" s="5">
        <v>1</v>
      </c>
      <c r="J4" s="5"/>
      <c r="K4" s="5"/>
      <c r="L4" s="5"/>
      <c r="M4" s="5"/>
      <c r="N4" s="5"/>
      <c r="O4" s="5">
        <v>7</v>
      </c>
      <c r="Q4" s="3" t="s">
        <v>91</v>
      </c>
      <c r="R4" s="5">
        <v>10</v>
      </c>
      <c r="U4" s="3" t="s">
        <v>40</v>
      </c>
      <c r="V4" s="5">
        <v>3</v>
      </c>
      <c r="Y4" s="3" t="s">
        <v>796</v>
      </c>
      <c r="Z4" s="5">
        <v>1</v>
      </c>
      <c r="AC4" t="s">
        <v>109</v>
      </c>
      <c r="AD4">
        <v>3</v>
      </c>
    </row>
    <row r="5" spans="1:30" x14ac:dyDescent="0.3">
      <c r="A5" t="s">
        <v>42</v>
      </c>
      <c r="B5" t="s">
        <v>57</v>
      </c>
      <c r="G5" s="3" t="s">
        <v>766</v>
      </c>
      <c r="H5" s="5">
        <v>1</v>
      </c>
      <c r="I5" s="5"/>
      <c r="J5" s="5"/>
      <c r="K5" s="5"/>
      <c r="L5" s="5"/>
      <c r="M5" s="5"/>
      <c r="N5" s="5"/>
      <c r="O5" s="5">
        <v>1</v>
      </c>
      <c r="Q5" s="3" t="s">
        <v>85</v>
      </c>
      <c r="R5" s="5">
        <v>6</v>
      </c>
      <c r="U5" s="3" t="s">
        <v>85</v>
      </c>
      <c r="V5" s="5">
        <v>2</v>
      </c>
      <c r="Y5" s="3" t="s">
        <v>30</v>
      </c>
      <c r="Z5" s="5">
        <v>1</v>
      </c>
      <c r="AC5" t="s">
        <v>47</v>
      </c>
      <c r="AD5">
        <v>2</v>
      </c>
    </row>
    <row r="6" spans="1:30" x14ac:dyDescent="0.3">
      <c r="A6" t="s">
        <v>866</v>
      </c>
      <c r="B6" t="s">
        <v>63</v>
      </c>
      <c r="G6" s="3" t="s">
        <v>233</v>
      </c>
      <c r="H6" s="5">
        <v>1</v>
      </c>
      <c r="I6" s="5"/>
      <c r="J6" s="5"/>
      <c r="K6" s="5"/>
      <c r="L6" s="5"/>
      <c r="M6" s="5"/>
      <c r="N6" s="5"/>
      <c r="O6" s="5">
        <v>1</v>
      </c>
      <c r="Q6" s="3" t="s">
        <v>262</v>
      </c>
      <c r="R6" s="5">
        <v>3</v>
      </c>
      <c r="U6" s="3" t="s">
        <v>91</v>
      </c>
      <c r="V6" s="5">
        <v>2</v>
      </c>
      <c r="Y6" s="3" t="s">
        <v>135</v>
      </c>
      <c r="Z6" s="5">
        <v>2</v>
      </c>
      <c r="AC6" t="s">
        <v>292</v>
      </c>
      <c r="AD6">
        <v>2</v>
      </c>
    </row>
    <row r="7" spans="1:30" x14ac:dyDescent="0.3">
      <c r="A7" t="s">
        <v>866</v>
      </c>
      <c r="B7" t="s">
        <v>57</v>
      </c>
      <c r="G7" s="3" t="s">
        <v>796</v>
      </c>
      <c r="H7" s="5"/>
      <c r="I7" s="5"/>
      <c r="J7" s="5"/>
      <c r="K7" s="5">
        <v>1</v>
      </c>
      <c r="L7" s="5"/>
      <c r="M7" s="5"/>
      <c r="N7" s="5"/>
      <c r="O7" s="5">
        <v>1</v>
      </c>
      <c r="Q7" s="3" t="s">
        <v>178</v>
      </c>
      <c r="R7" s="5">
        <v>3</v>
      </c>
      <c r="U7" s="3" t="s">
        <v>258</v>
      </c>
      <c r="V7" s="5">
        <v>2</v>
      </c>
      <c r="Y7" s="3" t="s">
        <v>39</v>
      </c>
      <c r="Z7" s="5">
        <v>1</v>
      </c>
      <c r="AC7" t="s">
        <v>826</v>
      </c>
      <c r="AD7">
        <v>1</v>
      </c>
    </row>
    <row r="8" spans="1:30" x14ac:dyDescent="0.3">
      <c r="A8" t="s">
        <v>42</v>
      </c>
      <c r="B8" t="s">
        <v>63</v>
      </c>
      <c r="G8" s="3" t="s">
        <v>47</v>
      </c>
      <c r="H8" s="5">
        <v>6</v>
      </c>
      <c r="I8" s="5">
        <v>1</v>
      </c>
      <c r="J8" s="5"/>
      <c r="K8" s="5"/>
      <c r="L8" s="5"/>
      <c r="M8" s="5"/>
      <c r="N8" s="5"/>
      <c r="O8" s="5">
        <v>7</v>
      </c>
      <c r="Q8" s="3" t="s">
        <v>30</v>
      </c>
      <c r="R8" s="5">
        <v>2</v>
      </c>
      <c r="U8" s="3" t="s">
        <v>246</v>
      </c>
      <c r="V8" s="5">
        <v>3</v>
      </c>
      <c r="AC8" t="s">
        <v>327</v>
      </c>
      <c r="AD8">
        <v>1</v>
      </c>
    </row>
    <row r="9" spans="1:30" x14ac:dyDescent="0.3">
      <c r="A9" t="s">
        <v>866</v>
      </c>
      <c r="B9" t="s">
        <v>54</v>
      </c>
      <c r="G9" s="3" t="s">
        <v>727</v>
      </c>
      <c r="H9" s="5">
        <v>1</v>
      </c>
      <c r="I9" s="5"/>
      <c r="J9" s="5"/>
      <c r="K9" s="5"/>
      <c r="L9" s="5"/>
      <c r="M9" s="5"/>
      <c r="N9" s="5"/>
      <c r="O9" s="5">
        <v>1</v>
      </c>
      <c r="Q9" s="3" t="s">
        <v>40</v>
      </c>
      <c r="R9" s="5">
        <v>2</v>
      </c>
      <c r="U9" s="3" t="s">
        <v>57</v>
      </c>
      <c r="V9" s="5">
        <v>1</v>
      </c>
      <c r="AC9" t="s">
        <v>115</v>
      </c>
      <c r="AD9">
        <v>6</v>
      </c>
    </row>
    <row r="10" spans="1:30" x14ac:dyDescent="0.3">
      <c r="A10" t="s">
        <v>42</v>
      </c>
      <c r="B10" t="s">
        <v>79</v>
      </c>
      <c r="G10" s="3" t="s">
        <v>63</v>
      </c>
      <c r="H10" s="5">
        <v>5</v>
      </c>
      <c r="I10" s="5">
        <v>1</v>
      </c>
      <c r="J10" s="5"/>
      <c r="K10" s="5"/>
      <c r="L10" s="5"/>
      <c r="M10" s="5"/>
      <c r="N10" s="5"/>
      <c r="O10" s="5">
        <v>6</v>
      </c>
      <c r="Q10" s="3" t="s">
        <v>57</v>
      </c>
      <c r="R10" s="5">
        <v>2</v>
      </c>
      <c r="AC10" t="s">
        <v>40</v>
      </c>
      <c r="AD10">
        <v>2</v>
      </c>
    </row>
    <row r="11" spans="1:30" x14ac:dyDescent="0.3">
      <c r="A11" t="s">
        <v>87</v>
      </c>
      <c r="B11" t="s">
        <v>85</v>
      </c>
      <c r="G11" s="3" t="s">
        <v>262</v>
      </c>
      <c r="H11" s="5">
        <v>3</v>
      </c>
      <c r="I11" s="5"/>
      <c r="J11" s="5"/>
      <c r="K11" s="5">
        <v>3</v>
      </c>
      <c r="L11" s="5"/>
      <c r="M11" s="5"/>
      <c r="N11" s="5"/>
      <c r="O11" s="5">
        <v>6</v>
      </c>
      <c r="Q11" s="3" t="s">
        <v>182</v>
      </c>
      <c r="R11" s="5">
        <v>2</v>
      </c>
      <c r="Y11" s="3"/>
      <c r="Z11" s="5"/>
      <c r="AC11" t="s">
        <v>182</v>
      </c>
      <c r="AD11">
        <v>1</v>
      </c>
    </row>
    <row r="12" spans="1:30" x14ac:dyDescent="0.3">
      <c r="A12" t="s">
        <v>87</v>
      </c>
      <c r="B12" t="s">
        <v>40</v>
      </c>
      <c r="G12" s="3" t="s">
        <v>704</v>
      </c>
      <c r="H12" s="5"/>
      <c r="I12" s="5"/>
      <c r="J12" s="5">
        <v>1</v>
      </c>
      <c r="K12" s="5"/>
      <c r="L12" s="5"/>
      <c r="M12" s="5"/>
      <c r="N12" s="5"/>
      <c r="O12" s="5">
        <v>1</v>
      </c>
      <c r="Q12" s="3" t="s">
        <v>579</v>
      </c>
      <c r="R12" s="5">
        <v>2</v>
      </c>
      <c r="U12" s="3"/>
      <c r="V12" s="5"/>
      <c r="Y12" s="3"/>
      <c r="Z12" s="5"/>
      <c r="AC12" t="s">
        <v>885</v>
      </c>
      <c r="AD12">
        <v>3</v>
      </c>
    </row>
    <row r="13" spans="1:30" x14ac:dyDescent="0.3">
      <c r="A13" t="s">
        <v>866</v>
      </c>
      <c r="B13" t="s">
        <v>97</v>
      </c>
      <c r="G13" s="3" t="s">
        <v>447</v>
      </c>
      <c r="H13" s="5">
        <v>1</v>
      </c>
      <c r="I13" s="5"/>
      <c r="J13" s="5"/>
      <c r="K13" s="5"/>
      <c r="L13" s="5"/>
      <c r="M13" s="5"/>
      <c r="N13" s="5"/>
      <c r="O13" s="5">
        <v>1</v>
      </c>
      <c r="Q13" s="3" t="s">
        <v>472</v>
      </c>
      <c r="R13" s="5">
        <v>2</v>
      </c>
      <c r="U13" s="3"/>
      <c r="V13" s="5"/>
      <c r="Y13" s="3"/>
      <c r="Z13" s="5"/>
    </row>
    <row r="14" spans="1:30" x14ac:dyDescent="0.3">
      <c r="A14" t="s">
        <v>866</v>
      </c>
      <c r="B14" t="s">
        <v>54</v>
      </c>
      <c r="G14" s="3" t="s">
        <v>79</v>
      </c>
      <c r="H14" s="5"/>
      <c r="I14" s="5">
        <v>1</v>
      </c>
      <c r="J14" s="5"/>
      <c r="K14" s="5"/>
      <c r="L14" s="5"/>
      <c r="M14" s="5"/>
      <c r="N14" s="5"/>
      <c r="O14" s="5">
        <v>1</v>
      </c>
      <c r="Q14" s="3" t="s">
        <v>233</v>
      </c>
      <c r="R14" s="5">
        <v>1</v>
      </c>
      <c r="U14" s="3"/>
      <c r="V14" s="5"/>
      <c r="Y14" s="3"/>
      <c r="Z14" s="5"/>
    </row>
    <row r="15" spans="1:30" x14ac:dyDescent="0.3">
      <c r="A15" t="s">
        <v>866</v>
      </c>
      <c r="B15" t="s">
        <v>103</v>
      </c>
      <c r="G15" s="3" t="s">
        <v>616</v>
      </c>
      <c r="H15" s="5">
        <v>1</v>
      </c>
      <c r="I15" s="5"/>
      <c r="J15" s="5"/>
      <c r="K15" s="5"/>
      <c r="L15" s="5"/>
      <c r="M15" s="5"/>
      <c r="N15" s="5"/>
      <c r="O15" s="5">
        <v>1</v>
      </c>
      <c r="Q15" s="3" t="s">
        <v>727</v>
      </c>
      <c r="R15" s="5">
        <v>1</v>
      </c>
      <c r="U15" s="3"/>
      <c r="V15" s="5"/>
      <c r="Y15" s="3"/>
      <c r="Z15" s="5"/>
    </row>
    <row r="16" spans="1:30" x14ac:dyDescent="0.3">
      <c r="A16" t="s">
        <v>42</v>
      </c>
      <c r="B16" t="s">
        <v>109</v>
      </c>
      <c r="G16" s="3" t="s">
        <v>400</v>
      </c>
      <c r="H16" s="5">
        <v>1</v>
      </c>
      <c r="I16" s="5"/>
      <c r="J16" s="5"/>
      <c r="K16" s="5"/>
      <c r="L16" s="5"/>
      <c r="M16" s="5"/>
      <c r="N16" s="5"/>
      <c r="O16" s="5">
        <v>1</v>
      </c>
      <c r="Q16" s="3" t="s">
        <v>732</v>
      </c>
      <c r="R16" s="5">
        <v>1</v>
      </c>
      <c r="U16" s="3"/>
      <c r="V16" s="5"/>
      <c r="Y16" s="3"/>
      <c r="Z16" s="5"/>
    </row>
    <row r="17" spans="1:29" x14ac:dyDescent="0.3">
      <c r="A17" t="s">
        <v>866</v>
      </c>
      <c r="B17" t="s">
        <v>28</v>
      </c>
      <c r="G17" s="3" t="s">
        <v>338</v>
      </c>
      <c r="H17" s="5">
        <v>1</v>
      </c>
      <c r="I17" s="5"/>
      <c r="J17" s="5"/>
      <c r="K17" s="5"/>
      <c r="L17" s="5"/>
      <c r="M17" s="5"/>
      <c r="N17" s="5"/>
      <c r="O17" s="5">
        <v>1</v>
      </c>
      <c r="Q17" s="3" t="s">
        <v>103</v>
      </c>
      <c r="R17" s="5">
        <v>1</v>
      </c>
      <c r="U17" s="3"/>
      <c r="V17" s="5"/>
      <c r="Y17" s="3"/>
      <c r="Z17" s="5"/>
    </row>
    <row r="18" spans="1:29" x14ac:dyDescent="0.3">
      <c r="A18" t="s">
        <v>140</v>
      </c>
      <c r="B18" t="s">
        <v>39</v>
      </c>
      <c r="G18" s="3" t="s">
        <v>579</v>
      </c>
      <c r="H18" s="5">
        <v>1</v>
      </c>
      <c r="I18" s="5"/>
      <c r="J18" s="5"/>
      <c r="K18" s="5"/>
      <c r="L18" s="5"/>
      <c r="M18" s="5"/>
      <c r="N18" s="5"/>
      <c r="O18" s="5">
        <v>1</v>
      </c>
      <c r="Q18" s="3" t="s">
        <v>311</v>
      </c>
      <c r="R18" s="5">
        <v>1</v>
      </c>
      <c r="U18" s="3"/>
      <c r="V18" s="5"/>
      <c r="Y18" s="3"/>
      <c r="Z18" s="5"/>
    </row>
    <row r="19" spans="1:29" x14ac:dyDescent="0.3">
      <c r="A19" t="s">
        <v>42</v>
      </c>
      <c r="B19" t="s">
        <v>28</v>
      </c>
      <c r="G19" s="3" t="s">
        <v>85</v>
      </c>
      <c r="H19" s="5"/>
      <c r="I19" s="5"/>
      <c r="J19" s="5">
        <v>2</v>
      </c>
      <c r="K19" s="5"/>
      <c r="L19" s="5"/>
      <c r="M19" s="5"/>
      <c r="N19" s="5"/>
      <c r="O19" s="5">
        <v>2</v>
      </c>
      <c r="Q19" s="3" t="s">
        <v>246</v>
      </c>
      <c r="R19" s="5">
        <v>1</v>
      </c>
      <c r="U19" s="3"/>
      <c r="V19" s="5"/>
      <c r="Y19" s="3"/>
      <c r="Z19" s="5"/>
    </row>
    <row r="20" spans="1:29" x14ac:dyDescent="0.3">
      <c r="A20" t="s">
        <v>866</v>
      </c>
      <c r="B20" t="s">
        <v>54</v>
      </c>
      <c r="G20" s="3" t="s">
        <v>472</v>
      </c>
      <c r="H20" s="5">
        <v>1</v>
      </c>
      <c r="I20" s="5"/>
      <c r="J20" s="5"/>
      <c r="K20" s="5"/>
      <c r="L20" s="5"/>
      <c r="M20" s="5"/>
      <c r="N20" s="5"/>
      <c r="O20" s="5">
        <v>1</v>
      </c>
      <c r="Q20" s="3" t="s">
        <v>193</v>
      </c>
      <c r="R20" s="5">
        <v>1</v>
      </c>
      <c r="U20" s="3"/>
      <c r="V20" s="5"/>
      <c r="Y20" s="3"/>
      <c r="Z20" s="5"/>
    </row>
    <row r="21" spans="1:29" x14ac:dyDescent="0.3">
      <c r="A21" t="s">
        <v>140</v>
      </c>
      <c r="B21" t="s">
        <v>135</v>
      </c>
      <c r="G21" s="3" t="s">
        <v>188</v>
      </c>
      <c r="H21" s="5"/>
      <c r="I21" s="5">
        <v>1</v>
      </c>
      <c r="J21" s="5"/>
      <c r="K21" s="5"/>
      <c r="L21" s="5"/>
      <c r="M21" s="5"/>
      <c r="N21" s="5"/>
      <c r="O21" s="5">
        <v>1</v>
      </c>
      <c r="Q21" s="3" t="s">
        <v>39</v>
      </c>
      <c r="R21" s="5">
        <v>1</v>
      </c>
      <c r="U21" s="3"/>
      <c r="V21" s="5"/>
      <c r="Y21" s="3"/>
      <c r="Z21" s="5"/>
    </row>
    <row r="22" spans="1:29" x14ac:dyDescent="0.3">
      <c r="A22" t="s">
        <v>140</v>
      </c>
      <c r="B22" t="s">
        <v>54</v>
      </c>
      <c r="G22" s="3" t="s">
        <v>732</v>
      </c>
      <c r="H22" s="5">
        <v>1</v>
      </c>
      <c r="I22" s="5"/>
      <c r="J22" s="5"/>
      <c r="K22" s="5"/>
      <c r="L22" s="5"/>
      <c r="M22" s="5"/>
      <c r="N22" s="5"/>
      <c r="O22" s="5">
        <v>1</v>
      </c>
      <c r="Q22" s="3" t="s">
        <v>29</v>
      </c>
      <c r="R22" s="5">
        <v>1</v>
      </c>
      <c r="U22" s="3"/>
      <c r="V22" s="5"/>
      <c r="Y22" s="3"/>
      <c r="Z22" s="5"/>
    </row>
    <row r="23" spans="1:29" x14ac:dyDescent="0.3">
      <c r="A23" t="s">
        <v>140</v>
      </c>
      <c r="B23" t="s">
        <v>28</v>
      </c>
      <c r="G23" s="3" t="s">
        <v>97</v>
      </c>
      <c r="H23" s="5">
        <v>1</v>
      </c>
      <c r="I23" s="5"/>
      <c r="J23" s="5"/>
      <c r="K23" s="5"/>
      <c r="L23" s="5"/>
      <c r="M23" s="5"/>
      <c r="N23" s="5"/>
      <c r="O23" s="5">
        <v>1</v>
      </c>
      <c r="U23" s="3"/>
      <c r="V23" s="5"/>
      <c r="Y23" s="3"/>
      <c r="Z23" s="5"/>
    </row>
    <row r="24" spans="1:29" x14ac:dyDescent="0.3">
      <c r="A24" t="s">
        <v>866</v>
      </c>
      <c r="B24" t="s">
        <v>57</v>
      </c>
      <c r="G24" s="3" t="s">
        <v>826</v>
      </c>
      <c r="H24" s="5"/>
      <c r="I24" s="5">
        <v>1</v>
      </c>
      <c r="J24" s="5"/>
      <c r="K24" s="5"/>
      <c r="L24" s="5"/>
      <c r="M24" s="5"/>
      <c r="N24" s="5"/>
      <c r="O24" s="5">
        <v>1</v>
      </c>
      <c r="U24" s="3"/>
      <c r="V24" s="5"/>
      <c r="Y24" s="3"/>
      <c r="Z24" s="5"/>
    </row>
    <row r="25" spans="1:29" x14ac:dyDescent="0.3">
      <c r="A25" t="s">
        <v>866</v>
      </c>
      <c r="B25" t="s">
        <v>54</v>
      </c>
      <c r="G25" s="3" t="s">
        <v>30</v>
      </c>
      <c r="H25" s="5">
        <v>2</v>
      </c>
      <c r="I25" s="5"/>
      <c r="J25" s="5"/>
      <c r="K25" s="5">
        <v>1</v>
      </c>
      <c r="L25" s="5"/>
      <c r="M25" s="5"/>
      <c r="N25" s="5"/>
      <c r="O25" s="5">
        <v>3</v>
      </c>
      <c r="U25" s="3"/>
      <c r="V25" s="5"/>
      <c r="Y25" s="3"/>
      <c r="Z25" s="5"/>
      <c r="AC25" t="s">
        <v>766</v>
      </c>
    </row>
    <row r="26" spans="1:29" x14ac:dyDescent="0.3">
      <c r="A26" t="s">
        <v>866</v>
      </c>
      <c r="B26" t="s">
        <v>54</v>
      </c>
      <c r="G26" s="3" t="s">
        <v>178</v>
      </c>
      <c r="H26" s="5">
        <v>1</v>
      </c>
      <c r="I26" s="5"/>
      <c r="J26" s="5"/>
      <c r="K26" s="5"/>
      <c r="L26" s="5"/>
      <c r="M26" s="5"/>
      <c r="N26" s="5"/>
      <c r="O26" s="5">
        <v>1</v>
      </c>
      <c r="Q26" s="3"/>
      <c r="R26" s="5"/>
      <c r="U26" s="3"/>
      <c r="V26" s="5"/>
      <c r="Y26" s="3"/>
      <c r="Z26" s="5"/>
      <c r="AC26" t="s">
        <v>233</v>
      </c>
    </row>
    <row r="27" spans="1:29" x14ac:dyDescent="0.3">
      <c r="A27" t="s">
        <v>140</v>
      </c>
      <c r="B27" t="s">
        <v>28</v>
      </c>
      <c r="G27" s="3" t="s">
        <v>135</v>
      </c>
      <c r="H27" s="5"/>
      <c r="I27" s="5"/>
      <c r="J27" s="5"/>
      <c r="K27" s="5">
        <v>1</v>
      </c>
      <c r="L27" s="5"/>
      <c r="M27" s="5"/>
      <c r="N27" s="5"/>
      <c r="O27" s="5">
        <v>1</v>
      </c>
      <c r="U27" s="3"/>
      <c r="V27" s="5"/>
      <c r="Y27" s="3"/>
      <c r="Z27" s="5"/>
      <c r="AC27" t="s">
        <v>796</v>
      </c>
    </row>
    <row r="28" spans="1:29" x14ac:dyDescent="0.3">
      <c r="A28" t="s">
        <v>866</v>
      </c>
      <c r="B28" t="s">
        <v>28</v>
      </c>
      <c r="G28" s="3" t="s">
        <v>327</v>
      </c>
      <c r="H28" s="5"/>
      <c r="I28" s="5">
        <v>1</v>
      </c>
      <c r="J28" s="5"/>
      <c r="K28" s="5">
        <v>1</v>
      </c>
      <c r="L28" s="5"/>
      <c r="M28" s="5"/>
      <c r="N28" s="5"/>
      <c r="O28" s="5">
        <v>2</v>
      </c>
      <c r="U28" s="3"/>
      <c r="V28" s="5"/>
      <c r="Y28" s="3"/>
      <c r="Z28" s="5"/>
      <c r="AC28" t="s">
        <v>727</v>
      </c>
    </row>
    <row r="29" spans="1:29" x14ac:dyDescent="0.3">
      <c r="A29" t="s">
        <v>866</v>
      </c>
      <c r="B29" t="s">
        <v>39</v>
      </c>
      <c r="G29" s="3" t="s">
        <v>802</v>
      </c>
      <c r="H29" s="5"/>
      <c r="I29" s="5">
        <v>1</v>
      </c>
      <c r="J29" s="5"/>
      <c r="K29" s="5"/>
      <c r="L29" s="5"/>
      <c r="M29" s="5"/>
      <c r="N29" s="5"/>
      <c r="O29" s="5">
        <v>1</v>
      </c>
      <c r="U29" s="3"/>
      <c r="V29" s="5"/>
      <c r="Y29" s="3"/>
      <c r="Z29" s="5"/>
      <c r="AC29" t="s">
        <v>262</v>
      </c>
    </row>
    <row r="30" spans="1:29" x14ac:dyDescent="0.3">
      <c r="A30" t="s">
        <v>87</v>
      </c>
      <c r="B30" t="s">
        <v>28</v>
      </c>
      <c r="G30" s="3" t="s">
        <v>322</v>
      </c>
      <c r="H30" s="5"/>
      <c r="I30" s="5">
        <v>1</v>
      </c>
      <c r="J30" s="5"/>
      <c r="K30" s="5"/>
      <c r="L30" s="5"/>
      <c r="M30" s="5"/>
      <c r="N30" s="5"/>
      <c r="O30" s="5">
        <v>1</v>
      </c>
      <c r="U30" s="3"/>
      <c r="V30" s="5"/>
      <c r="Y30" s="3"/>
      <c r="Z30" s="5"/>
      <c r="AC30" t="s">
        <v>704</v>
      </c>
    </row>
    <row r="31" spans="1:29" x14ac:dyDescent="0.3">
      <c r="A31" t="s">
        <v>140</v>
      </c>
      <c r="B31" t="s">
        <v>30</v>
      </c>
      <c r="G31" s="3" t="s">
        <v>115</v>
      </c>
      <c r="H31" s="5">
        <v>2</v>
      </c>
      <c r="I31" s="5">
        <v>1</v>
      </c>
      <c r="J31" s="5"/>
      <c r="K31" s="5"/>
      <c r="L31" s="5"/>
      <c r="M31" s="5"/>
      <c r="N31" s="5"/>
      <c r="O31" s="5">
        <v>3</v>
      </c>
      <c r="Q31" s="3"/>
      <c r="R31" s="5"/>
      <c r="U31" s="3"/>
      <c r="V31" s="5"/>
      <c r="Y31" s="3"/>
      <c r="Z31" s="5"/>
      <c r="AC31" t="s">
        <v>447</v>
      </c>
    </row>
    <row r="32" spans="1:29" x14ac:dyDescent="0.3">
      <c r="A32" t="s">
        <v>866</v>
      </c>
      <c r="B32" t="s">
        <v>178</v>
      </c>
      <c r="G32" s="3" t="s">
        <v>317</v>
      </c>
      <c r="H32" s="5">
        <v>1</v>
      </c>
      <c r="I32" s="5">
        <v>1</v>
      </c>
      <c r="J32" s="5"/>
      <c r="K32" s="5"/>
      <c r="L32" s="5"/>
      <c r="M32" s="5"/>
      <c r="N32" s="5"/>
      <c r="O32" s="5">
        <v>2</v>
      </c>
      <c r="Q32" s="3"/>
      <c r="R32" s="5"/>
      <c r="U32" s="3"/>
      <c r="V32" s="5"/>
      <c r="Y32" s="3"/>
      <c r="Z32" s="5"/>
      <c r="AC32" t="s">
        <v>616</v>
      </c>
    </row>
    <row r="33" spans="1:29" x14ac:dyDescent="0.3">
      <c r="A33" t="s">
        <v>866</v>
      </c>
      <c r="B33" t="s">
        <v>182</v>
      </c>
      <c r="G33" s="3" t="s">
        <v>246</v>
      </c>
      <c r="H33" s="5"/>
      <c r="I33" s="5"/>
      <c r="J33" s="5">
        <v>1</v>
      </c>
      <c r="K33" s="5"/>
      <c r="L33" s="5"/>
      <c r="M33" s="5"/>
      <c r="N33" s="5"/>
      <c r="O33" s="5">
        <v>1</v>
      </c>
      <c r="U33" s="3"/>
      <c r="V33" s="5"/>
      <c r="Y33" s="3"/>
      <c r="Z33" s="5"/>
      <c r="AC33" t="s">
        <v>400</v>
      </c>
    </row>
    <row r="34" spans="1:29" x14ac:dyDescent="0.3">
      <c r="A34" t="s">
        <v>42</v>
      </c>
      <c r="B34" t="s">
        <v>188</v>
      </c>
      <c r="G34" s="3" t="s">
        <v>91</v>
      </c>
      <c r="H34" s="5">
        <v>5</v>
      </c>
      <c r="I34" s="5">
        <v>1</v>
      </c>
      <c r="J34" s="5">
        <v>2</v>
      </c>
      <c r="K34" s="5"/>
      <c r="L34" s="5">
        <v>1</v>
      </c>
      <c r="M34" s="5"/>
      <c r="N34" s="5"/>
      <c r="O34" s="5">
        <v>9</v>
      </c>
      <c r="U34" s="3"/>
      <c r="V34" s="5"/>
      <c r="Y34" s="3"/>
      <c r="Z34" s="5"/>
      <c r="AC34" t="s">
        <v>338</v>
      </c>
    </row>
    <row r="35" spans="1:29" x14ac:dyDescent="0.3">
      <c r="A35" t="s">
        <v>866</v>
      </c>
      <c r="B35" t="s">
        <v>193</v>
      </c>
      <c r="G35" s="3" t="s">
        <v>103</v>
      </c>
      <c r="H35" s="5">
        <v>1</v>
      </c>
      <c r="I35" s="5"/>
      <c r="J35" s="5"/>
      <c r="K35" s="5"/>
      <c r="L35" s="5"/>
      <c r="M35" s="5"/>
      <c r="N35" s="5"/>
      <c r="O35" s="5">
        <v>1</v>
      </c>
      <c r="U35" s="3"/>
      <c r="V35" s="5"/>
      <c r="Y35" s="3"/>
      <c r="Z35" s="5"/>
      <c r="AC35" t="s">
        <v>579</v>
      </c>
    </row>
    <row r="36" spans="1:29" x14ac:dyDescent="0.3">
      <c r="A36" t="s">
        <v>866</v>
      </c>
      <c r="B36" t="s">
        <v>112</v>
      </c>
      <c r="G36" s="3" t="s">
        <v>591</v>
      </c>
      <c r="H36" s="5">
        <v>1</v>
      </c>
      <c r="I36" s="5"/>
      <c r="J36" s="5"/>
      <c r="K36" s="5"/>
      <c r="L36" s="5"/>
      <c r="M36" s="5"/>
      <c r="N36" s="5"/>
      <c r="O36" s="5">
        <v>1</v>
      </c>
      <c r="U36" s="3"/>
      <c r="V36" s="5"/>
      <c r="Y36" s="3"/>
      <c r="Z36" s="5"/>
      <c r="AC36" t="s">
        <v>85</v>
      </c>
    </row>
    <row r="37" spans="1:29" x14ac:dyDescent="0.3">
      <c r="A37" t="s">
        <v>866</v>
      </c>
      <c r="B37" t="s">
        <v>54</v>
      </c>
      <c r="G37" s="3" t="s">
        <v>311</v>
      </c>
      <c r="H37" s="5">
        <v>1</v>
      </c>
      <c r="I37" s="5"/>
      <c r="J37" s="5"/>
      <c r="K37" s="5"/>
      <c r="L37" s="5"/>
      <c r="M37" s="5"/>
      <c r="N37" s="5"/>
      <c r="O37" s="5">
        <v>1</v>
      </c>
      <c r="U37" s="3"/>
      <c r="V37" s="5"/>
      <c r="Y37" s="3"/>
      <c r="Z37" s="5"/>
      <c r="AC37" t="s">
        <v>472</v>
      </c>
    </row>
    <row r="38" spans="1:29" x14ac:dyDescent="0.3">
      <c r="A38" t="s">
        <v>42</v>
      </c>
      <c r="B38" t="s">
        <v>109</v>
      </c>
      <c r="G38" s="3" t="s">
        <v>397</v>
      </c>
      <c r="H38" s="5">
        <v>1</v>
      </c>
      <c r="I38" s="5"/>
      <c r="J38" s="5"/>
      <c r="K38" s="5"/>
      <c r="L38" s="5"/>
      <c r="M38" s="5"/>
      <c r="N38" s="5"/>
      <c r="O38" s="5">
        <v>1</v>
      </c>
      <c r="Q38" s="3"/>
      <c r="R38" s="5"/>
      <c r="U38" s="3"/>
      <c r="V38" s="5"/>
      <c r="Y38" s="3"/>
      <c r="Z38" s="5"/>
      <c r="AC38" t="s">
        <v>732</v>
      </c>
    </row>
    <row r="39" spans="1:29" x14ac:dyDescent="0.3">
      <c r="A39" t="s">
        <v>140</v>
      </c>
      <c r="B39" t="s">
        <v>54</v>
      </c>
      <c r="G39" s="3" t="s">
        <v>562</v>
      </c>
      <c r="H39" s="5">
        <v>1</v>
      </c>
      <c r="I39" s="5"/>
      <c r="J39" s="5"/>
      <c r="K39" s="5"/>
      <c r="L39" s="5"/>
      <c r="M39" s="5"/>
      <c r="N39" s="5"/>
      <c r="O39" s="5">
        <v>1</v>
      </c>
      <c r="Q39" s="3"/>
      <c r="R39" s="5"/>
      <c r="U39" s="3"/>
      <c r="V39" s="5"/>
      <c r="Y39" s="3"/>
      <c r="Z39" s="5"/>
      <c r="AC39" t="s">
        <v>97</v>
      </c>
    </row>
    <row r="40" spans="1:29" x14ac:dyDescent="0.3">
      <c r="A40" t="s">
        <v>140</v>
      </c>
      <c r="B40" t="s">
        <v>54</v>
      </c>
      <c r="G40" s="3" t="s">
        <v>258</v>
      </c>
      <c r="H40" s="5">
        <v>1</v>
      </c>
      <c r="I40" s="5"/>
      <c r="J40" s="5">
        <v>2</v>
      </c>
      <c r="K40" s="5"/>
      <c r="L40" s="5"/>
      <c r="M40" s="5"/>
      <c r="N40" s="5"/>
      <c r="O40" s="5">
        <v>3</v>
      </c>
      <c r="Q40" s="3"/>
      <c r="R40" s="5"/>
      <c r="U40" s="3"/>
      <c r="V40" s="5"/>
      <c r="Y40" s="3"/>
      <c r="Z40" s="5"/>
      <c r="AC40" t="s">
        <v>30</v>
      </c>
    </row>
    <row r="41" spans="1:29" x14ac:dyDescent="0.3">
      <c r="A41" t="s">
        <v>866</v>
      </c>
      <c r="B41" t="s">
        <v>28</v>
      </c>
      <c r="G41" s="3" t="s">
        <v>230</v>
      </c>
      <c r="H41" s="5">
        <v>1</v>
      </c>
      <c r="I41" s="5"/>
      <c r="J41" s="5"/>
      <c r="K41" s="5"/>
      <c r="L41" s="5"/>
      <c r="M41" s="5"/>
      <c r="N41" s="5"/>
      <c r="O41" s="5">
        <v>1</v>
      </c>
      <c r="Q41" s="3"/>
      <c r="R41" s="5"/>
      <c r="U41" s="3"/>
      <c r="V41" s="5"/>
      <c r="Y41" s="3"/>
      <c r="Z41" s="5"/>
      <c r="AC41" t="s">
        <v>178</v>
      </c>
    </row>
    <row r="42" spans="1:29" x14ac:dyDescent="0.3">
      <c r="A42" t="s">
        <v>866</v>
      </c>
      <c r="B42" t="s">
        <v>54</v>
      </c>
      <c r="G42" s="3" t="s">
        <v>28</v>
      </c>
      <c r="H42" s="5">
        <v>19</v>
      </c>
      <c r="I42" s="5">
        <v>6</v>
      </c>
      <c r="J42" s="5">
        <v>6</v>
      </c>
      <c r="K42" s="5">
        <v>6</v>
      </c>
      <c r="L42" s="5"/>
      <c r="M42" s="5"/>
      <c r="N42" s="5"/>
      <c r="O42" s="5">
        <v>37</v>
      </c>
      <c r="Q42" s="3"/>
      <c r="R42" s="5"/>
      <c r="U42" s="3"/>
      <c r="V42" s="5"/>
      <c r="Y42" s="3"/>
      <c r="Z42" s="5"/>
      <c r="AC42" t="s">
        <v>135</v>
      </c>
    </row>
    <row r="43" spans="1:29" x14ac:dyDescent="0.3">
      <c r="A43" t="s">
        <v>866</v>
      </c>
      <c r="B43" t="s">
        <v>63</v>
      </c>
      <c r="G43" s="3" t="s">
        <v>40</v>
      </c>
      <c r="H43" s="5">
        <v>2</v>
      </c>
      <c r="I43" s="5">
        <v>1</v>
      </c>
      <c r="J43" s="5">
        <v>3</v>
      </c>
      <c r="K43" s="5"/>
      <c r="L43" s="5"/>
      <c r="M43" s="5"/>
      <c r="N43" s="5"/>
      <c r="O43" s="5">
        <v>6</v>
      </c>
      <c r="Q43" s="3"/>
      <c r="R43" s="5"/>
      <c r="U43" s="3"/>
      <c r="V43" s="5"/>
      <c r="Y43" s="3"/>
      <c r="Z43" s="5"/>
      <c r="AC43" t="s">
        <v>246</v>
      </c>
    </row>
    <row r="44" spans="1:29" x14ac:dyDescent="0.3">
      <c r="A44" t="s">
        <v>140</v>
      </c>
      <c r="B44" t="s">
        <v>54</v>
      </c>
      <c r="G44" s="3" t="s">
        <v>109</v>
      </c>
      <c r="H44" s="5"/>
      <c r="I44" s="5">
        <v>2</v>
      </c>
      <c r="J44" s="5"/>
      <c r="K44" s="5"/>
      <c r="L44" s="5"/>
      <c r="M44" s="5"/>
      <c r="N44" s="5"/>
      <c r="O44" s="5">
        <v>2</v>
      </c>
      <c r="Q44" s="3"/>
      <c r="R44" s="5"/>
      <c r="U44" s="3"/>
      <c r="V44" s="5"/>
      <c r="Y44" s="3"/>
      <c r="Z44" s="5"/>
      <c r="AC44" t="s">
        <v>103</v>
      </c>
    </row>
    <row r="45" spans="1:29" x14ac:dyDescent="0.3">
      <c r="A45" t="e">
        <v>#REF!</v>
      </c>
      <c r="B45" t="s">
        <v>54</v>
      </c>
      <c r="G45" s="3" t="s">
        <v>57</v>
      </c>
      <c r="H45" s="5">
        <v>2</v>
      </c>
      <c r="I45" s="5">
        <v>1</v>
      </c>
      <c r="J45" s="5">
        <v>1</v>
      </c>
      <c r="K45" s="5"/>
      <c r="L45" s="5"/>
      <c r="M45" s="5"/>
      <c r="N45" s="5"/>
      <c r="O45" s="5">
        <v>4</v>
      </c>
      <c r="Q45" s="3"/>
      <c r="R45" s="5"/>
      <c r="U45" s="3"/>
      <c r="V45" s="5"/>
      <c r="Y45" s="3"/>
      <c r="Z45" s="5"/>
      <c r="AC45" t="s">
        <v>591</v>
      </c>
    </row>
    <row r="46" spans="1:29" x14ac:dyDescent="0.3">
      <c r="A46" t="s">
        <v>866</v>
      </c>
      <c r="B46" t="s">
        <v>28</v>
      </c>
      <c r="G46" s="3" t="s">
        <v>193</v>
      </c>
      <c r="H46" s="5">
        <v>1</v>
      </c>
      <c r="I46" s="5"/>
      <c r="J46" s="5"/>
      <c r="K46" s="5"/>
      <c r="L46" s="5"/>
      <c r="M46" s="5"/>
      <c r="N46" s="5"/>
      <c r="O46" s="5">
        <v>1</v>
      </c>
      <c r="Q46" s="3"/>
      <c r="R46" s="5"/>
      <c r="U46" s="3"/>
      <c r="V46" s="5"/>
      <c r="Y46" s="3"/>
      <c r="Z46" s="5"/>
      <c r="AC46" t="s">
        <v>311</v>
      </c>
    </row>
    <row r="47" spans="1:29" x14ac:dyDescent="0.3">
      <c r="A47" t="s">
        <v>866</v>
      </c>
      <c r="B47" t="s">
        <v>47</v>
      </c>
      <c r="G47" s="3" t="s">
        <v>182</v>
      </c>
      <c r="H47" s="5">
        <v>2</v>
      </c>
      <c r="I47" s="5">
        <v>1</v>
      </c>
      <c r="J47" s="5"/>
      <c r="K47" s="5"/>
      <c r="L47" s="5"/>
      <c r="M47" s="5"/>
      <c r="N47" s="5"/>
      <c r="O47" s="5">
        <v>3</v>
      </c>
      <c r="Q47" s="3"/>
      <c r="R47" s="5"/>
      <c r="U47" s="3"/>
      <c r="V47" s="5"/>
      <c r="Y47" s="3"/>
      <c r="Z47" s="5"/>
      <c r="AC47" t="s">
        <v>397</v>
      </c>
    </row>
    <row r="48" spans="1:29" x14ac:dyDescent="0.3">
      <c r="A48" t="s">
        <v>866</v>
      </c>
      <c r="B48" t="s">
        <v>230</v>
      </c>
      <c r="G48" s="3" t="s">
        <v>292</v>
      </c>
      <c r="H48" s="5"/>
      <c r="I48" s="5">
        <v>1</v>
      </c>
      <c r="J48" s="5"/>
      <c r="K48" s="5"/>
      <c r="L48" s="5"/>
      <c r="M48" s="5"/>
      <c r="N48" s="5"/>
      <c r="O48" s="5">
        <v>1</v>
      </c>
      <c r="Q48" s="3"/>
      <c r="R48" s="5"/>
      <c r="U48" s="3"/>
      <c r="V48" s="5"/>
      <c r="Y48" s="3"/>
      <c r="Z48" s="5"/>
      <c r="AC48" t="s">
        <v>562</v>
      </c>
    </row>
    <row r="49" spans="1:29" x14ac:dyDescent="0.3">
      <c r="A49" t="s">
        <v>866</v>
      </c>
      <c r="B49" t="s">
        <v>233</v>
      </c>
      <c r="G49" s="3" t="s">
        <v>304</v>
      </c>
      <c r="H49" s="5"/>
      <c r="I49" s="5"/>
      <c r="J49" s="5"/>
      <c r="K49" s="5"/>
      <c r="L49" s="5">
        <v>1</v>
      </c>
      <c r="M49" s="5"/>
      <c r="N49" s="5"/>
      <c r="O49" s="5">
        <v>1</v>
      </c>
      <c r="Q49" s="3"/>
      <c r="R49" s="5"/>
      <c r="U49" s="3"/>
      <c r="V49" s="5"/>
      <c r="Y49" s="3"/>
      <c r="Z49" s="5"/>
      <c r="AC49" t="s">
        <v>258</v>
      </c>
    </row>
    <row r="50" spans="1:29" x14ac:dyDescent="0.3">
      <c r="A50" t="s">
        <v>866</v>
      </c>
      <c r="B50" t="s">
        <v>63</v>
      </c>
      <c r="G50" s="3" t="s">
        <v>39</v>
      </c>
      <c r="H50" s="5">
        <v>1</v>
      </c>
      <c r="I50" s="5"/>
      <c r="J50" s="5"/>
      <c r="K50" s="5">
        <v>1</v>
      </c>
      <c r="L50" s="5"/>
      <c r="M50" s="5"/>
      <c r="N50" s="5"/>
      <c r="O50" s="5">
        <v>2</v>
      </c>
      <c r="Q50" s="3"/>
      <c r="R50" s="5"/>
      <c r="U50" s="3"/>
      <c r="V50" s="5"/>
      <c r="Y50" s="3"/>
      <c r="Z50" s="5"/>
      <c r="AC50" t="s">
        <v>230</v>
      </c>
    </row>
    <row r="51" spans="1:29" x14ac:dyDescent="0.3">
      <c r="A51" t="s">
        <v>866</v>
      </c>
      <c r="B51" t="s">
        <v>54</v>
      </c>
      <c r="G51" s="3" t="s">
        <v>29</v>
      </c>
      <c r="H51" s="5">
        <v>1</v>
      </c>
      <c r="I51" s="5"/>
      <c r="J51" s="5"/>
      <c r="K51" s="5"/>
      <c r="L51" s="5"/>
      <c r="M51" s="5"/>
      <c r="N51" s="5"/>
      <c r="O51" s="5">
        <v>1</v>
      </c>
      <c r="Q51" s="3"/>
      <c r="R51" s="5"/>
      <c r="U51" s="3"/>
      <c r="V51" s="5"/>
      <c r="Y51" s="3"/>
      <c r="Z51" s="5"/>
      <c r="AC51" t="s">
        <v>193</v>
      </c>
    </row>
    <row r="52" spans="1:29" x14ac:dyDescent="0.3">
      <c r="A52" t="s">
        <v>866</v>
      </c>
      <c r="B52" t="s">
        <v>47</v>
      </c>
      <c r="G52" s="3" t="s">
        <v>853</v>
      </c>
      <c r="H52" s="5"/>
      <c r="I52" s="5">
        <v>1</v>
      </c>
      <c r="J52" s="5"/>
      <c r="K52" s="5"/>
      <c r="L52" s="5"/>
      <c r="M52" s="5"/>
      <c r="N52" s="5"/>
      <c r="O52" s="5">
        <v>1</v>
      </c>
      <c r="Q52" s="3"/>
      <c r="R52" s="5"/>
      <c r="U52" s="3"/>
      <c r="V52" s="5"/>
      <c r="Y52" s="3"/>
      <c r="Z52" s="5"/>
      <c r="AC52" t="s">
        <v>304</v>
      </c>
    </row>
    <row r="53" spans="1:29" x14ac:dyDescent="0.3">
      <c r="A53" t="s">
        <v>87</v>
      </c>
      <c r="B53" t="s">
        <v>246</v>
      </c>
      <c r="G53" s="3" t="s">
        <v>841</v>
      </c>
      <c r="H53" s="5"/>
      <c r="I53" s="5">
        <v>1</v>
      </c>
      <c r="J53" s="5"/>
      <c r="K53" s="5"/>
      <c r="L53" s="5"/>
      <c r="M53" s="5"/>
      <c r="N53" s="5"/>
      <c r="O53" s="5">
        <v>1</v>
      </c>
      <c r="Q53" s="3"/>
      <c r="R53" s="5"/>
      <c r="U53" s="3"/>
      <c r="V53" s="5"/>
      <c r="Y53" s="3"/>
      <c r="Z53" s="5"/>
      <c r="AC53" t="s">
        <v>39</v>
      </c>
    </row>
    <row r="54" spans="1:29" x14ac:dyDescent="0.3">
      <c r="A54" t="s">
        <v>87</v>
      </c>
      <c r="B54" t="s">
        <v>28</v>
      </c>
      <c r="G54" s="3" t="s">
        <v>607</v>
      </c>
      <c r="H54" s="5">
        <v>1</v>
      </c>
      <c r="I54" s="5"/>
      <c r="J54" s="5"/>
      <c r="K54" s="5"/>
      <c r="L54" s="5"/>
      <c r="M54" s="5"/>
      <c r="N54" s="5"/>
      <c r="O54" s="5">
        <v>1</v>
      </c>
      <c r="Q54" s="3"/>
      <c r="R54" s="5"/>
      <c r="U54" s="3"/>
      <c r="V54" s="5"/>
      <c r="Y54" s="3"/>
      <c r="Z54" s="5"/>
      <c r="AC54" t="s">
        <v>29</v>
      </c>
    </row>
    <row r="55" spans="1:29" x14ac:dyDescent="0.3">
      <c r="A55" t="s">
        <v>140</v>
      </c>
      <c r="B55" t="s">
        <v>54</v>
      </c>
      <c r="G55" s="3" t="s">
        <v>332</v>
      </c>
      <c r="H55" s="5"/>
      <c r="I55" s="5">
        <v>1</v>
      </c>
      <c r="J55" s="5"/>
      <c r="K55" s="5"/>
      <c r="L55" s="5"/>
      <c r="M55" s="5"/>
      <c r="N55" s="5"/>
      <c r="O55" s="5">
        <v>1</v>
      </c>
      <c r="Q55" s="3"/>
      <c r="R55" s="5"/>
      <c r="U55" s="3"/>
      <c r="V55" s="5"/>
      <c r="Y55" s="3"/>
      <c r="Z55" s="5"/>
      <c r="AC55" t="s">
        <v>607</v>
      </c>
    </row>
    <row r="56" spans="1:29" x14ac:dyDescent="0.3">
      <c r="A56" t="s">
        <v>140</v>
      </c>
      <c r="B56" t="s">
        <v>54</v>
      </c>
      <c r="G56" s="3" t="s">
        <v>423</v>
      </c>
      <c r="H56" s="5">
        <v>1</v>
      </c>
      <c r="I56" s="5"/>
      <c r="J56" s="5"/>
      <c r="K56" s="5"/>
      <c r="L56" s="5"/>
      <c r="M56" s="5"/>
      <c r="N56" s="5"/>
      <c r="O56" s="5">
        <v>1</v>
      </c>
      <c r="U56" s="3"/>
      <c r="V56" s="5"/>
      <c r="Y56" s="3"/>
      <c r="Z56" s="5"/>
      <c r="AC56" t="s">
        <v>423</v>
      </c>
    </row>
    <row r="57" spans="1:29" x14ac:dyDescent="0.3">
      <c r="A57" t="s">
        <v>140</v>
      </c>
      <c r="B57" t="s">
        <v>28</v>
      </c>
      <c r="G57" s="3" t="s">
        <v>350</v>
      </c>
      <c r="H57" s="5"/>
      <c r="I57" s="5"/>
      <c r="J57" s="5"/>
      <c r="K57" s="5"/>
      <c r="L57" s="5">
        <v>1</v>
      </c>
      <c r="M57" s="5"/>
      <c r="N57" s="5"/>
      <c r="O57" s="5">
        <v>1</v>
      </c>
      <c r="U57" s="3"/>
      <c r="V57" s="5"/>
      <c r="Y57" s="3"/>
      <c r="Z57" s="5"/>
      <c r="AC57" t="s">
        <v>350</v>
      </c>
    </row>
    <row r="58" spans="1:29" x14ac:dyDescent="0.3">
      <c r="A58" t="s">
        <v>140</v>
      </c>
      <c r="B58" t="s">
        <v>262</v>
      </c>
      <c r="G58" s="3" t="s">
        <v>871</v>
      </c>
      <c r="H58" s="5"/>
      <c r="I58" s="5"/>
      <c r="J58" s="5"/>
      <c r="K58" s="5"/>
      <c r="L58" s="5"/>
      <c r="M58" s="5"/>
      <c r="N58" s="5"/>
      <c r="O58" s="5"/>
      <c r="U58" s="3"/>
      <c r="V58" s="5"/>
      <c r="Y58" s="3"/>
      <c r="Z58" s="5"/>
      <c r="AC58" t="s">
        <v>871</v>
      </c>
    </row>
    <row r="59" spans="1:29" x14ac:dyDescent="0.3">
      <c r="A59" t="s">
        <v>866</v>
      </c>
      <c r="B59" t="s">
        <v>54</v>
      </c>
      <c r="G59" s="3" t="s">
        <v>872</v>
      </c>
      <c r="H59" s="5">
        <v>167</v>
      </c>
      <c r="I59" s="5">
        <v>63</v>
      </c>
      <c r="J59" s="5">
        <v>42</v>
      </c>
      <c r="K59" s="5">
        <v>34</v>
      </c>
      <c r="L59" s="5">
        <v>3</v>
      </c>
      <c r="M59" s="5">
        <v>1</v>
      </c>
      <c r="N59" s="5"/>
      <c r="O59" s="5">
        <v>310</v>
      </c>
    </row>
    <row r="60" spans="1:29" x14ac:dyDescent="0.3">
      <c r="A60" t="s">
        <v>42</v>
      </c>
      <c r="B60" t="s">
        <v>54</v>
      </c>
    </row>
    <row r="61" spans="1:29" x14ac:dyDescent="0.3">
      <c r="A61" t="s">
        <v>866</v>
      </c>
      <c r="B61" t="s">
        <v>40</v>
      </c>
    </row>
    <row r="62" spans="1:29" x14ac:dyDescent="0.3">
      <c r="A62" t="s">
        <v>866</v>
      </c>
      <c r="B62" t="s">
        <v>54</v>
      </c>
    </row>
    <row r="63" spans="1:29" x14ac:dyDescent="0.3">
      <c r="A63" t="s">
        <v>866</v>
      </c>
      <c r="B63" t="s">
        <v>91</v>
      </c>
    </row>
    <row r="64" spans="1:29" x14ac:dyDescent="0.3">
      <c r="A64" t="s">
        <v>866</v>
      </c>
      <c r="B64" t="s">
        <v>91</v>
      </c>
    </row>
    <row r="65" spans="1:2" x14ac:dyDescent="0.3">
      <c r="A65" t="b">
        <v>0</v>
      </c>
      <c r="B65" t="s">
        <v>91</v>
      </c>
    </row>
    <row r="66" spans="1:2" x14ac:dyDescent="0.3">
      <c r="A66" t="s">
        <v>866</v>
      </c>
      <c r="B66" t="s">
        <v>54</v>
      </c>
    </row>
    <row r="67" spans="1:2" x14ac:dyDescent="0.3">
      <c r="A67" t="s">
        <v>42</v>
      </c>
      <c r="B67" t="s">
        <v>54</v>
      </c>
    </row>
    <row r="68" spans="1:2" x14ac:dyDescent="0.3">
      <c r="A68" t="s">
        <v>866</v>
      </c>
      <c r="B68" t="s">
        <v>54</v>
      </c>
    </row>
    <row r="69" spans="1:2" x14ac:dyDescent="0.3">
      <c r="A69" t="s">
        <v>866</v>
      </c>
      <c r="B69" t="s">
        <v>182</v>
      </c>
    </row>
    <row r="70" spans="1:2" x14ac:dyDescent="0.3">
      <c r="A70" t="s">
        <v>866</v>
      </c>
      <c r="B70" t="s">
        <v>54</v>
      </c>
    </row>
    <row r="71" spans="1:2" x14ac:dyDescent="0.3">
      <c r="A71" t="s">
        <v>87</v>
      </c>
      <c r="B71" t="s">
        <v>54</v>
      </c>
    </row>
    <row r="72" spans="1:2" x14ac:dyDescent="0.3">
      <c r="A72" t="s">
        <v>866</v>
      </c>
      <c r="B72" t="s">
        <v>28</v>
      </c>
    </row>
    <row r="73" spans="1:2" x14ac:dyDescent="0.3">
      <c r="A73" t="s">
        <v>87</v>
      </c>
      <c r="B73" t="s">
        <v>40</v>
      </c>
    </row>
    <row r="74" spans="1:2" x14ac:dyDescent="0.3">
      <c r="A74" t="s">
        <v>87</v>
      </c>
      <c r="B74" t="s">
        <v>54</v>
      </c>
    </row>
    <row r="75" spans="1:2" x14ac:dyDescent="0.3">
      <c r="A75" t="s">
        <v>866</v>
      </c>
      <c r="B75" t="s">
        <v>311</v>
      </c>
    </row>
    <row r="76" spans="1:2" x14ac:dyDescent="0.3">
      <c r="A76" t="s">
        <v>140</v>
      </c>
      <c r="B76" t="s">
        <v>54</v>
      </c>
    </row>
    <row r="77" spans="1:2" x14ac:dyDescent="0.3">
      <c r="A77" t="s">
        <v>42</v>
      </c>
      <c r="B77" t="s">
        <v>317</v>
      </c>
    </row>
    <row r="78" spans="1:2" x14ac:dyDescent="0.3">
      <c r="A78" t="s">
        <v>42</v>
      </c>
      <c r="B78" t="s">
        <v>322</v>
      </c>
    </row>
    <row r="79" spans="1:2" x14ac:dyDescent="0.3">
      <c r="A79" t="s">
        <v>42</v>
      </c>
      <c r="B79" t="s">
        <v>327</v>
      </c>
    </row>
    <row r="80" spans="1:2" x14ac:dyDescent="0.3">
      <c r="A80" t="s">
        <v>42</v>
      </c>
      <c r="B80" t="s">
        <v>332</v>
      </c>
    </row>
    <row r="81" spans="1:2" x14ac:dyDescent="0.3">
      <c r="A81" t="s">
        <v>866</v>
      </c>
      <c r="B81" t="s">
        <v>338</v>
      </c>
    </row>
    <row r="82" spans="1:2" x14ac:dyDescent="0.3">
      <c r="A82" t="b">
        <v>0</v>
      </c>
      <c r="B82" t="s">
        <v>304</v>
      </c>
    </row>
    <row r="83" spans="1:2" x14ac:dyDescent="0.3">
      <c r="A83" t="s">
        <v>42</v>
      </c>
      <c r="B83" t="s">
        <v>54</v>
      </c>
    </row>
    <row r="84" spans="1:2" x14ac:dyDescent="0.3">
      <c r="A84" t="s">
        <v>866</v>
      </c>
      <c r="B84" t="s">
        <v>54</v>
      </c>
    </row>
    <row r="85" spans="1:2" x14ac:dyDescent="0.3">
      <c r="A85" t="b">
        <v>0</v>
      </c>
      <c r="B85" t="s">
        <v>350</v>
      </c>
    </row>
    <row r="86" spans="1:2" x14ac:dyDescent="0.3">
      <c r="A86" t="s">
        <v>866</v>
      </c>
      <c r="B86" t="s">
        <v>40</v>
      </c>
    </row>
    <row r="87" spans="1:2" x14ac:dyDescent="0.3">
      <c r="A87" t="s">
        <v>87</v>
      </c>
      <c r="B87" t="s">
        <v>54</v>
      </c>
    </row>
    <row r="88" spans="1:2" x14ac:dyDescent="0.3">
      <c r="A88" t="s">
        <v>866</v>
      </c>
      <c r="B88" t="s">
        <v>54</v>
      </c>
    </row>
    <row r="89" spans="1:2" x14ac:dyDescent="0.3">
      <c r="A89" t="s">
        <v>140</v>
      </c>
      <c r="B89" t="s">
        <v>54</v>
      </c>
    </row>
    <row r="90" spans="1:2" x14ac:dyDescent="0.3">
      <c r="A90" t="s">
        <v>140</v>
      </c>
      <c r="B90" t="s">
        <v>54</v>
      </c>
    </row>
    <row r="91" spans="1:2" x14ac:dyDescent="0.3">
      <c r="A91" t="s">
        <v>140</v>
      </c>
      <c r="B91" t="s">
        <v>28</v>
      </c>
    </row>
    <row r="92" spans="1:2" x14ac:dyDescent="0.3">
      <c r="A92" t="s">
        <v>140</v>
      </c>
      <c r="B92" t="s">
        <v>28</v>
      </c>
    </row>
    <row r="93" spans="1:2" x14ac:dyDescent="0.3">
      <c r="A93" t="s">
        <v>42</v>
      </c>
      <c r="B93" t="s">
        <v>54</v>
      </c>
    </row>
    <row r="94" spans="1:2" x14ac:dyDescent="0.3">
      <c r="A94" t="s">
        <v>866</v>
      </c>
      <c r="B94" t="s">
        <v>30</v>
      </c>
    </row>
    <row r="95" spans="1:2" x14ac:dyDescent="0.3">
      <c r="A95" t="s">
        <v>866</v>
      </c>
      <c r="B95" t="s">
        <v>258</v>
      </c>
    </row>
    <row r="96" spans="1:2" x14ac:dyDescent="0.3">
      <c r="A96" t="s">
        <v>866</v>
      </c>
      <c r="B96" t="s">
        <v>54</v>
      </c>
    </row>
    <row r="97" spans="1:2" x14ac:dyDescent="0.3">
      <c r="A97" t="s">
        <v>866</v>
      </c>
      <c r="B97" t="s">
        <v>28</v>
      </c>
    </row>
    <row r="98" spans="1:2" x14ac:dyDescent="0.3">
      <c r="A98" t="s">
        <v>866</v>
      </c>
      <c r="B98" t="s">
        <v>115</v>
      </c>
    </row>
    <row r="99" spans="1:2" x14ac:dyDescent="0.3">
      <c r="A99" t="s">
        <v>866</v>
      </c>
      <c r="B99" t="s">
        <v>112</v>
      </c>
    </row>
    <row r="100" spans="1:2" x14ac:dyDescent="0.3">
      <c r="A100" t="s">
        <v>87</v>
      </c>
      <c r="B100" t="s">
        <v>258</v>
      </c>
    </row>
    <row r="101" spans="1:2" x14ac:dyDescent="0.3">
      <c r="A101" t="s">
        <v>866</v>
      </c>
      <c r="B101" t="s">
        <v>397</v>
      </c>
    </row>
    <row r="102" spans="1:2" x14ac:dyDescent="0.3">
      <c r="A102" t="s">
        <v>866</v>
      </c>
      <c r="B102" t="s">
        <v>400</v>
      </c>
    </row>
    <row r="103" spans="1:2" x14ac:dyDescent="0.3">
      <c r="A103" t="s">
        <v>866</v>
      </c>
      <c r="B103" t="s">
        <v>28</v>
      </c>
    </row>
    <row r="104" spans="1:2" x14ac:dyDescent="0.3">
      <c r="A104" t="s">
        <v>866</v>
      </c>
      <c r="B104" t="s">
        <v>54</v>
      </c>
    </row>
    <row r="105" spans="1:2" x14ac:dyDescent="0.3">
      <c r="A105" t="s">
        <v>866</v>
      </c>
      <c r="B105" t="s">
        <v>54</v>
      </c>
    </row>
    <row r="106" spans="1:2" x14ac:dyDescent="0.3">
      <c r="A106" t="s">
        <v>866</v>
      </c>
      <c r="B106" t="s">
        <v>28</v>
      </c>
    </row>
    <row r="107" spans="1:2" x14ac:dyDescent="0.3">
      <c r="A107" t="s">
        <v>866</v>
      </c>
      <c r="B107" t="s">
        <v>54</v>
      </c>
    </row>
    <row r="108" spans="1:2" x14ac:dyDescent="0.3">
      <c r="A108" t="s">
        <v>866</v>
      </c>
      <c r="B108" t="s">
        <v>28</v>
      </c>
    </row>
    <row r="109" spans="1:2" x14ac:dyDescent="0.3">
      <c r="A109" t="s">
        <v>866</v>
      </c>
      <c r="B109" t="s">
        <v>423</v>
      </c>
    </row>
    <row r="110" spans="1:2" x14ac:dyDescent="0.3">
      <c r="A110" t="s">
        <v>866</v>
      </c>
      <c r="B110" t="s">
        <v>54</v>
      </c>
    </row>
    <row r="111" spans="1:2" x14ac:dyDescent="0.3">
      <c r="A111" t="s">
        <v>87</v>
      </c>
      <c r="B111" t="s">
        <v>28</v>
      </c>
    </row>
    <row r="112" spans="1:2" x14ac:dyDescent="0.3">
      <c r="A112" t="s">
        <v>866</v>
      </c>
      <c r="B112" t="s">
        <v>54</v>
      </c>
    </row>
    <row r="113" spans="1:2" x14ac:dyDescent="0.3">
      <c r="A113" t="s">
        <v>866</v>
      </c>
      <c r="B113" t="s">
        <v>54</v>
      </c>
    </row>
    <row r="114" spans="1:2" x14ac:dyDescent="0.3">
      <c r="A114" t="s">
        <v>866</v>
      </c>
      <c r="B114" t="s">
        <v>91</v>
      </c>
    </row>
    <row r="115" spans="1:2" x14ac:dyDescent="0.3">
      <c r="A115" t="s">
        <v>866</v>
      </c>
      <c r="B115" t="s">
        <v>54</v>
      </c>
    </row>
    <row r="116" spans="1:2" x14ac:dyDescent="0.3">
      <c r="A116" t="s">
        <v>866</v>
      </c>
      <c r="B116" t="s">
        <v>262</v>
      </c>
    </row>
    <row r="117" spans="1:2" x14ac:dyDescent="0.3">
      <c r="A117" t="s">
        <v>866</v>
      </c>
      <c r="B117" t="s">
        <v>447</v>
      </c>
    </row>
    <row r="118" spans="1:2" x14ac:dyDescent="0.3">
      <c r="A118" t="s">
        <v>866</v>
      </c>
      <c r="B118" t="s">
        <v>112</v>
      </c>
    </row>
    <row r="119" spans="1:2" x14ac:dyDescent="0.3">
      <c r="A119" t="s">
        <v>866</v>
      </c>
      <c r="B119" t="s">
        <v>47</v>
      </c>
    </row>
    <row r="120" spans="1:2" x14ac:dyDescent="0.3">
      <c r="A120" t="s">
        <v>866</v>
      </c>
      <c r="B120" t="s">
        <v>54</v>
      </c>
    </row>
    <row r="121" spans="1:2" x14ac:dyDescent="0.3">
      <c r="A121" t="s">
        <v>866</v>
      </c>
      <c r="B121" t="s">
        <v>54</v>
      </c>
    </row>
    <row r="122" spans="1:2" x14ac:dyDescent="0.3">
      <c r="A122" t="s">
        <v>866</v>
      </c>
      <c r="B122" t="s">
        <v>28</v>
      </c>
    </row>
    <row r="123" spans="1:2" x14ac:dyDescent="0.3">
      <c r="A123" t="s">
        <v>87</v>
      </c>
      <c r="B123" t="s">
        <v>91</v>
      </c>
    </row>
    <row r="124" spans="1:2" x14ac:dyDescent="0.3">
      <c r="A124" t="s">
        <v>866</v>
      </c>
      <c r="B124" t="s">
        <v>112</v>
      </c>
    </row>
    <row r="125" spans="1:2" x14ac:dyDescent="0.3">
      <c r="A125" t="s">
        <v>866</v>
      </c>
      <c r="B125" t="s">
        <v>54</v>
      </c>
    </row>
    <row r="126" spans="1:2" x14ac:dyDescent="0.3">
      <c r="A126" t="s">
        <v>866</v>
      </c>
      <c r="B126" t="s">
        <v>472</v>
      </c>
    </row>
    <row r="127" spans="1:2" x14ac:dyDescent="0.3">
      <c r="A127" t="s">
        <v>866</v>
      </c>
      <c r="B127" t="s">
        <v>28</v>
      </c>
    </row>
    <row r="128" spans="1:2" x14ac:dyDescent="0.3">
      <c r="A128" t="s">
        <v>866</v>
      </c>
      <c r="B128" t="s">
        <v>262</v>
      </c>
    </row>
    <row r="129" spans="1:2" x14ac:dyDescent="0.3">
      <c r="A129" t="s">
        <v>866</v>
      </c>
      <c r="B129" t="s">
        <v>54</v>
      </c>
    </row>
    <row r="130" spans="1:2" x14ac:dyDescent="0.3">
      <c r="A130" t="s">
        <v>866</v>
      </c>
      <c r="B130" t="s">
        <v>54</v>
      </c>
    </row>
    <row r="131" spans="1:2" x14ac:dyDescent="0.3">
      <c r="A131" t="s">
        <v>866</v>
      </c>
      <c r="B131" t="s">
        <v>28</v>
      </c>
    </row>
    <row r="132" spans="1:2" x14ac:dyDescent="0.3">
      <c r="A132" t="s">
        <v>866</v>
      </c>
      <c r="B132" t="s">
        <v>28</v>
      </c>
    </row>
    <row r="133" spans="1:2" x14ac:dyDescent="0.3">
      <c r="A133" t="s">
        <v>866</v>
      </c>
      <c r="B133" t="s">
        <v>54</v>
      </c>
    </row>
    <row r="134" spans="1:2" x14ac:dyDescent="0.3">
      <c r="A134" t="s">
        <v>866</v>
      </c>
      <c r="B134" t="s">
        <v>91</v>
      </c>
    </row>
    <row r="135" spans="1:2" x14ac:dyDescent="0.3">
      <c r="A135" t="s">
        <v>866</v>
      </c>
      <c r="B135" t="s">
        <v>54</v>
      </c>
    </row>
    <row r="136" spans="1:2" x14ac:dyDescent="0.3">
      <c r="A136" t="s">
        <v>866</v>
      </c>
      <c r="B136" t="s">
        <v>47</v>
      </c>
    </row>
    <row r="137" spans="1:2" x14ac:dyDescent="0.3">
      <c r="A137" t="s">
        <v>866</v>
      </c>
      <c r="B137" t="s">
        <v>28</v>
      </c>
    </row>
    <row r="138" spans="1:2" x14ac:dyDescent="0.3">
      <c r="A138" t="s">
        <v>866</v>
      </c>
      <c r="B138" t="s">
        <v>91</v>
      </c>
    </row>
    <row r="139" spans="1:2" x14ac:dyDescent="0.3">
      <c r="A139" t="s">
        <v>42</v>
      </c>
      <c r="B139" t="s">
        <v>54</v>
      </c>
    </row>
    <row r="140" spans="1:2" x14ac:dyDescent="0.3">
      <c r="A140" t="s">
        <v>42</v>
      </c>
      <c r="B140" t="s">
        <v>54</v>
      </c>
    </row>
    <row r="141" spans="1:2" x14ac:dyDescent="0.3">
      <c r="A141" t="s">
        <v>42</v>
      </c>
      <c r="B141" t="s">
        <v>91</v>
      </c>
    </row>
    <row r="142" spans="1:2" x14ac:dyDescent="0.3">
      <c r="A142" t="s">
        <v>42</v>
      </c>
      <c r="B142" t="s">
        <v>54</v>
      </c>
    </row>
    <row r="143" spans="1:2" x14ac:dyDescent="0.3">
      <c r="A143" t="s">
        <v>42</v>
      </c>
      <c r="B143" t="s">
        <v>54</v>
      </c>
    </row>
    <row r="144" spans="1:2" x14ac:dyDescent="0.3">
      <c r="A144" t="s">
        <v>866</v>
      </c>
      <c r="B144" t="s">
        <v>54</v>
      </c>
    </row>
    <row r="145" spans="1:2" x14ac:dyDescent="0.3">
      <c r="A145" t="s">
        <v>42</v>
      </c>
      <c r="B145" t="s">
        <v>54</v>
      </c>
    </row>
    <row r="146" spans="1:2" x14ac:dyDescent="0.3">
      <c r="A146" t="s">
        <v>866</v>
      </c>
      <c r="B146" t="s">
        <v>54</v>
      </c>
    </row>
    <row r="147" spans="1:2" x14ac:dyDescent="0.3">
      <c r="A147" t="s">
        <v>42</v>
      </c>
      <c r="B147" t="s">
        <v>54</v>
      </c>
    </row>
    <row r="148" spans="1:2" x14ac:dyDescent="0.3">
      <c r="A148" t="s">
        <v>866</v>
      </c>
      <c r="B148" t="s">
        <v>54</v>
      </c>
    </row>
    <row r="149" spans="1:2" x14ac:dyDescent="0.3">
      <c r="A149" t="s">
        <v>866</v>
      </c>
      <c r="B149" t="s">
        <v>54</v>
      </c>
    </row>
    <row r="150" spans="1:2" x14ac:dyDescent="0.3">
      <c r="A150" t="s">
        <v>866</v>
      </c>
      <c r="B150" t="s">
        <v>54</v>
      </c>
    </row>
    <row r="151" spans="1:2" x14ac:dyDescent="0.3">
      <c r="A151" t="s">
        <v>866</v>
      </c>
      <c r="B151" t="s">
        <v>54</v>
      </c>
    </row>
    <row r="152" spans="1:2" x14ac:dyDescent="0.3">
      <c r="A152" t="s">
        <v>866</v>
      </c>
      <c r="B152" t="s">
        <v>54</v>
      </c>
    </row>
    <row r="153" spans="1:2" x14ac:dyDescent="0.3">
      <c r="A153" t="s">
        <v>866</v>
      </c>
      <c r="B153" t="s">
        <v>54</v>
      </c>
    </row>
    <row r="154" spans="1:2" x14ac:dyDescent="0.3">
      <c r="A154" t="s">
        <v>866</v>
      </c>
      <c r="B154" t="s">
        <v>54</v>
      </c>
    </row>
    <row r="155" spans="1:2" x14ac:dyDescent="0.3">
      <c r="A155" t="s">
        <v>866</v>
      </c>
      <c r="B155" t="s">
        <v>54</v>
      </c>
    </row>
    <row r="156" spans="1:2" x14ac:dyDescent="0.3">
      <c r="A156" t="s">
        <v>42</v>
      </c>
      <c r="B156" t="s">
        <v>54</v>
      </c>
    </row>
    <row r="157" spans="1:2" x14ac:dyDescent="0.3">
      <c r="A157" t="s">
        <v>42</v>
      </c>
      <c r="B157" t="s">
        <v>54</v>
      </c>
    </row>
    <row r="158" spans="1:2" x14ac:dyDescent="0.3">
      <c r="A158" t="s">
        <v>87</v>
      </c>
      <c r="B158" t="s">
        <v>54</v>
      </c>
    </row>
    <row r="159" spans="1:2" x14ac:dyDescent="0.3">
      <c r="A159" t="s">
        <v>87</v>
      </c>
      <c r="B159" t="s">
        <v>54</v>
      </c>
    </row>
    <row r="160" spans="1:2" x14ac:dyDescent="0.3">
      <c r="A160" t="s">
        <v>87</v>
      </c>
      <c r="B160" t="s">
        <v>54</v>
      </c>
    </row>
    <row r="161" spans="1:2" x14ac:dyDescent="0.3">
      <c r="A161" t="s">
        <v>87</v>
      </c>
      <c r="B161" t="s">
        <v>54</v>
      </c>
    </row>
    <row r="162" spans="1:2" x14ac:dyDescent="0.3">
      <c r="A162" t="s">
        <v>87</v>
      </c>
      <c r="B162" t="s">
        <v>54</v>
      </c>
    </row>
    <row r="163" spans="1:2" x14ac:dyDescent="0.3">
      <c r="A163" t="s">
        <v>87</v>
      </c>
      <c r="B163" t="s">
        <v>54</v>
      </c>
    </row>
    <row r="164" spans="1:2" x14ac:dyDescent="0.3">
      <c r="A164" t="s">
        <v>87</v>
      </c>
      <c r="B164" t="s">
        <v>54</v>
      </c>
    </row>
    <row r="165" spans="1:2" x14ac:dyDescent="0.3">
      <c r="A165" t="s">
        <v>87</v>
      </c>
      <c r="B165" t="s">
        <v>54</v>
      </c>
    </row>
    <row r="166" spans="1:2" x14ac:dyDescent="0.3">
      <c r="A166" t="s">
        <v>87</v>
      </c>
      <c r="B166" t="s">
        <v>54</v>
      </c>
    </row>
    <row r="167" spans="1:2" x14ac:dyDescent="0.3">
      <c r="A167" t="s">
        <v>87</v>
      </c>
      <c r="B167" t="s">
        <v>54</v>
      </c>
    </row>
    <row r="168" spans="1:2" x14ac:dyDescent="0.3">
      <c r="A168" t="s">
        <v>87</v>
      </c>
      <c r="B168" t="s">
        <v>54</v>
      </c>
    </row>
    <row r="169" spans="1:2" x14ac:dyDescent="0.3">
      <c r="A169" t="s">
        <v>866</v>
      </c>
      <c r="B169" t="s">
        <v>54</v>
      </c>
    </row>
    <row r="170" spans="1:2" x14ac:dyDescent="0.3">
      <c r="A170" t="s">
        <v>866</v>
      </c>
      <c r="B170" t="s">
        <v>54</v>
      </c>
    </row>
    <row r="171" spans="1:2" x14ac:dyDescent="0.3">
      <c r="A171" t="s">
        <v>866</v>
      </c>
      <c r="B171" t="s">
        <v>54</v>
      </c>
    </row>
    <row r="172" spans="1:2" x14ac:dyDescent="0.3">
      <c r="A172" t="s">
        <v>866</v>
      </c>
      <c r="B172" t="s">
        <v>54</v>
      </c>
    </row>
    <row r="173" spans="1:2" x14ac:dyDescent="0.3">
      <c r="A173" t="s">
        <v>866</v>
      </c>
      <c r="B173" t="s">
        <v>54</v>
      </c>
    </row>
    <row r="174" spans="1:2" x14ac:dyDescent="0.3">
      <c r="A174" t="s">
        <v>866</v>
      </c>
      <c r="B174" t="s">
        <v>54</v>
      </c>
    </row>
    <row r="175" spans="1:2" x14ac:dyDescent="0.3">
      <c r="A175" t="s">
        <v>866</v>
      </c>
      <c r="B175" t="s">
        <v>54</v>
      </c>
    </row>
    <row r="176" spans="1:2" x14ac:dyDescent="0.3">
      <c r="A176" t="s">
        <v>87</v>
      </c>
      <c r="B176" t="s">
        <v>54</v>
      </c>
    </row>
    <row r="177" spans="1:2" x14ac:dyDescent="0.3">
      <c r="A177" t="s">
        <v>866</v>
      </c>
      <c r="B177" t="s">
        <v>54</v>
      </c>
    </row>
    <row r="178" spans="1:2" x14ac:dyDescent="0.3">
      <c r="A178" t="s">
        <v>866</v>
      </c>
      <c r="B178" t="s">
        <v>54</v>
      </c>
    </row>
    <row r="179" spans="1:2" x14ac:dyDescent="0.3">
      <c r="A179" t="s">
        <v>866</v>
      </c>
      <c r="B179" t="s">
        <v>562</v>
      </c>
    </row>
    <row r="180" spans="1:2" x14ac:dyDescent="0.3">
      <c r="A180" t="s">
        <v>87</v>
      </c>
      <c r="B180" t="s">
        <v>54</v>
      </c>
    </row>
    <row r="181" spans="1:2" x14ac:dyDescent="0.3">
      <c r="A181" t="s">
        <v>866</v>
      </c>
      <c r="B181" t="s">
        <v>28</v>
      </c>
    </row>
    <row r="182" spans="1:2" x14ac:dyDescent="0.3">
      <c r="A182" t="s">
        <v>866</v>
      </c>
      <c r="B182" t="s">
        <v>54</v>
      </c>
    </row>
    <row r="183" spans="1:2" x14ac:dyDescent="0.3">
      <c r="A183" t="s">
        <v>866</v>
      </c>
      <c r="B183" t="s">
        <v>54</v>
      </c>
    </row>
    <row r="184" spans="1:2" x14ac:dyDescent="0.3">
      <c r="A184" t="s">
        <v>866</v>
      </c>
      <c r="B184" t="s">
        <v>28</v>
      </c>
    </row>
    <row r="185" spans="1:2" x14ac:dyDescent="0.3">
      <c r="A185" t="s">
        <v>866</v>
      </c>
      <c r="B185" t="s">
        <v>54</v>
      </c>
    </row>
    <row r="186" spans="1:2" x14ac:dyDescent="0.3">
      <c r="A186" t="s">
        <v>866</v>
      </c>
      <c r="B186" t="s">
        <v>579</v>
      </c>
    </row>
    <row r="187" spans="1:2" x14ac:dyDescent="0.3">
      <c r="A187" t="s">
        <v>87</v>
      </c>
      <c r="B187" t="s">
        <v>54</v>
      </c>
    </row>
    <row r="188" spans="1:2" x14ac:dyDescent="0.3">
      <c r="A188" t="s">
        <v>866</v>
      </c>
      <c r="B188" t="s">
        <v>54</v>
      </c>
    </row>
    <row r="189" spans="1:2" x14ac:dyDescent="0.3">
      <c r="A189" t="s">
        <v>866</v>
      </c>
      <c r="B189" t="s">
        <v>63</v>
      </c>
    </row>
    <row r="190" spans="1:2" x14ac:dyDescent="0.3">
      <c r="A190" t="s">
        <v>866</v>
      </c>
      <c r="B190" t="s">
        <v>591</v>
      </c>
    </row>
    <row r="191" spans="1:2" x14ac:dyDescent="0.3">
      <c r="A191" t="s">
        <v>866</v>
      </c>
      <c r="B191" t="s">
        <v>54</v>
      </c>
    </row>
    <row r="192" spans="1:2" x14ac:dyDescent="0.3">
      <c r="A192" t="s">
        <v>866</v>
      </c>
      <c r="B192" t="s">
        <v>54</v>
      </c>
    </row>
    <row r="193" spans="1:2" x14ac:dyDescent="0.3">
      <c r="A193" t="s">
        <v>87</v>
      </c>
      <c r="B193" t="s">
        <v>28</v>
      </c>
    </row>
    <row r="194" spans="1:2" x14ac:dyDescent="0.3">
      <c r="A194" t="s">
        <v>866</v>
      </c>
      <c r="B194" t="s">
        <v>54</v>
      </c>
    </row>
    <row r="195" spans="1:2" x14ac:dyDescent="0.3">
      <c r="A195" t="s">
        <v>87</v>
      </c>
      <c r="B195" t="s">
        <v>91</v>
      </c>
    </row>
    <row r="196" spans="1:2" x14ac:dyDescent="0.3">
      <c r="A196" t="s">
        <v>866</v>
      </c>
      <c r="B196" t="s">
        <v>607</v>
      </c>
    </row>
    <row r="197" spans="1:2" x14ac:dyDescent="0.3">
      <c r="A197" t="s">
        <v>866</v>
      </c>
      <c r="B197" t="s">
        <v>54</v>
      </c>
    </row>
    <row r="198" spans="1:2" x14ac:dyDescent="0.3">
      <c r="A198" t="s">
        <v>866</v>
      </c>
      <c r="B198" t="s">
        <v>54</v>
      </c>
    </row>
    <row r="199" spans="1:2" x14ac:dyDescent="0.3">
      <c r="A199" t="s">
        <v>866</v>
      </c>
      <c r="B199" t="s">
        <v>54</v>
      </c>
    </row>
    <row r="200" spans="1:2" x14ac:dyDescent="0.3">
      <c r="A200" t="s">
        <v>866</v>
      </c>
      <c r="B200" t="s">
        <v>616</v>
      </c>
    </row>
    <row r="201" spans="1:2" x14ac:dyDescent="0.3">
      <c r="A201" t="s">
        <v>87</v>
      </c>
      <c r="B201" t="s">
        <v>85</v>
      </c>
    </row>
    <row r="202" spans="1:2" x14ac:dyDescent="0.3">
      <c r="A202" t="s">
        <v>866</v>
      </c>
      <c r="B202" t="s">
        <v>28</v>
      </c>
    </row>
    <row r="203" spans="1:2" x14ac:dyDescent="0.3">
      <c r="A203" t="s">
        <v>866</v>
      </c>
      <c r="B203" t="s">
        <v>54</v>
      </c>
    </row>
    <row r="204" spans="1:2" x14ac:dyDescent="0.3">
      <c r="A204" t="s">
        <v>866</v>
      </c>
      <c r="B204" t="s">
        <v>54</v>
      </c>
    </row>
    <row r="205" spans="1:2" x14ac:dyDescent="0.3">
      <c r="A205" t="s">
        <v>866</v>
      </c>
      <c r="B205" t="s">
        <v>30</v>
      </c>
    </row>
    <row r="206" spans="1:2" x14ac:dyDescent="0.3">
      <c r="A206" t="s">
        <v>87</v>
      </c>
      <c r="B206" t="s">
        <v>54</v>
      </c>
    </row>
    <row r="207" spans="1:2" x14ac:dyDescent="0.3">
      <c r="A207" t="s">
        <v>866</v>
      </c>
      <c r="B207" t="s">
        <v>262</v>
      </c>
    </row>
    <row r="208" spans="1:2" x14ac:dyDescent="0.3">
      <c r="A208" t="s">
        <v>866</v>
      </c>
      <c r="B208" t="s">
        <v>54</v>
      </c>
    </row>
    <row r="209" spans="1:2" x14ac:dyDescent="0.3">
      <c r="A209" t="s">
        <v>87</v>
      </c>
      <c r="B209" t="s">
        <v>54</v>
      </c>
    </row>
    <row r="210" spans="1:2" x14ac:dyDescent="0.3">
      <c r="A210" t="s">
        <v>87</v>
      </c>
      <c r="B210" t="s">
        <v>40</v>
      </c>
    </row>
    <row r="211" spans="1:2" x14ac:dyDescent="0.3">
      <c r="A211" t="s">
        <v>866</v>
      </c>
      <c r="B211" t="s">
        <v>47</v>
      </c>
    </row>
    <row r="212" spans="1:2" x14ac:dyDescent="0.3">
      <c r="A212" t="s">
        <v>866</v>
      </c>
      <c r="B212" t="s">
        <v>54</v>
      </c>
    </row>
    <row r="213" spans="1:2" x14ac:dyDescent="0.3">
      <c r="A213" t="s">
        <v>866</v>
      </c>
      <c r="B213" t="s">
        <v>54</v>
      </c>
    </row>
    <row r="214" spans="1:2" x14ac:dyDescent="0.3">
      <c r="A214" t="s">
        <v>866</v>
      </c>
      <c r="B214" t="s">
        <v>54</v>
      </c>
    </row>
    <row r="215" spans="1:2" x14ac:dyDescent="0.3">
      <c r="A215" t="s">
        <v>866</v>
      </c>
      <c r="B215" t="s">
        <v>317</v>
      </c>
    </row>
    <row r="216" spans="1:2" x14ac:dyDescent="0.3">
      <c r="A216" t="s">
        <v>866</v>
      </c>
      <c r="B216" t="s">
        <v>54</v>
      </c>
    </row>
    <row r="217" spans="1:2" x14ac:dyDescent="0.3">
      <c r="A217" t="s">
        <v>87</v>
      </c>
      <c r="B217" t="s">
        <v>258</v>
      </c>
    </row>
    <row r="218" spans="1:2" x14ac:dyDescent="0.3">
      <c r="A218" t="s">
        <v>87</v>
      </c>
      <c r="B218" t="s">
        <v>28</v>
      </c>
    </row>
    <row r="219" spans="1:2" x14ac:dyDescent="0.3">
      <c r="A219" t="s">
        <v>866</v>
      </c>
      <c r="B219" t="s">
        <v>54</v>
      </c>
    </row>
    <row r="220" spans="1:2" x14ac:dyDescent="0.3">
      <c r="A220" t="s">
        <v>866</v>
      </c>
      <c r="B220" t="s">
        <v>112</v>
      </c>
    </row>
    <row r="221" spans="1:2" x14ac:dyDescent="0.3">
      <c r="A221" t="s">
        <v>866</v>
      </c>
      <c r="B221" t="s">
        <v>54</v>
      </c>
    </row>
    <row r="222" spans="1:2" x14ac:dyDescent="0.3">
      <c r="A222" t="s">
        <v>866</v>
      </c>
      <c r="B222" t="s">
        <v>54</v>
      </c>
    </row>
    <row r="223" spans="1:2" x14ac:dyDescent="0.3">
      <c r="A223" t="s">
        <v>866</v>
      </c>
      <c r="B223" t="s">
        <v>54</v>
      </c>
    </row>
    <row r="224" spans="1:2" x14ac:dyDescent="0.3">
      <c r="A224" t="s">
        <v>866</v>
      </c>
      <c r="B224" t="s">
        <v>54</v>
      </c>
    </row>
    <row r="225" spans="1:2" x14ac:dyDescent="0.3">
      <c r="A225" t="s">
        <v>866</v>
      </c>
      <c r="B225" t="s">
        <v>54</v>
      </c>
    </row>
    <row r="226" spans="1:2" x14ac:dyDescent="0.3">
      <c r="A226" t="s">
        <v>866</v>
      </c>
      <c r="B226" t="s">
        <v>54</v>
      </c>
    </row>
    <row r="227" spans="1:2" x14ac:dyDescent="0.3">
      <c r="A227" t="s">
        <v>87</v>
      </c>
      <c r="B227" t="s">
        <v>54</v>
      </c>
    </row>
    <row r="228" spans="1:2" x14ac:dyDescent="0.3">
      <c r="A228" t="s">
        <v>87</v>
      </c>
      <c r="B228" t="s">
        <v>54</v>
      </c>
    </row>
    <row r="229" spans="1:2" x14ac:dyDescent="0.3">
      <c r="A229" t="s">
        <v>87</v>
      </c>
      <c r="B229" t="s">
        <v>57</v>
      </c>
    </row>
    <row r="230" spans="1:2" x14ac:dyDescent="0.3">
      <c r="A230" t="s">
        <v>87</v>
      </c>
      <c r="B230" t="s">
        <v>54</v>
      </c>
    </row>
    <row r="231" spans="1:2" x14ac:dyDescent="0.3">
      <c r="A231" t="s">
        <v>87</v>
      </c>
      <c r="B231" t="s">
        <v>54</v>
      </c>
    </row>
    <row r="232" spans="1:2" x14ac:dyDescent="0.3">
      <c r="A232" t="s">
        <v>87</v>
      </c>
      <c r="B232" t="s">
        <v>54</v>
      </c>
    </row>
    <row r="233" spans="1:2" x14ac:dyDescent="0.3">
      <c r="A233" t="s">
        <v>87</v>
      </c>
      <c r="B233" t="s">
        <v>704</v>
      </c>
    </row>
    <row r="234" spans="1:2" x14ac:dyDescent="0.3">
      <c r="A234" t="s">
        <v>87</v>
      </c>
      <c r="B234" t="s">
        <v>28</v>
      </c>
    </row>
    <row r="235" spans="1:2" x14ac:dyDescent="0.3">
      <c r="A235" t="s">
        <v>866</v>
      </c>
      <c r="B235" t="s">
        <v>112</v>
      </c>
    </row>
    <row r="236" spans="1:2" x14ac:dyDescent="0.3">
      <c r="A236" t="s">
        <v>866</v>
      </c>
      <c r="B236" t="s">
        <v>28</v>
      </c>
    </row>
    <row r="237" spans="1:2" x14ac:dyDescent="0.3">
      <c r="A237" t="s">
        <v>866</v>
      </c>
      <c r="B237" t="s">
        <v>54</v>
      </c>
    </row>
    <row r="238" spans="1:2" x14ac:dyDescent="0.3">
      <c r="A238" t="s">
        <v>866</v>
      </c>
      <c r="B238" t="s">
        <v>28</v>
      </c>
    </row>
    <row r="239" spans="1:2" x14ac:dyDescent="0.3">
      <c r="A239" t="s">
        <v>866</v>
      </c>
      <c r="B239" t="s">
        <v>54</v>
      </c>
    </row>
    <row r="240" spans="1:2" x14ac:dyDescent="0.3">
      <c r="A240" t="s">
        <v>866</v>
      </c>
      <c r="B240" t="s">
        <v>727</v>
      </c>
    </row>
    <row r="241" spans="1:2" x14ac:dyDescent="0.3">
      <c r="A241" t="s">
        <v>866</v>
      </c>
      <c r="B241" t="s">
        <v>54</v>
      </c>
    </row>
    <row r="242" spans="1:2" x14ac:dyDescent="0.3">
      <c r="A242" t="s">
        <v>866</v>
      </c>
      <c r="B242" t="s">
        <v>54</v>
      </c>
    </row>
    <row r="243" spans="1:2" x14ac:dyDescent="0.3">
      <c r="A243" t="s">
        <v>866</v>
      </c>
      <c r="B243" t="s">
        <v>732</v>
      </c>
    </row>
    <row r="244" spans="1:2" x14ac:dyDescent="0.3">
      <c r="A244" t="s">
        <v>866</v>
      </c>
      <c r="B244" t="s">
        <v>54</v>
      </c>
    </row>
    <row r="245" spans="1:2" x14ac:dyDescent="0.3">
      <c r="A245" t="s">
        <v>866</v>
      </c>
      <c r="B245" t="s">
        <v>54</v>
      </c>
    </row>
    <row r="246" spans="1:2" x14ac:dyDescent="0.3">
      <c r="A246" t="s">
        <v>866</v>
      </c>
      <c r="B246" t="s">
        <v>54</v>
      </c>
    </row>
    <row r="247" spans="1:2" x14ac:dyDescent="0.3">
      <c r="A247" t="s">
        <v>866</v>
      </c>
      <c r="B247" t="s">
        <v>54</v>
      </c>
    </row>
    <row r="248" spans="1:2" x14ac:dyDescent="0.3">
      <c r="A248" t="s">
        <v>866</v>
      </c>
      <c r="B248" t="s">
        <v>63</v>
      </c>
    </row>
    <row r="249" spans="1:2" x14ac:dyDescent="0.3">
      <c r="A249" t="s">
        <v>866</v>
      </c>
      <c r="B249" t="s">
        <v>47</v>
      </c>
    </row>
    <row r="250" spans="1:2" x14ac:dyDescent="0.3">
      <c r="A250" t="s">
        <v>866</v>
      </c>
      <c r="B250" t="s">
        <v>115</v>
      </c>
    </row>
    <row r="251" spans="1:2" x14ac:dyDescent="0.3">
      <c r="A251" t="s">
        <v>866</v>
      </c>
      <c r="B251" t="s">
        <v>54</v>
      </c>
    </row>
    <row r="252" spans="1:2" x14ac:dyDescent="0.3">
      <c r="A252" t="s">
        <v>866</v>
      </c>
      <c r="B252" t="s">
        <v>54</v>
      </c>
    </row>
    <row r="253" spans="1:2" x14ac:dyDescent="0.3">
      <c r="A253" t="s">
        <v>866</v>
      </c>
      <c r="B253" t="s">
        <v>54</v>
      </c>
    </row>
    <row r="254" spans="1:2" x14ac:dyDescent="0.3">
      <c r="A254" t="s">
        <v>866</v>
      </c>
      <c r="B254" t="s">
        <v>54</v>
      </c>
    </row>
    <row r="255" spans="1:2" x14ac:dyDescent="0.3">
      <c r="A255" t="s">
        <v>140</v>
      </c>
      <c r="B255" t="s">
        <v>54</v>
      </c>
    </row>
    <row r="256" spans="1:2" x14ac:dyDescent="0.3">
      <c r="A256" t="s">
        <v>866</v>
      </c>
      <c r="B256" t="s">
        <v>54</v>
      </c>
    </row>
    <row r="257" spans="1:2" x14ac:dyDescent="0.3">
      <c r="A257" t="s">
        <v>866</v>
      </c>
      <c r="B257" t="s">
        <v>54</v>
      </c>
    </row>
    <row r="258" spans="1:2" x14ac:dyDescent="0.3">
      <c r="A258" t="s">
        <v>140</v>
      </c>
      <c r="B258" t="s">
        <v>54</v>
      </c>
    </row>
    <row r="259" spans="1:2" x14ac:dyDescent="0.3">
      <c r="A259" t="s">
        <v>140</v>
      </c>
      <c r="B259" t="s">
        <v>54</v>
      </c>
    </row>
    <row r="260" spans="1:2" x14ac:dyDescent="0.3">
      <c r="A260" t="s">
        <v>140</v>
      </c>
      <c r="B260" t="s">
        <v>54</v>
      </c>
    </row>
    <row r="261" spans="1:2" x14ac:dyDescent="0.3">
      <c r="A261" t="s">
        <v>866</v>
      </c>
      <c r="B261" t="s">
        <v>766</v>
      </c>
    </row>
    <row r="262" spans="1:2" x14ac:dyDescent="0.3">
      <c r="A262" t="s">
        <v>866</v>
      </c>
      <c r="B262" t="s">
        <v>54</v>
      </c>
    </row>
    <row r="263" spans="1:2" x14ac:dyDescent="0.3">
      <c r="A263" t="s">
        <v>140</v>
      </c>
      <c r="B263" t="s">
        <v>54</v>
      </c>
    </row>
    <row r="264" spans="1:2" x14ac:dyDescent="0.3">
      <c r="A264" t="s">
        <v>140</v>
      </c>
      <c r="B264" t="s">
        <v>54</v>
      </c>
    </row>
    <row r="265" spans="1:2" x14ac:dyDescent="0.3">
      <c r="A265" t="s">
        <v>140</v>
      </c>
      <c r="B265" t="s">
        <v>262</v>
      </c>
    </row>
    <row r="266" spans="1:2" x14ac:dyDescent="0.3">
      <c r="A266" t="s">
        <v>140</v>
      </c>
      <c r="B266" t="s">
        <v>54</v>
      </c>
    </row>
    <row r="267" spans="1:2" x14ac:dyDescent="0.3">
      <c r="A267" t="s">
        <v>140</v>
      </c>
      <c r="B267" t="s">
        <v>54</v>
      </c>
    </row>
    <row r="268" spans="1:2" x14ac:dyDescent="0.3">
      <c r="A268" t="s">
        <v>140</v>
      </c>
      <c r="B268" t="s">
        <v>54</v>
      </c>
    </row>
    <row r="269" spans="1:2" x14ac:dyDescent="0.3">
      <c r="A269" t="s">
        <v>140</v>
      </c>
      <c r="B269" t="s">
        <v>327</v>
      </c>
    </row>
    <row r="270" spans="1:2" x14ac:dyDescent="0.3">
      <c r="A270" t="s">
        <v>140</v>
      </c>
      <c r="B270" t="s">
        <v>28</v>
      </c>
    </row>
    <row r="271" spans="1:2" x14ac:dyDescent="0.3">
      <c r="A271" t="s">
        <v>140</v>
      </c>
      <c r="B271" t="s">
        <v>262</v>
      </c>
    </row>
    <row r="272" spans="1:2" x14ac:dyDescent="0.3">
      <c r="A272" t="s">
        <v>42</v>
      </c>
      <c r="B272" t="s">
        <v>54</v>
      </c>
    </row>
    <row r="273" spans="1:2" x14ac:dyDescent="0.3">
      <c r="A273" t="s">
        <v>140</v>
      </c>
      <c r="B273" t="s">
        <v>54</v>
      </c>
    </row>
    <row r="274" spans="1:2" x14ac:dyDescent="0.3">
      <c r="A274" t="s">
        <v>42</v>
      </c>
      <c r="B274" t="s">
        <v>54</v>
      </c>
    </row>
    <row r="275" spans="1:2" x14ac:dyDescent="0.3">
      <c r="A275" t="s">
        <v>140</v>
      </c>
      <c r="B275" t="s">
        <v>796</v>
      </c>
    </row>
    <row r="276" spans="1:2" x14ac:dyDescent="0.3">
      <c r="A276" t="s">
        <v>140</v>
      </c>
      <c r="B276" t="s">
        <v>54</v>
      </c>
    </row>
    <row r="277" spans="1:2" x14ac:dyDescent="0.3">
      <c r="A277" t="s">
        <v>42</v>
      </c>
      <c r="B277" t="s">
        <v>802</v>
      </c>
    </row>
    <row r="278" spans="1:2" x14ac:dyDescent="0.3">
      <c r="A278" t="s">
        <v>42</v>
      </c>
      <c r="B278" t="s">
        <v>54</v>
      </c>
    </row>
    <row r="279" spans="1:2" x14ac:dyDescent="0.3">
      <c r="A279" t="s">
        <v>42</v>
      </c>
      <c r="B279" t="s">
        <v>54</v>
      </c>
    </row>
    <row r="280" spans="1:2" x14ac:dyDescent="0.3">
      <c r="A280" t="s">
        <v>42</v>
      </c>
      <c r="B280" t="s">
        <v>54</v>
      </c>
    </row>
    <row r="281" spans="1:2" x14ac:dyDescent="0.3">
      <c r="A281" t="s">
        <v>42</v>
      </c>
      <c r="B281" t="s">
        <v>54</v>
      </c>
    </row>
    <row r="282" spans="1:2" x14ac:dyDescent="0.3">
      <c r="A282" t="s">
        <v>42</v>
      </c>
      <c r="B282" t="s">
        <v>54</v>
      </c>
    </row>
    <row r="283" spans="1:2" x14ac:dyDescent="0.3">
      <c r="A283" t="s">
        <v>42</v>
      </c>
      <c r="B283" t="s">
        <v>28</v>
      </c>
    </row>
    <row r="284" spans="1:2" x14ac:dyDescent="0.3">
      <c r="A284" t="s">
        <v>42</v>
      </c>
      <c r="B284" t="s">
        <v>54</v>
      </c>
    </row>
    <row r="285" spans="1:2" x14ac:dyDescent="0.3">
      <c r="A285" t="s">
        <v>42</v>
      </c>
      <c r="B285" t="s">
        <v>54</v>
      </c>
    </row>
    <row r="286" spans="1:2" x14ac:dyDescent="0.3">
      <c r="A286" t="s">
        <v>42</v>
      </c>
      <c r="B286" t="s">
        <v>112</v>
      </c>
    </row>
    <row r="287" spans="1:2" x14ac:dyDescent="0.3">
      <c r="A287" t="s">
        <v>42</v>
      </c>
      <c r="B287" t="s">
        <v>115</v>
      </c>
    </row>
    <row r="288" spans="1:2" x14ac:dyDescent="0.3">
      <c r="A288" t="s">
        <v>42</v>
      </c>
      <c r="B288" t="s">
        <v>54</v>
      </c>
    </row>
    <row r="289" spans="1:2" x14ac:dyDescent="0.3">
      <c r="A289" t="s">
        <v>42</v>
      </c>
      <c r="B289" t="s">
        <v>54</v>
      </c>
    </row>
    <row r="290" spans="1:2" x14ac:dyDescent="0.3">
      <c r="A290" t="s">
        <v>42</v>
      </c>
      <c r="B290" t="s">
        <v>28</v>
      </c>
    </row>
    <row r="291" spans="1:2" x14ac:dyDescent="0.3">
      <c r="A291" t="s">
        <v>42</v>
      </c>
      <c r="B291" t="s">
        <v>826</v>
      </c>
    </row>
    <row r="292" spans="1:2" x14ac:dyDescent="0.3">
      <c r="A292" t="s">
        <v>42</v>
      </c>
      <c r="B292" t="s">
        <v>28</v>
      </c>
    </row>
    <row r="293" spans="1:2" x14ac:dyDescent="0.3">
      <c r="A293" t="s">
        <v>42</v>
      </c>
      <c r="B293" t="s">
        <v>54</v>
      </c>
    </row>
    <row r="294" spans="1:2" x14ac:dyDescent="0.3">
      <c r="A294" t="s">
        <v>42</v>
      </c>
      <c r="B294" t="s">
        <v>54</v>
      </c>
    </row>
    <row r="295" spans="1:2" x14ac:dyDescent="0.3">
      <c r="A295" t="s">
        <v>42</v>
      </c>
      <c r="B295" t="s">
        <v>54</v>
      </c>
    </row>
    <row r="296" spans="1:2" x14ac:dyDescent="0.3">
      <c r="A296" t="s">
        <v>42</v>
      </c>
      <c r="B296" t="s">
        <v>54</v>
      </c>
    </row>
    <row r="297" spans="1:2" x14ac:dyDescent="0.3">
      <c r="A297" t="s">
        <v>42</v>
      </c>
      <c r="B297" t="s">
        <v>54</v>
      </c>
    </row>
    <row r="298" spans="1:2" x14ac:dyDescent="0.3">
      <c r="A298" t="s">
        <v>42</v>
      </c>
      <c r="B298" t="s">
        <v>54</v>
      </c>
    </row>
    <row r="299" spans="1:2" x14ac:dyDescent="0.3">
      <c r="A299" t="s">
        <v>42</v>
      </c>
      <c r="B299" t="s">
        <v>841</v>
      </c>
    </row>
    <row r="300" spans="1:2" x14ac:dyDescent="0.3">
      <c r="A300" t="s">
        <v>42</v>
      </c>
      <c r="B300" t="s">
        <v>54</v>
      </c>
    </row>
    <row r="301" spans="1:2" x14ac:dyDescent="0.3">
      <c r="A301" t="s">
        <v>42</v>
      </c>
      <c r="B301" t="s">
        <v>28</v>
      </c>
    </row>
    <row r="302" spans="1:2" x14ac:dyDescent="0.3">
      <c r="A302" t="s">
        <v>42</v>
      </c>
      <c r="B302" t="s">
        <v>54</v>
      </c>
    </row>
    <row r="303" spans="1:2" x14ac:dyDescent="0.3">
      <c r="A303" t="s">
        <v>42</v>
      </c>
      <c r="B303" t="s">
        <v>182</v>
      </c>
    </row>
    <row r="304" spans="1:2" x14ac:dyDescent="0.3">
      <c r="A304" t="s">
        <v>42</v>
      </c>
      <c r="B304" t="s">
        <v>54</v>
      </c>
    </row>
    <row r="305" spans="1:2" x14ac:dyDescent="0.3">
      <c r="A305" t="s">
        <v>42</v>
      </c>
      <c r="B305" t="s">
        <v>54</v>
      </c>
    </row>
    <row r="306" spans="1:2" x14ac:dyDescent="0.3">
      <c r="A306" t="s">
        <v>42</v>
      </c>
      <c r="B306" t="s">
        <v>853</v>
      </c>
    </row>
    <row r="307" spans="1:2" x14ac:dyDescent="0.3">
      <c r="A307" t="s">
        <v>42</v>
      </c>
      <c r="B307" t="s">
        <v>28</v>
      </c>
    </row>
    <row r="308" spans="1:2" x14ac:dyDescent="0.3">
      <c r="A308" t="s">
        <v>42</v>
      </c>
      <c r="B308" t="s">
        <v>54</v>
      </c>
    </row>
    <row r="309" spans="1:2" x14ac:dyDescent="0.3">
      <c r="A309" t="s">
        <v>42</v>
      </c>
      <c r="B309" t="s">
        <v>54</v>
      </c>
    </row>
    <row r="310" spans="1:2" x14ac:dyDescent="0.3">
      <c r="A310" t="s">
        <v>42</v>
      </c>
      <c r="B310" t="s">
        <v>54</v>
      </c>
    </row>
    <row r="311" spans="1:2" x14ac:dyDescent="0.3">
      <c r="A311" t="s">
        <v>42</v>
      </c>
      <c r="B311" t="s">
        <v>292</v>
      </c>
    </row>
  </sheetData>
  <autoFilter ref="Q1:R22" xr:uid="{F1FCF241-453C-4D3F-8A5A-DBFAC4B39E43}">
    <sortState xmlns:xlrd2="http://schemas.microsoft.com/office/spreadsheetml/2017/richdata2" ref="Q2:R22">
      <sortCondition descending="1" ref="R1:R22"/>
    </sortState>
  </autoFilter>
  <sortState xmlns:xlrd2="http://schemas.microsoft.com/office/spreadsheetml/2017/richdata2" ref="AC2:AD58">
    <sortCondition descending="1" ref="AD1:AD5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E75-5664-4453-BBA5-D91C90224715}">
  <dimension ref="A1:AT30"/>
  <sheetViews>
    <sheetView topLeftCell="X1" workbookViewId="0">
      <selection activeCell="AQ10" sqref="AQ10"/>
    </sheetView>
  </sheetViews>
  <sheetFormatPr defaultRowHeight="14.4" x14ac:dyDescent="0.3"/>
  <cols>
    <col min="1" max="1" width="20.441406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0" max="10" width="3.44140625" bestFit="1" customWidth="1"/>
    <col min="11" max="11" width="3.21875" bestFit="1" customWidth="1"/>
    <col min="12" max="12" width="3.33203125" bestFit="1" customWidth="1"/>
    <col min="13" max="13" width="3" bestFit="1" customWidth="1"/>
    <col min="14" max="14" width="2.44140625" bestFit="1" customWidth="1"/>
    <col min="15" max="15" width="3" bestFit="1" customWidth="1"/>
    <col min="16" max="16" width="3.33203125" bestFit="1" customWidth="1"/>
    <col min="17" max="17" width="2.5546875" bestFit="1" customWidth="1"/>
    <col min="18" max="18" width="3.88671875" bestFit="1" customWidth="1"/>
    <col min="19" max="19" width="3.21875" bestFit="1" customWidth="1"/>
    <col min="20" max="20" width="3" bestFit="1" customWidth="1"/>
    <col min="21" max="21" width="3.109375" bestFit="1" customWidth="1"/>
    <col min="22" max="22" width="3" bestFit="1" customWidth="1"/>
    <col min="23" max="23" width="3.44140625" bestFit="1" customWidth="1"/>
    <col min="24" max="24" width="3.33203125" bestFit="1" customWidth="1"/>
    <col min="25" max="25" width="4.5546875" bestFit="1" customWidth="1"/>
    <col min="26" max="26" width="5.6640625" bestFit="1" customWidth="1"/>
    <col min="27" max="27" width="7" bestFit="1" customWidth="1"/>
    <col min="28" max="28" width="10.77734375" bestFit="1" customWidth="1"/>
  </cols>
  <sheetData>
    <row r="1" spans="1:46" x14ac:dyDescent="0.3">
      <c r="M1" s="4"/>
      <c r="N1" s="4"/>
      <c r="O1" s="4"/>
      <c r="P1" s="4"/>
      <c r="Q1" s="4"/>
      <c r="R1" s="4"/>
      <c r="S1" s="4"/>
      <c r="T1" s="4"/>
      <c r="AD1" s="4" t="s">
        <v>868</v>
      </c>
      <c r="AE1" s="3" t="s">
        <v>866</v>
      </c>
      <c r="AF1" s="3" t="s">
        <v>42</v>
      </c>
      <c r="AG1" s="3" t="s">
        <v>87</v>
      </c>
      <c r="AH1" s="3" t="s">
        <v>140</v>
      </c>
      <c r="AJ1" s="4" t="s">
        <v>868</v>
      </c>
      <c r="AK1" s="3" t="s">
        <v>866</v>
      </c>
      <c r="AM1" s="4" t="s">
        <v>868</v>
      </c>
      <c r="AN1" s="3" t="s">
        <v>87</v>
      </c>
      <c r="AP1" s="4" t="s">
        <v>868</v>
      </c>
      <c r="AQ1" s="3" t="s">
        <v>42</v>
      </c>
      <c r="AS1" s="4" t="s">
        <v>868</v>
      </c>
      <c r="AT1" s="3" t="s">
        <v>140</v>
      </c>
    </row>
    <row r="2" spans="1:46" x14ac:dyDescent="0.3">
      <c r="A2" s="2" t="s">
        <v>874</v>
      </c>
      <c r="B2" s="2" t="s">
        <v>873</v>
      </c>
      <c r="M2" s="3"/>
      <c r="N2" s="5"/>
      <c r="O2" s="5"/>
      <c r="P2" s="5"/>
      <c r="Q2" s="5"/>
      <c r="R2" s="5"/>
      <c r="S2" s="5"/>
      <c r="T2" s="5"/>
      <c r="AD2" s="4"/>
      <c r="AE2" s="5"/>
      <c r="AF2" s="5"/>
      <c r="AG2" s="5"/>
      <c r="AH2" s="5">
        <v>17</v>
      </c>
      <c r="AJ2" s="4" t="s">
        <v>866</v>
      </c>
      <c r="AK2" s="5">
        <v>89</v>
      </c>
      <c r="AM2" s="4" t="s">
        <v>87</v>
      </c>
      <c r="AN2" s="5">
        <v>37</v>
      </c>
      <c r="AP2" s="4" t="s">
        <v>42</v>
      </c>
      <c r="AQ2" s="5">
        <v>41</v>
      </c>
      <c r="AS2" s="4"/>
      <c r="AT2" s="5">
        <v>17</v>
      </c>
    </row>
    <row r="3" spans="1:46" x14ac:dyDescent="0.3">
      <c r="A3" s="2" t="s">
        <v>868</v>
      </c>
      <c r="B3" t="s">
        <v>866</v>
      </c>
      <c r="C3" t="s">
        <v>42</v>
      </c>
      <c r="D3" t="s">
        <v>87</v>
      </c>
      <c r="E3" t="s">
        <v>140</v>
      </c>
      <c r="F3" t="s">
        <v>869</v>
      </c>
      <c r="G3" t="s">
        <v>870</v>
      </c>
      <c r="H3" t="s">
        <v>871</v>
      </c>
      <c r="I3" t="s">
        <v>872</v>
      </c>
      <c r="M3" s="3"/>
      <c r="N3" s="5"/>
      <c r="O3" s="5"/>
      <c r="P3" s="5"/>
      <c r="Q3" s="5"/>
      <c r="R3" s="5"/>
      <c r="S3" s="5"/>
      <c r="T3" s="5"/>
      <c r="AD3" s="4" t="s">
        <v>122</v>
      </c>
      <c r="AE3" s="5"/>
      <c r="AF3" s="5"/>
      <c r="AG3" s="5"/>
      <c r="AH3" s="5">
        <v>12</v>
      </c>
      <c r="AJ3" s="4" t="s">
        <v>50</v>
      </c>
      <c r="AK3" s="5">
        <v>44</v>
      </c>
      <c r="AM3" s="4" t="s">
        <v>64</v>
      </c>
      <c r="AN3" s="5">
        <v>2</v>
      </c>
      <c r="AP3" s="4" t="s">
        <v>50</v>
      </c>
      <c r="AQ3" s="5">
        <v>7</v>
      </c>
      <c r="AS3" s="4" t="s">
        <v>122</v>
      </c>
      <c r="AT3" s="5">
        <v>12</v>
      </c>
    </row>
    <row r="4" spans="1:46" x14ac:dyDescent="0.3">
      <c r="A4" s="3"/>
      <c r="B4" s="5"/>
      <c r="C4" s="5"/>
      <c r="D4" s="5"/>
      <c r="E4" s="5">
        <v>17</v>
      </c>
      <c r="F4" s="5"/>
      <c r="G4" s="5"/>
      <c r="H4" s="5"/>
      <c r="I4" s="5">
        <v>17</v>
      </c>
      <c r="M4" s="3"/>
      <c r="N4" s="5"/>
      <c r="O4" s="5"/>
      <c r="P4" s="5"/>
      <c r="Q4" s="5"/>
      <c r="R4" s="5"/>
      <c r="S4" s="5"/>
      <c r="T4" s="5"/>
      <c r="AD4" s="4" t="s">
        <v>140</v>
      </c>
      <c r="AE4" s="5">
        <v>1</v>
      </c>
      <c r="AF4" s="5"/>
      <c r="AG4" s="5"/>
      <c r="AH4" s="5">
        <v>3</v>
      </c>
      <c r="AJ4" s="4" t="s">
        <v>32</v>
      </c>
      <c r="AK4" s="5">
        <v>10</v>
      </c>
      <c r="AM4" s="4" t="s">
        <v>43</v>
      </c>
      <c r="AN4" s="5">
        <v>1</v>
      </c>
      <c r="AP4" s="4" t="s">
        <v>43</v>
      </c>
      <c r="AQ4" s="5">
        <v>3</v>
      </c>
      <c r="AS4" s="4" t="s">
        <v>140</v>
      </c>
      <c r="AT4" s="5">
        <v>3</v>
      </c>
    </row>
    <row r="5" spans="1:46" x14ac:dyDescent="0.3">
      <c r="A5" s="3" t="s">
        <v>824</v>
      </c>
      <c r="B5" s="5"/>
      <c r="C5" s="5">
        <v>2</v>
      </c>
      <c r="D5" s="5"/>
      <c r="E5" s="5"/>
      <c r="F5" s="5"/>
      <c r="G5" s="5"/>
      <c r="H5" s="5"/>
      <c r="I5" s="5">
        <v>2</v>
      </c>
      <c r="M5" s="3"/>
      <c r="N5" s="5"/>
      <c r="O5" s="5"/>
      <c r="P5" s="5"/>
      <c r="Q5" s="5"/>
      <c r="R5" s="5"/>
      <c r="S5" s="5"/>
      <c r="T5" s="5"/>
      <c r="AD5" s="4" t="s">
        <v>32</v>
      </c>
      <c r="AE5" s="5">
        <v>10</v>
      </c>
      <c r="AF5" s="5">
        <v>3</v>
      </c>
      <c r="AG5" s="5"/>
      <c r="AH5" s="5">
        <v>2</v>
      </c>
      <c r="AJ5" s="4" t="s">
        <v>64</v>
      </c>
      <c r="AK5" s="5">
        <v>7</v>
      </c>
      <c r="AM5" s="4" t="s">
        <v>129</v>
      </c>
      <c r="AN5" s="5">
        <v>1</v>
      </c>
      <c r="AP5" s="4" t="s">
        <v>32</v>
      </c>
      <c r="AQ5" s="5">
        <v>3</v>
      </c>
      <c r="AS5" s="4" t="s">
        <v>32</v>
      </c>
      <c r="AT5" s="5">
        <v>2</v>
      </c>
    </row>
    <row r="6" spans="1:46" x14ac:dyDescent="0.3">
      <c r="A6" s="3" t="s">
        <v>174</v>
      </c>
      <c r="B6" s="5">
        <v>1</v>
      </c>
      <c r="C6" s="5"/>
      <c r="D6" s="5"/>
      <c r="E6" s="5"/>
      <c r="F6" s="5"/>
      <c r="G6" s="5"/>
      <c r="H6" s="5"/>
      <c r="I6" s="5">
        <v>1</v>
      </c>
      <c r="M6" s="3"/>
      <c r="N6" s="5"/>
      <c r="O6" s="5"/>
      <c r="P6" s="5"/>
      <c r="Q6" s="5"/>
      <c r="R6" s="5"/>
      <c r="S6" s="5"/>
      <c r="T6" s="5"/>
      <c r="AD6" s="4" t="s">
        <v>42</v>
      </c>
      <c r="AE6" s="5"/>
      <c r="AF6" s="5">
        <v>41</v>
      </c>
      <c r="AG6" s="5"/>
      <c r="AH6" s="5"/>
      <c r="AJ6" s="4" t="s">
        <v>36</v>
      </c>
      <c r="AK6" s="5">
        <v>3</v>
      </c>
      <c r="AM6" s="4" t="s">
        <v>670</v>
      </c>
      <c r="AN6" s="5">
        <v>1</v>
      </c>
      <c r="AP6" s="4" t="s">
        <v>59</v>
      </c>
      <c r="AQ6" s="5">
        <v>3</v>
      </c>
      <c r="AS6" s="6" t="s">
        <v>875</v>
      </c>
      <c r="AT6">
        <f>SUM(AT2:AT5)</f>
        <v>34</v>
      </c>
    </row>
    <row r="7" spans="1:46" x14ac:dyDescent="0.3">
      <c r="A7" s="3" t="s">
        <v>406</v>
      </c>
      <c r="B7" s="5">
        <v>1</v>
      </c>
      <c r="C7" s="5"/>
      <c r="D7" s="5"/>
      <c r="E7" s="5"/>
      <c r="F7" s="5"/>
      <c r="G7" s="5"/>
      <c r="H7" s="5"/>
      <c r="I7" s="5">
        <v>1</v>
      </c>
      <c r="M7" s="3"/>
      <c r="N7" s="5"/>
      <c r="O7" s="5"/>
      <c r="P7" s="5"/>
      <c r="Q7" s="5"/>
      <c r="R7" s="5"/>
      <c r="S7" s="5"/>
      <c r="T7" s="5"/>
      <c r="AD7" s="4" t="s">
        <v>50</v>
      </c>
      <c r="AE7" s="5">
        <v>44</v>
      </c>
      <c r="AF7" s="5">
        <v>7</v>
      </c>
      <c r="AG7" s="5"/>
      <c r="AH7" s="5"/>
      <c r="AJ7" s="4" t="s">
        <v>105</v>
      </c>
      <c r="AK7" s="5">
        <v>3</v>
      </c>
      <c r="AM7" s="6" t="s">
        <v>875</v>
      </c>
      <c r="AN7">
        <f>SUM(AN2:AN6)</f>
        <v>42</v>
      </c>
      <c r="AP7" s="4" t="s">
        <v>824</v>
      </c>
      <c r="AQ7" s="5">
        <v>2</v>
      </c>
    </row>
    <row r="8" spans="1:46" x14ac:dyDescent="0.3">
      <c r="A8" s="3" t="s">
        <v>122</v>
      </c>
      <c r="B8" s="5"/>
      <c r="C8" s="5"/>
      <c r="D8" s="5"/>
      <c r="E8" s="5">
        <v>12</v>
      </c>
      <c r="F8" s="5"/>
      <c r="G8" s="5"/>
      <c r="H8" s="5"/>
      <c r="I8" s="5">
        <v>12</v>
      </c>
      <c r="M8" s="3"/>
      <c r="N8" s="5"/>
      <c r="O8" s="5"/>
      <c r="P8" s="5"/>
      <c r="Q8" s="5"/>
      <c r="R8" s="5"/>
      <c r="S8" s="5"/>
      <c r="T8" s="5"/>
      <c r="AD8" s="4" t="s">
        <v>43</v>
      </c>
      <c r="AE8" s="5">
        <v>2</v>
      </c>
      <c r="AF8" s="5">
        <v>3</v>
      </c>
      <c r="AG8" s="5">
        <v>1</v>
      </c>
      <c r="AH8" s="5"/>
      <c r="AJ8" s="4" t="s">
        <v>43</v>
      </c>
      <c r="AK8" s="5">
        <v>2</v>
      </c>
      <c r="AP8" s="4" t="s">
        <v>129</v>
      </c>
      <c r="AQ8" s="5">
        <v>1</v>
      </c>
    </row>
    <row r="9" spans="1:46" x14ac:dyDescent="0.3">
      <c r="A9" s="3" t="s">
        <v>64</v>
      </c>
      <c r="B9" s="5">
        <v>7</v>
      </c>
      <c r="C9" s="5"/>
      <c r="D9" s="5">
        <v>2</v>
      </c>
      <c r="E9" s="5"/>
      <c r="F9" s="5"/>
      <c r="G9" s="5"/>
      <c r="H9" s="5"/>
      <c r="I9" s="5">
        <v>9</v>
      </c>
      <c r="M9" s="3"/>
      <c r="N9" s="5"/>
      <c r="O9" s="5"/>
      <c r="P9" s="5"/>
      <c r="Q9" s="5"/>
      <c r="R9" s="5"/>
      <c r="S9" s="5"/>
      <c r="T9" s="5"/>
      <c r="AD9" s="4" t="s">
        <v>59</v>
      </c>
      <c r="AE9" s="5"/>
      <c r="AF9" s="5">
        <v>3</v>
      </c>
      <c r="AG9" s="5"/>
      <c r="AH9" s="5"/>
      <c r="AJ9" s="4" t="s">
        <v>174</v>
      </c>
      <c r="AK9" s="5">
        <v>1</v>
      </c>
      <c r="AP9" s="4" t="s">
        <v>670</v>
      </c>
      <c r="AQ9" s="5">
        <v>1</v>
      </c>
    </row>
    <row r="10" spans="1:46" x14ac:dyDescent="0.3">
      <c r="A10" s="3" t="s">
        <v>129</v>
      </c>
      <c r="B10" s="5">
        <v>1</v>
      </c>
      <c r="C10" s="5">
        <v>1</v>
      </c>
      <c r="D10" s="5">
        <v>1</v>
      </c>
      <c r="E10" s="5"/>
      <c r="F10" s="5"/>
      <c r="G10" s="5"/>
      <c r="H10" s="5"/>
      <c r="I10" s="5">
        <v>3</v>
      </c>
      <c r="M10" s="3"/>
      <c r="N10" s="5"/>
      <c r="O10" s="5"/>
      <c r="P10" s="5"/>
      <c r="Q10" s="5"/>
      <c r="R10" s="5"/>
      <c r="S10" s="5"/>
      <c r="T10" s="5"/>
      <c r="AD10" s="4" t="s">
        <v>824</v>
      </c>
      <c r="AE10" s="5"/>
      <c r="AF10" s="5">
        <v>2</v>
      </c>
      <c r="AG10" s="5"/>
      <c r="AH10" s="5"/>
      <c r="AJ10" s="4" t="s">
        <v>406</v>
      </c>
      <c r="AK10" s="5">
        <v>1</v>
      </c>
      <c r="AP10" s="4" t="s">
        <v>318</v>
      </c>
      <c r="AQ10" s="5">
        <v>1</v>
      </c>
    </row>
    <row r="11" spans="1:46" x14ac:dyDescent="0.3">
      <c r="A11" s="3" t="s">
        <v>318</v>
      </c>
      <c r="B11" s="5"/>
      <c r="C11" s="5">
        <v>1</v>
      </c>
      <c r="D11" s="5"/>
      <c r="E11" s="5"/>
      <c r="F11" s="5"/>
      <c r="G11" s="5"/>
      <c r="H11" s="5"/>
      <c r="I11" s="5">
        <v>1</v>
      </c>
      <c r="M11" s="3"/>
      <c r="N11" s="5"/>
      <c r="O11" s="5"/>
      <c r="P11" s="5"/>
      <c r="Q11" s="5"/>
      <c r="R11" s="5"/>
      <c r="S11" s="5"/>
      <c r="T11" s="5"/>
      <c r="AD11" s="4" t="s">
        <v>129</v>
      </c>
      <c r="AE11" s="5">
        <v>1</v>
      </c>
      <c r="AF11" s="5">
        <v>1</v>
      </c>
      <c r="AG11" s="5">
        <v>1</v>
      </c>
      <c r="AH11" s="5"/>
      <c r="AJ11" s="4" t="s">
        <v>129</v>
      </c>
      <c r="AK11" s="5">
        <v>1</v>
      </c>
      <c r="AP11" s="4" t="s">
        <v>51</v>
      </c>
      <c r="AQ11" s="5">
        <v>1</v>
      </c>
    </row>
    <row r="12" spans="1:46" x14ac:dyDescent="0.3">
      <c r="A12" s="3" t="s">
        <v>51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/>
      <c r="N12" s="5"/>
      <c r="O12" s="5"/>
      <c r="P12" s="5"/>
      <c r="Q12" s="5"/>
      <c r="R12" s="5"/>
      <c r="S12" s="5"/>
      <c r="T12" s="5"/>
      <c r="AD12" s="4" t="s">
        <v>670</v>
      </c>
      <c r="AE12" s="5"/>
      <c r="AF12" s="5">
        <v>1</v>
      </c>
      <c r="AG12" s="5">
        <v>1</v>
      </c>
      <c r="AH12" s="5"/>
      <c r="AJ12" s="4" t="s">
        <v>390</v>
      </c>
      <c r="AK12" s="5">
        <v>1</v>
      </c>
      <c r="AP12" s="6" t="s">
        <v>875</v>
      </c>
      <c r="AQ12">
        <f>SUM(AQ2:AQ11)</f>
        <v>63</v>
      </c>
    </row>
    <row r="13" spans="1:46" x14ac:dyDescent="0.3">
      <c r="A13" s="3" t="s">
        <v>43</v>
      </c>
      <c r="B13" s="5">
        <v>2</v>
      </c>
      <c r="C13" s="5">
        <v>3</v>
      </c>
      <c r="D13" s="5">
        <v>1</v>
      </c>
      <c r="E13" s="5"/>
      <c r="F13" s="5"/>
      <c r="G13" s="5"/>
      <c r="H13" s="5"/>
      <c r="I13" s="5">
        <v>6</v>
      </c>
      <c r="M13" s="3"/>
      <c r="N13" s="5"/>
      <c r="O13" s="5"/>
      <c r="P13" s="5"/>
      <c r="Q13" s="5"/>
      <c r="R13" s="5"/>
      <c r="S13" s="5"/>
      <c r="T13" s="5"/>
      <c r="AD13" s="4" t="s">
        <v>318</v>
      </c>
      <c r="AE13" s="5"/>
      <c r="AF13" s="5">
        <v>1</v>
      </c>
      <c r="AG13" s="5"/>
      <c r="AH13" s="5"/>
      <c r="AJ13" s="4" t="s">
        <v>87</v>
      </c>
      <c r="AK13" s="5">
        <v>1</v>
      </c>
    </row>
    <row r="14" spans="1:46" x14ac:dyDescent="0.3">
      <c r="A14" s="3" t="s">
        <v>866</v>
      </c>
      <c r="B14" s="5">
        <v>89</v>
      </c>
      <c r="C14" s="5"/>
      <c r="D14" s="5"/>
      <c r="E14" s="5"/>
      <c r="F14" s="5"/>
      <c r="G14" s="5"/>
      <c r="H14" s="5"/>
      <c r="I14" s="5">
        <v>89</v>
      </c>
      <c r="M14" s="3"/>
      <c r="N14" s="5"/>
      <c r="O14" s="5"/>
      <c r="P14" s="5"/>
      <c r="Q14" s="5"/>
      <c r="R14" s="5"/>
      <c r="S14" s="5"/>
      <c r="T14" s="5"/>
      <c r="AD14" s="4" t="s">
        <v>51</v>
      </c>
      <c r="AE14" s="5"/>
      <c r="AF14" s="5">
        <v>1</v>
      </c>
      <c r="AG14" s="5"/>
      <c r="AH14" s="5"/>
      <c r="AJ14" s="4" t="s">
        <v>141</v>
      </c>
      <c r="AK14" s="5">
        <v>1</v>
      </c>
    </row>
    <row r="15" spans="1:46" x14ac:dyDescent="0.3">
      <c r="A15" s="3" t="s">
        <v>42</v>
      </c>
      <c r="B15" s="5"/>
      <c r="C15" s="5">
        <v>41</v>
      </c>
      <c r="D15" s="5"/>
      <c r="E15" s="5"/>
      <c r="F15" s="5">
        <v>1</v>
      </c>
      <c r="G15" s="5"/>
      <c r="H15" s="5"/>
      <c r="I15" s="5">
        <v>42</v>
      </c>
      <c r="M15" s="3"/>
      <c r="N15" s="5"/>
      <c r="O15" s="5"/>
      <c r="P15" s="5"/>
      <c r="Q15" s="5"/>
      <c r="R15" s="5"/>
      <c r="S15" s="5"/>
      <c r="T15" s="5"/>
      <c r="AD15" s="4" t="s">
        <v>87</v>
      </c>
      <c r="AE15" s="5">
        <v>1</v>
      </c>
      <c r="AF15" s="5"/>
      <c r="AG15" s="5">
        <v>37</v>
      </c>
      <c r="AH15" s="5"/>
      <c r="AJ15" s="4" t="s">
        <v>661</v>
      </c>
      <c r="AK15" s="5">
        <v>1</v>
      </c>
    </row>
    <row r="16" spans="1:46" x14ac:dyDescent="0.3">
      <c r="A16" s="3" t="s">
        <v>390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M16" s="3"/>
      <c r="N16" s="5"/>
      <c r="O16" s="5"/>
      <c r="P16" s="5"/>
      <c r="Q16" s="5"/>
      <c r="R16" s="5"/>
      <c r="S16" s="5"/>
      <c r="T16" s="5"/>
      <c r="AD16" s="4" t="s">
        <v>64</v>
      </c>
      <c r="AE16" s="5">
        <v>7</v>
      </c>
      <c r="AF16" s="5"/>
      <c r="AG16" s="5">
        <v>2</v>
      </c>
      <c r="AH16" s="5"/>
      <c r="AJ16" s="4" t="s">
        <v>140</v>
      </c>
      <c r="AK16" s="5">
        <v>1</v>
      </c>
    </row>
    <row r="17" spans="1:37" x14ac:dyDescent="0.3">
      <c r="A17" s="3" t="s">
        <v>87</v>
      </c>
      <c r="B17" s="5">
        <v>1</v>
      </c>
      <c r="C17" s="5"/>
      <c r="D17" s="5">
        <v>37</v>
      </c>
      <c r="E17" s="5"/>
      <c r="F17" s="5"/>
      <c r="G17" s="5"/>
      <c r="H17" s="5"/>
      <c r="I17" s="5">
        <v>38</v>
      </c>
      <c r="M17" s="3"/>
      <c r="N17" s="5"/>
      <c r="O17" s="5"/>
      <c r="P17" s="5"/>
      <c r="Q17" s="5"/>
      <c r="R17" s="5"/>
      <c r="S17" s="5"/>
      <c r="T17" s="5"/>
      <c r="AD17" s="4" t="s">
        <v>866</v>
      </c>
      <c r="AE17" s="5">
        <v>89</v>
      </c>
      <c r="AF17" s="5"/>
      <c r="AG17" s="5"/>
      <c r="AH17" s="5"/>
      <c r="AJ17" s="4" t="s">
        <v>217</v>
      </c>
      <c r="AK17" s="5">
        <v>1</v>
      </c>
    </row>
    <row r="18" spans="1:37" x14ac:dyDescent="0.3">
      <c r="A18" s="3" t="s">
        <v>32</v>
      </c>
      <c r="B18" s="5">
        <v>10</v>
      </c>
      <c r="C18" s="5">
        <v>3</v>
      </c>
      <c r="D18" s="5"/>
      <c r="E18" s="5">
        <v>2</v>
      </c>
      <c r="F18" s="5">
        <v>1</v>
      </c>
      <c r="G18" s="5"/>
      <c r="H18" s="5"/>
      <c r="I18" s="5">
        <v>16</v>
      </c>
      <c r="M18" s="3"/>
      <c r="N18" s="5"/>
      <c r="O18" s="5"/>
      <c r="P18" s="5"/>
      <c r="Q18" s="5"/>
      <c r="R18" s="5"/>
      <c r="S18" s="5"/>
      <c r="T18" s="5"/>
      <c r="AD18" s="4" t="s">
        <v>36</v>
      </c>
      <c r="AE18" s="5">
        <v>3</v>
      </c>
      <c r="AF18" s="5"/>
      <c r="AG18" s="5"/>
      <c r="AH18" s="5"/>
      <c r="AJ18" s="6" t="s">
        <v>875</v>
      </c>
      <c r="AK18">
        <f>SUM(AK2:AK17)</f>
        <v>167</v>
      </c>
    </row>
    <row r="19" spans="1:37" x14ac:dyDescent="0.3">
      <c r="A19" s="3" t="s">
        <v>670</v>
      </c>
      <c r="B19" s="5"/>
      <c r="C19" s="5">
        <v>1</v>
      </c>
      <c r="D19" s="5">
        <v>1</v>
      </c>
      <c r="E19" s="5"/>
      <c r="F19" s="5"/>
      <c r="G19" s="5"/>
      <c r="H19" s="5"/>
      <c r="I19" s="5">
        <v>2</v>
      </c>
      <c r="M19" s="3"/>
      <c r="N19" s="5"/>
      <c r="O19" s="5"/>
      <c r="P19" s="5"/>
      <c r="Q19" s="5"/>
      <c r="R19" s="5"/>
      <c r="S19" s="5"/>
      <c r="T19" s="5"/>
      <c r="AD19" s="4" t="s">
        <v>105</v>
      </c>
      <c r="AE19" s="5">
        <v>3</v>
      </c>
      <c r="AF19" s="5"/>
      <c r="AG19" s="5"/>
      <c r="AH19" s="5"/>
    </row>
    <row r="20" spans="1:37" x14ac:dyDescent="0.3">
      <c r="A20" s="3" t="s">
        <v>59</v>
      </c>
      <c r="B20" s="5"/>
      <c r="C20" s="5">
        <v>3</v>
      </c>
      <c r="D20" s="5"/>
      <c r="E20" s="5"/>
      <c r="F20" s="5"/>
      <c r="G20" s="5"/>
      <c r="H20" s="5"/>
      <c r="I20" s="5">
        <v>3</v>
      </c>
      <c r="M20" s="3"/>
      <c r="N20" s="5"/>
      <c r="O20" s="5"/>
      <c r="P20" s="5"/>
      <c r="Q20" s="5"/>
      <c r="R20" s="5"/>
      <c r="S20" s="5"/>
      <c r="T20" s="5"/>
      <c r="AD20" s="4" t="s">
        <v>174</v>
      </c>
      <c r="AE20" s="5">
        <v>1</v>
      </c>
      <c r="AF20" s="5"/>
      <c r="AG20" s="5"/>
      <c r="AH20" s="5"/>
    </row>
    <row r="21" spans="1:37" x14ac:dyDescent="0.3">
      <c r="A21" s="3" t="s">
        <v>141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/>
      <c r="N21" s="5"/>
      <c r="O21" s="5"/>
      <c r="P21" s="5"/>
      <c r="Q21" s="5"/>
      <c r="R21" s="5"/>
      <c r="S21" s="5"/>
      <c r="T21" s="5"/>
      <c r="AD21" s="4" t="s">
        <v>406</v>
      </c>
      <c r="AE21" s="5">
        <v>1</v>
      </c>
      <c r="AF21" s="5"/>
      <c r="AG21" s="5"/>
      <c r="AH21" s="5"/>
    </row>
    <row r="22" spans="1:37" x14ac:dyDescent="0.3">
      <c r="A22" s="3" t="s">
        <v>661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/>
      <c r="N22" s="5"/>
      <c r="O22" s="5"/>
      <c r="P22" s="5"/>
      <c r="Q22" s="5"/>
      <c r="R22" s="5"/>
      <c r="S22" s="5"/>
      <c r="T22" s="5"/>
      <c r="AD22" s="4" t="s">
        <v>390</v>
      </c>
      <c r="AE22" s="5">
        <v>1</v>
      </c>
      <c r="AF22" s="5"/>
      <c r="AG22" s="5"/>
      <c r="AH22" s="5"/>
    </row>
    <row r="23" spans="1:37" x14ac:dyDescent="0.3">
      <c r="A23" s="3" t="s">
        <v>140</v>
      </c>
      <c r="B23" s="5">
        <v>1</v>
      </c>
      <c r="C23" s="5"/>
      <c r="D23" s="5"/>
      <c r="E23" s="5">
        <v>3</v>
      </c>
      <c r="F23" s="5"/>
      <c r="G23" s="5"/>
      <c r="H23" s="5"/>
      <c r="I23" s="5">
        <v>4</v>
      </c>
      <c r="M23" s="3"/>
      <c r="N23" s="5"/>
      <c r="O23" s="5"/>
      <c r="P23" s="5"/>
      <c r="Q23" s="5"/>
      <c r="R23" s="5"/>
      <c r="S23" s="5"/>
      <c r="T23" s="5"/>
      <c r="AD23" s="4" t="s">
        <v>141</v>
      </c>
      <c r="AE23" s="5">
        <v>1</v>
      </c>
      <c r="AF23" s="5"/>
      <c r="AG23" s="5"/>
      <c r="AH23" s="5"/>
    </row>
    <row r="24" spans="1:37" x14ac:dyDescent="0.3">
      <c r="A24" s="3" t="s">
        <v>217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M24" s="3"/>
      <c r="N24" s="5"/>
      <c r="O24" s="5"/>
      <c r="P24" s="5"/>
      <c r="Q24" s="5"/>
      <c r="R24" s="5"/>
      <c r="S24" s="5"/>
      <c r="T24" s="5"/>
      <c r="AD24" s="4" t="s">
        <v>661</v>
      </c>
      <c r="AE24" s="5">
        <v>1</v>
      </c>
      <c r="AF24" s="5"/>
      <c r="AG24" s="5"/>
      <c r="AH24" s="5"/>
    </row>
    <row r="25" spans="1:37" x14ac:dyDescent="0.3">
      <c r="A25" s="3" t="s">
        <v>36</v>
      </c>
      <c r="B25" s="5">
        <v>3</v>
      </c>
      <c r="C25" s="5"/>
      <c r="D25" s="5"/>
      <c r="E25" s="5"/>
      <c r="F25" s="5"/>
      <c r="G25" s="5"/>
      <c r="H25" s="5"/>
      <c r="I25" s="5">
        <v>3</v>
      </c>
      <c r="M25" s="3"/>
      <c r="N25" s="5"/>
      <c r="O25" s="5"/>
      <c r="P25" s="5"/>
      <c r="Q25" s="5"/>
      <c r="R25" s="5"/>
      <c r="S25" s="5"/>
      <c r="T25" s="5"/>
      <c r="AD25" s="4" t="s">
        <v>217</v>
      </c>
      <c r="AE25" s="5">
        <v>1</v>
      </c>
      <c r="AF25" s="5"/>
      <c r="AG25" s="5"/>
      <c r="AH25" s="5"/>
    </row>
    <row r="26" spans="1:37" x14ac:dyDescent="0.3">
      <c r="A26" s="3" t="s">
        <v>50</v>
      </c>
      <c r="B26" s="5">
        <v>44</v>
      </c>
      <c r="C26" s="5">
        <v>7</v>
      </c>
      <c r="D26" s="5"/>
      <c r="E26" s="5"/>
      <c r="F26" s="5">
        <v>1</v>
      </c>
      <c r="G26" s="5"/>
      <c r="H26" s="5"/>
      <c r="I26" s="5">
        <v>52</v>
      </c>
      <c r="M26" s="3"/>
      <c r="N26" s="5"/>
      <c r="O26" s="5"/>
      <c r="P26" s="5"/>
      <c r="Q26" s="5"/>
      <c r="R26" s="5"/>
      <c r="S26" s="5"/>
      <c r="T26" s="5"/>
      <c r="AD26" s="4"/>
      <c r="AE26" s="5"/>
      <c r="AF26" s="5"/>
      <c r="AG26" s="5"/>
      <c r="AH26" s="5"/>
    </row>
    <row r="27" spans="1:37" x14ac:dyDescent="0.3">
      <c r="A27" s="3" t="s">
        <v>105</v>
      </c>
      <c r="B27" s="5">
        <v>3</v>
      </c>
      <c r="C27" s="5"/>
      <c r="D27" s="5"/>
      <c r="E27" s="5"/>
      <c r="F27" s="5"/>
      <c r="G27" s="5"/>
      <c r="H27" s="5"/>
      <c r="I27" s="5">
        <v>3</v>
      </c>
      <c r="M27" s="3"/>
      <c r="N27" s="5"/>
      <c r="O27" s="5"/>
      <c r="P27" s="5"/>
      <c r="Q27" s="5"/>
      <c r="R27" s="5"/>
      <c r="S27" s="5"/>
      <c r="T27" s="5"/>
    </row>
    <row r="28" spans="1:37" x14ac:dyDescent="0.3">
      <c r="A28" s="3" t="s">
        <v>870</v>
      </c>
      <c r="B28" s="5"/>
      <c r="C28" s="5"/>
      <c r="D28" s="5"/>
      <c r="E28" s="5"/>
      <c r="F28" s="5"/>
      <c r="G28" s="5">
        <v>1</v>
      </c>
      <c r="H28" s="5"/>
      <c r="I28" s="5">
        <v>1</v>
      </c>
    </row>
    <row r="29" spans="1:37" x14ac:dyDescent="0.3">
      <c r="A29" s="3" t="s">
        <v>871</v>
      </c>
      <c r="B29" s="5"/>
      <c r="C29" s="5"/>
      <c r="D29" s="5"/>
      <c r="E29" s="5"/>
      <c r="F29" s="5"/>
      <c r="G29" s="5"/>
      <c r="H29" s="5"/>
      <c r="I29" s="5"/>
    </row>
    <row r="30" spans="1:37" x14ac:dyDescent="0.3">
      <c r="A30" s="3" t="s">
        <v>872</v>
      </c>
      <c r="B30" s="5">
        <v>167</v>
      </c>
      <c r="C30" s="5">
        <v>63</v>
      </c>
      <c r="D30" s="5">
        <v>42</v>
      </c>
      <c r="E30" s="5">
        <v>34</v>
      </c>
      <c r="F30" s="5">
        <v>3</v>
      </c>
      <c r="G30" s="5">
        <v>1</v>
      </c>
      <c r="H30" s="5"/>
      <c r="I30" s="5">
        <v>310</v>
      </c>
    </row>
  </sheetData>
  <sortState xmlns:xlrd2="http://schemas.microsoft.com/office/spreadsheetml/2017/richdata2" ref="AD2:AH26">
    <sortCondition descending="1" ref="AH1:AH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A1B-2995-4B86-ADD1-FD2155F3417A}">
  <dimension ref="A1:AZ311"/>
  <sheetViews>
    <sheetView topLeftCell="S1" workbookViewId="0">
      <selection activeCell="AZ2" sqref="AZ2:AZ3"/>
    </sheetView>
  </sheetViews>
  <sheetFormatPr defaultRowHeight="14.4" x14ac:dyDescent="0.3"/>
  <cols>
    <col min="7" max="7" width="33.33203125" bestFit="1" customWidth="1"/>
    <col min="8" max="8" width="13.5546875" bestFit="1" customWidth="1"/>
    <col min="16" max="16" width="20.44140625" customWidth="1"/>
    <col min="19" max="19" width="33.33203125" bestFit="1" customWidth="1"/>
    <col min="20" max="20" width="15.5546875" bestFit="1" customWidth="1"/>
    <col min="21" max="22" width="3" bestFit="1" customWidth="1"/>
    <col min="23" max="23" width="3.109375" bestFit="1" customWidth="1"/>
    <col min="24" max="24" width="6" bestFit="1" customWidth="1"/>
    <col min="25" max="25" width="5.6640625" bestFit="1" customWidth="1"/>
    <col min="26" max="26" width="7" bestFit="1" customWidth="1"/>
    <col min="27" max="27" width="10.77734375" bestFit="1" customWidth="1"/>
    <col min="35" max="35" width="33.88671875" customWidth="1"/>
    <col min="38" max="38" width="18.6640625" customWidth="1"/>
    <col min="41" max="41" width="16.6640625" customWidth="1"/>
  </cols>
  <sheetData>
    <row r="1" spans="1:52" x14ac:dyDescent="0.3">
      <c r="A1" t="s">
        <v>15</v>
      </c>
      <c r="B1" t="s">
        <v>23</v>
      </c>
      <c r="G1" s="2" t="s">
        <v>868</v>
      </c>
      <c r="H1" t="s">
        <v>876</v>
      </c>
      <c r="L1" t="s">
        <v>868</v>
      </c>
      <c r="M1" t="s">
        <v>876</v>
      </c>
      <c r="P1" t="s">
        <v>53</v>
      </c>
      <c r="Q1">
        <v>42</v>
      </c>
      <c r="S1" s="2" t="s">
        <v>876</v>
      </c>
      <c r="T1" s="2" t="s">
        <v>873</v>
      </c>
      <c r="AC1" t="s">
        <v>868</v>
      </c>
      <c r="AD1" t="s">
        <v>866</v>
      </c>
      <c r="AE1" t="s">
        <v>42</v>
      </c>
      <c r="AF1" t="s">
        <v>87</v>
      </c>
      <c r="AG1" t="s">
        <v>140</v>
      </c>
      <c r="AI1" t="s">
        <v>868</v>
      </c>
      <c r="AJ1" t="s">
        <v>866</v>
      </c>
      <c r="AL1" t="s">
        <v>868</v>
      </c>
      <c r="AM1" t="s">
        <v>42</v>
      </c>
      <c r="AO1" t="s">
        <v>868</v>
      </c>
      <c r="AP1" t="s">
        <v>87</v>
      </c>
      <c r="AS1" t="s">
        <v>140</v>
      </c>
      <c r="AU1" t="s">
        <v>868</v>
      </c>
      <c r="AV1" t="s">
        <v>866</v>
      </c>
      <c r="AW1" t="s">
        <v>42</v>
      </c>
      <c r="AX1" t="s">
        <v>87</v>
      </c>
      <c r="AY1" t="s">
        <v>140</v>
      </c>
      <c r="AZ1" t="s">
        <v>879</v>
      </c>
    </row>
    <row r="2" spans="1:52" x14ac:dyDescent="0.3">
      <c r="A2" t="s">
        <v>866</v>
      </c>
      <c r="B2" t="s">
        <v>34</v>
      </c>
      <c r="G2" s="3">
        <v>0</v>
      </c>
      <c r="H2" s="5">
        <v>132</v>
      </c>
      <c r="L2" t="s">
        <v>872</v>
      </c>
      <c r="M2">
        <v>310</v>
      </c>
      <c r="P2" t="s">
        <v>76</v>
      </c>
      <c r="Q2">
        <v>18</v>
      </c>
      <c r="S2" s="2" t="s">
        <v>868</v>
      </c>
      <c r="T2" t="s">
        <v>866</v>
      </c>
      <c r="U2" t="s">
        <v>42</v>
      </c>
      <c r="V2" t="s">
        <v>87</v>
      </c>
      <c r="W2" t="s">
        <v>140</v>
      </c>
      <c r="X2" t="s">
        <v>869</v>
      </c>
      <c r="Y2" t="s">
        <v>870</v>
      </c>
      <c r="Z2" t="s">
        <v>871</v>
      </c>
      <c r="AA2" t="s">
        <v>872</v>
      </c>
      <c r="AC2">
        <v>0</v>
      </c>
      <c r="AD2">
        <v>51</v>
      </c>
      <c r="AE2">
        <v>34</v>
      </c>
      <c r="AF2">
        <v>25</v>
      </c>
      <c r="AG2">
        <v>20</v>
      </c>
      <c r="AI2" t="s">
        <v>53</v>
      </c>
      <c r="AJ2">
        <v>25</v>
      </c>
      <c r="AL2" t="s">
        <v>872</v>
      </c>
      <c r="AM2">
        <v>63</v>
      </c>
      <c r="AO2" t="s">
        <v>53</v>
      </c>
      <c r="AP2">
        <v>4</v>
      </c>
      <c r="AR2" t="s">
        <v>53</v>
      </c>
      <c r="AS2">
        <v>5</v>
      </c>
      <c r="AU2">
        <v>0</v>
      </c>
      <c r="AV2">
        <v>51</v>
      </c>
      <c r="AW2">
        <v>34</v>
      </c>
      <c r="AX2">
        <v>25</v>
      </c>
      <c r="AY2">
        <v>20</v>
      </c>
      <c r="AZ2">
        <f>SUM(AV2:AY2)</f>
        <v>130</v>
      </c>
    </row>
    <row r="3" spans="1:52" x14ac:dyDescent="0.3">
      <c r="A3" t="s">
        <v>42</v>
      </c>
      <c r="B3" t="s">
        <v>44</v>
      </c>
      <c r="G3" s="3" t="s">
        <v>843</v>
      </c>
      <c r="H3" s="5">
        <v>1</v>
      </c>
      <c r="L3">
        <v>0</v>
      </c>
      <c r="M3">
        <v>132</v>
      </c>
      <c r="P3" t="s">
        <v>249</v>
      </c>
      <c r="Q3">
        <v>15</v>
      </c>
      <c r="S3" s="3">
        <v>0</v>
      </c>
      <c r="T3" s="5">
        <v>51</v>
      </c>
      <c r="U3" s="5">
        <v>34</v>
      </c>
      <c r="V3" s="5">
        <v>25</v>
      </c>
      <c r="W3" s="5">
        <v>20</v>
      </c>
      <c r="X3" s="5">
        <v>1</v>
      </c>
      <c r="Y3" s="5">
        <v>1</v>
      </c>
      <c r="Z3" s="5"/>
      <c r="AA3" s="5">
        <v>132</v>
      </c>
      <c r="AC3" t="s">
        <v>872</v>
      </c>
      <c r="AD3">
        <v>167</v>
      </c>
      <c r="AE3">
        <v>63</v>
      </c>
      <c r="AF3">
        <v>42</v>
      </c>
      <c r="AG3">
        <v>34</v>
      </c>
      <c r="AI3" t="s">
        <v>76</v>
      </c>
      <c r="AJ3">
        <v>13</v>
      </c>
      <c r="AL3" t="s">
        <v>53</v>
      </c>
      <c r="AM3">
        <v>8</v>
      </c>
      <c r="AO3" t="s">
        <v>76</v>
      </c>
      <c r="AP3">
        <v>4</v>
      </c>
      <c r="AR3" t="s">
        <v>74</v>
      </c>
      <c r="AS3">
        <v>6</v>
      </c>
      <c r="AU3">
        <v>1</v>
      </c>
      <c r="AV3">
        <f>AV4-AV2</f>
        <v>116</v>
      </c>
      <c r="AW3">
        <f t="shared" ref="AW3:AY3" si="0">AW4-AW2</f>
        <v>29</v>
      </c>
      <c r="AX3">
        <f t="shared" si="0"/>
        <v>17</v>
      </c>
      <c r="AY3">
        <f t="shared" si="0"/>
        <v>14</v>
      </c>
      <c r="AZ3">
        <f>SUM(AV3:AY3)</f>
        <v>176</v>
      </c>
    </row>
    <row r="4" spans="1:52" x14ac:dyDescent="0.3">
      <c r="A4" t="s">
        <v>42</v>
      </c>
      <c r="B4" t="s">
        <v>53</v>
      </c>
      <c r="G4" s="3" t="s">
        <v>706</v>
      </c>
      <c r="H4" s="5">
        <v>3</v>
      </c>
      <c r="L4" t="s">
        <v>53</v>
      </c>
      <c r="M4">
        <v>42</v>
      </c>
      <c r="P4" t="s">
        <v>224</v>
      </c>
      <c r="Q4">
        <v>12</v>
      </c>
      <c r="S4" s="3" t="s">
        <v>843</v>
      </c>
      <c r="T4" s="5"/>
      <c r="U4" s="5">
        <v>1</v>
      </c>
      <c r="V4" s="5"/>
      <c r="W4" s="5"/>
      <c r="X4" s="5"/>
      <c r="Y4" s="5"/>
      <c r="Z4" s="5"/>
      <c r="AA4" s="5">
        <v>1</v>
      </c>
      <c r="AC4" t="s">
        <v>53</v>
      </c>
      <c r="AD4">
        <v>25</v>
      </c>
      <c r="AE4">
        <v>8</v>
      </c>
      <c r="AF4">
        <v>4</v>
      </c>
      <c r="AG4">
        <v>5</v>
      </c>
      <c r="AI4" t="s">
        <v>224</v>
      </c>
      <c r="AJ4">
        <v>11</v>
      </c>
      <c r="AL4" t="s">
        <v>44</v>
      </c>
      <c r="AM4">
        <v>5</v>
      </c>
      <c r="AO4" t="s">
        <v>249</v>
      </c>
      <c r="AP4">
        <v>2</v>
      </c>
      <c r="AU4" t="s">
        <v>872</v>
      </c>
      <c r="AV4">
        <v>167</v>
      </c>
      <c r="AW4">
        <v>63</v>
      </c>
      <c r="AX4">
        <v>42</v>
      </c>
      <c r="AY4">
        <v>34</v>
      </c>
      <c r="AZ4">
        <f>SUM(AV4:AY4)</f>
        <v>306</v>
      </c>
    </row>
    <row r="5" spans="1:52" x14ac:dyDescent="0.3">
      <c r="A5" t="s">
        <v>42</v>
      </c>
      <c r="B5" t="s">
        <v>53</v>
      </c>
      <c r="G5" s="3" t="s">
        <v>432</v>
      </c>
      <c r="H5" s="5">
        <v>1</v>
      </c>
      <c r="L5" t="s">
        <v>76</v>
      </c>
      <c r="M5">
        <v>18</v>
      </c>
      <c r="P5" t="s">
        <v>44</v>
      </c>
      <c r="Q5">
        <v>12</v>
      </c>
      <c r="S5" s="3" t="s">
        <v>706</v>
      </c>
      <c r="T5" s="5">
        <v>1</v>
      </c>
      <c r="U5" s="5">
        <v>1</v>
      </c>
      <c r="V5" s="5">
        <v>1</v>
      </c>
      <c r="W5" s="5"/>
      <c r="X5" s="5"/>
      <c r="Y5" s="5"/>
      <c r="Z5" s="5"/>
      <c r="AA5" s="5">
        <v>3</v>
      </c>
      <c r="AC5" t="s">
        <v>44</v>
      </c>
      <c r="AD5">
        <v>7</v>
      </c>
      <c r="AE5">
        <v>5</v>
      </c>
      <c r="AI5" t="s">
        <v>249</v>
      </c>
      <c r="AJ5">
        <v>12</v>
      </c>
      <c r="AL5" t="s">
        <v>249</v>
      </c>
      <c r="AM5">
        <v>3</v>
      </c>
      <c r="AO5" t="s">
        <v>94</v>
      </c>
      <c r="AP5">
        <v>1</v>
      </c>
    </row>
    <row r="6" spans="1:52" x14ac:dyDescent="0.3">
      <c r="A6" t="s">
        <v>866</v>
      </c>
      <c r="B6" t="s">
        <v>53</v>
      </c>
      <c r="G6" s="3" t="s">
        <v>201</v>
      </c>
      <c r="H6" s="5">
        <v>2</v>
      </c>
      <c r="L6" t="s">
        <v>249</v>
      </c>
      <c r="M6">
        <v>15</v>
      </c>
      <c r="P6" t="s">
        <v>74</v>
      </c>
      <c r="Q6">
        <v>11</v>
      </c>
      <c r="S6" s="3" t="s">
        <v>432</v>
      </c>
      <c r="T6" s="5"/>
      <c r="U6" s="5"/>
      <c r="V6" s="5">
        <v>1</v>
      </c>
      <c r="W6" s="5"/>
      <c r="X6" s="5"/>
      <c r="Y6" s="5"/>
      <c r="Z6" s="5"/>
      <c r="AA6" s="5">
        <v>1</v>
      </c>
      <c r="AC6" t="s">
        <v>249</v>
      </c>
      <c r="AD6">
        <v>9</v>
      </c>
      <c r="AE6">
        <v>3</v>
      </c>
      <c r="AF6">
        <v>2</v>
      </c>
      <c r="AI6" t="s">
        <v>44</v>
      </c>
      <c r="AJ6">
        <v>8</v>
      </c>
      <c r="AL6" t="s">
        <v>130</v>
      </c>
      <c r="AM6">
        <v>3</v>
      </c>
      <c r="AO6" t="s">
        <v>706</v>
      </c>
      <c r="AP6">
        <v>1</v>
      </c>
    </row>
    <row r="7" spans="1:52" x14ac:dyDescent="0.3">
      <c r="A7" t="s">
        <v>866</v>
      </c>
      <c r="B7" t="s">
        <v>53</v>
      </c>
      <c r="G7" s="3" t="s">
        <v>143</v>
      </c>
      <c r="H7" s="5">
        <v>1</v>
      </c>
      <c r="L7" t="s">
        <v>224</v>
      </c>
      <c r="M7">
        <v>12</v>
      </c>
      <c r="P7" t="s">
        <v>94</v>
      </c>
      <c r="Q7">
        <v>8</v>
      </c>
      <c r="S7" s="3" t="s">
        <v>201</v>
      </c>
      <c r="T7" s="5">
        <v>2</v>
      </c>
      <c r="U7" s="5"/>
      <c r="V7" s="5"/>
      <c r="W7" s="5"/>
      <c r="X7" s="5"/>
      <c r="Y7" s="5"/>
      <c r="Z7" s="5"/>
      <c r="AA7" s="5">
        <v>2</v>
      </c>
      <c r="AE7">
        <v>3</v>
      </c>
      <c r="AI7" t="s">
        <v>34</v>
      </c>
      <c r="AJ7">
        <v>6</v>
      </c>
      <c r="AL7" t="s">
        <v>94</v>
      </c>
      <c r="AM7">
        <v>2</v>
      </c>
      <c r="AO7" t="s">
        <v>74</v>
      </c>
      <c r="AP7">
        <v>1</v>
      </c>
    </row>
    <row r="8" spans="1:52" x14ac:dyDescent="0.3">
      <c r="A8" t="s">
        <v>42</v>
      </c>
      <c r="B8" t="s">
        <v>74</v>
      </c>
      <c r="G8" s="3" t="s">
        <v>94</v>
      </c>
      <c r="H8" s="5">
        <v>8</v>
      </c>
      <c r="L8" t="s">
        <v>44</v>
      </c>
      <c r="M8">
        <v>12</v>
      </c>
      <c r="P8" t="s">
        <v>34</v>
      </c>
      <c r="Q8">
        <v>6</v>
      </c>
      <c r="S8" s="3" t="s">
        <v>143</v>
      </c>
      <c r="T8" s="5"/>
      <c r="U8" s="5"/>
      <c r="V8" s="5"/>
      <c r="W8" s="5">
        <v>1</v>
      </c>
      <c r="X8" s="5"/>
      <c r="Y8" s="5"/>
      <c r="Z8" s="5"/>
      <c r="AA8" s="5">
        <v>1</v>
      </c>
      <c r="AC8" t="s">
        <v>94</v>
      </c>
      <c r="AD8">
        <v>5</v>
      </c>
      <c r="AE8">
        <v>2</v>
      </c>
      <c r="AF8">
        <v>1</v>
      </c>
      <c r="AI8" t="s">
        <v>94</v>
      </c>
      <c r="AJ8">
        <v>7</v>
      </c>
      <c r="AL8" t="s">
        <v>82</v>
      </c>
      <c r="AM8">
        <v>2</v>
      </c>
      <c r="AO8" t="s">
        <v>224</v>
      </c>
      <c r="AP8">
        <v>1</v>
      </c>
    </row>
    <row r="9" spans="1:52" x14ac:dyDescent="0.3">
      <c r="A9" t="s">
        <v>866</v>
      </c>
      <c r="B9" t="s">
        <v>76</v>
      </c>
      <c r="G9" s="3" t="s">
        <v>452</v>
      </c>
      <c r="H9" s="5">
        <v>1</v>
      </c>
      <c r="L9" t="s">
        <v>74</v>
      </c>
      <c r="M9">
        <v>11</v>
      </c>
      <c r="P9" t="s">
        <v>382</v>
      </c>
      <c r="Q9">
        <v>5</v>
      </c>
      <c r="S9" s="3" t="s">
        <v>94</v>
      </c>
      <c r="T9" s="5">
        <v>5</v>
      </c>
      <c r="U9" s="5">
        <v>2</v>
      </c>
      <c r="V9" s="5">
        <v>1</v>
      </c>
      <c r="W9" s="5"/>
      <c r="X9" s="5"/>
      <c r="Y9" s="5"/>
      <c r="Z9" s="5"/>
      <c r="AA9" s="5">
        <v>8</v>
      </c>
      <c r="AC9" t="s">
        <v>76</v>
      </c>
      <c r="AD9">
        <v>13</v>
      </c>
      <c r="AE9">
        <v>1</v>
      </c>
      <c r="AF9">
        <v>4</v>
      </c>
      <c r="AI9" t="s">
        <v>382</v>
      </c>
      <c r="AJ9">
        <v>5</v>
      </c>
      <c r="AL9" t="s">
        <v>76</v>
      </c>
      <c r="AM9">
        <v>1</v>
      </c>
      <c r="AO9" t="s">
        <v>432</v>
      </c>
      <c r="AP9">
        <v>1</v>
      </c>
    </row>
    <row r="10" spans="1:52" x14ac:dyDescent="0.3">
      <c r="A10" t="s">
        <v>42</v>
      </c>
      <c r="B10" t="s">
        <v>82</v>
      </c>
      <c r="G10" s="3" t="s">
        <v>533</v>
      </c>
      <c r="H10" s="5">
        <v>1</v>
      </c>
      <c r="L10" t="s">
        <v>94</v>
      </c>
      <c r="M10">
        <v>8</v>
      </c>
      <c r="P10" t="s">
        <v>130</v>
      </c>
      <c r="Q10">
        <v>4</v>
      </c>
      <c r="S10" s="3" t="s">
        <v>452</v>
      </c>
      <c r="T10" s="5">
        <v>1</v>
      </c>
      <c r="U10" s="5"/>
      <c r="V10" s="5"/>
      <c r="W10" s="5"/>
      <c r="X10" s="5"/>
      <c r="Y10" s="5"/>
      <c r="Z10" s="5"/>
      <c r="AA10" s="5">
        <v>1</v>
      </c>
      <c r="AC10" t="s">
        <v>74</v>
      </c>
      <c r="AD10">
        <v>2</v>
      </c>
      <c r="AE10">
        <v>1</v>
      </c>
      <c r="AF10">
        <v>1</v>
      </c>
      <c r="AG10">
        <v>6</v>
      </c>
      <c r="AI10" t="s">
        <v>148</v>
      </c>
      <c r="AJ10">
        <v>3</v>
      </c>
      <c r="AL10" t="s">
        <v>74</v>
      </c>
      <c r="AM10">
        <v>1</v>
      </c>
      <c r="AO10" t="s">
        <v>168</v>
      </c>
      <c r="AP10">
        <v>1</v>
      </c>
    </row>
    <row r="11" spans="1:52" x14ac:dyDescent="0.3">
      <c r="A11" t="s">
        <v>87</v>
      </c>
      <c r="B11" t="s">
        <v>53</v>
      </c>
      <c r="G11" s="3" t="s">
        <v>34</v>
      </c>
      <c r="H11" s="5">
        <v>6</v>
      </c>
      <c r="L11" t="s">
        <v>34</v>
      </c>
      <c r="M11">
        <v>6</v>
      </c>
      <c r="P11" t="s">
        <v>706</v>
      </c>
      <c r="Q11">
        <v>3</v>
      </c>
      <c r="S11" s="3" t="s">
        <v>533</v>
      </c>
      <c r="T11" s="5">
        <v>1</v>
      </c>
      <c r="U11" s="5"/>
      <c r="V11" s="5"/>
      <c r="W11" s="5"/>
      <c r="X11" s="5"/>
      <c r="Y11" s="5"/>
      <c r="Z11" s="5"/>
      <c r="AA11" s="5">
        <v>1</v>
      </c>
      <c r="AE11">
        <v>1</v>
      </c>
      <c r="AF11">
        <v>1</v>
      </c>
      <c r="AI11" t="s">
        <v>118</v>
      </c>
      <c r="AJ11">
        <v>3</v>
      </c>
    </row>
    <row r="12" spans="1:52" x14ac:dyDescent="0.3">
      <c r="A12" t="s">
        <v>87</v>
      </c>
      <c r="B12" t="s">
        <v>94</v>
      </c>
      <c r="G12" s="3" t="s">
        <v>76</v>
      </c>
      <c r="H12" s="5">
        <v>18</v>
      </c>
      <c r="L12" t="s">
        <v>382</v>
      </c>
      <c r="M12">
        <v>5</v>
      </c>
      <c r="P12" t="s">
        <v>148</v>
      </c>
      <c r="Q12">
        <v>3</v>
      </c>
      <c r="S12" s="3" t="s">
        <v>34</v>
      </c>
      <c r="T12" s="5">
        <v>6</v>
      </c>
      <c r="U12" s="5"/>
      <c r="V12" s="5"/>
      <c r="W12" s="5"/>
      <c r="X12" s="5"/>
      <c r="Y12" s="5"/>
      <c r="Z12" s="5"/>
      <c r="AA12" s="5">
        <v>6</v>
      </c>
      <c r="AC12" t="s">
        <v>224</v>
      </c>
      <c r="AD12">
        <v>11</v>
      </c>
      <c r="AF12">
        <v>1</v>
      </c>
      <c r="AI12" t="s">
        <v>201</v>
      </c>
      <c r="AJ12">
        <v>2</v>
      </c>
    </row>
    <row r="13" spans="1:52" x14ac:dyDescent="0.3">
      <c r="A13" t="s">
        <v>866</v>
      </c>
      <c r="B13" t="s">
        <v>53</v>
      </c>
      <c r="G13" s="3" t="s">
        <v>285</v>
      </c>
      <c r="H13" s="5">
        <v>1</v>
      </c>
      <c r="L13" t="s">
        <v>130</v>
      </c>
      <c r="M13">
        <v>4</v>
      </c>
      <c r="P13" t="s">
        <v>118</v>
      </c>
      <c r="Q13">
        <v>3</v>
      </c>
      <c r="S13" s="3" t="s">
        <v>76</v>
      </c>
      <c r="T13" s="5">
        <v>13</v>
      </c>
      <c r="U13" s="5">
        <v>1</v>
      </c>
      <c r="V13" s="5">
        <v>4</v>
      </c>
      <c r="W13" s="5"/>
      <c r="X13" s="5"/>
      <c r="Y13" s="5"/>
      <c r="Z13" s="5"/>
      <c r="AA13" s="5">
        <v>18</v>
      </c>
      <c r="AC13" t="s">
        <v>34</v>
      </c>
      <c r="AD13">
        <v>6</v>
      </c>
      <c r="AI13" t="s">
        <v>426</v>
      </c>
      <c r="AJ13">
        <v>2</v>
      </c>
    </row>
    <row r="14" spans="1:52" x14ac:dyDescent="0.3">
      <c r="A14" t="s">
        <v>866</v>
      </c>
      <c r="B14" t="s">
        <v>53</v>
      </c>
      <c r="G14" s="3" t="s">
        <v>148</v>
      </c>
      <c r="H14" s="5">
        <v>3</v>
      </c>
      <c r="L14" t="s">
        <v>706</v>
      </c>
      <c r="M14">
        <v>3</v>
      </c>
      <c r="P14" t="s">
        <v>201</v>
      </c>
      <c r="Q14">
        <v>2</v>
      </c>
      <c r="S14" s="3" t="s">
        <v>285</v>
      </c>
      <c r="T14" s="5">
        <v>1</v>
      </c>
      <c r="U14" s="5"/>
      <c r="V14" s="5"/>
      <c r="W14" s="5"/>
      <c r="X14" s="5"/>
      <c r="Y14" s="5"/>
      <c r="Z14" s="5"/>
      <c r="AA14" s="5">
        <v>1</v>
      </c>
      <c r="AC14" t="s">
        <v>382</v>
      </c>
      <c r="AD14">
        <v>5</v>
      </c>
      <c r="AI14" t="s">
        <v>594</v>
      </c>
      <c r="AJ14">
        <v>2</v>
      </c>
    </row>
    <row r="15" spans="1:52" x14ac:dyDescent="0.3">
      <c r="A15" t="s">
        <v>866</v>
      </c>
      <c r="B15" t="s">
        <v>76</v>
      </c>
      <c r="G15" s="3" t="s">
        <v>440</v>
      </c>
      <c r="H15" s="5">
        <v>1</v>
      </c>
      <c r="L15" t="s">
        <v>148</v>
      </c>
      <c r="M15">
        <v>3</v>
      </c>
      <c r="P15" t="s">
        <v>82</v>
      </c>
      <c r="Q15">
        <v>2</v>
      </c>
      <c r="S15" s="3" t="s">
        <v>148</v>
      </c>
      <c r="T15" s="5">
        <v>3</v>
      </c>
      <c r="U15" s="5"/>
      <c r="V15" s="5"/>
      <c r="W15" s="5"/>
      <c r="X15" s="5"/>
      <c r="Y15" s="5"/>
      <c r="Z15" s="5"/>
      <c r="AA15" s="5">
        <v>3</v>
      </c>
      <c r="AC15" t="s">
        <v>148</v>
      </c>
      <c r="AD15">
        <v>3</v>
      </c>
      <c r="AI15" t="s">
        <v>74</v>
      </c>
      <c r="AJ15">
        <v>2</v>
      </c>
    </row>
    <row r="16" spans="1:52" x14ac:dyDescent="0.3">
      <c r="A16" t="s">
        <v>42</v>
      </c>
      <c r="B16" t="s">
        <v>53</v>
      </c>
      <c r="G16" s="3" t="s">
        <v>241</v>
      </c>
      <c r="H16" s="5">
        <v>1</v>
      </c>
      <c r="L16" t="s">
        <v>118</v>
      </c>
      <c r="M16">
        <v>3</v>
      </c>
      <c r="P16" t="s">
        <v>426</v>
      </c>
      <c r="Q16">
        <v>2</v>
      </c>
      <c r="S16" s="3" t="s">
        <v>440</v>
      </c>
      <c r="T16" s="5">
        <v>1</v>
      </c>
      <c r="U16" s="5"/>
      <c r="V16" s="5"/>
      <c r="W16" s="5"/>
      <c r="X16" s="5"/>
      <c r="Y16" s="5"/>
      <c r="Z16" s="5"/>
      <c r="AA16" s="5">
        <v>1</v>
      </c>
      <c r="AC16" t="s">
        <v>118</v>
      </c>
      <c r="AD16">
        <v>3</v>
      </c>
      <c r="AI16" t="s">
        <v>706</v>
      </c>
      <c r="AJ16">
        <v>1</v>
      </c>
    </row>
    <row r="17" spans="1:36" x14ac:dyDescent="0.3">
      <c r="A17" t="s">
        <v>866</v>
      </c>
      <c r="B17" t="s">
        <v>118</v>
      </c>
      <c r="G17" s="3" t="s">
        <v>224</v>
      </c>
      <c r="H17" s="5">
        <v>12</v>
      </c>
      <c r="L17" t="s">
        <v>201</v>
      </c>
      <c r="M17">
        <v>2</v>
      </c>
      <c r="P17" t="s">
        <v>168</v>
      </c>
      <c r="Q17">
        <v>2</v>
      </c>
      <c r="S17" s="3" t="s">
        <v>241</v>
      </c>
      <c r="T17" s="5">
        <v>1</v>
      </c>
      <c r="U17" s="5"/>
      <c r="V17" s="5"/>
      <c r="W17" s="5"/>
      <c r="X17" s="5"/>
      <c r="Y17" s="5"/>
      <c r="Z17" s="5"/>
      <c r="AA17" s="5">
        <v>1</v>
      </c>
      <c r="AC17" t="s">
        <v>201</v>
      </c>
      <c r="AD17">
        <v>2</v>
      </c>
      <c r="AI17" t="s">
        <v>130</v>
      </c>
      <c r="AJ17">
        <v>1</v>
      </c>
    </row>
    <row r="18" spans="1:36" x14ac:dyDescent="0.3">
      <c r="A18" t="s">
        <v>140</v>
      </c>
      <c r="B18" t="s">
        <v>74</v>
      </c>
      <c r="G18" s="3" t="s">
        <v>416</v>
      </c>
      <c r="H18" s="5">
        <v>1</v>
      </c>
      <c r="L18" t="s">
        <v>82</v>
      </c>
      <c r="M18">
        <v>2</v>
      </c>
      <c r="P18" t="s">
        <v>259</v>
      </c>
      <c r="Q18">
        <v>2</v>
      </c>
      <c r="S18" s="3" t="s">
        <v>224</v>
      </c>
      <c r="T18" s="5">
        <v>11</v>
      </c>
      <c r="U18" s="5"/>
      <c r="V18" s="5">
        <v>1</v>
      </c>
      <c r="W18" s="5"/>
      <c r="X18" s="5"/>
      <c r="Y18" s="5"/>
      <c r="Z18" s="5"/>
      <c r="AA18" s="5">
        <v>12</v>
      </c>
      <c r="AC18" t="s">
        <v>426</v>
      </c>
      <c r="AD18">
        <v>2</v>
      </c>
      <c r="AI18" t="s">
        <v>878</v>
      </c>
      <c r="AJ18">
        <v>1</v>
      </c>
    </row>
    <row r="19" spans="1:36" x14ac:dyDescent="0.3">
      <c r="A19" t="s">
        <v>42</v>
      </c>
      <c r="B19" t="s">
        <v>130</v>
      </c>
      <c r="G19" s="3" t="s">
        <v>489</v>
      </c>
      <c r="H19" s="5">
        <v>1</v>
      </c>
      <c r="L19" t="s">
        <v>426</v>
      </c>
      <c r="M19">
        <v>2</v>
      </c>
      <c r="P19" t="s">
        <v>594</v>
      </c>
      <c r="Q19">
        <v>2</v>
      </c>
      <c r="S19" s="3" t="s">
        <v>416</v>
      </c>
      <c r="T19" s="5">
        <v>1</v>
      </c>
      <c r="U19" s="5"/>
      <c r="V19" s="5"/>
      <c r="W19" s="5"/>
      <c r="X19" s="5"/>
      <c r="Y19" s="5"/>
      <c r="Z19" s="5"/>
      <c r="AA19" s="5">
        <v>1</v>
      </c>
      <c r="AC19" t="s">
        <v>594</v>
      </c>
      <c r="AD19">
        <v>2</v>
      </c>
      <c r="AI19" t="s">
        <v>76</v>
      </c>
      <c r="AJ19">
        <v>1</v>
      </c>
    </row>
    <row r="20" spans="1:36" x14ac:dyDescent="0.3">
      <c r="A20" t="s">
        <v>866</v>
      </c>
      <c r="B20" t="s">
        <v>34</v>
      </c>
      <c r="G20" s="3" t="s">
        <v>82</v>
      </c>
      <c r="H20" s="5">
        <v>2</v>
      </c>
      <c r="L20" t="s">
        <v>168</v>
      </c>
      <c r="M20">
        <v>2</v>
      </c>
      <c r="P20" t="s">
        <v>877</v>
      </c>
      <c r="Q20">
        <f>SUM(Q1:Q19)</f>
        <v>154</v>
      </c>
      <c r="S20" s="3" t="s">
        <v>489</v>
      </c>
      <c r="T20" s="5">
        <v>1</v>
      </c>
      <c r="U20" s="5"/>
      <c r="V20" s="5"/>
      <c r="W20" s="5"/>
      <c r="X20" s="5"/>
      <c r="Y20" s="5"/>
      <c r="Z20" s="5"/>
      <c r="AA20" s="5">
        <v>1</v>
      </c>
      <c r="AI20" t="s">
        <v>878</v>
      </c>
      <c r="AJ20">
        <v>1</v>
      </c>
    </row>
    <row r="21" spans="1:36" x14ac:dyDescent="0.3">
      <c r="A21" t="s">
        <v>140</v>
      </c>
      <c r="B21" t="s">
        <v>74</v>
      </c>
      <c r="G21" s="3" t="s">
        <v>53</v>
      </c>
      <c r="H21" s="5">
        <v>42</v>
      </c>
      <c r="L21" t="s">
        <v>259</v>
      </c>
      <c r="M21">
        <v>2</v>
      </c>
      <c r="S21" s="3" t="s">
        <v>82</v>
      </c>
      <c r="T21" s="5"/>
      <c r="U21" s="5">
        <v>2</v>
      </c>
      <c r="V21" s="5"/>
      <c r="W21" s="5"/>
      <c r="X21" s="5"/>
      <c r="Y21" s="5"/>
      <c r="Z21" s="5"/>
      <c r="AA21" s="5">
        <v>2</v>
      </c>
      <c r="AI21" t="s">
        <v>416</v>
      </c>
      <c r="AJ21">
        <v>2</v>
      </c>
    </row>
    <row r="22" spans="1:36" x14ac:dyDescent="0.3">
      <c r="A22" t="s">
        <v>140</v>
      </c>
      <c r="B22" t="s">
        <v>74</v>
      </c>
      <c r="G22" s="3" t="s">
        <v>211</v>
      </c>
      <c r="H22" s="5">
        <v>1</v>
      </c>
      <c r="L22" t="s">
        <v>594</v>
      </c>
      <c r="M22">
        <v>2</v>
      </c>
      <c r="S22" s="3" t="s">
        <v>53</v>
      </c>
      <c r="T22" s="5">
        <v>25</v>
      </c>
      <c r="U22" s="5">
        <v>8</v>
      </c>
      <c r="V22" s="5">
        <v>4</v>
      </c>
      <c r="W22" s="5">
        <v>5</v>
      </c>
      <c r="X22" s="5"/>
      <c r="Y22" s="5"/>
      <c r="Z22" s="5"/>
      <c r="AA22" s="5">
        <v>42</v>
      </c>
      <c r="AI22" t="s">
        <v>211</v>
      </c>
      <c r="AJ22">
        <v>1</v>
      </c>
    </row>
    <row r="23" spans="1:36" x14ac:dyDescent="0.3">
      <c r="A23" t="s">
        <v>140</v>
      </c>
      <c r="B23" t="s">
        <v>143</v>
      </c>
      <c r="G23" s="3" t="s">
        <v>382</v>
      </c>
      <c r="H23" s="5">
        <v>5</v>
      </c>
      <c r="L23" t="s">
        <v>843</v>
      </c>
      <c r="M23">
        <v>1</v>
      </c>
      <c r="S23" s="3" t="s">
        <v>211</v>
      </c>
      <c r="T23" s="5">
        <v>1</v>
      </c>
      <c r="U23" s="5"/>
      <c r="V23" s="5"/>
      <c r="W23" s="5"/>
      <c r="X23" s="5"/>
      <c r="Y23" s="5"/>
      <c r="Z23" s="5"/>
      <c r="AA23" s="5">
        <v>1</v>
      </c>
      <c r="AI23" t="s">
        <v>481</v>
      </c>
      <c r="AJ23">
        <v>1</v>
      </c>
    </row>
    <row r="24" spans="1:36" x14ac:dyDescent="0.3">
      <c r="A24" t="s">
        <v>866</v>
      </c>
      <c r="B24" t="s">
        <v>148</v>
      </c>
      <c r="G24" s="3" t="s">
        <v>629</v>
      </c>
      <c r="H24" s="5">
        <v>1</v>
      </c>
      <c r="L24" t="s">
        <v>432</v>
      </c>
      <c r="M24">
        <v>1</v>
      </c>
      <c r="S24" s="3" t="s">
        <v>382</v>
      </c>
      <c r="T24" s="5">
        <v>5</v>
      </c>
      <c r="U24" s="5"/>
      <c r="V24" s="5"/>
      <c r="W24" s="5"/>
      <c r="X24" s="5"/>
      <c r="Y24" s="5"/>
      <c r="Z24" s="5"/>
      <c r="AA24" s="5">
        <v>5</v>
      </c>
      <c r="AI24" t="s">
        <v>259</v>
      </c>
      <c r="AJ24">
        <v>1</v>
      </c>
    </row>
    <row r="25" spans="1:36" x14ac:dyDescent="0.3">
      <c r="A25" t="s">
        <v>866</v>
      </c>
      <c r="B25" t="s">
        <v>34</v>
      </c>
      <c r="G25" s="3" t="s">
        <v>249</v>
      </c>
      <c r="H25" s="5">
        <v>15</v>
      </c>
      <c r="L25" t="s">
        <v>143</v>
      </c>
      <c r="M25">
        <v>1</v>
      </c>
      <c r="S25" s="3" t="s">
        <v>629</v>
      </c>
      <c r="T25" s="5">
        <v>1</v>
      </c>
      <c r="U25" s="5"/>
      <c r="V25" s="5"/>
      <c r="W25" s="5"/>
      <c r="X25" s="5"/>
      <c r="Y25" s="5"/>
      <c r="Z25" s="5"/>
      <c r="AA25" s="5">
        <v>1</v>
      </c>
      <c r="AI25" t="s">
        <v>744</v>
      </c>
      <c r="AJ25">
        <v>1</v>
      </c>
    </row>
    <row r="26" spans="1:36" x14ac:dyDescent="0.3">
      <c r="A26" t="s">
        <v>866</v>
      </c>
      <c r="B26" t="s">
        <v>34</v>
      </c>
      <c r="G26" s="3" t="s">
        <v>179</v>
      </c>
      <c r="H26" s="5">
        <v>1</v>
      </c>
      <c r="L26" t="s">
        <v>452</v>
      </c>
      <c r="M26">
        <v>1</v>
      </c>
      <c r="S26" s="3" t="s">
        <v>249</v>
      </c>
      <c r="T26" s="5">
        <v>9</v>
      </c>
      <c r="U26" s="5">
        <v>3</v>
      </c>
      <c r="V26" s="5">
        <v>2</v>
      </c>
      <c r="W26" s="5"/>
      <c r="X26" s="5">
        <v>1</v>
      </c>
      <c r="Y26" s="5"/>
      <c r="Z26" s="5"/>
      <c r="AA26" s="5">
        <v>15</v>
      </c>
      <c r="AI26" t="s">
        <v>527</v>
      </c>
      <c r="AJ26">
        <v>1</v>
      </c>
    </row>
    <row r="27" spans="1:36" x14ac:dyDescent="0.3">
      <c r="A27" t="s">
        <v>140</v>
      </c>
      <c r="B27" t="s">
        <v>53</v>
      </c>
      <c r="G27" s="3" t="s">
        <v>581</v>
      </c>
      <c r="H27" s="5">
        <v>1</v>
      </c>
      <c r="L27" t="s">
        <v>533</v>
      </c>
      <c r="M27">
        <v>1</v>
      </c>
      <c r="S27" s="3" t="s">
        <v>179</v>
      </c>
      <c r="T27" s="5">
        <v>1</v>
      </c>
      <c r="U27" s="5"/>
      <c r="V27" s="5"/>
      <c r="W27" s="5"/>
      <c r="X27" s="5"/>
      <c r="Y27" s="5"/>
      <c r="Z27" s="5"/>
      <c r="AA27" s="5">
        <v>1</v>
      </c>
      <c r="AI27" t="s">
        <v>713</v>
      </c>
      <c r="AJ27">
        <v>1</v>
      </c>
    </row>
    <row r="28" spans="1:36" x14ac:dyDescent="0.3">
      <c r="A28" t="s">
        <v>866</v>
      </c>
      <c r="B28" t="s">
        <v>53</v>
      </c>
      <c r="G28" s="3" t="s">
        <v>130</v>
      </c>
      <c r="H28" s="5">
        <v>4</v>
      </c>
      <c r="L28" t="s">
        <v>285</v>
      </c>
      <c r="M28">
        <v>1</v>
      </c>
      <c r="S28" s="3" t="s">
        <v>581</v>
      </c>
      <c r="T28" s="5">
        <v>1</v>
      </c>
      <c r="U28" s="5"/>
      <c r="V28" s="5"/>
      <c r="W28" s="5"/>
      <c r="X28" s="5"/>
      <c r="Y28" s="5"/>
      <c r="Z28" s="5"/>
      <c r="AA28" s="5">
        <v>1</v>
      </c>
      <c r="AI28" t="s">
        <v>185</v>
      </c>
      <c r="AJ28">
        <v>1</v>
      </c>
    </row>
    <row r="29" spans="1:36" x14ac:dyDescent="0.3">
      <c r="A29" t="s">
        <v>866</v>
      </c>
      <c r="B29" t="s">
        <v>148</v>
      </c>
      <c r="G29" s="3" t="s">
        <v>44</v>
      </c>
      <c r="H29" s="5">
        <v>12</v>
      </c>
      <c r="L29" t="s">
        <v>440</v>
      </c>
      <c r="M29">
        <v>1</v>
      </c>
      <c r="S29" s="3" t="s">
        <v>130</v>
      </c>
      <c r="T29" s="5">
        <v>1</v>
      </c>
      <c r="U29" s="5">
        <v>3</v>
      </c>
      <c r="V29" s="5"/>
      <c r="W29" s="5"/>
      <c r="X29" s="5"/>
      <c r="Y29" s="5"/>
      <c r="Z29" s="5"/>
      <c r="AA29" s="5">
        <v>4</v>
      </c>
      <c r="AI29" t="s">
        <v>498</v>
      </c>
      <c r="AJ29">
        <v>1</v>
      </c>
    </row>
    <row r="30" spans="1:36" x14ac:dyDescent="0.3">
      <c r="A30" t="s">
        <v>87</v>
      </c>
      <c r="B30" t="s">
        <v>168</v>
      </c>
      <c r="G30" s="3" t="s">
        <v>481</v>
      </c>
      <c r="H30" s="5">
        <v>1</v>
      </c>
      <c r="L30" t="s">
        <v>241</v>
      </c>
      <c r="M30">
        <v>1</v>
      </c>
      <c r="S30" s="3" t="s">
        <v>44</v>
      </c>
      <c r="T30" s="5">
        <v>7</v>
      </c>
      <c r="U30" s="5">
        <v>5</v>
      </c>
      <c r="V30" s="5"/>
      <c r="W30" s="5"/>
      <c r="X30" s="5"/>
      <c r="Y30" s="5"/>
      <c r="Z30" s="5"/>
      <c r="AA30" s="5">
        <v>12</v>
      </c>
    </row>
    <row r="31" spans="1:36" x14ac:dyDescent="0.3">
      <c r="A31" t="s">
        <v>140</v>
      </c>
      <c r="B31" t="s">
        <v>168</v>
      </c>
      <c r="G31" s="3" t="s">
        <v>426</v>
      </c>
      <c r="H31" s="5">
        <v>2</v>
      </c>
      <c r="L31" t="s">
        <v>416</v>
      </c>
      <c r="M31">
        <v>1</v>
      </c>
      <c r="S31" s="3" t="s">
        <v>481</v>
      </c>
      <c r="T31" s="5">
        <v>1</v>
      </c>
      <c r="U31" s="5"/>
      <c r="V31" s="5"/>
      <c r="W31" s="5"/>
      <c r="X31" s="5"/>
      <c r="Y31" s="5"/>
      <c r="Z31" s="5"/>
      <c r="AA31" s="5">
        <v>1</v>
      </c>
    </row>
    <row r="32" spans="1:36" x14ac:dyDescent="0.3">
      <c r="A32" t="s">
        <v>866</v>
      </c>
      <c r="B32" t="s">
        <v>179</v>
      </c>
      <c r="G32" s="3" t="s">
        <v>168</v>
      </c>
      <c r="H32" s="5">
        <v>2</v>
      </c>
      <c r="L32" t="s">
        <v>489</v>
      </c>
      <c r="M32">
        <v>1</v>
      </c>
      <c r="S32" s="3" t="s">
        <v>426</v>
      </c>
      <c r="T32" s="5">
        <v>2</v>
      </c>
      <c r="U32" s="5"/>
      <c r="V32" s="5"/>
      <c r="W32" s="5"/>
      <c r="X32" s="5"/>
      <c r="Y32" s="5"/>
      <c r="Z32" s="5"/>
      <c r="AA32" s="5">
        <v>2</v>
      </c>
    </row>
    <row r="33" spans="1:33" x14ac:dyDescent="0.3">
      <c r="A33" t="s">
        <v>866</v>
      </c>
      <c r="B33" t="s">
        <v>185</v>
      </c>
      <c r="G33" s="3" t="s">
        <v>469</v>
      </c>
      <c r="H33" s="5">
        <v>1</v>
      </c>
      <c r="L33" t="s">
        <v>211</v>
      </c>
      <c r="M33">
        <v>1</v>
      </c>
      <c r="S33" s="3" t="s">
        <v>168</v>
      </c>
      <c r="T33" s="5"/>
      <c r="U33" s="5"/>
      <c r="V33" s="5">
        <v>1</v>
      </c>
      <c r="W33" s="5">
        <v>1</v>
      </c>
      <c r="X33" s="5"/>
      <c r="Y33" s="5"/>
      <c r="Z33" s="5"/>
      <c r="AA33" s="5">
        <v>2</v>
      </c>
      <c r="AG33">
        <v>1</v>
      </c>
    </row>
    <row r="34" spans="1:33" x14ac:dyDescent="0.3">
      <c r="A34" t="s">
        <v>42</v>
      </c>
      <c r="B34" t="s">
        <v>44</v>
      </c>
      <c r="G34" s="3" t="s">
        <v>259</v>
      </c>
      <c r="H34" s="5">
        <v>2</v>
      </c>
      <c r="L34" t="s">
        <v>629</v>
      </c>
      <c r="M34">
        <v>1</v>
      </c>
      <c r="S34" s="3" t="s">
        <v>469</v>
      </c>
      <c r="T34" s="5">
        <v>1</v>
      </c>
      <c r="U34" s="5"/>
      <c r="V34" s="5"/>
      <c r="W34" s="5"/>
      <c r="X34" s="5"/>
      <c r="Y34" s="5"/>
      <c r="Z34" s="5"/>
      <c r="AA34" s="5">
        <v>1</v>
      </c>
    </row>
    <row r="35" spans="1:33" x14ac:dyDescent="0.3">
      <c r="A35" t="s">
        <v>866</v>
      </c>
      <c r="B35" t="s">
        <v>53</v>
      </c>
      <c r="G35" s="3" t="s">
        <v>594</v>
      </c>
      <c r="H35" s="5">
        <v>2</v>
      </c>
      <c r="L35" t="s">
        <v>179</v>
      </c>
      <c r="M35">
        <v>1</v>
      </c>
      <c r="S35" s="3" t="s">
        <v>259</v>
      </c>
      <c r="T35" s="5">
        <v>1</v>
      </c>
      <c r="U35" s="5"/>
      <c r="V35" s="5"/>
      <c r="W35" s="5">
        <v>1</v>
      </c>
      <c r="X35" s="5"/>
      <c r="Y35" s="5"/>
      <c r="Z35" s="5"/>
      <c r="AA35" s="5">
        <v>2</v>
      </c>
    </row>
    <row r="36" spans="1:33" x14ac:dyDescent="0.3">
      <c r="A36" t="s">
        <v>866</v>
      </c>
      <c r="B36" t="s">
        <v>201</v>
      </c>
      <c r="G36" s="3" t="s">
        <v>744</v>
      </c>
      <c r="H36" s="5">
        <v>1</v>
      </c>
      <c r="L36" t="s">
        <v>581</v>
      </c>
      <c r="M36">
        <v>1</v>
      </c>
      <c r="S36" s="3" t="s">
        <v>594</v>
      </c>
      <c r="T36" s="5">
        <v>2</v>
      </c>
      <c r="U36" s="5"/>
      <c r="V36" s="5"/>
      <c r="W36" s="5"/>
      <c r="X36" s="5"/>
      <c r="Y36" s="5"/>
      <c r="Z36" s="5"/>
      <c r="AA36" s="5">
        <v>2</v>
      </c>
    </row>
    <row r="37" spans="1:33" x14ac:dyDescent="0.3">
      <c r="A37" t="s">
        <v>866</v>
      </c>
      <c r="B37" t="s">
        <v>34</v>
      </c>
      <c r="G37" s="3" t="s">
        <v>335</v>
      </c>
      <c r="H37" s="5">
        <v>1</v>
      </c>
      <c r="L37" t="s">
        <v>481</v>
      </c>
      <c r="M37">
        <v>1</v>
      </c>
      <c r="S37" s="3" t="s">
        <v>744</v>
      </c>
      <c r="T37" s="5">
        <v>1</v>
      </c>
      <c r="U37" s="5"/>
      <c r="V37" s="5"/>
      <c r="W37" s="5"/>
      <c r="X37" s="5"/>
      <c r="Y37" s="5"/>
      <c r="Z37" s="5"/>
      <c r="AA37" s="5">
        <v>1</v>
      </c>
    </row>
    <row r="38" spans="1:33" x14ac:dyDescent="0.3">
      <c r="A38" t="s">
        <v>42</v>
      </c>
      <c r="B38" t="s">
        <v>53</v>
      </c>
      <c r="G38" s="3" t="s">
        <v>74</v>
      </c>
      <c r="H38" s="5">
        <v>11</v>
      </c>
      <c r="L38" t="s">
        <v>469</v>
      </c>
      <c r="M38">
        <v>1</v>
      </c>
      <c r="S38" s="3" t="s">
        <v>335</v>
      </c>
      <c r="T38" s="5"/>
      <c r="U38" s="5">
        <v>1</v>
      </c>
      <c r="V38" s="5"/>
      <c r="W38" s="5"/>
      <c r="X38" s="5"/>
      <c r="Y38" s="5"/>
      <c r="Z38" s="5"/>
      <c r="AA38" s="5">
        <v>1</v>
      </c>
    </row>
    <row r="39" spans="1:33" x14ac:dyDescent="0.3">
      <c r="A39" t="s">
        <v>140</v>
      </c>
      <c r="B39">
        <v>0</v>
      </c>
      <c r="G39" s="3" t="s">
        <v>527</v>
      </c>
      <c r="H39" s="5">
        <v>1</v>
      </c>
      <c r="L39" t="s">
        <v>744</v>
      </c>
      <c r="M39">
        <v>1</v>
      </c>
      <c r="S39" s="3" t="s">
        <v>74</v>
      </c>
      <c r="T39" s="5">
        <v>2</v>
      </c>
      <c r="U39" s="5">
        <v>1</v>
      </c>
      <c r="V39" s="5">
        <v>1</v>
      </c>
      <c r="W39" s="5">
        <v>6</v>
      </c>
      <c r="X39" s="5">
        <v>1</v>
      </c>
      <c r="Y39" s="5"/>
      <c r="Z39" s="5"/>
      <c r="AA39" s="5">
        <v>11</v>
      </c>
      <c r="AC39" t="s">
        <v>432</v>
      </c>
      <c r="AF39">
        <v>1</v>
      </c>
    </row>
    <row r="40" spans="1:33" x14ac:dyDescent="0.3">
      <c r="A40" t="s">
        <v>140</v>
      </c>
      <c r="B40">
        <v>0</v>
      </c>
      <c r="G40" s="3" t="s">
        <v>118</v>
      </c>
      <c r="H40" s="5">
        <v>3</v>
      </c>
      <c r="L40" t="s">
        <v>335</v>
      </c>
      <c r="M40">
        <v>1</v>
      </c>
      <c r="S40" s="3" t="s">
        <v>527</v>
      </c>
      <c r="T40" s="5">
        <v>1</v>
      </c>
      <c r="U40" s="5"/>
      <c r="V40" s="5"/>
      <c r="W40" s="5"/>
      <c r="X40" s="5"/>
      <c r="Y40" s="5"/>
      <c r="Z40" s="5"/>
      <c r="AA40" s="5">
        <v>1</v>
      </c>
      <c r="AC40" t="s">
        <v>168</v>
      </c>
      <c r="AF40">
        <v>1</v>
      </c>
      <c r="AG40">
        <v>1</v>
      </c>
    </row>
    <row r="41" spans="1:33" x14ac:dyDescent="0.3">
      <c r="A41" t="s">
        <v>866</v>
      </c>
      <c r="B41" t="s">
        <v>211</v>
      </c>
      <c r="G41" s="3" t="s">
        <v>713</v>
      </c>
      <c r="H41" s="5">
        <v>1</v>
      </c>
      <c r="L41" t="s">
        <v>527</v>
      </c>
      <c r="M41">
        <v>1</v>
      </c>
      <c r="S41" s="3" t="s">
        <v>118</v>
      </c>
      <c r="T41" s="5">
        <v>3</v>
      </c>
      <c r="U41" s="5"/>
      <c r="V41" s="5"/>
      <c r="W41" s="5"/>
      <c r="X41" s="5"/>
      <c r="Y41" s="5"/>
      <c r="Z41" s="5"/>
      <c r="AA41" s="5">
        <v>3</v>
      </c>
      <c r="AC41" t="s">
        <v>871</v>
      </c>
      <c r="AF41">
        <v>1</v>
      </c>
    </row>
    <row r="42" spans="1:33" x14ac:dyDescent="0.3">
      <c r="A42" t="s">
        <v>866</v>
      </c>
      <c r="B42" t="s">
        <v>53</v>
      </c>
      <c r="G42" s="3" t="s">
        <v>185</v>
      </c>
      <c r="H42" s="5">
        <v>1</v>
      </c>
      <c r="L42" t="s">
        <v>713</v>
      </c>
      <c r="M42">
        <v>1</v>
      </c>
      <c r="S42" s="3" t="s">
        <v>713</v>
      </c>
      <c r="T42" s="5">
        <v>1</v>
      </c>
      <c r="U42" s="5"/>
      <c r="V42" s="5"/>
      <c r="W42" s="5"/>
      <c r="X42" s="5"/>
      <c r="Y42" s="5"/>
      <c r="Z42" s="5"/>
      <c r="AA42" s="5">
        <v>1</v>
      </c>
      <c r="AC42" t="s">
        <v>82</v>
      </c>
      <c r="AE42">
        <v>2</v>
      </c>
    </row>
    <row r="43" spans="1:33" x14ac:dyDescent="0.3">
      <c r="A43" t="s">
        <v>866</v>
      </c>
      <c r="B43" t="s">
        <v>118</v>
      </c>
      <c r="G43" s="3" t="s">
        <v>507</v>
      </c>
      <c r="H43" s="5">
        <v>1</v>
      </c>
      <c r="L43" t="s">
        <v>185</v>
      </c>
      <c r="M43">
        <v>1</v>
      </c>
      <c r="S43" s="3" t="s">
        <v>185</v>
      </c>
      <c r="T43" s="5">
        <v>1</v>
      </c>
      <c r="U43" s="5"/>
      <c r="V43" s="5"/>
      <c r="W43" s="5"/>
      <c r="X43" s="5"/>
      <c r="Y43" s="5"/>
      <c r="Z43" s="5"/>
      <c r="AA43" s="5">
        <v>1</v>
      </c>
      <c r="AC43" t="s">
        <v>843</v>
      </c>
      <c r="AE43">
        <v>1</v>
      </c>
    </row>
    <row r="44" spans="1:33" x14ac:dyDescent="0.3">
      <c r="A44" t="s">
        <v>140</v>
      </c>
      <c r="B44">
        <v>0</v>
      </c>
      <c r="G44" s="3" t="s">
        <v>498</v>
      </c>
      <c r="H44" s="5">
        <v>1</v>
      </c>
      <c r="L44" t="s">
        <v>507</v>
      </c>
      <c r="M44">
        <v>1</v>
      </c>
      <c r="S44" s="3" t="s">
        <v>507</v>
      </c>
      <c r="T44" s="5"/>
      <c r="U44" s="5">
        <v>1</v>
      </c>
      <c r="V44" s="5"/>
      <c r="W44" s="5"/>
      <c r="X44" s="5"/>
      <c r="Y44" s="5"/>
      <c r="Z44" s="5"/>
      <c r="AA44" s="5">
        <v>1</v>
      </c>
      <c r="AC44" t="s">
        <v>335</v>
      </c>
      <c r="AE44">
        <v>1</v>
      </c>
    </row>
    <row r="45" spans="1:33" x14ac:dyDescent="0.3">
      <c r="A45" t="e">
        <v>#REF!</v>
      </c>
      <c r="B45">
        <v>0</v>
      </c>
      <c r="G45" s="3" t="s">
        <v>871</v>
      </c>
      <c r="H45" s="5">
        <v>1</v>
      </c>
      <c r="L45" t="s">
        <v>498</v>
      </c>
      <c r="M45">
        <v>1</v>
      </c>
      <c r="S45" s="3" t="s">
        <v>498</v>
      </c>
      <c r="T45" s="5">
        <v>1</v>
      </c>
      <c r="U45" s="5"/>
      <c r="V45" s="5"/>
      <c r="W45" s="5"/>
      <c r="X45" s="5"/>
      <c r="Y45" s="5"/>
      <c r="Z45" s="5"/>
      <c r="AA45" s="5">
        <v>1</v>
      </c>
      <c r="AC45" t="s">
        <v>507</v>
      </c>
      <c r="AE45">
        <v>1</v>
      </c>
    </row>
    <row r="46" spans="1:33" x14ac:dyDescent="0.3">
      <c r="A46" t="s">
        <v>866</v>
      </c>
      <c r="B46" t="s">
        <v>224</v>
      </c>
      <c r="G46" s="3" t="s">
        <v>872</v>
      </c>
      <c r="H46" s="5">
        <v>310</v>
      </c>
      <c r="L46" t="s">
        <v>871</v>
      </c>
      <c r="M46">
        <v>1</v>
      </c>
      <c r="S46" s="3" t="s">
        <v>871</v>
      </c>
      <c r="T46" s="5"/>
      <c r="U46" s="5"/>
      <c r="V46" s="5">
        <v>1</v>
      </c>
      <c r="W46" s="5"/>
      <c r="X46" s="5"/>
      <c r="Y46" s="5"/>
      <c r="Z46" s="5"/>
      <c r="AA46" s="5">
        <v>1</v>
      </c>
      <c r="AC46" t="s">
        <v>143</v>
      </c>
      <c r="AG46">
        <v>1</v>
      </c>
    </row>
    <row r="47" spans="1:33" x14ac:dyDescent="0.3">
      <c r="A47" t="s">
        <v>866</v>
      </c>
      <c r="B47" t="s">
        <v>76</v>
      </c>
      <c r="S47" s="3" t="s">
        <v>872</v>
      </c>
      <c r="T47" s="5">
        <v>167</v>
      </c>
      <c r="U47" s="5">
        <v>63</v>
      </c>
      <c r="V47" s="5">
        <v>42</v>
      </c>
      <c r="W47" s="5">
        <v>34</v>
      </c>
      <c r="X47" s="5">
        <v>3</v>
      </c>
      <c r="Y47" s="5">
        <v>1</v>
      </c>
      <c r="Z47" s="5"/>
      <c r="AA47" s="5">
        <v>310</v>
      </c>
    </row>
    <row r="48" spans="1:33" x14ac:dyDescent="0.3">
      <c r="A48" t="s">
        <v>866</v>
      </c>
      <c r="B48" t="s">
        <v>76</v>
      </c>
    </row>
    <row r="49" spans="1:2" x14ac:dyDescent="0.3">
      <c r="A49" t="s">
        <v>866</v>
      </c>
      <c r="B49" t="s">
        <v>94</v>
      </c>
    </row>
    <row r="50" spans="1:2" x14ac:dyDescent="0.3">
      <c r="A50" t="s">
        <v>866</v>
      </c>
      <c r="B50" t="s">
        <v>76</v>
      </c>
    </row>
    <row r="51" spans="1:2" x14ac:dyDescent="0.3">
      <c r="A51" t="s">
        <v>866</v>
      </c>
      <c r="B51" t="s">
        <v>76</v>
      </c>
    </row>
    <row r="52" spans="1:2" x14ac:dyDescent="0.3">
      <c r="A52" t="s">
        <v>866</v>
      </c>
      <c r="B52" t="s">
        <v>241</v>
      </c>
    </row>
    <row r="53" spans="1:2" x14ac:dyDescent="0.3">
      <c r="A53" t="s">
        <v>87</v>
      </c>
      <c r="B53" t="s">
        <v>249</v>
      </c>
    </row>
    <row r="54" spans="1:2" x14ac:dyDescent="0.3">
      <c r="A54" t="s">
        <v>87</v>
      </c>
      <c r="B54" t="s">
        <v>76</v>
      </c>
    </row>
    <row r="55" spans="1:2" x14ac:dyDescent="0.3">
      <c r="A55" t="s">
        <v>140</v>
      </c>
      <c r="B55">
        <v>0</v>
      </c>
    </row>
    <row r="56" spans="1:2" x14ac:dyDescent="0.3">
      <c r="A56" t="s">
        <v>140</v>
      </c>
      <c r="B56">
        <v>0</v>
      </c>
    </row>
    <row r="57" spans="1:2" x14ac:dyDescent="0.3">
      <c r="A57" t="s">
        <v>140</v>
      </c>
      <c r="B57" t="s">
        <v>259</v>
      </c>
    </row>
    <row r="58" spans="1:2" x14ac:dyDescent="0.3">
      <c r="A58" t="s">
        <v>140</v>
      </c>
      <c r="B58" t="s">
        <v>74</v>
      </c>
    </row>
    <row r="59" spans="1:2" x14ac:dyDescent="0.3">
      <c r="A59" t="s">
        <v>866</v>
      </c>
      <c r="B59" t="s">
        <v>148</v>
      </c>
    </row>
    <row r="60" spans="1:2" x14ac:dyDescent="0.3">
      <c r="A60" t="s">
        <v>42</v>
      </c>
      <c r="B60">
        <v>0</v>
      </c>
    </row>
    <row r="61" spans="1:2" x14ac:dyDescent="0.3">
      <c r="A61" t="s">
        <v>866</v>
      </c>
      <c r="B61" t="s">
        <v>224</v>
      </c>
    </row>
    <row r="62" spans="1:2" x14ac:dyDescent="0.3">
      <c r="A62" t="s">
        <v>866</v>
      </c>
      <c r="B62" t="s">
        <v>53</v>
      </c>
    </row>
    <row r="63" spans="1:2" x14ac:dyDescent="0.3">
      <c r="A63" t="s">
        <v>866</v>
      </c>
      <c r="B63" t="s">
        <v>249</v>
      </c>
    </row>
    <row r="64" spans="1:2" x14ac:dyDescent="0.3">
      <c r="A64" t="s">
        <v>866</v>
      </c>
      <c r="B64" t="s">
        <v>249</v>
      </c>
    </row>
    <row r="65" spans="1:2" x14ac:dyDescent="0.3">
      <c r="A65" t="b">
        <v>0</v>
      </c>
      <c r="B65" t="s">
        <v>249</v>
      </c>
    </row>
    <row r="66" spans="1:2" x14ac:dyDescent="0.3">
      <c r="A66" t="s">
        <v>866</v>
      </c>
      <c r="B66" t="s">
        <v>285</v>
      </c>
    </row>
    <row r="67" spans="1:2" x14ac:dyDescent="0.3">
      <c r="A67" t="s">
        <v>42</v>
      </c>
      <c r="B67">
        <v>0</v>
      </c>
    </row>
    <row r="68" spans="1:2" x14ac:dyDescent="0.3">
      <c r="A68" t="s">
        <v>866</v>
      </c>
      <c r="B68">
        <v>0</v>
      </c>
    </row>
    <row r="69" spans="1:2" x14ac:dyDescent="0.3">
      <c r="A69" t="s">
        <v>866</v>
      </c>
      <c r="B69" t="s">
        <v>53</v>
      </c>
    </row>
    <row r="70" spans="1:2" x14ac:dyDescent="0.3">
      <c r="A70" t="s">
        <v>866</v>
      </c>
      <c r="B70" t="s">
        <v>76</v>
      </c>
    </row>
    <row r="71" spans="1:2" x14ac:dyDescent="0.3">
      <c r="A71" t="s">
        <v>87</v>
      </c>
      <c r="B71">
        <v>0</v>
      </c>
    </row>
    <row r="72" spans="1:2" x14ac:dyDescent="0.3">
      <c r="A72" t="s">
        <v>866</v>
      </c>
      <c r="B72" t="s">
        <v>201</v>
      </c>
    </row>
    <row r="73" spans="1:2" x14ac:dyDescent="0.3">
      <c r="A73" t="s">
        <v>87</v>
      </c>
      <c r="B73" t="s">
        <v>53</v>
      </c>
    </row>
    <row r="74" spans="1:2" x14ac:dyDescent="0.3">
      <c r="A74" t="s">
        <v>87</v>
      </c>
      <c r="B74">
        <v>0</v>
      </c>
    </row>
    <row r="75" spans="1:2" x14ac:dyDescent="0.3">
      <c r="A75" t="s">
        <v>866</v>
      </c>
      <c r="B75" t="s">
        <v>118</v>
      </c>
    </row>
    <row r="76" spans="1:2" x14ac:dyDescent="0.3">
      <c r="A76" t="s">
        <v>140</v>
      </c>
      <c r="B76">
        <v>0</v>
      </c>
    </row>
    <row r="77" spans="1:2" x14ac:dyDescent="0.3">
      <c r="A77" t="s">
        <v>42</v>
      </c>
      <c r="B77" t="s">
        <v>44</v>
      </c>
    </row>
    <row r="78" spans="1:2" x14ac:dyDescent="0.3">
      <c r="A78" t="s">
        <v>42</v>
      </c>
      <c r="B78" t="s">
        <v>94</v>
      </c>
    </row>
    <row r="79" spans="1:2" x14ac:dyDescent="0.3">
      <c r="A79" t="s">
        <v>42</v>
      </c>
      <c r="B79">
        <v>0</v>
      </c>
    </row>
    <row r="80" spans="1:2" x14ac:dyDescent="0.3">
      <c r="A80" t="s">
        <v>42</v>
      </c>
      <c r="B80" t="s">
        <v>335</v>
      </c>
    </row>
    <row r="81" spans="1:2" x14ac:dyDescent="0.3">
      <c r="A81" t="s">
        <v>866</v>
      </c>
      <c r="B81" t="s">
        <v>94</v>
      </c>
    </row>
    <row r="82" spans="1:2" x14ac:dyDescent="0.3">
      <c r="A82" t="b">
        <v>0</v>
      </c>
      <c r="B82">
        <v>0</v>
      </c>
    </row>
    <row r="83" spans="1:2" x14ac:dyDescent="0.3">
      <c r="A83" t="s">
        <v>42</v>
      </c>
      <c r="B83">
        <v>0</v>
      </c>
    </row>
    <row r="84" spans="1:2" x14ac:dyDescent="0.3">
      <c r="A84" t="s">
        <v>866</v>
      </c>
      <c r="B84">
        <v>0</v>
      </c>
    </row>
    <row r="85" spans="1:2" x14ac:dyDescent="0.3">
      <c r="A85" t="b">
        <v>0</v>
      </c>
      <c r="B85" t="s">
        <v>74</v>
      </c>
    </row>
    <row r="86" spans="1:2" x14ac:dyDescent="0.3">
      <c r="A86" t="s">
        <v>866</v>
      </c>
      <c r="B86" t="s">
        <v>224</v>
      </c>
    </row>
    <row r="87" spans="1:2" x14ac:dyDescent="0.3">
      <c r="A87" t="s">
        <v>87</v>
      </c>
      <c r="B87">
        <v>0</v>
      </c>
    </row>
    <row r="88" spans="1:2" x14ac:dyDescent="0.3">
      <c r="A88" t="s">
        <v>866</v>
      </c>
      <c r="B88">
        <v>0</v>
      </c>
    </row>
    <row r="89" spans="1:2" x14ac:dyDescent="0.3">
      <c r="A89" t="s">
        <v>140</v>
      </c>
      <c r="B89">
        <v>0</v>
      </c>
    </row>
    <row r="90" spans="1:2" x14ac:dyDescent="0.3">
      <c r="A90" t="s">
        <v>140</v>
      </c>
      <c r="B90">
        <v>0</v>
      </c>
    </row>
    <row r="91" spans="1:2" x14ac:dyDescent="0.3">
      <c r="A91" t="s">
        <v>140</v>
      </c>
      <c r="B91" t="s">
        <v>53</v>
      </c>
    </row>
    <row r="92" spans="1:2" x14ac:dyDescent="0.3">
      <c r="A92" t="s">
        <v>140</v>
      </c>
      <c r="B92" t="s">
        <v>74</v>
      </c>
    </row>
    <row r="93" spans="1:2" x14ac:dyDescent="0.3">
      <c r="A93" t="s">
        <v>42</v>
      </c>
      <c r="B93">
        <v>0</v>
      </c>
    </row>
    <row r="94" spans="1:2" x14ac:dyDescent="0.3">
      <c r="A94" t="s">
        <v>866</v>
      </c>
      <c r="B94" t="s">
        <v>53</v>
      </c>
    </row>
    <row r="95" spans="1:2" x14ac:dyDescent="0.3">
      <c r="A95" t="s">
        <v>866</v>
      </c>
      <c r="B95" t="s">
        <v>34</v>
      </c>
    </row>
    <row r="96" spans="1:2" x14ac:dyDescent="0.3">
      <c r="A96" t="s">
        <v>866</v>
      </c>
      <c r="B96">
        <v>0</v>
      </c>
    </row>
    <row r="97" spans="1:2" x14ac:dyDescent="0.3">
      <c r="A97" t="s">
        <v>866</v>
      </c>
      <c r="B97" t="s">
        <v>382</v>
      </c>
    </row>
    <row r="98" spans="1:2" x14ac:dyDescent="0.3">
      <c r="A98" t="s">
        <v>866</v>
      </c>
      <c r="B98">
        <v>0</v>
      </c>
    </row>
    <row r="99" spans="1:2" x14ac:dyDescent="0.3">
      <c r="A99" t="s">
        <v>866</v>
      </c>
      <c r="B99">
        <v>0</v>
      </c>
    </row>
    <row r="100" spans="1:2" x14ac:dyDescent="0.3">
      <c r="A100" t="s">
        <v>87</v>
      </c>
      <c r="B100">
        <v>0</v>
      </c>
    </row>
    <row r="101" spans="1:2" x14ac:dyDescent="0.3">
      <c r="A101" t="s">
        <v>866</v>
      </c>
      <c r="B101" t="s">
        <v>249</v>
      </c>
    </row>
    <row r="102" spans="1:2" x14ac:dyDescent="0.3">
      <c r="A102" t="s">
        <v>866</v>
      </c>
      <c r="B102" t="s">
        <v>76</v>
      </c>
    </row>
    <row r="103" spans="1:2" x14ac:dyDescent="0.3">
      <c r="A103" t="s">
        <v>866</v>
      </c>
      <c r="B103" t="s">
        <v>382</v>
      </c>
    </row>
    <row r="104" spans="1:2" x14ac:dyDescent="0.3">
      <c r="A104" t="s">
        <v>866</v>
      </c>
      <c r="B104" t="s">
        <v>130</v>
      </c>
    </row>
    <row r="105" spans="1:2" x14ac:dyDescent="0.3">
      <c r="A105" t="s">
        <v>866</v>
      </c>
      <c r="B105" t="s">
        <v>53</v>
      </c>
    </row>
    <row r="106" spans="1:2" x14ac:dyDescent="0.3">
      <c r="A106" t="s">
        <v>866</v>
      </c>
      <c r="B106" t="s">
        <v>416</v>
      </c>
    </row>
    <row r="107" spans="1:2" x14ac:dyDescent="0.3">
      <c r="A107" t="s">
        <v>866</v>
      </c>
      <c r="B107" t="s">
        <v>382</v>
      </c>
    </row>
    <row r="108" spans="1:2" x14ac:dyDescent="0.3">
      <c r="A108" t="s">
        <v>866</v>
      </c>
      <c r="B108" t="s">
        <v>224</v>
      </c>
    </row>
    <row r="109" spans="1:2" x14ac:dyDescent="0.3">
      <c r="A109" t="s">
        <v>866</v>
      </c>
      <c r="B109" t="s">
        <v>426</v>
      </c>
    </row>
    <row r="110" spans="1:2" x14ac:dyDescent="0.3">
      <c r="A110" t="s">
        <v>866</v>
      </c>
      <c r="B110">
        <v>0</v>
      </c>
    </row>
    <row r="111" spans="1:2" x14ac:dyDescent="0.3">
      <c r="A111" t="s">
        <v>87</v>
      </c>
      <c r="B111" t="s">
        <v>432</v>
      </c>
    </row>
    <row r="112" spans="1:2" x14ac:dyDescent="0.3">
      <c r="A112" t="s">
        <v>866</v>
      </c>
      <c r="B112" t="s">
        <v>94</v>
      </c>
    </row>
    <row r="113" spans="1:2" x14ac:dyDescent="0.3">
      <c r="A113" t="s">
        <v>866</v>
      </c>
      <c r="B113" t="s">
        <v>53</v>
      </c>
    </row>
    <row r="114" spans="1:2" x14ac:dyDescent="0.3">
      <c r="A114" t="s">
        <v>866</v>
      </c>
      <c r="B114" t="s">
        <v>440</v>
      </c>
    </row>
    <row r="115" spans="1:2" x14ac:dyDescent="0.3">
      <c r="A115" t="s">
        <v>866</v>
      </c>
      <c r="B115" t="s">
        <v>44</v>
      </c>
    </row>
    <row r="116" spans="1:2" x14ac:dyDescent="0.3">
      <c r="A116" t="s">
        <v>866</v>
      </c>
      <c r="B116" t="s">
        <v>382</v>
      </c>
    </row>
    <row r="117" spans="1:2" x14ac:dyDescent="0.3">
      <c r="A117" t="s">
        <v>866</v>
      </c>
      <c r="B117" t="s">
        <v>44</v>
      </c>
    </row>
    <row r="118" spans="1:2" x14ac:dyDescent="0.3">
      <c r="A118" t="s">
        <v>866</v>
      </c>
      <c r="B118" t="s">
        <v>452</v>
      </c>
    </row>
    <row r="119" spans="1:2" x14ac:dyDescent="0.3">
      <c r="A119" t="s">
        <v>866</v>
      </c>
      <c r="B119" t="s">
        <v>53</v>
      </c>
    </row>
    <row r="120" spans="1:2" x14ac:dyDescent="0.3">
      <c r="A120" t="s">
        <v>866</v>
      </c>
      <c r="B120" t="s">
        <v>76</v>
      </c>
    </row>
    <row r="121" spans="1:2" x14ac:dyDescent="0.3">
      <c r="A121" t="s">
        <v>866</v>
      </c>
      <c r="B121" t="s">
        <v>382</v>
      </c>
    </row>
    <row r="122" spans="1:2" x14ac:dyDescent="0.3">
      <c r="A122" t="s">
        <v>866</v>
      </c>
      <c r="B122" t="s">
        <v>76</v>
      </c>
    </row>
    <row r="123" spans="1:2" x14ac:dyDescent="0.3">
      <c r="A123" t="s">
        <v>87</v>
      </c>
      <c r="B123">
        <v>0</v>
      </c>
    </row>
    <row r="124" spans="1:2" x14ac:dyDescent="0.3">
      <c r="A124" t="s">
        <v>866</v>
      </c>
      <c r="B124">
        <v>0</v>
      </c>
    </row>
    <row r="125" spans="1:2" x14ac:dyDescent="0.3">
      <c r="A125" t="s">
        <v>866</v>
      </c>
      <c r="B125" t="s">
        <v>469</v>
      </c>
    </row>
    <row r="126" spans="1:2" x14ac:dyDescent="0.3">
      <c r="A126" t="s">
        <v>866</v>
      </c>
      <c r="B126" t="s">
        <v>249</v>
      </c>
    </row>
    <row r="127" spans="1:2" x14ac:dyDescent="0.3">
      <c r="A127" t="s">
        <v>866</v>
      </c>
      <c r="B127" t="s">
        <v>44</v>
      </c>
    </row>
    <row r="128" spans="1:2" x14ac:dyDescent="0.3">
      <c r="A128" t="s">
        <v>866</v>
      </c>
      <c r="B128" t="s">
        <v>481</v>
      </c>
    </row>
    <row r="129" spans="1:2" x14ac:dyDescent="0.3">
      <c r="A129" t="s">
        <v>866</v>
      </c>
      <c r="B129" t="s">
        <v>53</v>
      </c>
    </row>
    <row r="130" spans="1:2" x14ac:dyDescent="0.3">
      <c r="A130" t="s">
        <v>866</v>
      </c>
      <c r="B130">
        <v>0</v>
      </c>
    </row>
    <row r="131" spans="1:2" x14ac:dyDescent="0.3">
      <c r="A131" t="s">
        <v>866</v>
      </c>
      <c r="B131" t="s">
        <v>53</v>
      </c>
    </row>
    <row r="132" spans="1:2" x14ac:dyDescent="0.3">
      <c r="A132" t="s">
        <v>866</v>
      </c>
      <c r="B132" t="s">
        <v>489</v>
      </c>
    </row>
    <row r="133" spans="1:2" x14ac:dyDescent="0.3">
      <c r="A133" t="s">
        <v>866</v>
      </c>
      <c r="B133">
        <v>0</v>
      </c>
    </row>
    <row r="134" spans="1:2" x14ac:dyDescent="0.3">
      <c r="A134" t="s">
        <v>866</v>
      </c>
      <c r="B134" t="s">
        <v>94</v>
      </c>
    </row>
    <row r="135" spans="1:2" x14ac:dyDescent="0.3">
      <c r="A135" t="s">
        <v>866</v>
      </c>
      <c r="B135" t="s">
        <v>53</v>
      </c>
    </row>
    <row r="136" spans="1:2" x14ac:dyDescent="0.3">
      <c r="A136" t="s">
        <v>866</v>
      </c>
      <c r="B136" t="s">
        <v>498</v>
      </c>
    </row>
    <row r="137" spans="1:2" x14ac:dyDescent="0.3">
      <c r="A137" t="s">
        <v>866</v>
      </c>
      <c r="B137" t="s">
        <v>249</v>
      </c>
    </row>
    <row r="138" spans="1:2" x14ac:dyDescent="0.3">
      <c r="A138" t="s">
        <v>866</v>
      </c>
      <c r="B138" t="s">
        <v>74</v>
      </c>
    </row>
    <row r="139" spans="1:2" x14ac:dyDescent="0.3">
      <c r="A139" t="s">
        <v>42</v>
      </c>
      <c r="B139" t="s">
        <v>507</v>
      </c>
    </row>
    <row r="140" spans="1:2" x14ac:dyDescent="0.3">
      <c r="A140" t="s">
        <v>42</v>
      </c>
      <c r="B140">
        <v>0</v>
      </c>
    </row>
    <row r="141" spans="1:2" x14ac:dyDescent="0.3">
      <c r="A141" t="s">
        <v>42</v>
      </c>
      <c r="B141" t="s">
        <v>53</v>
      </c>
    </row>
    <row r="142" spans="1:2" x14ac:dyDescent="0.3">
      <c r="A142" t="s">
        <v>42</v>
      </c>
      <c r="B142" t="s">
        <v>249</v>
      </c>
    </row>
    <row r="143" spans="1:2" x14ac:dyDescent="0.3">
      <c r="A143" t="s">
        <v>42</v>
      </c>
      <c r="B143">
        <v>0</v>
      </c>
    </row>
    <row r="144" spans="1:2" x14ac:dyDescent="0.3">
      <c r="A144" t="s">
        <v>866</v>
      </c>
      <c r="B144" t="s">
        <v>44</v>
      </c>
    </row>
    <row r="145" spans="1:2" x14ac:dyDescent="0.3">
      <c r="A145" t="s">
        <v>42</v>
      </c>
      <c r="B145">
        <v>0</v>
      </c>
    </row>
    <row r="146" spans="1:2" x14ac:dyDescent="0.3">
      <c r="A146" t="s">
        <v>866</v>
      </c>
      <c r="B146" t="s">
        <v>44</v>
      </c>
    </row>
    <row r="147" spans="1:2" x14ac:dyDescent="0.3">
      <c r="A147" t="s">
        <v>42</v>
      </c>
      <c r="B147">
        <v>0</v>
      </c>
    </row>
    <row r="148" spans="1:2" x14ac:dyDescent="0.3">
      <c r="A148" t="s">
        <v>866</v>
      </c>
      <c r="B148" t="s">
        <v>259</v>
      </c>
    </row>
    <row r="149" spans="1:2" x14ac:dyDescent="0.3">
      <c r="A149" t="s">
        <v>866</v>
      </c>
      <c r="B149" t="s">
        <v>76</v>
      </c>
    </row>
    <row r="150" spans="1:2" x14ac:dyDescent="0.3">
      <c r="A150" t="s">
        <v>866</v>
      </c>
      <c r="B150" t="s">
        <v>527</v>
      </c>
    </row>
    <row r="151" spans="1:2" x14ac:dyDescent="0.3">
      <c r="A151" t="s">
        <v>866</v>
      </c>
      <c r="B151" t="s">
        <v>44</v>
      </c>
    </row>
    <row r="152" spans="1:2" x14ac:dyDescent="0.3">
      <c r="A152" t="s">
        <v>866</v>
      </c>
      <c r="B152" t="s">
        <v>94</v>
      </c>
    </row>
    <row r="153" spans="1:2" x14ac:dyDescent="0.3">
      <c r="A153" t="s">
        <v>866</v>
      </c>
      <c r="B153" t="s">
        <v>76</v>
      </c>
    </row>
    <row r="154" spans="1:2" x14ac:dyDescent="0.3">
      <c r="A154" t="s">
        <v>866</v>
      </c>
      <c r="B154" t="s">
        <v>53</v>
      </c>
    </row>
    <row r="155" spans="1:2" x14ac:dyDescent="0.3">
      <c r="A155" t="s">
        <v>866</v>
      </c>
      <c r="B155" t="s">
        <v>533</v>
      </c>
    </row>
    <row r="156" spans="1:2" x14ac:dyDescent="0.3">
      <c r="A156" t="s">
        <v>42</v>
      </c>
      <c r="B156">
        <v>0</v>
      </c>
    </row>
    <row r="157" spans="1:2" x14ac:dyDescent="0.3">
      <c r="A157" t="s">
        <v>42</v>
      </c>
      <c r="B157">
        <v>0</v>
      </c>
    </row>
    <row r="158" spans="1:2" x14ac:dyDescent="0.3">
      <c r="A158" t="s">
        <v>87</v>
      </c>
      <c r="B158">
        <v>0</v>
      </c>
    </row>
    <row r="159" spans="1:2" x14ac:dyDescent="0.3">
      <c r="A159" t="s">
        <v>87</v>
      </c>
      <c r="B159">
        <v>0</v>
      </c>
    </row>
    <row r="160" spans="1:2" x14ac:dyDescent="0.3">
      <c r="A160" t="s">
        <v>87</v>
      </c>
      <c r="B160">
        <v>0</v>
      </c>
    </row>
    <row r="161" spans="1:2" x14ac:dyDescent="0.3">
      <c r="A161" t="s">
        <v>87</v>
      </c>
      <c r="B161">
        <v>0</v>
      </c>
    </row>
    <row r="162" spans="1:2" x14ac:dyDescent="0.3">
      <c r="A162" t="s">
        <v>87</v>
      </c>
      <c r="B162">
        <v>0</v>
      </c>
    </row>
    <row r="163" spans="1:2" x14ac:dyDescent="0.3">
      <c r="A163" t="s">
        <v>87</v>
      </c>
      <c r="B163">
        <v>0</v>
      </c>
    </row>
    <row r="164" spans="1:2" x14ac:dyDescent="0.3">
      <c r="A164" t="s">
        <v>87</v>
      </c>
      <c r="B164">
        <v>0</v>
      </c>
    </row>
    <row r="165" spans="1:2" x14ac:dyDescent="0.3">
      <c r="A165" t="s">
        <v>87</v>
      </c>
      <c r="B165" t="s">
        <v>76</v>
      </c>
    </row>
    <row r="166" spans="1:2" x14ac:dyDescent="0.3">
      <c r="A166" t="s">
        <v>87</v>
      </c>
      <c r="B166">
        <v>0</v>
      </c>
    </row>
    <row r="167" spans="1:2" x14ac:dyDescent="0.3">
      <c r="A167" t="s">
        <v>87</v>
      </c>
      <c r="B167">
        <v>0</v>
      </c>
    </row>
    <row r="168" spans="1:2" x14ac:dyDescent="0.3">
      <c r="A168" t="s">
        <v>87</v>
      </c>
      <c r="B168">
        <v>0</v>
      </c>
    </row>
    <row r="169" spans="1:2" x14ac:dyDescent="0.3">
      <c r="A169" t="s">
        <v>866</v>
      </c>
      <c r="B169">
        <v>0</v>
      </c>
    </row>
    <row r="170" spans="1:2" x14ac:dyDescent="0.3">
      <c r="A170" t="s">
        <v>866</v>
      </c>
      <c r="B170">
        <v>0</v>
      </c>
    </row>
    <row r="171" spans="1:2" x14ac:dyDescent="0.3">
      <c r="A171" t="s">
        <v>866</v>
      </c>
      <c r="B171">
        <v>0</v>
      </c>
    </row>
    <row r="172" spans="1:2" x14ac:dyDescent="0.3">
      <c r="A172" t="s">
        <v>866</v>
      </c>
      <c r="B172">
        <v>0</v>
      </c>
    </row>
    <row r="173" spans="1:2" x14ac:dyDescent="0.3">
      <c r="A173" t="s">
        <v>866</v>
      </c>
      <c r="B173">
        <v>0</v>
      </c>
    </row>
    <row r="174" spans="1:2" x14ac:dyDescent="0.3">
      <c r="A174" t="s">
        <v>866</v>
      </c>
      <c r="B174">
        <v>0</v>
      </c>
    </row>
    <row r="175" spans="1:2" x14ac:dyDescent="0.3">
      <c r="A175" t="s">
        <v>866</v>
      </c>
      <c r="B175" t="s">
        <v>224</v>
      </c>
    </row>
    <row r="176" spans="1:2" x14ac:dyDescent="0.3">
      <c r="A176" t="s">
        <v>87</v>
      </c>
    </row>
    <row r="177" spans="1:2" x14ac:dyDescent="0.3">
      <c r="A177" t="s">
        <v>866</v>
      </c>
      <c r="B177">
        <v>0</v>
      </c>
    </row>
    <row r="178" spans="1:2" x14ac:dyDescent="0.3">
      <c r="A178" t="s">
        <v>866</v>
      </c>
      <c r="B178">
        <v>0</v>
      </c>
    </row>
    <row r="179" spans="1:2" x14ac:dyDescent="0.3">
      <c r="A179" t="s">
        <v>866</v>
      </c>
      <c r="B179" t="s">
        <v>224</v>
      </c>
    </row>
    <row r="180" spans="1:2" x14ac:dyDescent="0.3">
      <c r="A180" t="s">
        <v>87</v>
      </c>
      <c r="B180" t="s">
        <v>76</v>
      </c>
    </row>
    <row r="181" spans="1:2" x14ac:dyDescent="0.3">
      <c r="A181" t="s">
        <v>866</v>
      </c>
      <c r="B181" t="s">
        <v>426</v>
      </c>
    </row>
    <row r="182" spans="1:2" x14ac:dyDescent="0.3">
      <c r="A182" t="s">
        <v>866</v>
      </c>
      <c r="B182">
        <v>0</v>
      </c>
    </row>
    <row r="183" spans="1:2" x14ac:dyDescent="0.3">
      <c r="A183" t="s">
        <v>866</v>
      </c>
      <c r="B183">
        <v>0</v>
      </c>
    </row>
    <row r="184" spans="1:2" x14ac:dyDescent="0.3">
      <c r="A184" t="s">
        <v>866</v>
      </c>
      <c r="B184" t="s">
        <v>53</v>
      </c>
    </row>
    <row r="185" spans="1:2" x14ac:dyDescent="0.3">
      <c r="A185" t="s">
        <v>866</v>
      </c>
      <c r="B185" t="s">
        <v>53</v>
      </c>
    </row>
    <row r="186" spans="1:2" x14ac:dyDescent="0.3">
      <c r="A186" t="s">
        <v>866</v>
      </c>
      <c r="B186" t="s">
        <v>581</v>
      </c>
    </row>
    <row r="187" spans="1:2" x14ac:dyDescent="0.3">
      <c r="A187" t="s">
        <v>87</v>
      </c>
      <c r="B187">
        <v>0</v>
      </c>
    </row>
    <row r="188" spans="1:2" x14ac:dyDescent="0.3">
      <c r="A188" t="s">
        <v>866</v>
      </c>
      <c r="B188" t="s">
        <v>53</v>
      </c>
    </row>
    <row r="189" spans="1:2" x14ac:dyDescent="0.3">
      <c r="A189" t="s">
        <v>866</v>
      </c>
      <c r="B189" t="s">
        <v>224</v>
      </c>
    </row>
    <row r="190" spans="1:2" x14ac:dyDescent="0.3">
      <c r="A190" t="s">
        <v>866</v>
      </c>
      <c r="B190" t="s">
        <v>249</v>
      </c>
    </row>
    <row r="191" spans="1:2" x14ac:dyDescent="0.3">
      <c r="A191" t="s">
        <v>866</v>
      </c>
      <c r="B191" t="s">
        <v>594</v>
      </c>
    </row>
    <row r="192" spans="1:2" x14ac:dyDescent="0.3">
      <c r="A192" t="s">
        <v>866</v>
      </c>
      <c r="B192">
        <v>0</v>
      </c>
    </row>
    <row r="193" spans="1:2" x14ac:dyDescent="0.3">
      <c r="A193" t="s">
        <v>87</v>
      </c>
      <c r="B193" t="s">
        <v>74</v>
      </c>
    </row>
    <row r="194" spans="1:2" x14ac:dyDescent="0.3">
      <c r="A194" t="s">
        <v>866</v>
      </c>
      <c r="B194">
        <v>0</v>
      </c>
    </row>
    <row r="195" spans="1:2" x14ac:dyDescent="0.3">
      <c r="A195" t="s">
        <v>87</v>
      </c>
      <c r="B195" t="s">
        <v>249</v>
      </c>
    </row>
    <row r="196" spans="1:2" x14ac:dyDescent="0.3">
      <c r="A196" t="s">
        <v>866</v>
      </c>
      <c r="B196" t="s">
        <v>249</v>
      </c>
    </row>
    <row r="197" spans="1:2" x14ac:dyDescent="0.3">
      <c r="A197" t="s">
        <v>866</v>
      </c>
      <c r="B197">
        <v>0</v>
      </c>
    </row>
    <row r="198" spans="1:2" x14ac:dyDescent="0.3">
      <c r="A198" t="s">
        <v>866</v>
      </c>
      <c r="B198">
        <v>0</v>
      </c>
    </row>
    <row r="199" spans="1:2" x14ac:dyDescent="0.3">
      <c r="A199" t="s">
        <v>866</v>
      </c>
      <c r="B199">
        <v>0</v>
      </c>
    </row>
    <row r="200" spans="1:2" x14ac:dyDescent="0.3">
      <c r="A200" t="s">
        <v>866</v>
      </c>
      <c r="B200" t="s">
        <v>224</v>
      </c>
    </row>
    <row r="201" spans="1:2" x14ac:dyDescent="0.3">
      <c r="A201" t="s">
        <v>87</v>
      </c>
      <c r="B201">
        <v>0</v>
      </c>
    </row>
    <row r="202" spans="1:2" x14ac:dyDescent="0.3">
      <c r="A202" t="s">
        <v>866</v>
      </c>
      <c r="B202" t="s">
        <v>76</v>
      </c>
    </row>
    <row r="203" spans="1:2" x14ac:dyDescent="0.3">
      <c r="A203" t="s">
        <v>866</v>
      </c>
      <c r="B203" t="s">
        <v>629</v>
      </c>
    </row>
    <row r="204" spans="1:2" x14ac:dyDescent="0.3">
      <c r="A204" t="s">
        <v>866</v>
      </c>
      <c r="B204">
        <v>0</v>
      </c>
    </row>
    <row r="205" spans="1:2" x14ac:dyDescent="0.3">
      <c r="A205" t="s">
        <v>866</v>
      </c>
      <c r="B205" t="s">
        <v>74</v>
      </c>
    </row>
    <row r="206" spans="1:2" x14ac:dyDescent="0.3">
      <c r="A206" t="s">
        <v>87</v>
      </c>
      <c r="B206">
        <v>0</v>
      </c>
    </row>
    <row r="207" spans="1:2" x14ac:dyDescent="0.3">
      <c r="A207" t="s">
        <v>866</v>
      </c>
      <c r="B207" t="s">
        <v>594</v>
      </c>
    </row>
    <row r="208" spans="1:2" x14ac:dyDescent="0.3">
      <c r="A208" t="s">
        <v>866</v>
      </c>
      <c r="B208">
        <v>0</v>
      </c>
    </row>
    <row r="209" spans="1:2" x14ac:dyDescent="0.3">
      <c r="A209" t="s">
        <v>87</v>
      </c>
      <c r="B209">
        <v>0</v>
      </c>
    </row>
    <row r="210" spans="1:2" x14ac:dyDescent="0.3">
      <c r="A210" t="s">
        <v>87</v>
      </c>
      <c r="B210">
        <v>0</v>
      </c>
    </row>
    <row r="211" spans="1:2" x14ac:dyDescent="0.3">
      <c r="A211" t="s">
        <v>866</v>
      </c>
      <c r="B211" t="s">
        <v>224</v>
      </c>
    </row>
    <row r="212" spans="1:2" x14ac:dyDescent="0.3">
      <c r="A212" t="s">
        <v>866</v>
      </c>
      <c r="B212">
        <v>0</v>
      </c>
    </row>
    <row r="213" spans="1:2" x14ac:dyDescent="0.3">
      <c r="A213" t="s">
        <v>866</v>
      </c>
      <c r="B213">
        <v>0</v>
      </c>
    </row>
    <row r="214" spans="1:2" x14ac:dyDescent="0.3">
      <c r="A214" t="s">
        <v>866</v>
      </c>
      <c r="B214">
        <v>0</v>
      </c>
    </row>
    <row r="215" spans="1:2" x14ac:dyDescent="0.3">
      <c r="A215" t="s">
        <v>866</v>
      </c>
      <c r="B215">
        <v>0</v>
      </c>
    </row>
    <row r="216" spans="1:2" x14ac:dyDescent="0.3">
      <c r="A216" t="s">
        <v>866</v>
      </c>
      <c r="B216">
        <v>0</v>
      </c>
    </row>
    <row r="217" spans="1:2" x14ac:dyDescent="0.3">
      <c r="A217" t="s">
        <v>87</v>
      </c>
      <c r="B217" t="s">
        <v>76</v>
      </c>
    </row>
    <row r="218" spans="1:2" x14ac:dyDescent="0.3">
      <c r="A218" t="s">
        <v>87</v>
      </c>
      <c r="B218" t="s">
        <v>53</v>
      </c>
    </row>
    <row r="219" spans="1:2" x14ac:dyDescent="0.3">
      <c r="A219" t="s">
        <v>866</v>
      </c>
      <c r="B219">
        <v>0</v>
      </c>
    </row>
    <row r="220" spans="1:2" x14ac:dyDescent="0.3">
      <c r="A220" t="s">
        <v>866</v>
      </c>
      <c r="B220">
        <v>0</v>
      </c>
    </row>
    <row r="221" spans="1:2" x14ac:dyDescent="0.3">
      <c r="A221" t="s">
        <v>866</v>
      </c>
      <c r="B221" t="s">
        <v>53</v>
      </c>
    </row>
    <row r="222" spans="1:2" x14ac:dyDescent="0.3">
      <c r="A222" t="s">
        <v>866</v>
      </c>
      <c r="B222" t="s">
        <v>44</v>
      </c>
    </row>
    <row r="223" spans="1:2" x14ac:dyDescent="0.3">
      <c r="A223" t="s">
        <v>866</v>
      </c>
      <c r="B223">
        <v>0</v>
      </c>
    </row>
    <row r="224" spans="1:2" x14ac:dyDescent="0.3">
      <c r="A224" t="s">
        <v>866</v>
      </c>
      <c r="B224">
        <v>0</v>
      </c>
    </row>
    <row r="225" spans="1:2" x14ac:dyDescent="0.3">
      <c r="A225" t="s">
        <v>866</v>
      </c>
      <c r="B225">
        <v>0</v>
      </c>
    </row>
    <row r="226" spans="1:2" x14ac:dyDescent="0.3">
      <c r="A226" t="s">
        <v>866</v>
      </c>
      <c r="B226">
        <v>0</v>
      </c>
    </row>
    <row r="227" spans="1:2" x14ac:dyDescent="0.3">
      <c r="A227" t="s">
        <v>87</v>
      </c>
      <c r="B227">
        <v>0</v>
      </c>
    </row>
    <row r="228" spans="1:2" x14ac:dyDescent="0.3">
      <c r="A228" t="s">
        <v>87</v>
      </c>
      <c r="B228">
        <v>0</v>
      </c>
    </row>
    <row r="229" spans="1:2" x14ac:dyDescent="0.3">
      <c r="A229" t="s">
        <v>87</v>
      </c>
      <c r="B229" t="s">
        <v>224</v>
      </c>
    </row>
    <row r="230" spans="1:2" x14ac:dyDescent="0.3">
      <c r="A230" t="s">
        <v>87</v>
      </c>
      <c r="B230">
        <v>0</v>
      </c>
    </row>
    <row r="231" spans="1:2" x14ac:dyDescent="0.3">
      <c r="A231" t="s">
        <v>87</v>
      </c>
      <c r="B231">
        <v>0</v>
      </c>
    </row>
    <row r="232" spans="1:2" x14ac:dyDescent="0.3">
      <c r="A232" t="s">
        <v>87</v>
      </c>
      <c r="B232">
        <v>0</v>
      </c>
    </row>
    <row r="233" spans="1:2" x14ac:dyDescent="0.3">
      <c r="A233" t="s">
        <v>87</v>
      </c>
      <c r="B233" t="s">
        <v>706</v>
      </c>
    </row>
    <row r="234" spans="1:2" x14ac:dyDescent="0.3">
      <c r="A234" t="s">
        <v>87</v>
      </c>
      <c r="B234" t="s">
        <v>53</v>
      </c>
    </row>
    <row r="235" spans="1:2" x14ac:dyDescent="0.3">
      <c r="A235" t="s">
        <v>866</v>
      </c>
      <c r="B235" t="s">
        <v>713</v>
      </c>
    </row>
    <row r="236" spans="1:2" x14ac:dyDescent="0.3">
      <c r="A236" t="s">
        <v>866</v>
      </c>
      <c r="B236">
        <v>0</v>
      </c>
    </row>
    <row r="237" spans="1:2" x14ac:dyDescent="0.3">
      <c r="A237" t="s">
        <v>866</v>
      </c>
      <c r="B237">
        <v>0</v>
      </c>
    </row>
    <row r="238" spans="1:2" x14ac:dyDescent="0.3">
      <c r="A238" t="s">
        <v>866</v>
      </c>
      <c r="B238" t="s">
        <v>53</v>
      </c>
    </row>
    <row r="239" spans="1:2" x14ac:dyDescent="0.3">
      <c r="A239" t="s">
        <v>866</v>
      </c>
      <c r="B239">
        <v>0</v>
      </c>
    </row>
    <row r="240" spans="1:2" x14ac:dyDescent="0.3">
      <c r="A240" t="s">
        <v>866</v>
      </c>
      <c r="B240" t="s">
        <v>706</v>
      </c>
    </row>
    <row r="241" spans="1:2" x14ac:dyDescent="0.3">
      <c r="A241" t="s">
        <v>866</v>
      </c>
      <c r="B241">
        <v>0</v>
      </c>
    </row>
    <row r="242" spans="1:2" x14ac:dyDescent="0.3">
      <c r="A242" t="s">
        <v>866</v>
      </c>
      <c r="B242" t="s">
        <v>53</v>
      </c>
    </row>
    <row r="243" spans="1:2" x14ac:dyDescent="0.3">
      <c r="A243" t="s">
        <v>866</v>
      </c>
      <c r="B243" t="s">
        <v>224</v>
      </c>
    </row>
    <row r="244" spans="1:2" x14ac:dyDescent="0.3">
      <c r="A244" t="s">
        <v>866</v>
      </c>
      <c r="B244">
        <v>0</v>
      </c>
    </row>
    <row r="245" spans="1:2" x14ac:dyDescent="0.3">
      <c r="A245" t="s">
        <v>866</v>
      </c>
      <c r="B245">
        <v>0</v>
      </c>
    </row>
    <row r="246" spans="1:2" x14ac:dyDescent="0.3">
      <c r="A246" t="s">
        <v>866</v>
      </c>
      <c r="B246">
        <v>0</v>
      </c>
    </row>
    <row r="247" spans="1:2" x14ac:dyDescent="0.3">
      <c r="A247" t="s">
        <v>866</v>
      </c>
      <c r="B247">
        <v>0</v>
      </c>
    </row>
    <row r="248" spans="1:2" x14ac:dyDescent="0.3">
      <c r="A248" t="s">
        <v>866</v>
      </c>
      <c r="B248" t="s">
        <v>224</v>
      </c>
    </row>
    <row r="249" spans="1:2" x14ac:dyDescent="0.3">
      <c r="A249" t="s">
        <v>866</v>
      </c>
      <c r="B249" t="s">
        <v>744</v>
      </c>
    </row>
    <row r="250" spans="1:2" x14ac:dyDescent="0.3">
      <c r="A250" t="s">
        <v>866</v>
      </c>
      <c r="B250" t="s">
        <v>53</v>
      </c>
    </row>
    <row r="251" spans="1:2" x14ac:dyDescent="0.3">
      <c r="A251" t="s">
        <v>866</v>
      </c>
      <c r="B251">
        <v>0</v>
      </c>
    </row>
    <row r="252" spans="1:2" x14ac:dyDescent="0.3">
      <c r="A252" t="s">
        <v>866</v>
      </c>
      <c r="B252">
        <v>0</v>
      </c>
    </row>
    <row r="253" spans="1:2" x14ac:dyDescent="0.3">
      <c r="A253" t="s">
        <v>866</v>
      </c>
      <c r="B253" t="s">
        <v>249</v>
      </c>
    </row>
    <row r="254" spans="1:2" x14ac:dyDescent="0.3">
      <c r="A254" t="s">
        <v>866</v>
      </c>
      <c r="B254">
        <v>0</v>
      </c>
    </row>
    <row r="255" spans="1:2" x14ac:dyDescent="0.3">
      <c r="A255" t="s">
        <v>140</v>
      </c>
      <c r="B255">
        <v>0</v>
      </c>
    </row>
    <row r="256" spans="1:2" x14ac:dyDescent="0.3">
      <c r="A256" t="s">
        <v>866</v>
      </c>
      <c r="B256">
        <v>0</v>
      </c>
    </row>
    <row r="257" spans="1:2" x14ac:dyDescent="0.3">
      <c r="A257" t="s">
        <v>866</v>
      </c>
      <c r="B257">
        <v>0</v>
      </c>
    </row>
    <row r="258" spans="1:2" x14ac:dyDescent="0.3">
      <c r="A258" t="s">
        <v>140</v>
      </c>
      <c r="B258">
        <v>0</v>
      </c>
    </row>
    <row r="259" spans="1:2" x14ac:dyDescent="0.3">
      <c r="A259" t="s">
        <v>140</v>
      </c>
      <c r="B259">
        <v>0</v>
      </c>
    </row>
    <row r="260" spans="1:2" x14ac:dyDescent="0.3">
      <c r="A260" t="s">
        <v>140</v>
      </c>
      <c r="B260">
        <v>0</v>
      </c>
    </row>
    <row r="261" spans="1:2" x14ac:dyDescent="0.3">
      <c r="A261" t="s">
        <v>866</v>
      </c>
      <c r="B261" t="s">
        <v>249</v>
      </c>
    </row>
    <row r="262" spans="1:2" x14ac:dyDescent="0.3">
      <c r="A262" t="s">
        <v>866</v>
      </c>
      <c r="B262" t="s">
        <v>53</v>
      </c>
    </row>
    <row r="263" spans="1:2" x14ac:dyDescent="0.3">
      <c r="A263" t="s">
        <v>140</v>
      </c>
      <c r="B263">
        <v>0</v>
      </c>
    </row>
    <row r="264" spans="1:2" x14ac:dyDescent="0.3">
      <c r="A264" t="s">
        <v>140</v>
      </c>
      <c r="B264">
        <v>0</v>
      </c>
    </row>
    <row r="265" spans="1:2" x14ac:dyDescent="0.3">
      <c r="A265" t="s">
        <v>140</v>
      </c>
      <c r="B265" t="s">
        <v>53</v>
      </c>
    </row>
    <row r="266" spans="1:2" x14ac:dyDescent="0.3">
      <c r="A266" t="s">
        <v>140</v>
      </c>
      <c r="B266">
        <v>0</v>
      </c>
    </row>
    <row r="267" spans="1:2" x14ac:dyDescent="0.3">
      <c r="A267" t="s">
        <v>140</v>
      </c>
      <c r="B267">
        <v>0</v>
      </c>
    </row>
    <row r="268" spans="1:2" x14ac:dyDescent="0.3">
      <c r="A268" t="s">
        <v>140</v>
      </c>
      <c r="B268">
        <v>0</v>
      </c>
    </row>
    <row r="269" spans="1:2" x14ac:dyDescent="0.3">
      <c r="A269" t="s">
        <v>140</v>
      </c>
      <c r="B269" t="s">
        <v>53</v>
      </c>
    </row>
    <row r="270" spans="1:2" x14ac:dyDescent="0.3">
      <c r="A270" t="s">
        <v>140</v>
      </c>
      <c r="B270" t="s">
        <v>53</v>
      </c>
    </row>
    <row r="271" spans="1:2" x14ac:dyDescent="0.3">
      <c r="A271" t="s">
        <v>140</v>
      </c>
      <c r="B271" t="s">
        <v>74</v>
      </c>
    </row>
    <row r="272" spans="1:2" x14ac:dyDescent="0.3">
      <c r="A272" t="s">
        <v>42</v>
      </c>
      <c r="B272">
        <v>0</v>
      </c>
    </row>
    <row r="273" spans="1:2" x14ac:dyDescent="0.3">
      <c r="A273" t="s">
        <v>140</v>
      </c>
      <c r="B273">
        <v>0</v>
      </c>
    </row>
    <row r="274" spans="1:2" x14ac:dyDescent="0.3">
      <c r="A274" t="s">
        <v>42</v>
      </c>
      <c r="B274">
        <v>0</v>
      </c>
    </row>
    <row r="275" spans="1:2" x14ac:dyDescent="0.3">
      <c r="A275" t="s">
        <v>140</v>
      </c>
      <c r="B275">
        <v>0</v>
      </c>
    </row>
    <row r="276" spans="1:2" x14ac:dyDescent="0.3">
      <c r="A276" t="s">
        <v>140</v>
      </c>
      <c r="B276">
        <v>0</v>
      </c>
    </row>
    <row r="277" spans="1:2" x14ac:dyDescent="0.3">
      <c r="A277" t="s">
        <v>42</v>
      </c>
      <c r="B277" t="s">
        <v>130</v>
      </c>
    </row>
    <row r="278" spans="1:2" x14ac:dyDescent="0.3">
      <c r="A278" t="s">
        <v>42</v>
      </c>
      <c r="B278">
        <v>0</v>
      </c>
    </row>
    <row r="279" spans="1:2" x14ac:dyDescent="0.3">
      <c r="A279" t="s">
        <v>42</v>
      </c>
      <c r="B279">
        <v>0</v>
      </c>
    </row>
    <row r="280" spans="1:2" x14ac:dyDescent="0.3">
      <c r="A280" t="s">
        <v>42</v>
      </c>
      <c r="B280">
        <v>0</v>
      </c>
    </row>
    <row r="281" spans="1:2" x14ac:dyDescent="0.3">
      <c r="A281" t="s">
        <v>42</v>
      </c>
      <c r="B281">
        <v>0</v>
      </c>
    </row>
    <row r="282" spans="1:2" x14ac:dyDescent="0.3">
      <c r="A282" t="s">
        <v>42</v>
      </c>
      <c r="B282">
        <v>0</v>
      </c>
    </row>
    <row r="283" spans="1:2" x14ac:dyDescent="0.3">
      <c r="A283" t="s">
        <v>42</v>
      </c>
      <c r="B283" t="s">
        <v>53</v>
      </c>
    </row>
    <row r="284" spans="1:2" x14ac:dyDescent="0.3">
      <c r="A284" t="s">
        <v>42</v>
      </c>
      <c r="B284">
        <v>0</v>
      </c>
    </row>
    <row r="285" spans="1:2" x14ac:dyDescent="0.3">
      <c r="A285" t="s">
        <v>42</v>
      </c>
      <c r="B285">
        <v>0</v>
      </c>
    </row>
    <row r="286" spans="1:2" x14ac:dyDescent="0.3">
      <c r="A286" t="s">
        <v>42</v>
      </c>
      <c r="B286" t="s">
        <v>82</v>
      </c>
    </row>
    <row r="287" spans="1:2" x14ac:dyDescent="0.3">
      <c r="A287" t="s">
        <v>42</v>
      </c>
      <c r="B287" t="s">
        <v>44</v>
      </c>
    </row>
    <row r="288" spans="1:2" x14ac:dyDescent="0.3">
      <c r="A288" t="s">
        <v>42</v>
      </c>
      <c r="B288">
        <v>0</v>
      </c>
    </row>
    <row r="289" spans="1:2" x14ac:dyDescent="0.3">
      <c r="A289" t="s">
        <v>42</v>
      </c>
      <c r="B289" t="s">
        <v>249</v>
      </c>
    </row>
    <row r="290" spans="1:2" x14ac:dyDescent="0.3">
      <c r="A290" t="s">
        <v>42</v>
      </c>
      <c r="B290" t="s">
        <v>44</v>
      </c>
    </row>
    <row r="291" spans="1:2" x14ac:dyDescent="0.3">
      <c r="A291" t="s">
        <v>42</v>
      </c>
      <c r="B291" t="s">
        <v>94</v>
      </c>
    </row>
    <row r="292" spans="1:2" x14ac:dyDescent="0.3">
      <c r="A292" t="s">
        <v>42</v>
      </c>
      <c r="B292" t="s">
        <v>53</v>
      </c>
    </row>
    <row r="293" spans="1:2" x14ac:dyDescent="0.3">
      <c r="A293" t="s">
        <v>42</v>
      </c>
      <c r="B293">
        <v>0</v>
      </c>
    </row>
    <row r="294" spans="1:2" x14ac:dyDescent="0.3">
      <c r="A294" t="s">
        <v>42</v>
      </c>
      <c r="B294">
        <v>0</v>
      </c>
    </row>
    <row r="295" spans="1:2" x14ac:dyDescent="0.3">
      <c r="A295" t="s">
        <v>42</v>
      </c>
      <c r="B295">
        <v>0</v>
      </c>
    </row>
    <row r="296" spans="1:2" x14ac:dyDescent="0.3">
      <c r="A296" t="s">
        <v>42</v>
      </c>
      <c r="B296">
        <v>0</v>
      </c>
    </row>
    <row r="297" spans="1:2" x14ac:dyDescent="0.3">
      <c r="A297" t="s">
        <v>42</v>
      </c>
      <c r="B297">
        <v>0</v>
      </c>
    </row>
    <row r="298" spans="1:2" x14ac:dyDescent="0.3">
      <c r="A298" t="s">
        <v>42</v>
      </c>
      <c r="B298">
        <v>0</v>
      </c>
    </row>
    <row r="299" spans="1:2" x14ac:dyDescent="0.3">
      <c r="A299" t="s">
        <v>42</v>
      </c>
      <c r="B299" t="s">
        <v>843</v>
      </c>
    </row>
    <row r="300" spans="1:2" x14ac:dyDescent="0.3">
      <c r="A300" t="s">
        <v>42</v>
      </c>
      <c r="B300">
        <v>0</v>
      </c>
    </row>
    <row r="301" spans="1:2" x14ac:dyDescent="0.3">
      <c r="A301" t="s">
        <v>42</v>
      </c>
      <c r="B301" t="s">
        <v>53</v>
      </c>
    </row>
    <row r="302" spans="1:2" x14ac:dyDescent="0.3">
      <c r="A302" t="s">
        <v>42</v>
      </c>
      <c r="B302">
        <v>0</v>
      </c>
    </row>
    <row r="303" spans="1:2" x14ac:dyDescent="0.3">
      <c r="A303" t="s">
        <v>42</v>
      </c>
      <c r="B303" t="s">
        <v>249</v>
      </c>
    </row>
    <row r="304" spans="1:2" x14ac:dyDescent="0.3">
      <c r="A304" t="s">
        <v>42</v>
      </c>
      <c r="B304">
        <v>0</v>
      </c>
    </row>
    <row r="305" spans="1:2" x14ac:dyDescent="0.3">
      <c r="A305" t="s">
        <v>42</v>
      </c>
      <c r="B305">
        <v>0</v>
      </c>
    </row>
    <row r="306" spans="1:2" x14ac:dyDescent="0.3">
      <c r="A306" t="s">
        <v>42</v>
      </c>
      <c r="B306">
        <v>0</v>
      </c>
    </row>
    <row r="307" spans="1:2" x14ac:dyDescent="0.3">
      <c r="A307" t="s">
        <v>42</v>
      </c>
      <c r="B307" t="s">
        <v>76</v>
      </c>
    </row>
    <row r="308" spans="1:2" x14ac:dyDescent="0.3">
      <c r="A308" t="s">
        <v>42</v>
      </c>
      <c r="B308">
        <v>0</v>
      </c>
    </row>
    <row r="309" spans="1:2" x14ac:dyDescent="0.3">
      <c r="A309" t="s">
        <v>42</v>
      </c>
      <c r="B309" t="s">
        <v>706</v>
      </c>
    </row>
    <row r="310" spans="1:2" x14ac:dyDescent="0.3">
      <c r="A310" t="s">
        <v>42</v>
      </c>
      <c r="B310">
        <v>0</v>
      </c>
    </row>
    <row r="311" spans="1:2" x14ac:dyDescent="0.3">
      <c r="A311" t="s">
        <v>42</v>
      </c>
      <c r="B311" t="s">
        <v>130</v>
      </c>
    </row>
  </sheetData>
  <sortState xmlns:xlrd2="http://schemas.microsoft.com/office/spreadsheetml/2017/richdata2" ref="AC3:AG19">
    <sortCondition descending="1" ref="AE1:AE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621CCC7B4824DB8183207A5A93D77" ma:contentTypeVersion="11" ma:contentTypeDescription="Create a new document." ma:contentTypeScope="" ma:versionID="d4117ae875413b28d7b48ff31f8cea85">
  <xsd:schema xmlns:xsd="http://www.w3.org/2001/XMLSchema" xmlns:xs="http://www.w3.org/2001/XMLSchema" xmlns:p="http://schemas.microsoft.com/office/2006/metadata/properties" xmlns:ns3="456368e3-2328-4bdd-805c-4f4062a227e9" xmlns:ns4="b0909acd-a6f7-4d52-b0fd-566653a4d812" targetNamespace="http://schemas.microsoft.com/office/2006/metadata/properties" ma:root="true" ma:fieldsID="3a0d18d91d44717fcc684e3f5743bdf4" ns3:_="" ns4:_="">
    <xsd:import namespace="456368e3-2328-4bdd-805c-4f4062a227e9"/>
    <xsd:import namespace="b0909acd-a6f7-4d52-b0fd-566653a4d8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368e3-2328-4bdd-805c-4f4062a227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09acd-a6f7-4d52-b0fd-566653a4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343D7-41F6-4F34-96FD-202A4D920B45}">
  <ds:schemaRefs/>
</ds:datastoreItem>
</file>

<file path=customXml/itemProps2.xml><?xml version="1.0" encoding="utf-8"?>
<ds:datastoreItem xmlns:ds="http://schemas.openxmlformats.org/officeDocument/2006/customXml" ds:itemID="{AB5E2123-0BCC-46F6-A866-B7EEDF274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BE142-05D1-424B-B300-F1FD825C3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368e3-2328-4bdd-805c-4f4062a227e9"/>
    <ds:schemaRef ds:uri="b0909acd-a6f7-4d52-b0fd-566653a4d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cities</vt:lpstr>
      <vt:lpstr>institutions</vt:lpstr>
      <vt:lpstr>PH_data_analysis</vt:lpstr>
      <vt:lpstr>role_phROle</vt:lpstr>
      <vt:lpstr>timeperiod</vt:lpstr>
      <vt:lpstr>role_role</vt:lpstr>
      <vt:lpstr>role</vt:lpstr>
      <vt:lpstr>countries</vt:lpstr>
      <vt:lpstr>speciality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2022-06-10T20:53:31Z</dcterms:created>
  <dcterms:modified xsi:type="dcterms:W3CDTF">2022-06-14T11:56:06Z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0x01010023B621CCC7B4824DB8183207A5A93D77</vt:lpwstr>
  </property>
</Properties>
</file>