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an\Desktop\PH_study\"/>
    </mc:Choice>
  </mc:AlternateContent>
  <xr:revisionPtr revIDLastSave="0" documentId="13_ncr:1_{E8D29D4F-C35A-4F78-8E8E-33F9ACD4A075}" xr6:coauthVersionLast="47" xr6:coauthVersionMax="47" xr10:uidLastSave="{00000000-0000-0000-0000-000000000000}"/>
  <bookViews>
    <workbookView xWindow="-108" yWindow="-108" windowWidth="23256" windowHeight="12576" activeTab="3" xr2:uid="{FF949519-A8F5-4CD8-86E4-CFDD83DCA970}"/>
  </bookViews>
  <sheets>
    <sheet name="Sheet2" sheetId="4" r:id="rId1"/>
    <sheet name="Sheet1" sheetId="1" r:id="rId2"/>
    <sheet name="Sheet3" sheetId="3" r:id="rId3"/>
    <sheet name="ph_role" sheetId="2" r:id="rId4"/>
  </sheets>
  <definedNames>
    <definedName name="_xlnm._FilterDatabase" localSheetId="1" hidden="1">Sheet1!$A$1:$AR$311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2" i="1"/>
  <c r="AO85" i="1"/>
  <c r="AO86" i="1"/>
  <c r="AO92" i="1"/>
  <c r="AO94" i="1"/>
  <c r="AO95" i="1"/>
  <c r="AO97" i="1"/>
  <c r="AO98" i="1"/>
  <c r="AO99" i="1"/>
  <c r="AO100" i="1"/>
  <c r="AO101" i="1"/>
  <c r="AO102" i="1"/>
  <c r="AO103" i="1"/>
  <c r="AO106" i="1"/>
  <c r="AO108" i="1"/>
  <c r="AO109" i="1"/>
  <c r="AO111" i="1"/>
  <c r="AO114" i="1"/>
  <c r="AO116" i="1"/>
  <c r="AO117" i="1"/>
  <c r="AO118" i="1"/>
  <c r="AO122" i="1"/>
  <c r="AO123" i="1"/>
  <c r="AO126" i="1"/>
  <c r="AO127" i="1"/>
  <c r="AO128" i="1"/>
  <c r="AO131" i="1"/>
  <c r="AO132" i="1"/>
  <c r="AO134" i="1"/>
  <c r="AO137" i="1"/>
  <c r="AO138" i="1"/>
  <c r="AO141" i="1"/>
  <c r="AO174" i="1"/>
  <c r="AO179" i="1"/>
  <c r="AO181" i="1"/>
  <c r="AO184" i="1"/>
  <c r="AO189" i="1"/>
  <c r="AO190" i="1"/>
  <c r="AO193" i="1"/>
  <c r="AO195" i="1"/>
  <c r="AO196" i="1"/>
  <c r="AO198" i="1"/>
  <c r="AO200" i="1"/>
  <c r="AO201" i="1"/>
  <c r="AO202" i="1"/>
  <c r="AO205" i="1"/>
  <c r="AO207" i="1"/>
  <c r="AO210" i="1"/>
  <c r="AO211" i="1"/>
  <c r="AO215" i="1"/>
  <c r="AO217" i="1"/>
  <c r="AO218" i="1"/>
  <c r="AO220" i="1"/>
  <c r="AO222" i="1"/>
  <c r="AO229" i="1"/>
  <c r="AO233" i="1"/>
  <c r="AO235" i="1"/>
  <c r="AO236" i="1"/>
  <c r="AO238" i="1"/>
  <c r="AO240" i="1"/>
  <c r="AO243" i="1"/>
  <c r="AO244" i="1"/>
  <c r="AO248" i="1"/>
  <c r="AO249" i="1"/>
  <c r="AO250" i="1"/>
  <c r="AO261" i="1"/>
  <c r="AO265" i="1"/>
  <c r="AO269" i="1"/>
  <c r="AO270" i="1"/>
  <c r="AO271" i="1"/>
  <c r="AO273" i="1"/>
  <c r="AO275" i="1"/>
  <c r="AO277" i="1"/>
  <c r="AO283" i="1"/>
  <c r="AO286" i="1"/>
  <c r="AO287" i="1"/>
  <c r="AO290" i="1"/>
  <c r="AO291" i="1"/>
  <c r="AO292" i="1"/>
  <c r="AO299" i="1"/>
  <c r="AO301" i="1"/>
  <c r="AO303" i="1"/>
  <c r="AO306" i="1"/>
  <c r="AO307" i="1"/>
  <c r="AO311" i="1"/>
  <c r="AO80" i="1"/>
  <c r="AO81" i="1"/>
  <c r="AO79" i="1"/>
  <c r="AO75" i="1"/>
  <c r="AO77" i="1"/>
  <c r="AO78" i="1"/>
  <c r="AO72" i="1"/>
  <c r="AO74" i="1"/>
  <c r="AO46" i="1"/>
  <c r="AO47" i="1"/>
  <c r="AO48" i="1"/>
  <c r="AO49" i="1"/>
  <c r="AO50" i="1"/>
  <c r="AO52" i="1"/>
  <c r="AO53" i="1"/>
  <c r="AO54" i="1"/>
  <c r="AO57" i="1"/>
  <c r="AO58" i="1"/>
  <c r="AO61" i="1"/>
  <c r="AO62" i="1"/>
  <c r="AO63" i="1"/>
  <c r="AO64" i="1"/>
  <c r="AO65" i="1"/>
  <c r="AO69" i="1"/>
  <c r="AO3" i="1"/>
  <c r="AO4" i="1"/>
  <c r="AO5" i="1"/>
  <c r="AO6" i="1"/>
  <c r="AO7" i="1"/>
  <c r="AO8" i="1"/>
  <c r="AO10" i="1"/>
  <c r="AO12" i="1"/>
  <c r="AO13" i="1"/>
  <c r="AO15" i="1"/>
  <c r="AO16" i="1"/>
  <c r="AO17" i="1"/>
  <c r="AO21" i="1"/>
  <c r="AO23" i="1"/>
  <c r="AO24" i="1"/>
  <c r="AO25" i="1"/>
  <c r="AO28" i="1"/>
  <c r="AO29" i="1"/>
  <c r="AO31" i="1"/>
  <c r="AO32" i="1"/>
  <c r="AO33" i="1"/>
  <c r="AO36" i="1"/>
  <c r="AO38" i="1"/>
  <c r="AO41" i="1"/>
  <c r="AO43" i="1"/>
  <c r="AO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2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9" i="1"/>
  <c r="AP8" i="1"/>
  <c r="AP7" i="1"/>
  <c r="AP6" i="1"/>
  <c r="AP5" i="1"/>
  <c r="AP4" i="1"/>
  <c r="AP3" i="1"/>
  <c r="AP2" i="1"/>
  <c r="AO82" i="1"/>
  <c r="N4" i="2"/>
  <c r="O4" i="2"/>
  <c r="P4" i="2"/>
  <c r="Q4" i="2"/>
  <c r="N5" i="2"/>
  <c r="O5" i="2"/>
  <c r="P5" i="2"/>
  <c r="Q5" i="2"/>
  <c r="N6" i="2"/>
  <c r="O6" i="2"/>
  <c r="P6" i="2"/>
  <c r="Q6" i="2"/>
  <c r="O3" i="2"/>
  <c r="P3" i="2"/>
  <c r="Q3" i="2"/>
  <c r="N3" i="2"/>
  <c r="J7" i="2" s="1"/>
  <c r="L4" i="2"/>
  <c r="L5" i="2"/>
  <c r="L6" i="2"/>
  <c r="L3" i="2"/>
  <c r="P7" i="1"/>
  <c r="P6" i="1"/>
  <c r="P13" i="1"/>
  <c r="P41" i="1"/>
  <c r="P42" i="1"/>
  <c r="AO42" i="1" s="1"/>
  <c r="P24" i="1"/>
  <c r="P25" i="1"/>
  <c r="P9" i="1"/>
  <c r="AO9" i="1" s="1"/>
  <c r="P15" i="1"/>
  <c r="P47" i="1"/>
  <c r="P59" i="1"/>
  <c r="AO59" i="1" s="1"/>
  <c r="P61" i="1"/>
  <c r="P80" i="1"/>
  <c r="P10" i="1"/>
  <c r="P12" i="1"/>
  <c r="P14" i="1"/>
  <c r="AO14" i="1" s="1"/>
  <c r="P26" i="1"/>
  <c r="AO26" i="1" s="1"/>
  <c r="P32" i="1"/>
  <c r="P33" i="1"/>
  <c r="P36" i="1"/>
  <c r="P34" i="1"/>
  <c r="P37" i="1"/>
  <c r="AO37" i="1" s="1"/>
  <c r="P50" i="1"/>
  <c r="P81" i="1"/>
  <c r="P65" i="1"/>
  <c r="P82" i="1"/>
  <c r="P70" i="1"/>
  <c r="AO70" i="1" s="1"/>
  <c r="P66" i="1"/>
  <c r="P62" i="1"/>
  <c r="P67" i="1"/>
  <c r="AO67" i="1" s="1"/>
  <c r="P83" i="1"/>
  <c r="AO83" i="1" s="1"/>
  <c r="P94" i="1"/>
  <c r="P95" i="1"/>
  <c r="P96" i="1"/>
  <c r="AO96" i="1" s="1"/>
  <c r="P97" i="1"/>
  <c r="P98" i="1"/>
  <c r="P99" i="1"/>
  <c r="P100" i="1"/>
  <c r="P101" i="1"/>
  <c r="P102" i="1"/>
  <c r="P103" i="1"/>
  <c r="P104" i="1"/>
  <c r="AO104" i="1" s="1"/>
  <c r="P105" i="1"/>
  <c r="AO105" i="1" s="1"/>
  <c r="P106" i="1"/>
  <c r="P107" i="1"/>
  <c r="AO107" i="1" s="1"/>
  <c r="P108" i="1"/>
  <c r="P109" i="1"/>
  <c r="P110" i="1"/>
  <c r="AO110" i="1" s="1"/>
  <c r="P111" i="1"/>
  <c r="P112" i="1"/>
  <c r="AO112" i="1" s="1"/>
  <c r="P113" i="1"/>
  <c r="AO113" i="1" s="1"/>
  <c r="P114" i="1"/>
  <c r="P115" i="1"/>
  <c r="AO115" i="1" s="1"/>
  <c r="P116" i="1"/>
  <c r="P117" i="1"/>
  <c r="P118" i="1"/>
  <c r="P119" i="1"/>
  <c r="AO119" i="1" s="1"/>
  <c r="P120" i="1"/>
  <c r="AO120" i="1" s="1"/>
  <c r="P121" i="1"/>
  <c r="AO121" i="1" s="1"/>
  <c r="P122" i="1"/>
  <c r="P123" i="1"/>
  <c r="P124" i="1"/>
  <c r="AO124" i="1" s="1"/>
  <c r="P125" i="1"/>
  <c r="AO125" i="1" s="1"/>
  <c r="P126" i="1"/>
  <c r="P127" i="1"/>
  <c r="P128" i="1"/>
  <c r="P129" i="1"/>
  <c r="AO129" i="1" s="1"/>
  <c r="P130" i="1"/>
  <c r="AO130" i="1" s="1"/>
  <c r="P131" i="1"/>
  <c r="P132" i="1"/>
  <c r="P133" i="1"/>
  <c r="AO133" i="1" s="1"/>
  <c r="P134" i="1"/>
  <c r="P135" i="1"/>
  <c r="AO135" i="1" s="1"/>
  <c r="P136" i="1"/>
  <c r="AO136" i="1" s="1"/>
  <c r="P137" i="1"/>
  <c r="P138" i="1"/>
  <c r="P139" i="1"/>
  <c r="AO139" i="1" s="1"/>
  <c r="P140" i="1"/>
  <c r="AO140" i="1" s="1"/>
  <c r="P141" i="1"/>
  <c r="P142" i="1"/>
  <c r="AO142" i="1" s="1"/>
  <c r="P143" i="1"/>
  <c r="AO143" i="1" s="1"/>
  <c r="P144" i="1"/>
  <c r="AO144" i="1" s="1"/>
  <c r="P145" i="1"/>
  <c r="AO145" i="1" s="1"/>
  <c r="P146" i="1"/>
  <c r="AO146" i="1" s="1"/>
  <c r="P147" i="1"/>
  <c r="AO147" i="1" s="1"/>
  <c r="P148" i="1"/>
  <c r="AO148" i="1" s="1"/>
  <c r="P149" i="1"/>
  <c r="AO149" i="1" s="1"/>
  <c r="P150" i="1"/>
  <c r="AO150" i="1" s="1"/>
  <c r="P151" i="1"/>
  <c r="AO151" i="1" s="1"/>
  <c r="P152" i="1"/>
  <c r="AO152" i="1" s="1"/>
  <c r="P153" i="1"/>
  <c r="AO153" i="1" s="1"/>
  <c r="P154" i="1"/>
  <c r="AO154" i="1" s="1"/>
  <c r="P155" i="1"/>
  <c r="AO155" i="1" s="1"/>
  <c r="P156" i="1"/>
  <c r="AO156" i="1" s="1"/>
  <c r="P157" i="1"/>
  <c r="AO157" i="1" s="1"/>
  <c r="P158" i="1"/>
  <c r="AO158" i="1" s="1"/>
  <c r="P159" i="1"/>
  <c r="AO159" i="1" s="1"/>
  <c r="P160" i="1"/>
  <c r="AO160" i="1" s="1"/>
  <c r="P161" i="1"/>
  <c r="AO161" i="1" s="1"/>
  <c r="P162" i="1"/>
  <c r="AO162" i="1" s="1"/>
  <c r="P163" i="1"/>
  <c r="AO163" i="1" s="1"/>
  <c r="P164" i="1"/>
  <c r="AO164" i="1" s="1"/>
  <c r="P165" i="1"/>
  <c r="AO165" i="1" s="1"/>
  <c r="P166" i="1"/>
  <c r="AO166" i="1" s="1"/>
  <c r="P167" i="1"/>
  <c r="AO167" i="1" s="1"/>
  <c r="P168" i="1"/>
  <c r="AO168" i="1" s="1"/>
  <c r="P169" i="1"/>
  <c r="AO169" i="1" s="1"/>
  <c r="P170" i="1"/>
  <c r="AO170" i="1" s="1"/>
  <c r="P171" i="1"/>
  <c r="AO171" i="1" s="1"/>
  <c r="P172" i="1"/>
  <c r="AO172" i="1" s="1"/>
  <c r="P173" i="1"/>
  <c r="AO173" i="1" s="1"/>
  <c r="P174" i="1"/>
  <c r="P68" i="1"/>
  <c r="AO68" i="1" s="1"/>
  <c r="P175" i="1"/>
  <c r="AO175" i="1" s="1"/>
  <c r="P176" i="1"/>
  <c r="AO176" i="1" s="1"/>
  <c r="P51" i="1"/>
  <c r="AO51" i="1" s="1"/>
  <c r="P84" i="1"/>
  <c r="AO84" i="1" s="1"/>
  <c r="P35" i="1"/>
  <c r="P177" i="1"/>
  <c r="AO177" i="1" s="1"/>
  <c r="P178" i="1"/>
  <c r="AO178" i="1" s="1"/>
  <c r="P179" i="1"/>
  <c r="P180" i="1"/>
  <c r="AO180" i="1" s="1"/>
  <c r="P181" i="1"/>
  <c r="P182" i="1"/>
  <c r="AO182" i="1" s="1"/>
  <c r="P183" i="1"/>
  <c r="AO183" i="1" s="1"/>
  <c r="P184" i="1"/>
  <c r="P185" i="1"/>
  <c r="AO185" i="1" s="1"/>
  <c r="P186" i="1"/>
  <c r="AO186" i="1" s="1"/>
  <c r="P187" i="1"/>
  <c r="AO187" i="1" s="1"/>
  <c r="P188" i="1"/>
  <c r="AO188" i="1" s="1"/>
  <c r="P17" i="1"/>
  <c r="P71" i="1"/>
  <c r="AO71" i="1" s="1"/>
  <c r="P189" i="1"/>
  <c r="P190" i="1"/>
  <c r="P191" i="1"/>
  <c r="AO191" i="1" s="1"/>
  <c r="P52" i="1"/>
  <c r="P192" i="1"/>
  <c r="AO192" i="1" s="1"/>
  <c r="P193" i="1"/>
  <c r="P194" i="1"/>
  <c r="AO194" i="1" s="1"/>
  <c r="P20" i="1"/>
  <c r="AO20" i="1" s="1"/>
  <c r="P195" i="1"/>
  <c r="P196" i="1"/>
  <c r="P197" i="1"/>
  <c r="AO197" i="1" s="1"/>
  <c r="P72" i="1"/>
  <c r="P198" i="1"/>
  <c r="P199" i="1"/>
  <c r="AO199" i="1" s="1"/>
  <c r="P200" i="1"/>
  <c r="P201" i="1"/>
  <c r="P202" i="1"/>
  <c r="P203" i="1"/>
  <c r="AO203" i="1" s="1"/>
  <c r="P204" i="1"/>
  <c r="AO204" i="1" s="1"/>
  <c r="P63" i="1"/>
  <c r="P205" i="1"/>
  <c r="P206" i="1"/>
  <c r="AO206" i="1" s="1"/>
  <c r="P207" i="1"/>
  <c r="P208" i="1"/>
  <c r="AO208" i="1" s="1"/>
  <c r="P209" i="1"/>
  <c r="AO209" i="1" s="1"/>
  <c r="P48" i="1"/>
  <c r="P210" i="1"/>
  <c r="P30" i="1"/>
  <c r="P85" i="1"/>
  <c r="P73" i="1"/>
  <c r="P28" i="1"/>
  <c r="P211" i="1"/>
  <c r="P86" i="1"/>
  <c r="P212" i="1"/>
  <c r="AO212" i="1" s="1"/>
  <c r="P213" i="1"/>
  <c r="AO213" i="1" s="1"/>
  <c r="P214" i="1"/>
  <c r="AO214" i="1" s="1"/>
  <c r="P215" i="1"/>
  <c r="P216" i="1"/>
  <c r="AO216" i="1" s="1"/>
  <c r="P217" i="1"/>
  <c r="P29" i="1"/>
  <c r="P218" i="1"/>
  <c r="P219" i="1"/>
  <c r="AO219" i="1" s="1"/>
  <c r="P220" i="1"/>
  <c r="P221" i="1"/>
  <c r="AO221" i="1" s="1"/>
  <c r="P222" i="1"/>
  <c r="P223" i="1"/>
  <c r="AO223" i="1" s="1"/>
  <c r="P224" i="1"/>
  <c r="AO224" i="1" s="1"/>
  <c r="P49" i="1"/>
  <c r="P225" i="1"/>
  <c r="AO225" i="1" s="1"/>
  <c r="P226" i="1"/>
  <c r="AO226" i="1" s="1"/>
  <c r="P74" i="1"/>
  <c r="P53" i="1"/>
  <c r="P11" i="1"/>
  <c r="P227" i="1"/>
  <c r="AO227" i="1" s="1"/>
  <c r="P228" i="1"/>
  <c r="AO228" i="1" s="1"/>
  <c r="P54" i="1"/>
  <c r="P229" i="1"/>
  <c r="P87" i="1"/>
  <c r="AO87" i="1" s="1"/>
  <c r="P230" i="1"/>
  <c r="AO230" i="1" s="1"/>
  <c r="P231" i="1"/>
  <c r="AO231" i="1" s="1"/>
  <c r="P232" i="1"/>
  <c r="P233" i="1"/>
  <c r="P234" i="1"/>
  <c r="P235" i="1"/>
  <c r="P75" i="1"/>
  <c r="P45" i="1"/>
  <c r="AO45" i="1" s="1"/>
  <c r="P46" i="1"/>
  <c r="P236" i="1"/>
  <c r="P237" i="1"/>
  <c r="AO237" i="1" s="1"/>
  <c r="P238" i="1"/>
  <c r="P239" i="1"/>
  <c r="AO239" i="1" s="1"/>
  <c r="P240" i="1"/>
  <c r="P241" i="1"/>
  <c r="AO241" i="1" s="1"/>
  <c r="P242" i="1"/>
  <c r="AO242" i="1" s="1"/>
  <c r="P64" i="1"/>
  <c r="P243" i="1"/>
  <c r="P244" i="1"/>
  <c r="P245" i="1"/>
  <c r="AO245" i="1" s="1"/>
  <c r="P246" i="1"/>
  <c r="AO246" i="1" s="1"/>
  <c r="P247" i="1"/>
  <c r="AO247" i="1" s="1"/>
  <c r="P248" i="1"/>
  <c r="P69" i="1"/>
  <c r="P249" i="1"/>
  <c r="P250" i="1"/>
  <c r="P251" i="1"/>
  <c r="AO251" i="1" s="1"/>
  <c r="P252" i="1"/>
  <c r="AO252" i="1" s="1"/>
  <c r="P253" i="1"/>
  <c r="AO253" i="1" s="1"/>
  <c r="P43" i="1"/>
  <c r="P88" i="1"/>
  <c r="AO88" i="1" s="1"/>
  <c r="P39" i="1"/>
  <c r="AO39" i="1" s="1"/>
  <c r="P254" i="1"/>
  <c r="AO254" i="1" s="1"/>
  <c r="P76" i="1"/>
  <c r="AO76" i="1" s="1"/>
  <c r="P255" i="1"/>
  <c r="AO255" i="1" s="1"/>
  <c r="P256" i="1"/>
  <c r="AO256" i="1" s="1"/>
  <c r="P257" i="1"/>
  <c r="AO257" i="1" s="1"/>
  <c r="P258" i="1"/>
  <c r="AO258" i="1" s="1"/>
  <c r="P3" i="1"/>
  <c r="P89" i="1"/>
  <c r="AO89" i="1" s="1"/>
  <c r="P259" i="1"/>
  <c r="AO259" i="1" s="1"/>
  <c r="P55" i="1"/>
  <c r="AO55" i="1" s="1"/>
  <c r="P56" i="1"/>
  <c r="P22" i="1"/>
  <c r="P260" i="1"/>
  <c r="AO260" i="1" s="1"/>
  <c r="P44" i="1"/>
  <c r="AO44" i="1" s="1"/>
  <c r="P261" i="1"/>
  <c r="P262" i="1"/>
  <c r="AO262" i="1" s="1"/>
  <c r="P263" i="1"/>
  <c r="AO263" i="1" s="1"/>
  <c r="P264" i="1"/>
  <c r="AO264" i="1" s="1"/>
  <c r="P57" i="1"/>
  <c r="P265" i="1"/>
  <c r="P40" i="1"/>
  <c r="AO40" i="1" s="1"/>
  <c r="P18" i="1"/>
  <c r="P27" i="1"/>
  <c r="P266" i="1"/>
  <c r="AO266" i="1" s="1"/>
  <c r="P90" i="1"/>
  <c r="AO90" i="1" s="1"/>
  <c r="P267" i="1"/>
  <c r="AO267" i="1" s="1"/>
  <c r="P268" i="1"/>
  <c r="P21" i="1"/>
  <c r="P23" i="1"/>
  <c r="P31" i="1"/>
  <c r="P269" i="1"/>
  <c r="P58" i="1"/>
  <c r="P270" i="1"/>
  <c r="P91" i="1"/>
  <c r="P92" i="1"/>
  <c r="P60" i="1"/>
  <c r="AO60" i="1" s="1"/>
  <c r="P271" i="1"/>
  <c r="P272" i="1"/>
  <c r="AO272" i="1" s="1"/>
  <c r="P273" i="1"/>
  <c r="P274" i="1"/>
  <c r="AO274" i="1" s="1"/>
  <c r="P275" i="1"/>
  <c r="P276" i="1"/>
  <c r="AO276" i="1" s="1"/>
  <c r="P38" i="1"/>
  <c r="P19" i="1"/>
  <c r="P277" i="1"/>
  <c r="P278" i="1"/>
  <c r="AO278" i="1" s="1"/>
  <c r="P77" i="1"/>
  <c r="P279" i="1"/>
  <c r="AO279" i="1" s="1"/>
  <c r="P16" i="1"/>
  <c r="P280" i="1"/>
  <c r="AO280" i="1" s="1"/>
  <c r="P281" i="1"/>
  <c r="AO281" i="1" s="1"/>
  <c r="P282" i="1"/>
  <c r="AO282" i="1" s="1"/>
  <c r="P4" i="1"/>
  <c r="P78" i="1"/>
  <c r="P283" i="1"/>
  <c r="P284" i="1"/>
  <c r="AO284" i="1" s="1"/>
  <c r="P5" i="1"/>
  <c r="P285" i="1"/>
  <c r="AO285" i="1" s="1"/>
  <c r="P8" i="1"/>
  <c r="P286" i="1"/>
  <c r="P93" i="1"/>
  <c r="AO93" i="1" s="1"/>
  <c r="P287" i="1"/>
  <c r="P288" i="1"/>
  <c r="AO288" i="1" s="1"/>
  <c r="P289" i="1"/>
  <c r="AO289" i="1" s="1"/>
  <c r="P290" i="1"/>
  <c r="P291" i="1"/>
  <c r="P292" i="1"/>
  <c r="P293" i="1"/>
  <c r="AO293" i="1" s="1"/>
  <c r="P294" i="1"/>
  <c r="AO294" i="1" s="1"/>
  <c r="P295" i="1"/>
  <c r="AO295" i="1" s="1"/>
  <c r="P296" i="1"/>
  <c r="AO296" i="1" s="1"/>
  <c r="P297" i="1"/>
  <c r="AO297" i="1" s="1"/>
  <c r="P298" i="1"/>
  <c r="AO298" i="1" s="1"/>
  <c r="P299" i="1"/>
  <c r="P300" i="1"/>
  <c r="AO300" i="1" s="1"/>
  <c r="P79" i="1"/>
  <c r="P301" i="1"/>
  <c r="P302" i="1"/>
  <c r="AO302" i="1" s="1"/>
  <c r="P303" i="1"/>
  <c r="P304" i="1"/>
  <c r="AO304" i="1" s="1"/>
  <c r="P305" i="1"/>
  <c r="AO305" i="1" s="1"/>
  <c r="P306" i="1"/>
  <c r="P307" i="1"/>
  <c r="P308" i="1"/>
  <c r="AO308" i="1" s="1"/>
  <c r="P309" i="1"/>
  <c r="AO309" i="1" s="1"/>
  <c r="P310" i="1"/>
  <c r="AO310" i="1" s="1"/>
  <c r="P311" i="1"/>
  <c r="P2" i="1"/>
  <c r="K7" i="2" l="1"/>
  <c r="H7" i="2"/>
  <c r="I7" i="2"/>
</calcChain>
</file>

<file path=xl/sharedStrings.xml><?xml version="1.0" encoding="utf-8"?>
<sst xmlns="http://schemas.openxmlformats.org/spreadsheetml/2006/main" count="3008" uniqueCount="1159">
  <si>
    <t>pers</t>
  </si>
  <si>
    <t>date_begin</t>
  </si>
  <si>
    <t>date_end</t>
  </si>
  <si>
    <t>date diff</t>
  </si>
  <si>
    <t>fr</t>
  </si>
  <si>
    <t>en</t>
  </si>
  <si>
    <t>pt</t>
  </si>
  <si>
    <t>es</t>
  </si>
  <si>
    <t>authors</t>
  </si>
  <si>
    <t>reviewers</t>
  </si>
  <si>
    <t>editor</t>
  </si>
  <si>
    <t>translator</t>
  </si>
  <si>
    <t>total contrib</t>
  </si>
  <si>
    <t>orcid_id</t>
  </si>
  <si>
    <t>have_orcid</t>
  </si>
  <si>
    <t>authors_contrib</t>
  </si>
  <si>
    <t>reviewers_contrib</t>
  </si>
  <si>
    <t>editor_contrib</t>
  </si>
  <si>
    <t>translator_contrib</t>
  </si>
  <si>
    <t>role1</t>
  </si>
  <si>
    <t>role2</t>
  </si>
  <si>
    <t>role3</t>
  </si>
  <si>
    <t>city1</t>
  </si>
  <si>
    <t>city2</t>
  </si>
  <si>
    <t>city3</t>
  </si>
  <si>
    <t>country1</t>
  </si>
  <si>
    <t>country2</t>
  </si>
  <si>
    <t>country3</t>
  </si>
  <si>
    <t>institution1</t>
  </si>
  <si>
    <t>institution2</t>
  </si>
  <si>
    <t>institution3</t>
  </si>
  <si>
    <t>speciality1</t>
  </si>
  <si>
    <t>speciality2</t>
  </si>
  <si>
    <t>speciality3</t>
  </si>
  <si>
    <t>speciality_sofia</t>
  </si>
  <si>
    <t>year_start_sofia</t>
  </si>
  <si>
    <t>country sofia</t>
  </si>
  <si>
    <t>city sofia</t>
  </si>
  <si>
    <t>institution_clean</t>
  </si>
  <si>
    <t>Adam Crymble</t>
  </si>
  <si>
    <t>0000-0003-4343-0265</t>
  </si>
  <si>
    <t>Senior Lecturer</t>
  </si>
  <si>
    <t>Lecturer</t>
  </si>
  <si>
    <t>Hatfield</t>
  </si>
  <si>
    <t>London</t>
  </si>
  <si>
    <t>GB</t>
  </si>
  <si>
    <t>University of Hertfordshire</t>
  </si>
  <si>
    <t>University College London</t>
  </si>
  <si>
    <t>History</t>
  </si>
  <si>
    <t>Phd</t>
  </si>
  <si>
    <t>digital history</t>
  </si>
  <si>
    <t xml:space="preserve"> University College London</t>
  </si>
  <si>
    <t>UK</t>
  </si>
  <si>
    <t>Jim Clifford</t>
  </si>
  <si>
    <t>0000-0003-2004-5161</t>
  </si>
  <si>
    <t>Project Manager</t>
  </si>
  <si>
    <t>Research Assistant</t>
  </si>
  <si>
    <t>history</t>
  </si>
  <si>
    <t/>
  </si>
  <si>
    <t>Antoine Champigny</t>
  </si>
  <si>
    <t>Master</t>
  </si>
  <si>
    <t>Post-doc</t>
  </si>
  <si>
    <t>William J. Turkel</t>
  </si>
  <si>
    <t>0000-0003-4734-9894</t>
  </si>
  <si>
    <t>Cambridge</t>
  </si>
  <si>
    <t>US</t>
  </si>
  <si>
    <t>History, Anthropology, STS</t>
  </si>
  <si>
    <t xml:space="preserve"> None</t>
  </si>
  <si>
    <t>Miriam Posner</t>
  </si>
  <si>
    <t>Assistant Professor</t>
  </si>
  <si>
    <t>Digital Humanities Specialist</t>
  </si>
  <si>
    <t>digital humanities</t>
  </si>
  <si>
    <t>Jennifer Isasi</t>
  </si>
  <si>
    <t>0000-0002-4295-895X</t>
  </si>
  <si>
    <t>Graduate Research Assistant</t>
  </si>
  <si>
    <t>CLIR/DLF Postdoctoral Fellow in Data Curation for Latin American and Latina/o Studies</t>
  </si>
  <si>
    <t>Lincoln</t>
  </si>
  <si>
    <t>Austin</t>
  </si>
  <si>
    <t>University of Nebraska-Lincoln</t>
  </si>
  <si>
    <t>University of Texas at Austin</t>
  </si>
  <si>
    <t>Center for the Digital Research in the Humanities</t>
  </si>
  <si>
    <t>LLILAS Benson Latin American Studies and Collections</t>
  </si>
  <si>
    <t>hispanic studies</t>
  </si>
  <si>
    <t>FranÃ§ois Dominic LaramÃ©e</t>
  </si>
  <si>
    <t>0000-0001-5542-3754</t>
  </si>
  <si>
    <t>Montreal</t>
  </si>
  <si>
    <t>Ottawa</t>
  </si>
  <si>
    <t>CA</t>
  </si>
  <si>
    <t>Concordia University</t>
  </si>
  <si>
    <t>University of Ottawa</t>
  </si>
  <si>
    <t>Informatique / Computer Science</t>
  </si>
  <si>
    <t>Faculty of Medicine</t>
  </si>
  <si>
    <t>Ian Milligan</t>
  </si>
  <si>
    <t>0000-0002-1470-7723</t>
  </si>
  <si>
    <t>Intern</t>
  </si>
  <si>
    <t>Associate Vice-President, Research Oversight and Analysis</t>
  </si>
  <si>
    <t>Toronto</t>
  </si>
  <si>
    <t>Waterloo</t>
  </si>
  <si>
    <t>York University</t>
  </si>
  <si>
    <t>University of Toronto</t>
  </si>
  <si>
    <t>University of Waterloo</t>
  </si>
  <si>
    <t>Faculty of Information Studies</t>
  </si>
  <si>
    <t>Fred Gibbs</t>
  </si>
  <si>
    <t>MSc</t>
  </si>
  <si>
    <t>Brandon Walsh</t>
  </si>
  <si>
    <t>0000-0002-2785-3519</t>
  </si>
  <si>
    <t>Mellon Digital Humanities Fellow and Visiting Assistant Professor of English</t>
  </si>
  <si>
    <t>Lexington</t>
  </si>
  <si>
    <t>Washington and Lee University</t>
  </si>
  <si>
    <t>University of Virginia</t>
  </si>
  <si>
    <t xml:space="preserve"> University of Virginia</t>
  </si>
  <si>
    <t>USA</t>
  </si>
  <si>
    <t>Charlottesville</t>
  </si>
  <si>
    <t>Shawn Graham</t>
  </si>
  <si>
    <t>0000-0002-2887-3554</t>
  </si>
  <si>
    <t>Reading</t>
  </si>
  <si>
    <t>University of Reading</t>
  </si>
  <si>
    <t>Archaeology</t>
  </si>
  <si>
    <t>digital humanities and history</t>
  </si>
  <si>
    <t>Ryan Deschamps</t>
  </si>
  <si>
    <t>0000-0001-7934-6845</t>
  </si>
  <si>
    <t>James Baker</t>
  </si>
  <si>
    <t xml:space="preserve"> University of Sussex</t>
  </si>
  <si>
    <t>Brighton</t>
  </si>
  <si>
    <t>Josh MacFadyen</t>
  </si>
  <si>
    <t>0000-0002-1568-8843</t>
  </si>
  <si>
    <t>Associate Professor</t>
  </si>
  <si>
    <t>Guelph</t>
  </si>
  <si>
    <t>Charlottetown</t>
  </si>
  <si>
    <t>University of Guelph</t>
  </si>
  <si>
    <t>University of Prince Edward Island</t>
  </si>
  <si>
    <t>Senior Web Developer</t>
  </si>
  <si>
    <t>history and environment</t>
  </si>
  <si>
    <t>Daniel Macfarlane</t>
  </si>
  <si>
    <t>0000-0001-6268-8945</t>
  </si>
  <si>
    <t>Department of Cultural Studies and Languages</t>
  </si>
  <si>
    <t>Carla Amaya</t>
  </si>
  <si>
    <t>Sarah Simpkin</t>
  </si>
  <si>
    <t>0000-0003-0774-4777</t>
  </si>
  <si>
    <t>MLIS</t>
  </si>
  <si>
    <t>Head, Research Support (Arts and Special Collections)</t>
  </si>
  <si>
    <t>Western University</t>
  </si>
  <si>
    <t>Faculty of Information and Media Studies</t>
  </si>
  <si>
    <t>Faculty of Arts</t>
  </si>
  <si>
    <t>library science and GIS</t>
  </si>
  <si>
    <t>Cyrille Suire</t>
  </si>
  <si>
    <t>Taylor Arnold</t>
  </si>
  <si>
    <t>0000-0002-3575-1512</t>
  </si>
  <si>
    <t>None</t>
  </si>
  <si>
    <t>Springfield</t>
  </si>
  <si>
    <t>Ozarks Technical Community College</t>
  </si>
  <si>
    <t>statistics</t>
  </si>
  <si>
    <t>Matthew Lincoln</t>
  </si>
  <si>
    <t>0000-0002-4387-3384</t>
  </si>
  <si>
    <t>MA</t>
  </si>
  <si>
    <t>College Park</t>
  </si>
  <si>
    <t>Los Angeles</t>
  </si>
  <si>
    <t>University of Maryland</t>
  </si>
  <si>
    <t>Getty Research Institute</t>
  </si>
  <si>
    <t>Art History &amp; Archaeology</t>
  </si>
  <si>
    <t>Lehrstuhl fÃ¼r Religionswissenschaft</t>
  </si>
  <si>
    <t>art history and developer</t>
  </si>
  <si>
    <t>Joshua G. Ortiz Baco</t>
  </si>
  <si>
    <t>0000-0002-9723-4262</t>
  </si>
  <si>
    <t>Graduate Research Assistant, Digital Scholarship Lab Manager</t>
  </si>
  <si>
    <t>Madrid</t>
  </si>
  <si>
    <t>ES</t>
  </si>
  <si>
    <t>Universidad AutÃ³noma de Madrid</t>
  </si>
  <si>
    <t>FilosofÃ­a y Letras</t>
  </si>
  <si>
    <t>LLILAS Benson Latin American Digital Initiatives</t>
  </si>
  <si>
    <t>literature</t>
  </si>
  <si>
    <t xml:space="preserve"> University of Texas at Austin</t>
  </si>
  <si>
    <t>Jean-Luc Mirepoix</t>
  </si>
  <si>
    <t>M. H. Beals</t>
  </si>
  <si>
    <t>School of Earth and Atmospheric Sciences</t>
  </si>
  <si>
    <t>Professor</t>
  </si>
  <si>
    <t>Amanda Visconti</t>
  </si>
  <si>
    <t>0000-0001-8584-8323</t>
  </si>
  <si>
    <t>Various roles (research fellow, webmaster, research assistant)</t>
  </si>
  <si>
    <t>Maryland Institute for Technology in the Humanities</t>
  </si>
  <si>
    <t>Technology in the Humanities</t>
  </si>
  <si>
    <t>UD Library, Museums &amp; Press</t>
  </si>
  <si>
    <t>Lauren Tilton</t>
  </si>
  <si>
    <t>0000-0003-4629-8888</t>
  </si>
  <si>
    <t>Scott Weingart</t>
  </si>
  <si>
    <t>0000-0001-9792-9446</t>
  </si>
  <si>
    <t>Digital Media, Arts, and Technology</t>
  </si>
  <si>
    <t>Digital Services Librarian</t>
  </si>
  <si>
    <t>GÃ©raldine Castel</t>
  </si>
  <si>
    <t>DÃ©partement des collections et de la conservation</t>
  </si>
  <si>
    <t>John R. Ladd</t>
  </si>
  <si>
    <t>0000-0002-5440-062X</t>
  </si>
  <si>
    <t>Visiting Assistant Professor</t>
  </si>
  <si>
    <t>Washington</t>
  </si>
  <si>
    <t>Evanston</t>
  </si>
  <si>
    <t>Granville</t>
  </si>
  <si>
    <t>Georgetown University</t>
  </si>
  <si>
    <t>Northwestern University</t>
  </si>
  <si>
    <t>Denison University</t>
  </si>
  <si>
    <t>English</t>
  </si>
  <si>
    <t>Alice Kaplan Institute for the Humanities</t>
  </si>
  <si>
    <t>NicolÃ¡s Vaughan</t>
  </si>
  <si>
    <t>0000-0002-2877-0539</t>
  </si>
  <si>
    <t>Tutor in Logic</t>
  </si>
  <si>
    <t>Oxford</t>
  </si>
  <si>
    <t>University of Oxford</t>
  </si>
  <si>
    <t>Faculty of Philosophy</t>
  </si>
  <si>
    <t>Quinn Dombrowski</t>
  </si>
  <si>
    <t>0000-0001-5802-6623</t>
  </si>
  <si>
    <t>Digital Scholarship Specialist / IT Analyst</t>
  </si>
  <si>
    <t>Berkeley</t>
  </si>
  <si>
    <t>University of California Berkeley</t>
  </si>
  <si>
    <t>Research IT</t>
  </si>
  <si>
    <t>Morgane Pica</t>
  </si>
  <si>
    <t>Dave Rodriguez</t>
  </si>
  <si>
    <t>0000-0001-9759-8464</t>
  </si>
  <si>
    <t>Gainesville</t>
  </si>
  <si>
    <t>Tallahassee</t>
  </si>
  <si>
    <t>University of Florida</t>
  </si>
  <si>
    <t>Florida State University</t>
  </si>
  <si>
    <t>LingÃ¼ista</t>
  </si>
  <si>
    <t>library science</t>
  </si>
  <si>
    <t>Gustavo Candela</t>
  </si>
  <si>
    <t>0000-0001-6122-0777</t>
  </si>
  <si>
    <t>Research Engineer</t>
  </si>
  <si>
    <t>Alicante</t>
  </si>
  <si>
    <t>Universidad de Alicante</t>
  </si>
  <si>
    <t>Escuela PolitÃ©cnica Superior</t>
  </si>
  <si>
    <t>Jonathan Blaney</t>
  </si>
  <si>
    <t>0000-0002-5044-5038</t>
  </si>
  <si>
    <t>Fanny MÃ©zard</t>
  </si>
  <si>
    <t>Anastasiia Zadykhina</t>
  </si>
  <si>
    <t xml:space="preserve"> "MÃ©thodes NumÃ©riques pour les Sciences de l'Humain et de la SociÃ©tÃ©"</t>
  </si>
  <si>
    <t>Adjunct Faculty</t>
  </si>
  <si>
    <t>Nabeel Siddiqui</t>
  </si>
  <si>
    <t>Library and Information Science</t>
  </si>
  <si>
    <t>digital humanities and american studies</t>
  </si>
  <si>
    <t xml:space="preserve"> Susquehanna University</t>
  </si>
  <si>
    <t>Selinsgrove</t>
  </si>
  <si>
    <t>Camille Carette</t>
  </si>
  <si>
    <t>INCITE</t>
  </si>
  <si>
    <t>Caleb McDaniel</t>
  </si>
  <si>
    <t>Sybille Clochet</t>
  </si>
  <si>
    <t>Anne-Sophie Bessero-Lagarde</t>
  </si>
  <si>
    <t>Silvia GutiÃ©rrez De la Torre</t>
  </si>
  <si>
    <t>Gabriel Calarco</t>
  </si>
  <si>
    <t>Justin Colson</t>
  </si>
  <si>
    <t>0000-0002-4352-2154</t>
  </si>
  <si>
    <t>Egham</t>
  </si>
  <si>
    <t>Colchester</t>
  </si>
  <si>
    <t>Royal Holloway University of London</t>
  </si>
  <si>
    <t>University of Essex</t>
  </si>
  <si>
    <t>Institute of Historical Research, University of London</t>
  </si>
  <si>
    <t>Visiting lecturer</t>
  </si>
  <si>
    <t>Megan R. Brett</t>
  </si>
  <si>
    <t>0000-0002-7474-7196</t>
  </si>
  <si>
    <t>Edinburgh</t>
  </si>
  <si>
    <t>University of Edinburgh</t>
  </si>
  <si>
    <t>Scottish Studies</t>
  </si>
  <si>
    <t>Catherine Nygren</t>
  </si>
  <si>
    <t>Tassie Gniady</t>
  </si>
  <si>
    <t>0000-0001-8693-3677</t>
  </si>
  <si>
    <t>Peter Organisciak</t>
  </si>
  <si>
    <t>0000-0002-9058-2280</t>
  </si>
  <si>
    <t>Champaign</t>
  </si>
  <si>
    <t>Denver</t>
  </si>
  <si>
    <t>University of Illinois at Urbana-Champaign</t>
  </si>
  <si>
    <t>University of Denver</t>
  </si>
  <si>
    <t>Librarian</t>
  </si>
  <si>
    <t>ICS</t>
  </si>
  <si>
    <t>Andrew Akhlaghi</t>
  </si>
  <si>
    <t>0000-0002-0824-3328</t>
  </si>
  <si>
    <t>Norman</t>
  </si>
  <si>
    <t>The University of Oklahoma</t>
  </si>
  <si>
    <t>Jefe de Servicio de BiometrÃ­a</t>
  </si>
  <si>
    <t>Jefe de Ãrea</t>
  </si>
  <si>
    <t>Simon Hengchen</t>
  </si>
  <si>
    <t>0000-0002-8453-7221</t>
  </si>
  <si>
    <t>Helsinki</t>
  </si>
  <si>
    <t>FI</t>
  </si>
  <si>
    <t>University of Helsinki</t>
  </si>
  <si>
    <t>Vincent Paillusson</t>
  </si>
  <si>
    <t>0000-0003-1286-3893</t>
  </si>
  <si>
    <t>Paris</t>
  </si>
  <si>
    <t>FR</t>
  </si>
  <si>
    <t>Sorbonne UniversitÃ©</t>
  </si>
  <si>
    <t>Enseignante-chercheuse</t>
  </si>
  <si>
    <t>Kim Pham</t>
  </si>
  <si>
    <t>0000-0002-9115-4739</t>
  </si>
  <si>
    <t>Molecular Biology</t>
  </si>
  <si>
    <t>Digital Archivist</t>
  </si>
  <si>
    <t>Jessica Otis</t>
  </si>
  <si>
    <t>0000-0001-5519-8331</t>
  </si>
  <si>
    <t>Director of Public Projects at the Roy Rosenzweig Center for History and New Media, Assistant Professor of History</t>
  </si>
  <si>
    <t>Pittsburgh</t>
  </si>
  <si>
    <t>Fairfax</t>
  </si>
  <si>
    <t>Carnegie Mellon University</t>
  </si>
  <si>
    <t>George Mason University</t>
  </si>
  <si>
    <t>University Libraries</t>
  </si>
  <si>
    <t>Max De Wilde</t>
  </si>
  <si>
    <t>0000-0002-6834-0250</t>
  </si>
  <si>
    <t>Brussels</t>
  </si>
  <si>
    <t>Geneva</t>
  </si>
  <si>
    <t>BE</t>
  </si>
  <si>
    <t>CH</t>
  </si>
  <si>
    <t>UniversitÃ© Libre de Bruxelles</t>
  </si>
  <si>
    <t>University of Geneva</t>
  </si>
  <si>
    <t>Information Science</t>
  </si>
  <si>
    <t>Graduate Teacher of Record</t>
  </si>
  <si>
    <t>Graduate Research Fellow</t>
  </si>
  <si>
    <t>Beatrice Alex</t>
  </si>
  <si>
    <t>0000-0002-7279-1476</t>
  </si>
  <si>
    <t>linguistics</t>
  </si>
  <si>
    <t>Eric Weinberg</t>
  </si>
  <si>
    <t>0000-0002-3311-1060</t>
  </si>
  <si>
    <t>Heather Froehlich</t>
  </si>
  <si>
    <t>0000-0001-9984-725X</t>
  </si>
  <si>
    <t>Literary Informatics Librarian</t>
  </si>
  <si>
    <t>Glasgow</t>
  </si>
  <si>
    <t>University Park</t>
  </si>
  <si>
    <t>University of Strathclyde</t>
  </si>
  <si>
    <t>Pennsylvania State University</t>
  </si>
  <si>
    <t>Outreach and Engagement Manager</t>
  </si>
  <si>
    <t>gender studies</t>
  </si>
  <si>
    <t>Seth van Hooland</t>
  </si>
  <si>
    <t>0000-0003-2612-2228</t>
  </si>
  <si>
    <t>Associate Director</t>
  </si>
  <si>
    <t>Gabi Kirilloff</t>
  </si>
  <si>
    <t>0000-0003-2696-1419</t>
  </si>
  <si>
    <t>Jonathan Reeve</t>
  </si>
  <si>
    <t>0000-0003-2827-1569</t>
  </si>
  <si>
    <t>Web Developer</t>
  </si>
  <si>
    <t>New York</t>
  </si>
  <si>
    <t>Modern Language Association</t>
  </si>
  <si>
    <t>Laboratory Technician</t>
  </si>
  <si>
    <t>literature and developer</t>
  </si>
  <si>
    <t>Andrew Janco</t>
  </si>
  <si>
    <t>0000-0002-8872-9474</t>
  </si>
  <si>
    <t>Nicolas Frerebeau</t>
  </si>
  <si>
    <t>0000-0001-5759-4944</t>
  </si>
  <si>
    <t>Pessac</t>
  </si>
  <si>
    <t>UniversitÃ© Bordeaux Montaigne</t>
  </si>
  <si>
    <t>Art &amp; Archeology</t>
  </si>
  <si>
    <t>Ed Summers</t>
  </si>
  <si>
    <t>Director</t>
  </si>
  <si>
    <t>Ruben Verborgh</t>
  </si>
  <si>
    <t>0000-0002-8596-222X</t>
  </si>
  <si>
    <t>Multilingual Communication Technology</t>
  </si>
  <si>
    <t>computer science</t>
  </si>
  <si>
    <t>Kellen Kurschinski</t>
  </si>
  <si>
    <t>Evan Peter Williamson</t>
  </si>
  <si>
    <t>0000-0002-7990-9924</t>
  </si>
  <si>
    <t>Vancouver</t>
  </si>
  <si>
    <t>University of British Columbia</t>
  </si>
  <si>
    <t>iSchool@UBC: School of Library, Archival and Information Studies</t>
  </si>
  <si>
    <t>Hesburgh Libraries</t>
  </si>
  <si>
    <t>digital humanities and library science</t>
  </si>
  <si>
    <t>Jamie Howe</t>
  </si>
  <si>
    <t>Grant Wythoff</t>
  </si>
  <si>
    <t>0000-0002-6605-9596</t>
  </si>
  <si>
    <t>Art</t>
  </si>
  <si>
    <t>Jeff Blackadar</t>
  </si>
  <si>
    <t>0000-0002-8160-0942</t>
  </si>
  <si>
    <t>Bachelor</t>
  </si>
  <si>
    <t>Carleton University</t>
  </si>
  <si>
    <t>Matthew J. Lavin</t>
  </si>
  <si>
    <t>0000-0003-3867-9138</t>
  </si>
  <si>
    <t>Clinical Assistant Professor and Director of Digital Media Lab</t>
  </si>
  <si>
    <t>Iowa City</t>
  </si>
  <si>
    <t>University of Iowa</t>
  </si>
  <si>
    <t>University of Pittsburgh</t>
  </si>
  <si>
    <t>MLS</t>
  </si>
  <si>
    <t>Go Sugimoto</t>
  </si>
  <si>
    <t>0000-0003-2646-6784</t>
  </si>
  <si>
    <t>Researcher</t>
  </si>
  <si>
    <t>Tokyo</t>
  </si>
  <si>
    <t>Vienna</t>
  </si>
  <si>
    <t>Krems</t>
  </si>
  <si>
    <t>JP</t>
  </si>
  <si>
    <t>AT</t>
  </si>
  <si>
    <t>The National Museum of Modern Art, Tokyo</t>
  </si>
  <si>
    <t>Austrian Academy of Sciences</t>
  </si>
  <si>
    <t>Donau-UniversitÃ¤t Krems</t>
  </si>
  <si>
    <t>Austrian Center for Digital Humanities</t>
  </si>
  <si>
    <t>data analysis</t>
  </si>
  <si>
    <t>Seth Bernstein</t>
  </si>
  <si>
    <t>0000-0001-5116-3828</t>
  </si>
  <si>
    <t>Moscow</t>
  </si>
  <si>
    <t>RU</t>
  </si>
  <si>
    <t>National Research University Higher School of Economics</t>
  </si>
  <si>
    <t>Nora McGregor</t>
  </si>
  <si>
    <t>Brad Rittenhouse</t>
  </si>
  <si>
    <t>0000-0002-0669-8724</t>
  </si>
  <si>
    <t>Teaching Assistant</t>
  </si>
  <si>
    <t>Ximin Mi</t>
  </si>
  <si>
    <t>Sociology</t>
  </si>
  <si>
    <t>Matteo Romanello</t>
  </si>
  <si>
    <t>0000-0002-7406-6286</t>
  </si>
  <si>
    <t xml:space="preserve"> "King's College London"</t>
  </si>
  <si>
    <t>Department of Digital Humanities</t>
  </si>
  <si>
    <t>Luling Huang</t>
  </si>
  <si>
    <t>Alex Wermer-Colan</t>
  </si>
  <si>
    <t xml:space="preserve"> Temple University</t>
  </si>
  <si>
    <t>Philadelphia</t>
  </si>
  <si>
    <t>Brice Lebrun</t>
  </si>
  <si>
    <t>0000-0001-7503-8685</t>
  </si>
  <si>
    <t>Courtney Allen</t>
  </si>
  <si>
    <t>0000-0002-5750-5988</t>
  </si>
  <si>
    <t>Seattle</t>
  </si>
  <si>
    <t>University of Washington</t>
  </si>
  <si>
    <t>Marten DÃ¼ring</t>
  </si>
  <si>
    <t>0000-0001-7411-771X</t>
  </si>
  <si>
    <t>Department of English</t>
  </si>
  <si>
    <t>Halle Burns</t>
  </si>
  <si>
    <t>0000-0003-2346-2876</t>
  </si>
  <si>
    <t>Graduate Assistant</t>
  </si>
  <si>
    <t>Urbana</t>
  </si>
  <si>
    <t>University of Illinois</t>
  </si>
  <si>
    <t>Jesse Sadler</t>
  </si>
  <si>
    <t>Christopher N. Warren</t>
  </si>
  <si>
    <t>0000-0002-9881-682X</t>
  </si>
  <si>
    <t>Stephen Krewson</t>
  </si>
  <si>
    <t>0000-0002-6086-0649</t>
  </si>
  <si>
    <t>University of Pennsylvania</t>
  </si>
  <si>
    <t>literature and computer science</t>
  </si>
  <si>
    <t>Laura Turner O'Hara</t>
  </si>
  <si>
    <t>Thomas Jurczyk</t>
  </si>
  <si>
    <t>Susan Grunewald</t>
  </si>
  <si>
    <t>0000-0003-1275-4101</t>
  </si>
  <si>
    <t>Ted Dawson</t>
  </si>
  <si>
    <t>0000-0002-9192-6233</t>
  </si>
  <si>
    <t>Nashville</t>
  </si>
  <si>
    <t>Vanderbilt University</t>
  </si>
  <si>
    <t>German</t>
  </si>
  <si>
    <t>History, Anthropology &amp; Philosophy</t>
  </si>
  <si>
    <t>german studies</t>
  </si>
  <si>
    <t>Scholars' Lab Community</t>
  </si>
  <si>
    <t>David Kloster</t>
  </si>
  <si>
    <t>0000-0001-8577-8409</t>
  </si>
  <si>
    <t>Bloomington</t>
  </si>
  <si>
    <t>Indiana University</t>
  </si>
  <si>
    <t>School of Informatics, Computing, and Engineering</t>
  </si>
  <si>
    <t>Vilja Hulden</t>
  </si>
  <si>
    <t>0000-0002-3812-7010</t>
  </si>
  <si>
    <t>Alex Brey</t>
  </si>
  <si>
    <t>0000-0002-3201-8462</t>
  </si>
  <si>
    <t>Wellesley</t>
  </si>
  <si>
    <t>Wellesley College</t>
  </si>
  <si>
    <t>Research Methods and Information Science</t>
  </si>
  <si>
    <t>visual arts</t>
  </si>
  <si>
    <t>Charlie Harper</t>
  </si>
  <si>
    <t>0000-0003-3781-5812</t>
  </si>
  <si>
    <t>Classics</t>
  </si>
  <si>
    <t>Moritz MÃ¤hr</t>
  </si>
  <si>
    <t>0000-0002-1367-1618</t>
  </si>
  <si>
    <t>Zurich</t>
  </si>
  <si>
    <t>Basel</t>
  </si>
  <si>
    <t>ETH Zurich</t>
  </si>
  <si>
    <t>University of Basel</t>
  </si>
  <si>
    <t>Department of Humanities, Social and Political Sciences</t>
  </si>
  <si>
    <t>Armando Luza</t>
  </si>
  <si>
    <t>0000-0001-5679-7360</t>
  </si>
  <si>
    <t>MÃ¡ster universitario en EnseÃ±anza y Aprendizaje de Idiomas mediante la TecnologÃ­a (Ãrea de Artes y Humanidades)</t>
  </si>
  <si>
    <t>translation</t>
  </si>
  <si>
    <t>Anthony PicÃ³n RodrÃ­guez</t>
  </si>
  <si>
    <t>0000-0001-6765-4146</t>
  </si>
  <si>
    <t>Miguel Cuadros</t>
  </si>
  <si>
    <t>0000-0001-7526-1166</t>
  </si>
  <si>
    <t>Binghamton</t>
  </si>
  <si>
    <t>Binghamton University</t>
  </si>
  <si>
    <t>Gimena del RÃ­o Riande</t>
  </si>
  <si>
    <t>0000-0002-8997-5415</t>
  </si>
  <si>
    <t>Special and Area Studies Collection, George A. Smathers Libraries</t>
  </si>
  <si>
    <t>Brenta Blevins</t>
  </si>
  <si>
    <t>MarÃ­a Pilar Escobar</t>
  </si>
  <si>
    <t>0000-0002-8977-7873</t>
  </si>
  <si>
    <t>Manon Durier</t>
  </si>
  <si>
    <t>0000-0001-5318-9167</t>
  </si>
  <si>
    <t>Engineer</t>
  </si>
  <si>
    <t>Anandi Silva Knuppel</t>
  </si>
  <si>
    <t>Peter Webster</t>
  </si>
  <si>
    <t>0000-0001-6801-0852</t>
  </si>
  <si>
    <t>Jessica Parr</t>
  </si>
  <si>
    <t>0000-0003-4981-1587</t>
  </si>
  <si>
    <t>Durham</t>
  </si>
  <si>
    <t>University of New Hampshire</t>
  </si>
  <si>
    <t>Data Analytics</t>
  </si>
  <si>
    <t xml:space="preserve"> Simmons College</t>
  </si>
  <si>
    <t>Boston</t>
  </si>
  <si>
    <t>Justin Larsen</t>
  </si>
  <si>
    <t>Sean Morey</t>
  </si>
  <si>
    <t>0000-0002-8409-6091</t>
  </si>
  <si>
    <t>Jeff Veitch</t>
  </si>
  <si>
    <t>0000-0002-0287-7493</t>
  </si>
  <si>
    <t>MPhil</t>
  </si>
  <si>
    <t>Canterbury</t>
  </si>
  <si>
    <t>University of Kent</t>
  </si>
  <si>
    <t>University of Roehampton</t>
  </si>
  <si>
    <t>Classical and Archaeological Studies</t>
  </si>
  <si>
    <t>Patrick Smyth</t>
  </si>
  <si>
    <t>Manuel Marco Such</t>
  </si>
  <si>
    <t>0000-0002-4145-0521</t>
  </si>
  <si>
    <t>Marie-Anne Vibet</t>
  </si>
  <si>
    <t>0000-0003-4003-3141</t>
  </si>
  <si>
    <t>ALMAnaCH</t>
  </si>
  <si>
    <t>Telmo Menezes</t>
  </si>
  <si>
    <t>0000-0001-7204-6428</t>
  </si>
  <si>
    <t>Coimbra</t>
  </si>
  <si>
    <t>PT</t>
  </si>
  <si>
    <t>Universidade de Coimbra</t>
  </si>
  <si>
    <t>Faculty of Science and Technology</t>
  </si>
  <si>
    <t>Ryan Muther</t>
  </si>
  <si>
    <t>Marco BÃ¼chler</t>
  </si>
  <si>
    <t>Konrad Lawson</t>
  </si>
  <si>
    <t>0000-0002-0276-8078</t>
  </si>
  <si>
    <t>Harvard University</t>
  </si>
  <si>
    <t>Office of Research</t>
  </si>
  <si>
    <t>Graduate Teaching Assistant/Instructor</t>
  </si>
  <si>
    <t>Digital Humanities Librarian</t>
  </si>
  <si>
    <t>Luke Bergmann</t>
  </si>
  <si>
    <t>Rob Sieczkiewicz</t>
  </si>
  <si>
    <t>0000-0002-4429-136X</t>
  </si>
  <si>
    <t>Susquehanna University</t>
  </si>
  <si>
    <t>National Digital Stewardship Resident</t>
  </si>
  <si>
    <t>Metadata &amp; Cataloging Librarian</t>
  </si>
  <si>
    <t>Head of Metadata Initiatives</t>
  </si>
  <si>
    <t>Lucas Terriel</t>
  </si>
  <si>
    <t>0000-0002-9189-258X</t>
  </si>
  <si>
    <t>Chef du service numÃ©rique de la recherche</t>
  </si>
  <si>
    <t xml:space="preserve">ChargÃ© de dÃ©veloppement des ressources numÃ©riques du Centre de Ressources et de Recherches </t>
  </si>
  <si>
    <t>Celeste TÆ°á»ng Vy Sharpe</t>
  </si>
  <si>
    <t>History and Art History</t>
  </si>
  <si>
    <t>Frederik Elwert</t>
  </si>
  <si>
    <t>0000-0001-9149-9377</t>
  </si>
  <si>
    <t>Bremen</t>
  </si>
  <si>
    <t>Bochum</t>
  </si>
  <si>
    <t>DE</t>
  </si>
  <si>
    <t>UniversitÃ¤t Bremen</t>
  </si>
  <si>
    <t>Ruhr-Universitat Bochum</t>
  </si>
  <si>
    <t>Ruhr-UniversitÃ¤t Bochum</t>
  </si>
  <si>
    <t>Antoine Henry</t>
  </si>
  <si>
    <t>0000-0003-4722-4610</t>
  </si>
  <si>
    <t>Elisa Beshero-Bondar</t>
  </si>
  <si>
    <t>0000-0002-1709-2314</t>
  </si>
  <si>
    <t>Greensburg</t>
  </si>
  <si>
    <t>Erie</t>
  </si>
  <si>
    <t>University of Pittsburgh at Greensburg</t>
  </si>
  <si>
    <t>Penn State Behrend</t>
  </si>
  <si>
    <t>Humanities Division</t>
  </si>
  <si>
    <t>Peggy Griesinger</t>
  </si>
  <si>
    <t>0000-0003-2771-5367</t>
  </si>
  <si>
    <t>Notre Dame</t>
  </si>
  <si>
    <t>Museum of Modern Art</t>
  </si>
  <si>
    <t>University of Notre Dame</t>
  </si>
  <si>
    <t>Conservation</t>
  </si>
  <si>
    <t>Anne Chao</t>
  </si>
  <si>
    <t>Mathematics</t>
  </si>
  <si>
    <t>Zoe LeBlanc</t>
  </si>
  <si>
    <t>0000-0003-2012-8805</t>
  </si>
  <si>
    <t>digital humanities developer</t>
  </si>
  <si>
    <t xml:space="preserve"> Princeton University</t>
  </si>
  <si>
    <t>New Jersey</t>
  </si>
  <si>
    <t>Francesca Benatti</t>
  </si>
  <si>
    <t>0000-0002-1456-7812</t>
  </si>
  <si>
    <t>Hugo Bonin</t>
  </si>
  <si>
    <t>0000-0002-9029-5564</t>
  </si>
  <si>
    <t>QC</t>
  </si>
  <si>
    <t>UniversitÃ© du QuÃ©bec Ã  MontrÃ©al</t>
  </si>
  <si>
    <t>Political Science</t>
  </si>
  <si>
    <t>Guy McClellan</t>
  </si>
  <si>
    <t>Amanda Morton</t>
  </si>
  <si>
    <t>Arthur Perret</t>
  </si>
  <si>
    <t>0000-0002-4130-6669</t>
  </si>
  <si>
    <t>Villeurbanne</t>
  </si>
  <si>
    <t xml:space="preserve"> "Ecole Nationale Superieur des Sciences de l'Information et des Bibliotheques"</t>
  </si>
  <si>
    <t xml:space="preserve"> "Sciences de l'information et des bibliothÃ¨ques</t>
  </si>
  <si>
    <t>Clemens Neudecker</t>
  </si>
  <si>
    <t>0000-0001-5293-8322</t>
  </si>
  <si>
    <t>Technical Coordinator Research</t>
  </si>
  <si>
    <t>The Hague</t>
  </si>
  <si>
    <t>NL</t>
  </si>
  <si>
    <t>Koninklijke Bibliotheek</t>
  </si>
  <si>
    <t>Innovation &amp; IT</t>
  </si>
  <si>
    <t>Lisa Lowry</t>
  </si>
  <si>
    <t>Erin N. Bush</t>
  </si>
  <si>
    <t>0000-0002-5958-9038</t>
  </si>
  <si>
    <t>Dahlonega</t>
  </si>
  <si>
    <t>University of North Georgia</t>
  </si>
  <si>
    <t>History &amp; Art History</t>
  </si>
  <si>
    <t>Brandon Locke</t>
  </si>
  <si>
    <t>0000-0001-8531-3927</t>
  </si>
  <si>
    <t>Eleni Gadolou</t>
  </si>
  <si>
    <t>Paige Morgan</t>
  </si>
  <si>
    <t>0000-0001-8076-7356</t>
  </si>
  <si>
    <t>Coral Gables</t>
  </si>
  <si>
    <t>Newark</t>
  </si>
  <si>
    <t>University of Miami</t>
  </si>
  <si>
    <t>University of Delaware</t>
  </si>
  <si>
    <t>University of Miami Libraries</t>
  </si>
  <si>
    <t>Jacob W. Greene</t>
  </si>
  <si>
    <t>Florian Cafiero</t>
  </si>
  <si>
    <t>0000-0002-1951-6942</t>
  </si>
  <si>
    <t>Ecole des Hautes Etudes en Sciences Sociales</t>
  </si>
  <si>
    <t>Columbia University</t>
  </si>
  <si>
    <t>Terhi Nurmikko-Fuller</t>
  </si>
  <si>
    <t>0000-0002-0688-3006</t>
  </si>
  <si>
    <t>Southampton</t>
  </si>
  <si>
    <t>University of Southampton</t>
  </si>
  <si>
    <t>Humanities / Web Science CDT</t>
  </si>
  <si>
    <t>artist</t>
  </si>
  <si>
    <t>Sarah Connell</t>
  </si>
  <si>
    <t>0000-0001-9202-5798</t>
  </si>
  <si>
    <t>LÃ©on Robichaud</t>
  </si>
  <si>
    <t>John Fink</t>
  </si>
  <si>
    <t>0000-0001-5301-5626</t>
  </si>
  <si>
    <t>San Jose</t>
  </si>
  <si>
    <t>San Jose State University</t>
  </si>
  <si>
    <t>School of Library and Information Science</t>
  </si>
  <si>
    <t>Charlotte Tupman</t>
  </si>
  <si>
    <t>0000-0002-4211-1062</t>
  </si>
  <si>
    <t>Exeter</t>
  </si>
  <si>
    <t>University of Exeter</t>
  </si>
  <si>
    <t>Isabelle Gribomont</t>
  </si>
  <si>
    <t>0000-0001-7443-5849</t>
  </si>
  <si>
    <t>Ben Hurwitz</t>
  </si>
  <si>
    <t>0000-0003-2670-6514</t>
  </si>
  <si>
    <t>Waterville</t>
  </si>
  <si>
    <t>Atlanta</t>
  </si>
  <si>
    <t>Colby College</t>
  </si>
  <si>
    <t>Georgia Institute of Technology</t>
  </si>
  <si>
    <t>Amber Stubbs</t>
  </si>
  <si>
    <t>0000-0001-6148-9290</t>
  </si>
  <si>
    <t>GwenaÃ«lle Patat</t>
  </si>
  <si>
    <t>0000-0002-8520-3485</t>
  </si>
  <si>
    <t>Catherine DeRose</t>
  </si>
  <si>
    <t>0000-0002-0384-7704</t>
  </si>
  <si>
    <t>New Haven</t>
  </si>
  <si>
    <t>Yale University</t>
  </si>
  <si>
    <t>Digital Humanities Lab</t>
  </si>
  <si>
    <t>Viera Rebolledo-Dhuin</t>
  </si>
  <si>
    <t>0000-0002-4903-1372</t>
  </si>
  <si>
    <t>Guyancourt</t>
  </si>
  <si>
    <t>UniversitÃ© de Versailles-Saint-Quentin-en-Yvelines</t>
  </si>
  <si>
    <t>Marie-Christine Boucher</t>
  </si>
  <si>
    <t>0000-0002-2475-3184</t>
  </si>
  <si>
    <t>UniversitÃ© de MontrÃ©al</t>
  </si>
  <si>
    <t xml:space="preserve"> Justus-Liebig-Universität Gießen</t>
  </si>
  <si>
    <t>Germany</t>
  </si>
  <si>
    <t>Giessen</t>
  </si>
  <si>
    <t>FrÃ©dÃ©ric Clavert</t>
  </si>
  <si>
    <t>0000-0002-0237-2532</t>
  </si>
  <si>
    <t>Year abroad (Erasmus)</t>
  </si>
  <si>
    <t>Leeds</t>
  </si>
  <si>
    <t>University of Leeds School of Politics and International Studies</t>
  </si>
  <si>
    <t>Politics and International Studies</t>
  </si>
  <si>
    <t>Marie Puren</t>
  </si>
  <si>
    <t>0000-0001-5452-3913</t>
  </si>
  <si>
    <t>Le Chesnay</t>
  </si>
  <si>
    <t>Lyon</t>
  </si>
  <si>
    <t>Le Kremlin-Bicetre</t>
  </si>
  <si>
    <t>Inria</t>
  </si>
  <si>
    <t>CNRS</t>
  </si>
  <si>
    <t>EPITECH</t>
  </si>
  <si>
    <t>LARHRA</t>
  </si>
  <si>
    <t xml:space="preserve"> LARHRA</t>
  </si>
  <si>
    <t>France</t>
  </si>
  <si>
    <t>Jeri Wieringa</t>
  </si>
  <si>
    <t>0000-0002-9364-2808</t>
  </si>
  <si>
    <t>Tuscaloosa</t>
  </si>
  <si>
    <t>Yale University Yale Divinity School</t>
  </si>
  <si>
    <t>The University of Alabama</t>
  </si>
  <si>
    <t>Joanna Swafford</t>
  </si>
  <si>
    <t>0000-0003-4125-2813</t>
  </si>
  <si>
    <t>New Paltz</t>
  </si>
  <si>
    <t>Medford</t>
  </si>
  <si>
    <t>SUNY New Paltz Department of English</t>
  </si>
  <si>
    <t>Tufts University</t>
  </si>
  <si>
    <t>Allison Hegel</t>
  </si>
  <si>
    <t>0000-0001-7750-7246</t>
  </si>
  <si>
    <t>Hegel Archiv</t>
  </si>
  <si>
    <t>english studies</t>
  </si>
  <si>
    <t>Sylvia FernÃ¡ndez Quintanilla</t>
  </si>
  <si>
    <t>Brianna Allen</t>
  </si>
  <si>
    <t>0000-0002-0824-4048</t>
  </si>
  <si>
    <t>Marcelo Raimundo</t>
  </si>
  <si>
    <t>0000-0002-0200-6399</t>
  </si>
  <si>
    <t>Folgert Karsdorp</t>
  </si>
  <si>
    <t>0000-0002-5958-0551</t>
  </si>
  <si>
    <t>Jan Rybicki</t>
  </si>
  <si>
    <t>0000-0003-2504-9372</t>
  </si>
  <si>
    <t>Magister</t>
  </si>
  <si>
    <t>Krakow</t>
  </si>
  <si>
    <t>PL</t>
  </si>
  <si>
    <t>Uniwersytet Jagiello?ski w Krakowie</t>
  </si>
  <si>
    <t>Instytut Filologii Angielskiej</t>
  </si>
  <si>
    <t>Brandee Easter</t>
  </si>
  <si>
    <t>Alexandre Bartz</t>
  </si>
  <si>
    <t>0000-0003-0850-8266</t>
  </si>
  <si>
    <t>Ã‰cole nationale des chartes</t>
  </si>
  <si>
    <t>Anna-Maria Sichani</t>
  </si>
  <si>
    <t>0000-0001-6778-4610</t>
  </si>
  <si>
    <t>Athens</t>
  </si>
  <si>
    <t>GR</t>
  </si>
  <si>
    <t>National and Kapodistrian University of Athens</t>
  </si>
  <si>
    <t xml:space="preserve">Modern Greek Literature </t>
  </si>
  <si>
    <t>DÃ©borah Dubald</t>
  </si>
  <si>
    <t>0000-0002-2128-0641</t>
  </si>
  <si>
    <t>Florence</t>
  </si>
  <si>
    <t>IT</t>
  </si>
  <si>
    <t>European University Institute</t>
  </si>
  <si>
    <t>Department of History and Civilization</t>
  </si>
  <si>
    <t>Randa El Khatib</t>
  </si>
  <si>
    <t>0000-0002-2480-4746</t>
  </si>
  <si>
    <t>Simon Appleford</t>
  </si>
  <si>
    <t>0000-0003-2192-7860</t>
  </si>
  <si>
    <t>Clemson</t>
  </si>
  <si>
    <t>Clemson University</t>
  </si>
  <si>
    <t>Research Fellow</t>
  </si>
  <si>
    <t>Tessa C Hauswedell</t>
  </si>
  <si>
    <t>0000-0002-0734-3538</t>
  </si>
  <si>
    <t>TÃ©cnico auxiliar</t>
  </si>
  <si>
    <t>Puteri Zarina Megat Khalid</t>
  </si>
  <si>
    <t>0000-0002-9296-8662</t>
  </si>
  <si>
    <t>Humanities</t>
  </si>
  <si>
    <t>TÃ­tulo Superior en Arte DramÃ¡tico</t>
  </si>
  <si>
    <t>Derek Price</t>
  </si>
  <si>
    <t>Jane Winters</t>
  </si>
  <si>
    <t>0000-0001-5502-5887</t>
  </si>
  <si>
    <t>Nick Ruest</t>
  </si>
  <si>
    <t>0000-0003-1891-1112</t>
  </si>
  <si>
    <t>Detroit</t>
  </si>
  <si>
    <t>Wayne State University</t>
  </si>
  <si>
    <t>School of Information Sciences</t>
  </si>
  <si>
    <t>Tesla Cariani</t>
  </si>
  <si>
    <t>Josh Romphf</t>
  </si>
  <si>
    <t xml:space="preserve">MaestrÃ­a en historia </t>
  </si>
  <si>
    <t>Thomas Soubiran</t>
  </si>
  <si>
    <t>0000-0001-8531-8488</t>
  </si>
  <si>
    <t>Web services librarian</t>
  </si>
  <si>
    <t>Sylvain Machefert</t>
  </si>
  <si>
    <t>0000-0001-9288-1754</t>
  </si>
  <si>
    <t>UniversitÃ© Bordeaux III</t>
  </si>
  <si>
    <t>Sofia Papastamkou</t>
  </si>
  <si>
    <t>0000-0002-5148-1348</t>
  </si>
  <si>
    <t xml:space="preserve"> CNRS</t>
  </si>
  <si>
    <t>Lille</t>
  </si>
  <si>
    <t>Guillaume Florent</t>
  </si>
  <si>
    <t>0000-0002-4553-8993</t>
  </si>
  <si>
    <t>Lizzie Scholtus</t>
  </si>
  <si>
    <t>0000-0001-8627-8991</t>
  </si>
  <si>
    <t>Alix ChaguÃ©</t>
  </si>
  <si>
    <t>0000-0002-0136-4434</t>
  </si>
  <si>
    <t>Catherine Paulin</t>
  </si>
  <si>
    <t>0000-0002-3440-6039</t>
  </si>
  <si>
    <t>Besancon</t>
  </si>
  <si>
    <t>UniversitÃ© de Franche-ComtÃ©</t>
  </si>
  <si>
    <t>UFR SLHS, English department</t>
  </si>
  <si>
    <t>CÃ©lian Ringwald</t>
  </si>
  <si>
    <t>0000-0002-7302-9037</t>
  </si>
  <si>
    <t>Antoine Gourlay</t>
  </si>
  <si>
    <t>0000-0002-1016-213X</t>
  </si>
  <si>
    <t>Floriane Chiffoleau</t>
  </si>
  <si>
    <t>0000-0003-4482-7897</t>
  </si>
  <si>
    <t>Matthias Gille Levenson</t>
  </si>
  <si>
    <t>0000-0001-9488-5986</t>
  </si>
  <si>
    <t xml:space="preserve"> ENS Lyon / Casa de Velázquez</t>
  </si>
  <si>
    <t>Antoine Courtin</t>
  </si>
  <si>
    <t>0000-0003-0275-5143</t>
  </si>
  <si>
    <t>Nanterre</t>
  </si>
  <si>
    <t>Labex Les PassÃ©s dans le prÃ©sent</t>
  </si>
  <si>
    <t xml:space="preserve"> "Institut National d'Histoire de l'Art"</t>
  </si>
  <si>
    <t>Etablissement public du musÃ©e dâ€™Orsay et du musÃ©e de lâ€™Orangerie ValÃ©rie Giscard dâ€™Estain</t>
  </si>
  <si>
    <t>DÃ©partement des Ã©tudes et de la recherche</t>
  </si>
  <si>
    <t>Martin Grandjean</t>
  </si>
  <si>
    <t>0000-0003-3184-3943</t>
  </si>
  <si>
    <t>Lausanne</t>
  </si>
  <si>
    <t>UniversitÃ© de Lausanne</t>
  </si>
  <si>
    <t xml:space="preserve"> University of Lausanne</t>
  </si>
  <si>
    <t>Switzerland</t>
  </si>
  <si>
    <t>AurÃ©lien Berra</t>
  </si>
  <si>
    <t>0000-0002-1695-8497</t>
  </si>
  <si>
    <t>Information Studies</t>
  </si>
  <si>
    <t>John Russell</t>
  </si>
  <si>
    <t>0000-0002-7998-940X</t>
  </si>
  <si>
    <t>Religious Studies</t>
  </si>
  <si>
    <t>Jon MacKay</t>
  </si>
  <si>
    <t>management</t>
  </si>
  <si>
    <t>Patrick Burns</t>
  </si>
  <si>
    <t>0000-0003-2158-866X</t>
  </si>
  <si>
    <t>Bronx</t>
  </si>
  <si>
    <t>Fordham University</t>
  </si>
  <si>
    <t>Melanie Walsh</t>
  </si>
  <si>
    <t>0000-0003-4558-3310</t>
  </si>
  <si>
    <t>St. Louis</t>
  </si>
  <si>
    <t>Washington University in St. Louis</t>
  </si>
  <si>
    <t>Tim Compeau</t>
  </si>
  <si>
    <t>Jon Crump</t>
  </si>
  <si>
    <t>M. Willis Monroe</t>
  </si>
  <si>
    <t>0000-0002-9126-2991</t>
  </si>
  <si>
    <t>Providence</t>
  </si>
  <si>
    <t>Brown University</t>
  </si>
  <si>
    <t>Egyptology and Assyriology</t>
  </si>
  <si>
    <t>Sandra van Ginhoven</t>
  </si>
  <si>
    <t>0000-0001-6785-0809</t>
  </si>
  <si>
    <t>Sheila Brennan</t>
  </si>
  <si>
    <t>0000-0002-7883-2996</t>
  </si>
  <si>
    <t>Roy Rosenzweig Center for History and New Media</t>
  </si>
  <si>
    <t>Taryn Dewar</t>
  </si>
  <si>
    <t>public history</t>
  </si>
  <si>
    <t>StÃ©fan Sinclair</t>
  </si>
  <si>
    <t>Alan MacEachern</t>
  </si>
  <si>
    <t>Megan Kudzia</t>
  </si>
  <si>
    <t>0000-0003-0900-6823</t>
  </si>
  <si>
    <t>Jason Crider</t>
  </si>
  <si>
    <t>0000-0003-2897-2090</t>
  </si>
  <si>
    <t>College Station</t>
  </si>
  <si>
    <t xml:space="preserve">Texas A&amp;M University </t>
  </si>
  <si>
    <t>Michelle Moravec</t>
  </si>
  <si>
    <t>Ezra Brooks</t>
  </si>
  <si>
    <t>Russell Alleen-Willems</t>
  </si>
  <si>
    <t>Dennis Tenen</t>
  </si>
  <si>
    <t>Dave Shepard</t>
  </si>
  <si>
    <t>Boris Capitanu</t>
  </si>
  <si>
    <t>Doug Knox</t>
  </si>
  <si>
    <t>Ryan Cordell</t>
  </si>
  <si>
    <t>0000-0002-4345-0533</t>
  </si>
  <si>
    <t>Northeastern University</t>
  </si>
  <si>
    <t>Sharon Howard</t>
  </si>
  <si>
    <t>0000-0002-6051-6274</t>
  </si>
  <si>
    <t>Aberystwyth</t>
  </si>
  <si>
    <t>Sheffield</t>
  </si>
  <si>
    <t>Aberystwyth University</t>
  </si>
  <si>
    <t>University of Sheffield</t>
  </si>
  <si>
    <t>Birkbeck University of London</t>
  </si>
  <si>
    <t>History and Welsh History</t>
  </si>
  <si>
    <t>Digital Humanities Institute</t>
  </si>
  <si>
    <t>Tufts Technology Services</t>
  </si>
  <si>
    <t>Qiwei Li</t>
  </si>
  <si>
    <t>0000-0002-1020-3050</t>
  </si>
  <si>
    <t>Dallas</t>
  </si>
  <si>
    <t>Richardson</t>
  </si>
  <si>
    <t>University of Texas Southwestern Medical Center</t>
  </si>
  <si>
    <t>University of Texas at Dallas</t>
  </si>
  <si>
    <t>Medical Center</t>
  </si>
  <si>
    <t>Brandon Hawk</t>
  </si>
  <si>
    <t>0000-0002-5406-8807</t>
  </si>
  <si>
    <t>Storrs</t>
  </si>
  <si>
    <t>University of Connecticut</t>
  </si>
  <si>
    <t>Rhode Island College</t>
  </si>
  <si>
    <t>Medieval Studies</t>
  </si>
  <si>
    <t>Historical Research</t>
  </si>
  <si>
    <t>Jack Pay</t>
  </si>
  <si>
    <t>Adam Dennett</t>
  </si>
  <si>
    <t>0000-0003-2742-5968</t>
  </si>
  <si>
    <t>Anouk Lang</t>
  </si>
  <si>
    <t>0000-0001-9597-1026</t>
  </si>
  <si>
    <t>Finn Arne JÃ¸rgensen</t>
  </si>
  <si>
    <t>0000-0003-3696-4189</t>
  </si>
  <si>
    <t>Trondheim</t>
  </si>
  <si>
    <t>UmeÃ¥</t>
  </si>
  <si>
    <t>Stavanger</t>
  </si>
  <si>
    <t>NO</t>
  </si>
  <si>
    <t>SE</t>
  </si>
  <si>
    <t>Norwegian University of Science and Technology</t>
  </si>
  <si>
    <t>UmeÃ¥ University</t>
  </si>
  <si>
    <t>University of Stavanger</t>
  </si>
  <si>
    <t>Department of Interdisciplinary Studies of Culture</t>
  </si>
  <si>
    <t>Department of Historical, Philosophical, and Religious Studies</t>
  </si>
  <si>
    <t>Abby Schreiber</t>
  </si>
  <si>
    <t>0000-0003-2350-049X</t>
  </si>
  <si>
    <t>Diana Rebelo Rodriguez</t>
  </si>
  <si>
    <t>Nancy Lemay</t>
  </si>
  <si>
    <t>0000-0003-0311-5252</t>
  </si>
  <si>
    <t>Ana Giulia Aldgeire</t>
  </si>
  <si>
    <t>Rafael Laguardia</t>
  </si>
  <si>
    <t>Oliver Duke-Williams</t>
  </si>
  <si>
    <t>0000-0001-8050-1881</t>
  </si>
  <si>
    <t>Lee Skallerup Bessette</t>
  </si>
  <si>
    <t>0000-0002-0827-3420</t>
  </si>
  <si>
    <t>Technology and Digital Scholarship</t>
  </si>
  <si>
    <t>Ana AlcÃ¢ntara</t>
  </si>
  <si>
    <t>Antonio Rojas Castro</t>
  </si>
  <si>
    <t>0000-0002-8916-4997</t>
  </si>
  <si>
    <t>Barcelona</t>
  </si>
  <si>
    <t>Koln</t>
  </si>
  <si>
    <t>Universitat Pompeu Fabra</t>
  </si>
  <si>
    <t>Cologne Center for eHumanities</t>
  </si>
  <si>
    <t>Daniel Bonatto Seco</t>
  </si>
  <si>
    <t>Ana Carolina Erthal</t>
  </si>
  <si>
    <t>Gabriela Kucuruza</t>
  </si>
  <si>
    <t>Daniel Alves</t>
  </si>
  <si>
    <t xml:space="preserve"> Faculdade de Ciências Sociais e Humanas da Universidade Nova de Lisboa</t>
  </si>
  <si>
    <t>Portugal</t>
  </si>
  <si>
    <t>Lisbon</t>
  </si>
  <si>
    <t>Danielle Sanches</t>
  </si>
  <si>
    <t xml:space="preserve"> Fundação Getulio Vargas</t>
  </si>
  <si>
    <t>Brazil</t>
  </si>
  <si>
    <t>Sao Paolo</t>
  </si>
  <si>
    <t>Bruno Gasparotto Ponne</t>
  </si>
  <si>
    <t>Josir C. Gomes</t>
  </si>
  <si>
    <t>Jason Heppler</t>
  </si>
  <si>
    <t>0000-0003-4158-6186</t>
  </si>
  <si>
    <t>Academic Technology Specialist</t>
  </si>
  <si>
    <t>Stanford</t>
  </si>
  <si>
    <t>Stanford University</t>
  </si>
  <si>
    <t>Stanford University Libraries</t>
  </si>
  <si>
    <t>Ben Schmidt</t>
  </si>
  <si>
    <t>0000-0002-8263-5485</t>
  </si>
  <si>
    <t>Department of History</t>
  </si>
  <si>
    <t>Caio Mello</t>
  </si>
  <si>
    <t>0000-0001-7492-7237</t>
  </si>
  <si>
    <t>Ã‚ngela PitÃ©</t>
  </si>
  <si>
    <t>Josir Cardoso Gomes</t>
  </si>
  <si>
    <t>0000-0001-7629-1404</t>
  </si>
  <si>
    <t>Rio de Janeiro</t>
  </si>
  <si>
    <t>BR</t>
  </si>
  <si>
    <t>Instituto Brasileiro de Mercado de Capitais</t>
  </si>
  <si>
    <t>Instituto Brasileiro de InformaÃ§Ã£o em CiÃªncia e Tecnologia</t>
  </si>
  <si>
    <t>Business Administration</t>
  </si>
  <si>
    <t>PPGCI/UFRJ</t>
  </si>
  <si>
    <t>Bruno Ponne</t>
  </si>
  <si>
    <t>0000-0002-3057-932X</t>
  </si>
  <si>
    <t>Brasilia</t>
  </si>
  <si>
    <t>Universidade de BrasÃ­lia</t>
  </si>
  <si>
    <t>Ian Araujo</t>
  </si>
  <si>
    <t>0000-0001-6359-4991</t>
  </si>
  <si>
    <t>Jimmy Medeiros</t>
  </si>
  <si>
    <t>0000-0002-8280-3338</t>
  </si>
  <si>
    <t>Meste em PopulaÃ§Ã£o, TerritÃ³rio e EstatÃ­sticas PÃºblicas</t>
  </si>
  <si>
    <t>ENCE / IBGE</t>
  </si>
  <si>
    <t>ENCE</t>
  </si>
  <si>
    <t>Joana Vieira Paulino</t>
  </si>
  <si>
    <t>0000-0002-9433-2799</t>
  </si>
  <si>
    <t>Lisboa</t>
  </si>
  <si>
    <t>Instituto de HistÃ³ria ContemporÃ¢nea</t>
  </si>
  <si>
    <t>HistÃ³ria ContemporÃ¢nea</t>
  </si>
  <si>
    <t>MÃ¡rcia T. Cavalcanti</t>
  </si>
  <si>
    <t>Maria Guedes</t>
  </si>
  <si>
    <t>Elizabeth Freire</t>
  </si>
  <si>
    <t>Luis Ferla</t>
  </si>
  <si>
    <t>0000-0003-3617-2560</t>
  </si>
  <si>
    <t xml:space="preserve"> Universidade Federal de São Paulo</t>
  </si>
  <si>
    <t>Felipe Lamarca</t>
  </si>
  <si>
    <t>0000-0003-0002-3627</t>
  </si>
  <si>
    <t>Bruno Martins</t>
  </si>
  <si>
    <t>0000-0002-8102-9416</t>
  </si>
  <si>
    <t>Universidade de Lisboa Instituto Superior TÃ©cnico</t>
  </si>
  <si>
    <t>Renato Rocha Souza</t>
  </si>
  <si>
    <t>0000-0002-1895-3905</t>
  </si>
  <si>
    <t>Belo Horizonte</t>
  </si>
  <si>
    <t>Universidade Federal de Minas Gerais</t>
  </si>
  <si>
    <t>Escola de Ciencia da Informacao</t>
  </si>
  <si>
    <t>JoÃ£o Gilberto Neves Saraiva</t>
  </si>
  <si>
    <t>0000-0002-2094-8216</t>
  </si>
  <si>
    <t>Licenciado</t>
  </si>
  <si>
    <t>Natal</t>
  </si>
  <si>
    <t>Universidade Federal do Rio Grande do Norte</t>
  </si>
  <si>
    <t>Departamento de HistÃ³ria</t>
  </si>
  <si>
    <t>RÃ´mulo Predes</t>
  </si>
  <si>
    <t>0000-0001-9461-7834</t>
  </si>
  <si>
    <t>Escola de CiÃªncias Sociais FGV/CPDOC</t>
  </si>
  <si>
    <t xml:space="preserve"> Sociais e Politicos</t>
  </si>
  <si>
    <t>Mariana Affonso Penna</t>
  </si>
  <si>
    <t>0000-0001-5415-795X</t>
  </si>
  <si>
    <t>NiterÃ³i</t>
  </si>
  <si>
    <t>Universidade Federal Fluminense</t>
  </si>
  <si>
    <t>Aracele Torres</t>
  </si>
  <si>
    <t>0000-0002-5240-060X</t>
  </si>
  <si>
    <t>Sao Paulo</t>
  </si>
  <si>
    <t>Universidade de SÃ£o Paulo</t>
  </si>
  <si>
    <t>Ivo Veiga</t>
  </si>
  <si>
    <t>0000-0001-8385-3030</t>
  </si>
  <si>
    <t>Silvia GutiÃ©rrez</t>
  </si>
  <si>
    <t>Romulo Predes</t>
  </si>
  <si>
    <t>Gabriela Elgarrista</t>
  </si>
  <si>
    <t>Suemi Higuchi</t>
  </si>
  <si>
    <t>0000-0002-6255-3781</t>
  </si>
  <si>
    <t>Stephanie J. Richmond</t>
  </si>
  <si>
    <t>Daniela Ãvido</t>
  </si>
  <si>
    <t>Tommy Tavenner</t>
  </si>
  <si>
    <t>data architecture and developer</t>
  </si>
  <si>
    <t>Samuel Van Ransbeeck</t>
  </si>
  <si>
    <t>0000-0001-6959-6605</t>
  </si>
  <si>
    <t>Queen Mary University of London</t>
  </si>
  <si>
    <t xml:space="preserve"> "People's Palace Projects"</t>
  </si>
  <si>
    <t>Juliana Marques da Silva</t>
  </si>
  <si>
    <t>0000-0002-1637-8505</t>
  </si>
  <si>
    <t>Victor Gayol</t>
  </si>
  <si>
    <t>0000-0002-2442-3193</t>
  </si>
  <si>
    <t>Zamora</t>
  </si>
  <si>
    <t>MX</t>
  </si>
  <si>
    <t>El Colegio de MichoacÃ¡n</t>
  </si>
  <si>
    <t>Centro de Estudios HistÃ³ricos</t>
  </si>
  <si>
    <t>Riva Quiroga</t>
  </si>
  <si>
    <t>0000-0002-1147-4135</t>
  </si>
  <si>
    <t xml:space="preserve"> Universidad Católica de Chile</t>
  </si>
  <si>
    <t>Chile</t>
  </si>
  <si>
    <t>Santiago</t>
  </si>
  <si>
    <t>Carlos Manuel VarÃ³n CastaÃ±eda</t>
  </si>
  <si>
    <t>0000-0001-9581-5007</t>
  </si>
  <si>
    <t>Bogota</t>
  </si>
  <si>
    <t>CO</t>
  </si>
  <si>
    <t>Universidad Nacional de Colombia</t>
  </si>
  <si>
    <t>MarÃ­a JosÃ© Cabra Montes</t>
  </si>
  <si>
    <t>Basthian Medina</t>
  </si>
  <si>
    <t>0000-0001-5822-5112</t>
  </si>
  <si>
    <t>CL</t>
  </si>
  <si>
    <t>Pontificia Universidad CatÃ³lica de Chile</t>
  </si>
  <si>
    <t>Facultad de FilosofÃ­a y Letras</t>
  </si>
  <si>
    <t>Juan Camilo Murcia</t>
  </si>
  <si>
    <t>JosÃ© Antonio Motilla</t>
  </si>
  <si>
    <t>0000-0003-0591-5560</t>
  </si>
  <si>
    <t>San Luis Potosi</t>
  </si>
  <si>
    <t>Universidad AutÃ³noma de San Luis PotosÃ­</t>
  </si>
  <si>
    <t>Lorena Campuzano</t>
  </si>
  <si>
    <t>Jairo Melo</t>
  </si>
  <si>
    <t>Camilo Murcia Galindo</t>
  </si>
  <si>
    <t>0000-0003-2652-5799</t>
  </si>
  <si>
    <t>Antonio SÃ¡nchez-Padial</t>
  </si>
  <si>
    <t>0000-0001-9532-3133</t>
  </si>
  <si>
    <t>M.Sc. Software Engineering</t>
  </si>
  <si>
    <t>GijÃ³n</t>
  </si>
  <si>
    <t>Universidad de Oviedo</t>
  </si>
  <si>
    <t>Software Systems and Computation</t>
  </si>
  <si>
    <t>MarÃ­a JosÃ© Afanador-Llach</t>
  </si>
  <si>
    <t>Sebastian Fiori</t>
  </si>
  <si>
    <t>VÃ­ctor Gayol</t>
  </si>
  <si>
    <t>Adriana CÃ¡sarez</t>
  </si>
  <si>
    <t>Jairo A. Melo</t>
  </si>
  <si>
    <t>0000-0002-8174-4524</t>
  </si>
  <si>
    <t>Berlin</t>
  </si>
  <si>
    <t>Political and Social Sciences</t>
  </si>
  <si>
    <t>Ignacio RodrÃ­guez</t>
  </si>
  <si>
    <t>0000-0002-3752-9536</t>
  </si>
  <si>
    <t>Bergamo</t>
  </si>
  <si>
    <t>UniversitÃ  degli Studi di Bergamo</t>
  </si>
  <si>
    <t>Universitat Oberta de Catalunya</t>
  </si>
  <si>
    <t>Dottorato di Ricerca (Ph.D) in Letterature Euro-Americane - XXV Ciclo</t>
  </si>
  <si>
    <t>Joseba Moreno</t>
  </si>
  <si>
    <t>0000-0002-6756-4404</t>
  </si>
  <si>
    <t>Joshua Ortiz-Baco</t>
  </si>
  <si>
    <t>San Juan</t>
  </si>
  <si>
    <t>PR</t>
  </si>
  <si>
    <t>Puerto Rico Architectural Heritage Archive</t>
  </si>
  <si>
    <t>JosÃ© Calvo Tello</t>
  </si>
  <si>
    <t>0000-0002-1129-5604</t>
  </si>
  <si>
    <t>Rosa MarÃ­a MuÃ±oz Mendo</t>
  </si>
  <si>
    <t>BiblioteconomÃ­a y DocumentaciÃ³n</t>
  </si>
  <si>
    <t>AndrÃ©s Gattinoni</t>
  </si>
  <si>
    <t>0000-0001-6741-6746</t>
  </si>
  <si>
    <t>Buenos Aires</t>
  </si>
  <si>
    <t>AR</t>
  </si>
  <si>
    <t>Universidad de Buenos Aires</t>
  </si>
  <si>
    <t xml:space="preserve">Facultad de FilosofÃ­a y Letras </t>
  </si>
  <si>
    <t>SG de Grandes Infraestructuras CientÃ­fico-TÃ©cnicas</t>
  </si>
  <si>
    <t>Antonio JesÃºs SÃ¡nchez Padial</t>
  </si>
  <si>
    <t>INIA</t>
  </si>
  <si>
    <t>Ministerio de Ciencia e InnovaciÃ³n</t>
  </si>
  <si>
    <t>SubdirecciÃ³n General de InvestigaciÃ³n y TecnologÃ­a</t>
  </si>
  <si>
    <t>Juan Cobo</t>
  </si>
  <si>
    <t>0000-0003-4776-0261</t>
  </si>
  <si>
    <t>University of Cambridge</t>
  </si>
  <si>
    <t>Faculty of History</t>
  </si>
  <si>
    <t>RocÃ­o MÃ©ndez</t>
  </si>
  <si>
    <t>0000-0002-8801-636X</t>
  </si>
  <si>
    <t>JosÃ© Luis Losada</t>
  </si>
  <si>
    <t>Luisina Silva</t>
  </si>
  <si>
    <t>Carlos Loz</t>
  </si>
  <si>
    <t>Alicia Calvo</t>
  </si>
  <si>
    <t>Jairo Antonio Melo FlÃ³rez</t>
  </si>
  <si>
    <t>IÃ±aki Cano</t>
  </si>
  <si>
    <t>0000-0002-6678-7606</t>
  </si>
  <si>
    <t>David Merino Recalde</t>
  </si>
  <si>
    <t>0000-0003-2740-7831</t>
  </si>
  <si>
    <t>Escuela Superior de Arte DramÃ¡tico de Asturias</t>
  </si>
  <si>
    <t>Arte DramÃ¡tico</t>
  </si>
  <si>
    <t>Aldo Barriente</t>
  </si>
  <si>
    <t>MarÃ­a Dolores SÃ¡ez</t>
  </si>
  <si>
    <t>MarÃ­a-JesÃºs Colmenero-Ruiz</t>
  </si>
  <si>
    <t>0000-0002-1650-1091</t>
  </si>
  <si>
    <t>Alcala de Henares</t>
  </si>
  <si>
    <t>Universidad de Alcala de Henares Facultad de Biologia</t>
  </si>
  <si>
    <t>Universidad Complutense de Madrid</t>
  </si>
  <si>
    <t>Facultad de Biologia</t>
  </si>
  <si>
    <t>Maria Jose Afanador</t>
  </si>
  <si>
    <t>HD CAICYT Lab team</t>
  </si>
  <si>
    <t>Melissa Jerome</t>
  </si>
  <si>
    <t>0000-0001-8251-7131</t>
  </si>
  <si>
    <t>George A. Smathers Libraries</t>
  </si>
  <si>
    <t>Nidia HernÃ¡ndez</t>
  </si>
  <si>
    <t>Gimena del Rio Riande</t>
  </si>
  <si>
    <t>Romina De LeÃ³n</t>
  </si>
  <si>
    <t>0000-0003-2495-7213</t>
  </si>
  <si>
    <t>Consejo Nacional de Investigaciones Cientificas y Tecnicas</t>
  </si>
  <si>
    <t xml:space="preserve">IDEHU </t>
  </si>
  <si>
    <t>Raffaele Viglianti</t>
  </si>
  <si>
    <t>0000-0003-3094-139X</t>
  </si>
  <si>
    <t>Kahlila Chaar-PÃ©rez</t>
  </si>
  <si>
    <t>0000-0001-7038-5450</t>
  </si>
  <si>
    <t>Mathilda Shepard</t>
  </si>
  <si>
    <t>0000-0002-3416-448X</t>
  </si>
  <si>
    <t>Department of Art History</t>
  </si>
  <si>
    <t>Pedro Carrillo</t>
  </si>
  <si>
    <t>Ulrike Henny-Krahmer</t>
  </si>
  <si>
    <t>0000-0003-2852-065X</t>
  </si>
  <si>
    <t>Cologne</t>
  </si>
  <si>
    <t>Wurzburg</t>
  </si>
  <si>
    <t>University of Cologne</t>
  </si>
  <si>
    <t>University of WÃ¼rzburg</t>
  </si>
  <si>
    <t>Chair of Computational Philology</t>
  </si>
  <si>
    <t>phil</t>
  </si>
  <si>
    <t>library sciene</t>
  </si>
  <si>
    <t>political science</t>
  </si>
  <si>
    <t>art history and archeology</t>
  </si>
  <si>
    <t>mathematic</t>
  </si>
  <si>
    <t>religious studies</t>
  </si>
  <si>
    <t>art history</t>
  </si>
  <si>
    <t>art</t>
  </si>
  <si>
    <t>Team</t>
  </si>
  <si>
    <t>King's College London</t>
  </si>
  <si>
    <t>Universität zu Köln</t>
  </si>
  <si>
    <t>Maria Jose Afanador-Llach</t>
  </si>
  <si>
    <t>University of Saskatchewan</t>
  </si>
  <si>
    <t>Saskatoon</t>
  </si>
  <si>
    <t>University of Western Ontario</t>
  </si>
  <si>
    <t>Freie Universität Berlin</t>
  </si>
  <si>
    <t>Universidad Del Rosario</t>
  </si>
  <si>
    <t>Human Science</t>
  </si>
  <si>
    <t>Université de Lille</t>
  </si>
  <si>
    <t>Fundação Getulio Vargas</t>
  </si>
  <si>
    <t>Licence</t>
  </si>
  <si>
    <t>Advanced Research Center for Nanolithography</t>
  </si>
  <si>
    <t>Amsterdam</t>
  </si>
  <si>
    <t>chimy</t>
  </si>
  <si>
    <t>Pontificia Universidad Católica de Chile</t>
  </si>
  <si>
    <t>Hessen</t>
  </si>
  <si>
    <t xml:space="preserve">Brighton </t>
  </si>
  <si>
    <t>University of Sussex</t>
  </si>
  <si>
    <t>Universität Wien</t>
  </si>
  <si>
    <t>Wien</t>
  </si>
  <si>
    <t>literrature</t>
  </si>
  <si>
    <t>Wake Forest University School of Medicine</t>
  </si>
  <si>
    <t>Zoé  Wilkinson Salda</t>
  </si>
  <si>
    <t>Profesor</t>
  </si>
  <si>
    <t>Project Assistant</t>
  </si>
  <si>
    <t>Manager</t>
  </si>
  <si>
    <t>EN</t>
  </si>
  <si>
    <t>littérature</t>
  </si>
  <si>
    <t>librarian</t>
  </si>
  <si>
    <t>sci</t>
  </si>
  <si>
    <t>country clean</t>
  </si>
  <si>
    <t>speciality clean</t>
  </si>
  <si>
    <t>institution clean</t>
  </si>
  <si>
    <t>medical</t>
  </si>
  <si>
    <t>role clean</t>
  </si>
  <si>
    <t>Row Labels</t>
  </si>
  <si>
    <t>#REF!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</si>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</sst>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Liberation Sans"/>
      <family val="2"/>
    </font>
    <font>
      <b/>
      <sz val="11"/>
      <color theme="1"/>
      <name val="Liberatio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ian" refreshedDate="44722.953332407407" createdVersion="7" refreshedVersion="7" minRefreshableVersion="3" recordCount="311" xr:uid="{73EE4743-7F84-487C-AFCB-D8BF602E0E72}">
  <cacheSource type="worksheet">
    <worksheetSource ref="AO1:AO1048576" sheet="Sheet1"/>
  </cacheSource>
  <cacheFields count="1">
    <cacheField name="country clean" numFmtId="0">
      <sharedItems containsBlank="1" count="26">
        <s v="UK"/>
        <s v="DE"/>
        <s v="US"/>
        <s v="MX"/>
        <s v="CA"/>
        <s v="EN"/>
        <s v="FR"/>
        <s v="USA"/>
        <s v="BR"/>
        <s v="CH"/>
        <s v="PT"/>
        <s v="GB"/>
        <s v=""/>
        <s v="SE"/>
        <e v="#REF!"/>
        <s v="ES"/>
        <s v="CL"/>
        <s v="FI"/>
        <s v="BE"/>
        <s v="AT"/>
        <s v="NL"/>
        <s v="PL"/>
        <s v="IT"/>
        <s v="CO"/>
        <s v="A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x v="0"/>
  </r>
  <r>
    <x v="1"/>
  </r>
  <r>
    <x v="2"/>
  </r>
  <r>
    <x v="3"/>
  </r>
  <r>
    <x v="4"/>
  </r>
  <r>
    <x v="2"/>
  </r>
  <r>
    <x v="1"/>
  </r>
  <r>
    <x v="5"/>
  </r>
  <r>
    <x v="2"/>
  </r>
  <r>
    <x v="6"/>
  </r>
  <r>
    <x v="4"/>
  </r>
  <r>
    <x v="4"/>
  </r>
  <r>
    <x v="5"/>
  </r>
  <r>
    <x v="7"/>
  </r>
  <r>
    <x v="3"/>
  </r>
  <r>
    <x v="1"/>
  </r>
  <r>
    <x v="8"/>
  </r>
  <r>
    <x v="9"/>
  </r>
  <r>
    <x v="5"/>
  </r>
  <r>
    <x v="8"/>
  </r>
  <r>
    <x v="8"/>
  </r>
  <r>
    <x v="10"/>
  </r>
  <r>
    <x v="11"/>
  </r>
  <r>
    <x v="0"/>
  </r>
  <r>
    <x v="5"/>
  </r>
  <r>
    <x v="10"/>
  </r>
  <r>
    <x v="2"/>
  </r>
  <r>
    <x v="0"/>
  </r>
  <r>
    <x v="1"/>
  </r>
  <r>
    <x v="8"/>
  </r>
  <r>
    <x v="4"/>
  </r>
  <r>
    <x v="2"/>
  </r>
  <r>
    <x v="2"/>
  </r>
  <r>
    <x v="2"/>
  </r>
  <r>
    <x v="2"/>
  </r>
  <r>
    <x v="5"/>
  </r>
  <r>
    <x v="3"/>
  </r>
  <r>
    <x v="12"/>
  </r>
  <r>
    <x v="12"/>
  </r>
  <r>
    <x v="4"/>
  </r>
  <r>
    <x v="5"/>
  </r>
  <r>
    <x v="13"/>
  </r>
  <r>
    <x v="12"/>
  </r>
  <r>
    <x v="14"/>
  </r>
  <r>
    <x v="2"/>
  </r>
  <r>
    <x v="2"/>
  </r>
  <r>
    <x v="2"/>
  </r>
  <r>
    <x v="2"/>
  </r>
  <r>
    <x v="2"/>
  </r>
  <r>
    <x v="5"/>
  </r>
  <r>
    <x v="7"/>
  </r>
  <r>
    <x v="6"/>
  </r>
  <r>
    <x v="6"/>
  </r>
  <r>
    <x v="12"/>
  </r>
  <r>
    <x v="10"/>
  </r>
  <r>
    <x v="8"/>
  </r>
  <r>
    <x v="8"/>
  </r>
  <r>
    <x v="5"/>
  </r>
  <r>
    <x v="15"/>
  </r>
  <r>
    <x v="2"/>
  </r>
  <r>
    <x v="5"/>
  </r>
  <r>
    <x v="2"/>
  </r>
  <r>
    <x v="2"/>
  </r>
  <r>
    <x v="2"/>
  </r>
  <r>
    <x v="2"/>
  </r>
  <r>
    <x v="15"/>
  </r>
  <r>
    <x v="5"/>
  </r>
  <r>
    <x v="11"/>
  </r>
  <r>
    <x v="5"/>
  </r>
  <r>
    <x v="6"/>
  </r>
  <r>
    <x v="2"/>
  </r>
  <r>
    <x v="6"/>
  </r>
  <r>
    <x v="6"/>
  </r>
  <r>
    <x v="2"/>
  </r>
  <r>
    <x v="12"/>
  </r>
  <r>
    <x v="16"/>
  </r>
  <r>
    <x v="15"/>
  </r>
  <r>
    <x v="15"/>
  </r>
  <r>
    <x v="11"/>
  </r>
  <r>
    <x v="2"/>
  </r>
  <r>
    <x v="15"/>
  </r>
  <r>
    <x v="15"/>
  </r>
  <r>
    <x v="5"/>
  </r>
  <r>
    <x v="11"/>
  </r>
  <r>
    <x v="1"/>
  </r>
  <r>
    <x v="6"/>
  </r>
  <r>
    <x v="5"/>
  </r>
  <r>
    <x v="12"/>
  </r>
  <r>
    <x v="12"/>
  </r>
  <r>
    <x v="8"/>
  </r>
  <r>
    <x v="11"/>
  </r>
  <r>
    <x v="15"/>
  </r>
  <r>
    <x v="11"/>
  </r>
  <r>
    <x v="11"/>
  </r>
  <r>
    <x v="5"/>
  </r>
  <r>
    <x v="2"/>
  </r>
  <r>
    <x v="2"/>
  </r>
  <r>
    <x v="17"/>
  </r>
  <r>
    <x v="6"/>
  </r>
  <r>
    <x v="4"/>
  </r>
  <r>
    <x v="2"/>
  </r>
  <r>
    <x v="18"/>
  </r>
  <r>
    <x v="5"/>
  </r>
  <r>
    <x v="5"/>
  </r>
  <r>
    <x v="11"/>
  </r>
  <r>
    <x v="5"/>
  </r>
  <r>
    <x v="2"/>
  </r>
  <r>
    <x v="2"/>
  </r>
  <r>
    <x v="5"/>
  </r>
  <r>
    <x v="6"/>
  </r>
  <r>
    <x v="5"/>
  </r>
  <r>
    <x v="5"/>
  </r>
  <r>
    <x v="4"/>
  </r>
  <r>
    <x v="5"/>
  </r>
  <r>
    <x v="4"/>
  </r>
  <r>
    <x v="2"/>
  </r>
  <r>
    <x v="19"/>
  </r>
  <r>
    <x v="5"/>
  </r>
  <r>
    <x v="5"/>
  </r>
  <r>
    <x v="5"/>
  </r>
  <r>
    <x v="11"/>
  </r>
  <r>
    <x v="6"/>
  </r>
  <r>
    <x v="5"/>
  </r>
  <r>
    <x v="5"/>
  </r>
  <r>
    <x v="2"/>
  </r>
  <r>
    <x v="11"/>
  </r>
  <r>
    <x v="2"/>
  </r>
  <r>
    <x v="5"/>
  </r>
  <r>
    <x v="5"/>
  </r>
  <r>
    <x v="2"/>
  </r>
  <r>
    <x v="2"/>
  </r>
  <r>
    <x v="5"/>
  </r>
  <r>
    <x v="2"/>
  </r>
  <r>
    <x v="5"/>
  </r>
  <r>
    <x v="5"/>
  </r>
  <r>
    <x v="2"/>
  </r>
  <r>
    <x v="9"/>
  </r>
  <r>
    <x v="15"/>
  </r>
  <r>
    <x v="15"/>
  </r>
  <r>
    <x v="2"/>
  </r>
  <r>
    <x v="15"/>
  </r>
  <r>
    <x v="15"/>
  </r>
  <r>
    <x v="5"/>
  </r>
  <r>
    <x v="15"/>
  </r>
  <r>
    <x v="5"/>
  </r>
  <r>
    <x v="15"/>
  </r>
  <r>
    <x v="5"/>
  </r>
  <r>
    <x v="5"/>
  </r>
  <r>
    <x v="5"/>
  </r>
  <r>
    <x v="5"/>
  </r>
  <r>
    <x v="5"/>
  </r>
  <r>
    <x v="5"/>
  </r>
  <r>
    <x v="5"/>
  </r>
  <r>
    <x v="5"/>
  </r>
  <r>
    <x v="15"/>
  </r>
  <r>
    <x v="1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5"/>
  </r>
  <r>
    <x v="5"/>
  </r>
  <r>
    <x v="5"/>
  </r>
  <r>
    <x v="5"/>
  </r>
  <r>
    <x v="7"/>
  </r>
  <r>
    <x v="5"/>
  </r>
  <r>
    <x v="6"/>
  </r>
  <r>
    <x v="5"/>
  </r>
  <r>
    <x v="5"/>
  </r>
  <r>
    <x v="11"/>
  </r>
  <r>
    <x v="6"/>
  </r>
  <r>
    <x v="10"/>
  </r>
  <r>
    <x v="5"/>
  </r>
  <r>
    <x v="5"/>
  </r>
  <r>
    <x v="2"/>
  </r>
  <r>
    <x v="5"/>
  </r>
  <r>
    <x v="5"/>
  </r>
  <r>
    <x v="6"/>
  </r>
  <r>
    <x v="5"/>
  </r>
  <r>
    <x v="2"/>
  </r>
  <r>
    <x v="2"/>
  </r>
  <r>
    <x v="5"/>
  </r>
  <r>
    <x v="5"/>
  </r>
  <r>
    <x v="4"/>
  </r>
  <r>
    <x v="5"/>
  </r>
  <r>
    <x v="6"/>
  </r>
  <r>
    <x v="20"/>
  </r>
  <r>
    <x v="5"/>
  </r>
  <r>
    <x v="5"/>
  </r>
  <r>
    <x v="5"/>
  </r>
  <r>
    <x v="2"/>
  </r>
  <r>
    <x v="6"/>
  </r>
  <r>
    <x v="11"/>
  </r>
  <r>
    <x v="5"/>
  </r>
  <r>
    <x v="5"/>
  </r>
  <r>
    <x v="11"/>
  </r>
  <r>
    <x v="6"/>
  </r>
  <r>
    <x v="2"/>
  </r>
  <r>
    <x v="5"/>
  </r>
  <r>
    <x v="6"/>
  </r>
  <r>
    <x v="6"/>
  </r>
  <r>
    <x v="2"/>
  </r>
  <r>
    <x v="5"/>
  </r>
  <r>
    <x v="5"/>
  </r>
  <r>
    <x v="5"/>
  </r>
  <r>
    <x v="21"/>
  </r>
  <r>
    <x v="5"/>
  </r>
  <r>
    <x v="6"/>
  </r>
  <r>
    <x v="22"/>
  </r>
  <r>
    <x v="5"/>
  </r>
  <r>
    <x v="2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9"/>
  </r>
  <r>
    <x v="6"/>
  </r>
  <r>
    <x v="2"/>
  </r>
  <r>
    <x v="5"/>
  </r>
  <r>
    <x v="2"/>
  </r>
  <r>
    <x v="5"/>
  </r>
  <r>
    <x v="2"/>
  </r>
  <r>
    <x v="5"/>
  </r>
  <r>
    <x v="5"/>
  </r>
  <r>
    <x v="2"/>
  </r>
  <r>
    <x v="5"/>
  </r>
  <r>
    <x v="5"/>
  </r>
  <r>
    <x v="5"/>
  </r>
  <r>
    <x v="5"/>
  </r>
  <r>
    <x v="2"/>
  </r>
  <r>
    <x v="2"/>
  </r>
  <r>
    <x v="2"/>
  </r>
  <r>
    <x v="5"/>
  </r>
  <r>
    <x v="5"/>
  </r>
  <r>
    <x v="5"/>
  </r>
  <r>
    <x v="5"/>
  </r>
  <r>
    <x v="12"/>
  </r>
  <r>
    <x v="5"/>
  </r>
  <r>
    <x v="5"/>
  </r>
  <r>
    <x v="12"/>
  </r>
  <r>
    <x v="12"/>
  </r>
  <r>
    <x v="12"/>
  </r>
  <r>
    <x v="2"/>
  </r>
  <r>
    <x v="5"/>
  </r>
  <r>
    <x v="12"/>
  </r>
  <r>
    <x v="12"/>
  </r>
  <r>
    <x v="8"/>
  </r>
  <r>
    <x v="12"/>
  </r>
  <r>
    <x v="12"/>
  </r>
  <r>
    <x v="8"/>
  </r>
  <r>
    <x v="8"/>
  </r>
  <r>
    <x v="8"/>
  </r>
  <r>
    <x v="8"/>
  </r>
  <r>
    <x v="15"/>
  </r>
  <r>
    <x v="12"/>
  </r>
  <r>
    <x v="15"/>
  </r>
  <r>
    <x v="11"/>
  </r>
  <r>
    <x v="12"/>
  </r>
  <r>
    <x v="23"/>
  </r>
  <r>
    <x v="15"/>
  </r>
  <r>
    <x v="15"/>
  </r>
  <r>
    <x v="15"/>
  </r>
  <r>
    <x v="15"/>
  </r>
  <r>
    <x v="15"/>
  </r>
  <r>
    <x v="2"/>
  </r>
  <r>
    <x v="15"/>
  </r>
  <r>
    <x v="15"/>
  </r>
  <r>
    <x v="22"/>
  </r>
  <r>
    <x v="15"/>
  </r>
  <r>
    <x v="15"/>
  </r>
  <r>
    <x v="15"/>
  </r>
  <r>
    <x v="24"/>
  </r>
  <r>
    <x v="15"/>
  </r>
  <r>
    <x v="11"/>
  </r>
  <r>
    <x v="15"/>
  </r>
  <r>
    <x v="15"/>
  </r>
  <r>
    <x v="15"/>
  </r>
  <r>
    <x v="15"/>
  </r>
  <r>
    <x v="15"/>
  </r>
  <r>
    <x v="15"/>
  </r>
  <r>
    <x v="15"/>
  </r>
  <r>
    <x v="15"/>
  </r>
  <r>
    <x v="2"/>
  </r>
  <r>
    <x v="15"/>
  </r>
  <r>
    <x v="2"/>
  </r>
  <r>
    <x v="15"/>
  </r>
  <r>
    <x v="15"/>
  </r>
  <r>
    <x v="24"/>
  </r>
  <r>
    <x v="11"/>
  </r>
  <r>
    <x v="15"/>
  </r>
  <r>
    <x v="15"/>
  </r>
  <r>
    <x v="15"/>
  </r>
  <r>
    <x v="1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A26DA-277F-4471-8835-FF1B6FADE7EF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30" firstHeaderRow="1" firstDataRow="1" firstDataCol="1"/>
  <pivotFields count="1">
    <pivotField axis="axisRow" showAll="0">
      <items count="27">
        <item x="12"/>
        <item x="24"/>
        <item x="19"/>
        <item x="18"/>
        <item x="8"/>
        <item x="4"/>
        <item x="9"/>
        <item x="16"/>
        <item x="23"/>
        <item x="1"/>
        <item x="5"/>
        <item x="15"/>
        <item x="17"/>
        <item x="6"/>
        <item x="11"/>
        <item x="22"/>
        <item x="3"/>
        <item x="20"/>
        <item x="21"/>
        <item x="10"/>
        <item x="13"/>
        <item x="0"/>
        <item x="2"/>
        <item x="7"/>
        <item x="14"/>
        <item x="25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7935-B305-47CA-98F8-D4908E54A6E6}">
  <dimension ref="A3:A30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</cols>
  <sheetData>
    <row r="3" spans="1:1" x14ac:dyDescent="0.3">
      <c r="A3" s="8" t="s">
        <v>1155</v>
      </c>
    </row>
    <row r="4" spans="1:1" x14ac:dyDescent="0.3">
      <c r="A4" s="9"/>
    </row>
    <row r="5" spans="1:1" x14ac:dyDescent="0.3">
      <c r="A5" s="9" t="s">
        <v>1051</v>
      </c>
    </row>
    <row r="6" spans="1:1" x14ac:dyDescent="0.3">
      <c r="A6" s="9" t="s">
        <v>379</v>
      </c>
    </row>
    <row r="7" spans="1:1" x14ac:dyDescent="0.3">
      <c r="A7" s="9" t="s">
        <v>303</v>
      </c>
    </row>
    <row r="8" spans="1:1" x14ac:dyDescent="0.3">
      <c r="A8" s="9" t="s">
        <v>915</v>
      </c>
    </row>
    <row r="9" spans="1:1" x14ac:dyDescent="0.3">
      <c r="A9" s="9" t="s">
        <v>87</v>
      </c>
    </row>
    <row r="10" spans="1:1" x14ac:dyDescent="0.3">
      <c r="A10" s="9" t="s">
        <v>304</v>
      </c>
    </row>
    <row r="11" spans="1:1" x14ac:dyDescent="0.3">
      <c r="A11" s="9" t="s">
        <v>1006</v>
      </c>
    </row>
    <row r="12" spans="1:1" x14ac:dyDescent="0.3">
      <c r="A12" s="9" t="s">
        <v>1001</v>
      </c>
    </row>
    <row r="13" spans="1:1" x14ac:dyDescent="0.3">
      <c r="A13" s="9" t="s">
        <v>536</v>
      </c>
    </row>
    <row r="14" spans="1:1" x14ac:dyDescent="0.3">
      <c r="A14" s="9" t="s">
        <v>1146</v>
      </c>
    </row>
    <row r="15" spans="1:1" x14ac:dyDescent="0.3">
      <c r="A15" s="9" t="s">
        <v>166</v>
      </c>
    </row>
    <row r="16" spans="1:1" x14ac:dyDescent="0.3">
      <c r="A16" s="9" t="s">
        <v>279</v>
      </c>
    </row>
    <row r="17" spans="1:1" x14ac:dyDescent="0.3">
      <c r="A17" s="9" t="s">
        <v>284</v>
      </c>
    </row>
    <row r="18" spans="1:1" x14ac:dyDescent="0.3">
      <c r="A18" s="9" t="s">
        <v>45</v>
      </c>
    </row>
    <row r="19" spans="1:1" x14ac:dyDescent="0.3">
      <c r="A19" s="9" t="s">
        <v>708</v>
      </c>
    </row>
    <row r="20" spans="1:1" x14ac:dyDescent="0.3">
      <c r="A20" s="9" t="s">
        <v>990</v>
      </c>
    </row>
    <row r="21" spans="1:1" x14ac:dyDescent="0.3">
      <c r="A21" s="9" t="s">
        <v>580</v>
      </c>
    </row>
    <row r="22" spans="1:1" x14ac:dyDescent="0.3">
      <c r="A22" s="9" t="s">
        <v>692</v>
      </c>
    </row>
    <row r="23" spans="1:1" x14ac:dyDescent="0.3">
      <c r="A23" s="9" t="s">
        <v>508</v>
      </c>
    </row>
    <row r="24" spans="1:1" x14ac:dyDescent="0.3">
      <c r="A24" s="9" t="s">
        <v>862</v>
      </c>
    </row>
    <row r="25" spans="1:1" x14ac:dyDescent="0.3">
      <c r="A25" s="9" t="s">
        <v>52</v>
      </c>
    </row>
    <row r="26" spans="1:1" x14ac:dyDescent="0.3">
      <c r="A26" s="9" t="s">
        <v>65</v>
      </c>
    </row>
    <row r="27" spans="1:1" x14ac:dyDescent="0.3">
      <c r="A27" s="9" t="s">
        <v>111</v>
      </c>
    </row>
    <row r="28" spans="1:1" x14ac:dyDescent="0.3">
      <c r="A28" s="9" t="s">
        <v>1156</v>
      </c>
    </row>
    <row r="29" spans="1:1" x14ac:dyDescent="0.3">
      <c r="A29" s="9" t="s">
        <v>1157</v>
      </c>
    </row>
    <row r="30" spans="1:1" x14ac:dyDescent="0.3">
      <c r="A30" s="9" t="s">
        <v>1158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3BA3-15EB-4718-AD6E-AE882D752AF6}">
  <dimension ref="A1:AY311"/>
  <sheetViews>
    <sheetView topLeftCell="R1" workbookViewId="0">
      <selection activeCell="C1" sqref="B1:C1048576"/>
    </sheetView>
  </sheetViews>
  <sheetFormatPr defaultRowHeight="14.4" x14ac:dyDescent="0.3"/>
  <cols>
    <col min="1" max="1" width="23.88671875" customWidth="1"/>
    <col min="22" max="22" width="8.88671875" style="7"/>
    <col min="25" max="25" width="8.88671875" style="7"/>
    <col min="28" max="28" width="8.88671875" style="7"/>
    <col min="30" max="30" width="8.88671875" style="4"/>
    <col min="31" max="31" width="8.88671875" style="7"/>
    <col min="32" max="33" width="8.88671875" style="4"/>
    <col min="34" max="34" width="8.88671875" style="7"/>
    <col min="35" max="35" width="8.88671875" style="4"/>
    <col min="36" max="36" width="8.88671875" style="5"/>
    <col min="44" max="51" width="11.88671875" customWidth="1"/>
  </cols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1118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7" t="s">
        <v>20</v>
      </c>
      <c r="W1" t="s">
        <v>21</v>
      </c>
      <c r="X1" t="s">
        <v>22</v>
      </c>
      <c r="Y1" s="7" t="s">
        <v>23</v>
      </c>
      <c r="Z1" t="s">
        <v>24</v>
      </c>
      <c r="AA1" t="s">
        <v>25</v>
      </c>
      <c r="AB1" s="7" t="s">
        <v>26</v>
      </c>
      <c r="AC1" t="s">
        <v>27</v>
      </c>
      <c r="AD1" s="4" t="s">
        <v>28</v>
      </c>
      <c r="AE1" s="7" t="s">
        <v>29</v>
      </c>
      <c r="AF1" s="4" t="s">
        <v>30</v>
      </c>
      <c r="AG1" s="4" t="s">
        <v>31</v>
      </c>
      <c r="AH1" s="7" t="s">
        <v>32</v>
      </c>
      <c r="AI1" s="4" t="s">
        <v>33</v>
      </c>
      <c r="AJ1" s="5" t="s">
        <v>34</v>
      </c>
      <c r="AK1" t="s">
        <v>38</v>
      </c>
      <c r="AL1" t="s">
        <v>35</v>
      </c>
      <c r="AM1" s="1" t="s">
        <v>36</v>
      </c>
      <c r="AN1" s="1" t="s">
        <v>37</v>
      </c>
      <c r="AO1" s="1" t="s">
        <v>1150</v>
      </c>
      <c r="AP1" s="1" t="s">
        <v>1151</v>
      </c>
      <c r="AQ1" s="1" t="s">
        <v>1152</v>
      </c>
      <c r="AR1" s="2" t="s">
        <v>1154</v>
      </c>
      <c r="AS1" s="2"/>
      <c r="AT1" s="2"/>
      <c r="AU1" s="2"/>
      <c r="AV1" s="2"/>
      <c r="AW1" s="2"/>
      <c r="AX1" s="2"/>
      <c r="AY1" s="2"/>
    </row>
    <row r="2" spans="1:51" x14ac:dyDescent="0.3">
      <c r="A2" t="s">
        <v>39</v>
      </c>
      <c r="B2" s="3">
        <v>41087</v>
      </c>
      <c r="C2" s="3">
        <v>43607</v>
      </c>
      <c r="D2">
        <v>7</v>
      </c>
      <c r="E2">
        <v>0</v>
      </c>
      <c r="F2">
        <v>46</v>
      </c>
      <c r="G2">
        <v>0</v>
      </c>
      <c r="H2">
        <v>17</v>
      </c>
      <c r="I2">
        <v>20</v>
      </c>
      <c r="J2">
        <v>5</v>
      </c>
      <c r="K2">
        <v>38</v>
      </c>
      <c r="L2">
        <v>0</v>
      </c>
      <c r="M2">
        <v>63</v>
      </c>
      <c r="N2" t="s">
        <v>40</v>
      </c>
      <c r="O2">
        <v>1</v>
      </c>
      <c r="P2" t="str">
        <f t="shared" ref="P2:P44" si="0">IF(AND(E2&gt;F2,E2&gt;G2,E2&gt;H2),"FR",IF(AND(F2&gt;E2,F2&gt;G2,F2&gt;H2),"EN",IF(AND(G2&gt;E2,F2&lt;G2,G2&gt;H2),"PT",IF(AND(H2&gt;E2,H2&gt;G2,F2&lt;H2),"ES"))))</f>
        <v>EN</v>
      </c>
      <c r="Q2">
        <v>1</v>
      </c>
      <c r="R2">
        <v>1</v>
      </c>
      <c r="S2">
        <v>1</v>
      </c>
      <c r="T2">
        <v>0</v>
      </c>
      <c r="U2" t="s">
        <v>49</v>
      </c>
      <c r="V2" s="7" t="s">
        <v>41</v>
      </c>
      <c r="W2" t="s">
        <v>42</v>
      </c>
      <c r="X2" t="s">
        <v>44</v>
      </c>
      <c r="Y2" s="7" t="s">
        <v>43</v>
      </c>
      <c r="Z2" t="s">
        <v>44</v>
      </c>
      <c r="AA2" t="s">
        <v>45</v>
      </c>
      <c r="AB2" s="7" t="s">
        <v>45</v>
      </c>
      <c r="AC2" t="s">
        <v>45</v>
      </c>
      <c r="AD2" t="s">
        <v>1119</v>
      </c>
      <c r="AE2" s="7" t="s">
        <v>46</v>
      </c>
      <c r="AF2" t="s">
        <v>47</v>
      </c>
      <c r="AG2"/>
      <c r="AH2" s="7" t="s">
        <v>48</v>
      </c>
      <c r="AI2"/>
      <c r="AJ2" t="s">
        <v>50</v>
      </c>
      <c r="AK2" t="s">
        <v>51</v>
      </c>
      <c r="AL2">
        <v>2011</v>
      </c>
      <c r="AM2" t="s">
        <v>52</v>
      </c>
      <c r="AN2" t="s">
        <v>44</v>
      </c>
      <c r="AO2" t="str">
        <f>IF(AM2&lt;&gt;"",AM2,IF(AB2&lt;&gt;"",AB2,IF(AA2&lt;&gt;"",AA2,IF(AC2&lt;&gt;"",AC2,IF(P2&lt;&gt;"PT",P2,"")))))</f>
        <v>UK</v>
      </c>
      <c r="AP2" t="str">
        <f>IF(AJ2="",AH2,AJ2)</f>
        <v>digital history</v>
      </c>
      <c r="AQ2" t="str">
        <f>IF(AK2="",IF(AE2&lt;&gt;"",AE2,AD2),AK2)</f>
        <v xml:space="preserve"> University College London</v>
      </c>
      <c r="AR2" t="str">
        <f>IF(V2&lt;&gt;"",V2,IF(U2&lt;&gt;"",U2,IF(W2&lt;&gt;"",W2,"")))</f>
        <v>Senior Lecturer</v>
      </c>
    </row>
    <row r="3" spans="1:51" x14ac:dyDescent="0.3">
      <c r="A3" t="s">
        <v>881</v>
      </c>
      <c r="B3" s="3">
        <v>42809</v>
      </c>
      <c r="C3" s="3">
        <v>44176</v>
      </c>
      <c r="D3">
        <v>3</v>
      </c>
      <c r="E3">
        <v>0</v>
      </c>
      <c r="F3">
        <v>1</v>
      </c>
      <c r="G3">
        <v>0</v>
      </c>
      <c r="H3">
        <v>45</v>
      </c>
      <c r="I3">
        <v>0</v>
      </c>
      <c r="J3">
        <v>30</v>
      </c>
      <c r="K3">
        <v>15</v>
      </c>
      <c r="L3">
        <v>1</v>
      </c>
      <c r="M3">
        <v>46</v>
      </c>
      <c r="N3" t="s">
        <v>882</v>
      </c>
      <c r="O3">
        <v>1</v>
      </c>
      <c r="P3" t="str">
        <f t="shared" si="0"/>
        <v>ES</v>
      </c>
      <c r="Q3">
        <v>0</v>
      </c>
      <c r="R3">
        <v>1</v>
      </c>
      <c r="S3">
        <v>1</v>
      </c>
      <c r="T3">
        <v>1</v>
      </c>
      <c r="U3" t="s">
        <v>374</v>
      </c>
      <c r="V3" s="7" t="s">
        <v>61</v>
      </c>
      <c r="X3" t="s">
        <v>883</v>
      </c>
      <c r="Y3" s="7" t="s">
        <v>884</v>
      </c>
      <c r="AA3" t="s">
        <v>166</v>
      </c>
      <c r="AB3" s="7" t="s">
        <v>536</v>
      </c>
      <c r="AD3" t="s">
        <v>885</v>
      </c>
      <c r="AE3" s="7" t="s">
        <v>1120</v>
      </c>
      <c r="AF3"/>
      <c r="AG3" t="s">
        <v>723</v>
      </c>
      <c r="AH3" s="7" t="s">
        <v>886</v>
      </c>
      <c r="AI3"/>
      <c r="AJ3" t="s">
        <v>170</v>
      </c>
      <c r="AK3">
        <v>0</v>
      </c>
      <c r="AL3">
        <v>2017</v>
      </c>
      <c r="AM3" t="s">
        <v>536</v>
      </c>
      <c r="AN3" t="s">
        <v>884</v>
      </c>
      <c r="AO3" t="str">
        <f t="shared" ref="AO3:AO66" si="1">IF(AM3&lt;&gt;"",AM3,IF(AB3&lt;&gt;"",AB3,IF(AA3&lt;&gt;"",AA3,IF(AC3&lt;&gt;"",AC3,IF(P3&lt;&gt;"PT",P3,"")))))</f>
        <v>DE</v>
      </c>
      <c r="AP3" t="str">
        <f t="shared" ref="AP3:AP66" si="2">IF(AJ3="",AH3,AJ3)</f>
        <v>literature</v>
      </c>
      <c r="AQ3">
        <f t="shared" ref="AQ3:AQ66" si="3">IF(AK3="",IF(AE3&lt;&gt;"",AE3,AD3),AK3)</f>
        <v>0</v>
      </c>
      <c r="AR3" t="str">
        <f t="shared" ref="AR3:AR66" si="4">IF(V3&lt;&gt;"",V3,IF(U3&lt;&gt;"",U3,IF(W3&lt;&gt;"",W3,"")))</f>
        <v>Post-doc</v>
      </c>
    </row>
    <row r="4" spans="1:51" x14ac:dyDescent="0.3">
      <c r="A4" t="s">
        <v>1121</v>
      </c>
      <c r="B4" s="3">
        <v>42809</v>
      </c>
      <c r="C4" s="3">
        <v>44438</v>
      </c>
      <c r="D4">
        <v>4</v>
      </c>
      <c r="E4">
        <v>0</v>
      </c>
      <c r="F4">
        <v>0</v>
      </c>
      <c r="G4">
        <v>0</v>
      </c>
      <c r="H4">
        <v>32</v>
      </c>
      <c r="I4">
        <v>0</v>
      </c>
      <c r="J4">
        <v>21</v>
      </c>
      <c r="K4">
        <v>9</v>
      </c>
      <c r="L4">
        <v>2</v>
      </c>
      <c r="M4">
        <v>32</v>
      </c>
      <c r="N4" t="s">
        <v>1017</v>
      </c>
      <c r="O4">
        <v>1</v>
      </c>
      <c r="P4" t="str">
        <f t="shared" si="0"/>
        <v>ES</v>
      </c>
      <c r="Q4">
        <v>0</v>
      </c>
      <c r="R4">
        <v>1</v>
      </c>
      <c r="S4">
        <v>1</v>
      </c>
      <c r="T4">
        <v>2</v>
      </c>
      <c r="U4" t="s">
        <v>49</v>
      </c>
      <c r="V4" s="7" t="s">
        <v>69</v>
      </c>
      <c r="X4" t="s">
        <v>77</v>
      </c>
      <c r="Y4" s="7" t="s">
        <v>1000</v>
      </c>
      <c r="AA4" t="s">
        <v>65</v>
      </c>
      <c r="AB4" s="7" t="s">
        <v>1001</v>
      </c>
      <c r="AD4" s="4" t="s">
        <v>79</v>
      </c>
      <c r="AG4" s="4" t="s">
        <v>48</v>
      </c>
      <c r="AJ4" s="5" t="s">
        <v>57</v>
      </c>
      <c r="AK4" t="s">
        <v>58</v>
      </c>
      <c r="AL4">
        <v>2017</v>
      </c>
      <c r="AM4" t="s">
        <v>65</v>
      </c>
      <c r="AN4" t="s">
        <v>77</v>
      </c>
      <c r="AO4" t="str">
        <f t="shared" si="1"/>
        <v>US</v>
      </c>
      <c r="AP4" t="str">
        <f t="shared" si="2"/>
        <v>history</v>
      </c>
      <c r="AQ4" t="str">
        <f t="shared" si="3"/>
        <v>University of Texas at Austin</v>
      </c>
      <c r="AR4" t="str">
        <f t="shared" si="4"/>
        <v>Assistant Professor</v>
      </c>
    </row>
    <row r="5" spans="1:51" x14ac:dyDescent="0.3">
      <c r="A5" t="s">
        <v>1026</v>
      </c>
      <c r="B5" s="3">
        <v>42809</v>
      </c>
      <c r="C5" s="3">
        <v>44438</v>
      </c>
      <c r="D5">
        <v>4</v>
      </c>
      <c r="E5">
        <v>0</v>
      </c>
      <c r="F5">
        <v>0</v>
      </c>
      <c r="G5">
        <v>0</v>
      </c>
      <c r="H5">
        <v>28</v>
      </c>
      <c r="I5">
        <v>0</v>
      </c>
      <c r="J5">
        <v>3</v>
      </c>
      <c r="K5">
        <v>1</v>
      </c>
      <c r="L5">
        <v>24</v>
      </c>
      <c r="M5">
        <v>28</v>
      </c>
      <c r="N5" t="s">
        <v>988</v>
      </c>
      <c r="O5">
        <v>1</v>
      </c>
      <c r="P5" t="str">
        <f t="shared" si="0"/>
        <v>ES</v>
      </c>
      <c r="Q5">
        <v>0</v>
      </c>
      <c r="R5">
        <v>1</v>
      </c>
      <c r="S5">
        <v>1</v>
      </c>
      <c r="T5">
        <v>24</v>
      </c>
      <c r="U5" t="s">
        <v>49</v>
      </c>
      <c r="V5" s="7" t="s">
        <v>175</v>
      </c>
      <c r="X5" t="s">
        <v>989</v>
      </c>
      <c r="Y5" s="7" t="s">
        <v>989</v>
      </c>
      <c r="AA5" t="s">
        <v>990</v>
      </c>
      <c r="AB5" s="7" t="s">
        <v>990</v>
      </c>
      <c r="AD5" s="4" t="s">
        <v>991</v>
      </c>
      <c r="AG5" s="4" t="s">
        <v>992</v>
      </c>
      <c r="AJ5" s="5" t="s">
        <v>57</v>
      </c>
      <c r="AK5" t="s">
        <v>58</v>
      </c>
      <c r="AL5">
        <v>2017</v>
      </c>
      <c r="AM5" t="s">
        <v>990</v>
      </c>
      <c r="AN5" t="s">
        <v>989</v>
      </c>
      <c r="AO5" t="str">
        <f t="shared" si="1"/>
        <v>MX</v>
      </c>
      <c r="AP5" t="str">
        <f t="shared" si="2"/>
        <v>history</v>
      </c>
      <c r="AQ5" t="str">
        <f t="shared" si="3"/>
        <v>El Colegio de MichoacÃ¡n</v>
      </c>
      <c r="AR5" t="str">
        <f t="shared" si="4"/>
        <v>Professor</v>
      </c>
    </row>
    <row r="6" spans="1:51" x14ac:dyDescent="0.3">
      <c r="A6" t="s">
        <v>53</v>
      </c>
      <c r="B6" s="3">
        <v>41107</v>
      </c>
      <c r="C6" s="3">
        <v>42976</v>
      </c>
      <c r="D6">
        <v>5</v>
      </c>
      <c r="E6">
        <v>0</v>
      </c>
      <c r="F6">
        <v>22</v>
      </c>
      <c r="G6">
        <v>0</v>
      </c>
      <c r="H6">
        <v>0</v>
      </c>
      <c r="I6">
        <v>4</v>
      </c>
      <c r="J6">
        <v>18</v>
      </c>
      <c r="K6">
        <v>0</v>
      </c>
      <c r="L6">
        <v>0</v>
      </c>
      <c r="M6">
        <v>22</v>
      </c>
      <c r="N6" t="s">
        <v>54</v>
      </c>
      <c r="O6">
        <v>1</v>
      </c>
      <c r="P6" t="str">
        <f t="shared" si="0"/>
        <v>EN</v>
      </c>
      <c r="Q6">
        <v>1</v>
      </c>
      <c r="R6">
        <v>1</v>
      </c>
      <c r="S6">
        <v>0</v>
      </c>
      <c r="T6">
        <v>0</v>
      </c>
      <c r="U6" t="s">
        <v>126</v>
      </c>
      <c r="V6" s="7" t="s">
        <v>126</v>
      </c>
      <c r="X6" t="s">
        <v>1123</v>
      </c>
      <c r="Y6" s="7" t="s">
        <v>1123</v>
      </c>
      <c r="AA6" t="s">
        <v>87</v>
      </c>
      <c r="AB6" s="7" t="s">
        <v>87</v>
      </c>
      <c r="AD6" s="4" t="s">
        <v>1122</v>
      </c>
      <c r="AE6" s="7" t="s">
        <v>1122</v>
      </c>
      <c r="AF6"/>
      <c r="AG6"/>
      <c r="AI6"/>
      <c r="AJ6" t="s">
        <v>57</v>
      </c>
      <c r="AK6" t="s">
        <v>58</v>
      </c>
      <c r="AL6">
        <v>2012</v>
      </c>
      <c r="AM6" t="s">
        <v>58</v>
      </c>
      <c r="AN6" t="s">
        <v>58</v>
      </c>
      <c r="AO6" t="str">
        <f t="shared" si="1"/>
        <v>CA</v>
      </c>
      <c r="AP6" t="str">
        <f t="shared" si="2"/>
        <v>history</v>
      </c>
      <c r="AQ6" t="str">
        <f t="shared" si="3"/>
        <v>University of Saskatchewan</v>
      </c>
      <c r="AR6" t="str">
        <f t="shared" si="4"/>
        <v>Associate Professor</v>
      </c>
    </row>
    <row r="7" spans="1:51" x14ac:dyDescent="0.3">
      <c r="A7" t="s">
        <v>62</v>
      </c>
      <c r="B7" s="3">
        <v>41107</v>
      </c>
      <c r="C7" s="3">
        <v>41990</v>
      </c>
      <c r="D7">
        <v>2</v>
      </c>
      <c r="E7">
        <v>0</v>
      </c>
      <c r="F7">
        <v>20</v>
      </c>
      <c r="G7">
        <v>0</v>
      </c>
      <c r="H7">
        <v>0</v>
      </c>
      <c r="I7">
        <v>17</v>
      </c>
      <c r="J7">
        <v>1</v>
      </c>
      <c r="K7">
        <v>2</v>
      </c>
      <c r="L7">
        <v>0</v>
      </c>
      <c r="M7">
        <v>20</v>
      </c>
      <c r="N7" t="s">
        <v>63</v>
      </c>
      <c r="O7">
        <v>1</v>
      </c>
      <c r="P7" t="str">
        <f t="shared" si="0"/>
        <v>EN</v>
      </c>
      <c r="Q7">
        <v>1</v>
      </c>
      <c r="R7">
        <v>1</v>
      </c>
      <c r="S7">
        <v>1</v>
      </c>
      <c r="T7">
        <v>0</v>
      </c>
      <c r="U7" t="s">
        <v>175</v>
      </c>
      <c r="V7" s="7" t="s">
        <v>175</v>
      </c>
      <c r="X7" t="s">
        <v>44</v>
      </c>
      <c r="Y7" s="7" t="s">
        <v>44</v>
      </c>
      <c r="AA7" t="s">
        <v>87</v>
      </c>
      <c r="AB7" s="7" t="s">
        <v>87</v>
      </c>
      <c r="AD7" s="7" t="s">
        <v>1124</v>
      </c>
      <c r="AE7" s="7" t="s">
        <v>1124</v>
      </c>
      <c r="AF7"/>
      <c r="AG7" t="s">
        <v>66</v>
      </c>
      <c r="AI7"/>
      <c r="AJ7" t="s">
        <v>57</v>
      </c>
      <c r="AK7" t="s">
        <v>58</v>
      </c>
      <c r="AL7">
        <v>2012</v>
      </c>
      <c r="AM7" t="s">
        <v>65</v>
      </c>
      <c r="AN7" t="s">
        <v>64</v>
      </c>
      <c r="AO7" t="str">
        <f t="shared" si="1"/>
        <v>US</v>
      </c>
      <c r="AP7" t="str">
        <f t="shared" si="2"/>
        <v>history</v>
      </c>
      <c r="AQ7" t="str">
        <f t="shared" si="3"/>
        <v>University of Western Ontario</v>
      </c>
      <c r="AR7" t="str">
        <f t="shared" si="4"/>
        <v>Professor</v>
      </c>
    </row>
    <row r="8" spans="1:51" x14ac:dyDescent="0.3">
      <c r="A8" t="s">
        <v>1028</v>
      </c>
      <c r="B8" s="3">
        <v>42809</v>
      </c>
      <c r="C8" s="3">
        <v>43015</v>
      </c>
      <c r="D8">
        <v>0</v>
      </c>
      <c r="E8">
        <v>0</v>
      </c>
      <c r="F8">
        <v>0</v>
      </c>
      <c r="G8">
        <v>0</v>
      </c>
      <c r="H8">
        <v>20</v>
      </c>
      <c r="I8">
        <v>0</v>
      </c>
      <c r="J8">
        <v>19</v>
      </c>
      <c r="K8">
        <v>0</v>
      </c>
      <c r="L8">
        <v>1</v>
      </c>
      <c r="M8">
        <v>20</v>
      </c>
      <c r="N8" t="s">
        <v>1029</v>
      </c>
      <c r="O8">
        <v>1</v>
      </c>
      <c r="P8" t="str">
        <f t="shared" si="0"/>
        <v>ES</v>
      </c>
      <c r="Q8">
        <v>0</v>
      </c>
      <c r="R8">
        <v>1</v>
      </c>
      <c r="S8">
        <v>0</v>
      </c>
      <c r="T8">
        <v>1</v>
      </c>
      <c r="U8" t="s">
        <v>49</v>
      </c>
      <c r="V8" s="7" t="s">
        <v>126</v>
      </c>
      <c r="X8" t="s">
        <v>1030</v>
      </c>
      <c r="Y8" s="7" t="s">
        <v>1000</v>
      </c>
      <c r="AA8" t="s">
        <v>536</v>
      </c>
      <c r="AB8" s="7" t="s">
        <v>990</v>
      </c>
      <c r="AD8" s="4" t="s">
        <v>1125</v>
      </c>
      <c r="AE8" s="7" t="s">
        <v>1126</v>
      </c>
      <c r="AG8" s="4" t="s">
        <v>1031</v>
      </c>
      <c r="AH8" s="7" t="s">
        <v>1127</v>
      </c>
      <c r="AJ8" s="5" t="s">
        <v>1112</v>
      </c>
      <c r="AK8" t="s">
        <v>58</v>
      </c>
      <c r="AL8">
        <v>2017</v>
      </c>
      <c r="AM8" t="s">
        <v>536</v>
      </c>
      <c r="AN8" t="s">
        <v>1030</v>
      </c>
      <c r="AO8" t="str">
        <f t="shared" si="1"/>
        <v>DE</v>
      </c>
      <c r="AP8" t="str">
        <f t="shared" si="2"/>
        <v>political science</v>
      </c>
      <c r="AQ8" t="str">
        <f t="shared" si="3"/>
        <v>Universidad Del Rosario</v>
      </c>
      <c r="AR8" t="str">
        <f t="shared" si="4"/>
        <v>Associate Professor</v>
      </c>
    </row>
    <row r="9" spans="1:51" x14ac:dyDescent="0.3">
      <c r="A9" t="s">
        <v>68</v>
      </c>
      <c r="B9" s="3">
        <v>41107</v>
      </c>
      <c r="C9" s="3">
        <v>42424</v>
      </c>
      <c r="D9">
        <v>4</v>
      </c>
      <c r="E9">
        <v>0</v>
      </c>
      <c r="F9">
        <v>19</v>
      </c>
      <c r="G9">
        <v>0</v>
      </c>
      <c r="H9">
        <v>0</v>
      </c>
      <c r="I9">
        <v>2</v>
      </c>
      <c r="J9">
        <v>0</v>
      </c>
      <c r="K9">
        <v>17</v>
      </c>
      <c r="L9">
        <v>0</v>
      </c>
      <c r="M9">
        <v>19</v>
      </c>
      <c r="O9">
        <v>0</v>
      </c>
      <c r="P9" t="str">
        <f t="shared" si="0"/>
        <v>EN</v>
      </c>
      <c r="Q9">
        <v>1</v>
      </c>
      <c r="R9">
        <v>0</v>
      </c>
      <c r="S9">
        <v>1</v>
      </c>
      <c r="T9">
        <v>0</v>
      </c>
      <c r="AD9"/>
      <c r="AF9"/>
      <c r="AG9"/>
      <c r="AI9"/>
      <c r="AJ9" t="s">
        <v>71</v>
      </c>
      <c r="AK9" t="s">
        <v>58</v>
      </c>
      <c r="AL9">
        <v>2012</v>
      </c>
      <c r="AM9" t="s">
        <v>58</v>
      </c>
      <c r="AN9" t="s">
        <v>58</v>
      </c>
      <c r="AO9" t="str">
        <f t="shared" si="1"/>
        <v>EN</v>
      </c>
      <c r="AP9" t="str">
        <f t="shared" si="2"/>
        <v>digital humanities</v>
      </c>
      <c r="AQ9">
        <f t="shared" si="3"/>
        <v>0</v>
      </c>
      <c r="AR9" t="str">
        <f t="shared" si="4"/>
        <v/>
      </c>
    </row>
    <row r="10" spans="1:51" x14ac:dyDescent="0.3">
      <c r="A10" t="s">
        <v>72</v>
      </c>
      <c r="B10" s="3">
        <v>43174</v>
      </c>
      <c r="C10" s="3">
        <v>44516</v>
      </c>
      <c r="D10">
        <v>3</v>
      </c>
      <c r="E10">
        <v>0</v>
      </c>
      <c r="F10">
        <v>0</v>
      </c>
      <c r="G10">
        <v>0</v>
      </c>
      <c r="H10">
        <v>19</v>
      </c>
      <c r="I10">
        <v>1</v>
      </c>
      <c r="J10">
        <v>8</v>
      </c>
      <c r="K10">
        <v>6</v>
      </c>
      <c r="L10">
        <v>4</v>
      </c>
      <c r="M10">
        <v>19</v>
      </c>
      <c r="N10" t="s">
        <v>73</v>
      </c>
      <c r="O10">
        <v>1</v>
      </c>
      <c r="P10" t="str">
        <f t="shared" si="0"/>
        <v>ES</v>
      </c>
      <c r="Q10">
        <v>1</v>
      </c>
      <c r="R10">
        <v>1</v>
      </c>
      <c r="S10">
        <v>1</v>
      </c>
      <c r="T10">
        <v>4</v>
      </c>
      <c r="U10" t="s">
        <v>74</v>
      </c>
      <c r="V10" s="7" t="s">
        <v>75</v>
      </c>
      <c r="X10" t="s">
        <v>76</v>
      </c>
      <c r="Y10" s="7" t="s">
        <v>77</v>
      </c>
      <c r="AA10" t="s">
        <v>65</v>
      </c>
      <c r="AB10" s="7" t="s">
        <v>65</v>
      </c>
      <c r="AD10" t="s">
        <v>78</v>
      </c>
      <c r="AE10" s="7" t="s">
        <v>79</v>
      </c>
      <c r="AF10"/>
      <c r="AG10" t="s">
        <v>80</v>
      </c>
      <c r="AH10" s="7" t="s">
        <v>81</v>
      </c>
      <c r="AI10"/>
      <c r="AJ10" t="s">
        <v>82</v>
      </c>
      <c r="AK10">
        <v>0</v>
      </c>
      <c r="AL10">
        <v>2018</v>
      </c>
      <c r="AM10" t="s">
        <v>65</v>
      </c>
      <c r="AN10" t="s">
        <v>77</v>
      </c>
      <c r="AO10" t="str">
        <f t="shared" si="1"/>
        <v>US</v>
      </c>
      <c r="AP10" t="str">
        <f t="shared" si="2"/>
        <v>hispanic studies</v>
      </c>
      <c r="AQ10">
        <f t="shared" si="3"/>
        <v>0</v>
      </c>
      <c r="AR10" t="str">
        <f t="shared" si="4"/>
        <v>CLIR/DLF Postdoctoral Fellow in Data Curation for Latin American and Latina/o Studies</v>
      </c>
    </row>
    <row r="11" spans="1:51" x14ac:dyDescent="0.3">
      <c r="A11" t="s">
        <v>742</v>
      </c>
      <c r="B11" s="3">
        <v>43565</v>
      </c>
      <c r="C11" s="3">
        <v>44652</v>
      </c>
      <c r="D11">
        <v>3</v>
      </c>
      <c r="E11">
        <v>16</v>
      </c>
      <c r="F11">
        <v>1</v>
      </c>
      <c r="G11">
        <v>0</v>
      </c>
      <c r="H11">
        <v>0</v>
      </c>
      <c r="I11">
        <v>0</v>
      </c>
      <c r="J11">
        <v>2</v>
      </c>
      <c r="K11">
        <v>13</v>
      </c>
      <c r="L11">
        <v>2</v>
      </c>
      <c r="M11">
        <v>17</v>
      </c>
      <c r="N11" t="s">
        <v>743</v>
      </c>
      <c r="O11">
        <v>1</v>
      </c>
      <c r="P11" t="str">
        <f t="shared" si="0"/>
        <v>FR</v>
      </c>
      <c r="Q11">
        <v>0</v>
      </c>
      <c r="R11">
        <v>1</v>
      </c>
      <c r="S11">
        <v>1</v>
      </c>
      <c r="T11">
        <v>2</v>
      </c>
      <c r="V11" s="7" t="s">
        <v>478</v>
      </c>
      <c r="Y11" s="7" t="s">
        <v>745</v>
      </c>
      <c r="AA11" t="s">
        <v>284</v>
      </c>
      <c r="AB11" s="7" t="s">
        <v>284</v>
      </c>
      <c r="AD11"/>
      <c r="AE11" s="7" t="s">
        <v>1128</v>
      </c>
      <c r="AF11"/>
      <c r="AG11"/>
      <c r="AI11"/>
      <c r="AJ11" t="s">
        <v>57</v>
      </c>
      <c r="AK11" t="s">
        <v>744</v>
      </c>
      <c r="AL11">
        <v>2018</v>
      </c>
      <c r="AM11" t="s">
        <v>665</v>
      </c>
      <c r="AN11" t="s">
        <v>745</v>
      </c>
      <c r="AO11" t="s">
        <v>284</v>
      </c>
      <c r="AP11" t="str">
        <f t="shared" si="2"/>
        <v>history</v>
      </c>
      <c r="AQ11" t="str">
        <f t="shared" si="3"/>
        <v xml:space="preserve"> CNRS</v>
      </c>
      <c r="AR11" t="str">
        <f t="shared" si="4"/>
        <v>Engineer</v>
      </c>
    </row>
    <row r="12" spans="1:51" x14ac:dyDescent="0.3">
      <c r="A12" t="s">
        <v>83</v>
      </c>
      <c r="B12" s="3">
        <v>43151</v>
      </c>
      <c r="C12" s="3">
        <v>44357</v>
      </c>
      <c r="D12">
        <v>3</v>
      </c>
      <c r="E12">
        <v>14</v>
      </c>
      <c r="F12">
        <v>2</v>
      </c>
      <c r="G12">
        <v>0</v>
      </c>
      <c r="H12">
        <v>0</v>
      </c>
      <c r="I12">
        <v>1</v>
      </c>
      <c r="J12">
        <v>7</v>
      </c>
      <c r="K12">
        <v>5</v>
      </c>
      <c r="L12">
        <v>3</v>
      </c>
      <c r="M12">
        <v>16</v>
      </c>
      <c r="N12" t="s">
        <v>84</v>
      </c>
      <c r="O12">
        <v>1</v>
      </c>
      <c r="P12" t="str">
        <f t="shared" si="0"/>
        <v>FR</v>
      </c>
      <c r="Q12">
        <v>1</v>
      </c>
      <c r="R12">
        <v>1</v>
      </c>
      <c r="S12">
        <v>1</v>
      </c>
      <c r="T12">
        <v>3</v>
      </c>
      <c r="U12" t="s">
        <v>60</v>
      </c>
      <c r="V12" s="7" t="s">
        <v>61</v>
      </c>
      <c r="X12" t="s">
        <v>85</v>
      </c>
      <c r="Y12" s="7" t="s">
        <v>86</v>
      </c>
      <c r="AA12" t="s">
        <v>87</v>
      </c>
      <c r="AB12" s="7" t="s">
        <v>87</v>
      </c>
      <c r="AD12" t="s">
        <v>88</v>
      </c>
      <c r="AE12" s="7" t="s">
        <v>89</v>
      </c>
      <c r="AF12"/>
      <c r="AG12" t="s">
        <v>90</v>
      </c>
      <c r="AH12" s="7" t="s">
        <v>91</v>
      </c>
      <c r="AI12"/>
      <c r="AJ12" t="s">
        <v>348</v>
      </c>
      <c r="AK12">
        <v>0</v>
      </c>
      <c r="AL12">
        <v>2018</v>
      </c>
      <c r="AM12" t="s">
        <v>87</v>
      </c>
      <c r="AN12" t="s">
        <v>86</v>
      </c>
      <c r="AO12" t="str">
        <f t="shared" si="1"/>
        <v>CA</v>
      </c>
      <c r="AP12" t="str">
        <f t="shared" si="2"/>
        <v>computer science</v>
      </c>
      <c r="AQ12">
        <f t="shared" si="3"/>
        <v>0</v>
      </c>
      <c r="AR12" t="str">
        <f t="shared" si="4"/>
        <v>Post-doc</v>
      </c>
    </row>
    <row r="13" spans="1:51" x14ac:dyDescent="0.3">
      <c r="A13" t="s">
        <v>92</v>
      </c>
      <c r="B13" s="3">
        <v>41087</v>
      </c>
      <c r="C13" s="3">
        <v>43308</v>
      </c>
      <c r="D13">
        <v>6</v>
      </c>
      <c r="E13">
        <v>0</v>
      </c>
      <c r="F13">
        <v>14</v>
      </c>
      <c r="G13">
        <v>0</v>
      </c>
      <c r="H13">
        <v>0</v>
      </c>
      <c r="I13">
        <v>4</v>
      </c>
      <c r="J13">
        <v>0</v>
      </c>
      <c r="K13">
        <v>10</v>
      </c>
      <c r="L13">
        <v>0</v>
      </c>
      <c r="M13">
        <v>14</v>
      </c>
      <c r="N13" t="s">
        <v>93</v>
      </c>
      <c r="O13">
        <v>1</v>
      </c>
      <c r="P13" t="str">
        <f t="shared" si="0"/>
        <v>EN</v>
      </c>
      <c r="Q13">
        <v>1</v>
      </c>
      <c r="R13">
        <v>0</v>
      </c>
      <c r="S13">
        <v>1</v>
      </c>
      <c r="T13">
        <v>0</v>
      </c>
      <c r="U13" t="s">
        <v>60</v>
      </c>
      <c r="V13" s="7" t="s">
        <v>94</v>
      </c>
      <c r="W13" t="s">
        <v>95</v>
      </c>
      <c r="X13" t="s">
        <v>96</v>
      </c>
      <c r="Y13" s="7" t="s">
        <v>96</v>
      </c>
      <c r="Z13" t="s">
        <v>97</v>
      </c>
      <c r="AA13" t="s">
        <v>87</v>
      </c>
      <c r="AB13" s="7" t="s">
        <v>87</v>
      </c>
      <c r="AC13" t="s">
        <v>87</v>
      </c>
      <c r="AD13" t="s">
        <v>98</v>
      </c>
      <c r="AE13" s="7" t="s">
        <v>99</v>
      </c>
      <c r="AF13" t="s">
        <v>100</v>
      </c>
      <c r="AG13" t="s">
        <v>48</v>
      </c>
      <c r="AH13" s="7" t="s">
        <v>101</v>
      </c>
      <c r="AI13"/>
      <c r="AJ13" t="s">
        <v>57</v>
      </c>
      <c r="AK13" t="s">
        <v>100</v>
      </c>
      <c r="AL13">
        <v>2012</v>
      </c>
      <c r="AM13" t="s">
        <v>87</v>
      </c>
      <c r="AN13" t="s">
        <v>96</v>
      </c>
      <c r="AO13" t="str">
        <f t="shared" si="1"/>
        <v>CA</v>
      </c>
      <c r="AP13" t="str">
        <f t="shared" si="2"/>
        <v>history</v>
      </c>
      <c r="AQ13" t="str">
        <f t="shared" si="3"/>
        <v>University of Waterloo</v>
      </c>
      <c r="AR13" t="str">
        <f t="shared" si="4"/>
        <v>Intern</v>
      </c>
    </row>
    <row r="14" spans="1:51" x14ac:dyDescent="0.3">
      <c r="A14" t="s">
        <v>102</v>
      </c>
      <c r="B14" s="3">
        <v>41224</v>
      </c>
      <c r="C14" s="3">
        <v>43322</v>
      </c>
      <c r="D14">
        <v>6</v>
      </c>
      <c r="E14">
        <v>0</v>
      </c>
      <c r="F14">
        <v>12</v>
      </c>
      <c r="G14">
        <v>0</v>
      </c>
      <c r="H14">
        <v>0</v>
      </c>
      <c r="I14">
        <v>1</v>
      </c>
      <c r="J14">
        <v>1</v>
      </c>
      <c r="K14">
        <v>10</v>
      </c>
      <c r="L14">
        <v>0</v>
      </c>
      <c r="M14">
        <v>12</v>
      </c>
      <c r="O14">
        <v>0</v>
      </c>
      <c r="P14" t="str">
        <f t="shared" si="0"/>
        <v>EN</v>
      </c>
      <c r="Q14">
        <v>1</v>
      </c>
      <c r="R14">
        <v>1</v>
      </c>
      <c r="S14">
        <v>1</v>
      </c>
      <c r="T14">
        <v>0</v>
      </c>
      <c r="AD14"/>
      <c r="AF14"/>
      <c r="AG14"/>
      <c r="AI14"/>
      <c r="AJ14" t="s">
        <v>57</v>
      </c>
      <c r="AK14" t="s">
        <v>58</v>
      </c>
      <c r="AL14">
        <v>2012</v>
      </c>
      <c r="AM14" t="s">
        <v>58</v>
      </c>
      <c r="AN14" t="s">
        <v>58</v>
      </c>
      <c r="AO14" t="str">
        <f t="shared" si="1"/>
        <v>EN</v>
      </c>
      <c r="AP14" t="str">
        <f t="shared" si="2"/>
        <v>history</v>
      </c>
      <c r="AQ14">
        <f t="shared" si="3"/>
        <v>0</v>
      </c>
      <c r="AR14" t="str">
        <f t="shared" si="4"/>
        <v/>
      </c>
    </row>
    <row r="15" spans="1:51" x14ac:dyDescent="0.3">
      <c r="A15" t="s">
        <v>104</v>
      </c>
      <c r="B15" s="3">
        <v>42587</v>
      </c>
      <c r="C15" s="3">
        <v>44534</v>
      </c>
      <c r="D15">
        <v>5</v>
      </c>
      <c r="E15">
        <v>0</v>
      </c>
      <c r="F15">
        <v>11</v>
      </c>
      <c r="G15">
        <v>0</v>
      </c>
      <c r="H15">
        <v>0</v>
      </c>
      <c r="I15">
        <v>2</v>
      </c>
      <c r="J15">
        <v>1</v>
      </c>
      <c r="K15">
        <v>8</v>
      </c>
      <c r="L15">
        <v>0</v>
      </c>
      <c r="M15">
        <v>11</v>
      </c>
      <c r="N15" t="s">
        <v>105</v>
      </c>
      <c r="O15">
        <v>1</v>
      </c>
      <c r="P15" t="str">
        <f t="shared" si="0"/>
        <v>EN</v>
      </c>
      <c r="Q15">
        <v>1</v>
      </c>
      <c r="R15">
        <v>1</v>
      </c>
      <c r="S15">
        <v>1</v>
      </c>
      <c r="T15">
        <v>0</v>
      </c>
      <c r="V15" s="7" t="s">
        <v>106</v>
      </c>
      <c r="Y15" s="7" t="s">
        <v>107</v>
      </c>
      <c r="AB15" s="7" t="s">
        <v>65</v>
      </c>
      <c r="AD15"/>
      <c r="AE15" s="7" t="s">
        <v>108</v>
      </c>
      <c r="AF15"/>
      <c r="AG15"/>
      <c r="AH15" s="7" t="s">
        <v>109</v>
      </c>
      <c r="AI15"/>
      <c r="AJ15" t="s">
        <v>71</v>
      </c>
      <c r="AK15" t="s">
        <v>110</v>
      </c>
      <c r="AL15">
        <v>2017</v>
      </c>
      <c r="AM15" t="s">
        <v>111</v>
      </c>
      <c r="AN15" t="s">
        <v>112</v>
      </c>
      <c r="AO15" t="str">
        <f t="shared" si="1"/>
        <v>USA</v>
      </c>
      <c r="AP15" t="str">
        <f t="shared" si="2"/>
        <v>digital humanities</v>
      </c>
      <c r="AQ15" t="str">
        <f t="shared" si="3"/>
        <v xml:space="preserve"> University of Virginia</v>
      </c>
      <c r="AR15" t="str">
        <f t="shared" si="4"/>
        <v>Mellon Digital Humanities Fellow and Visiting Assistant Professor of English</v>
      </c>
    </row>
    <row r="16" spans="1:51" x14ac:dyDescent="0.3">
      <c r="A16" t="s">
        <v>1010</v>
      </c>
      <c r="B16" s="3">
        <v>42851</v>
      </c>
      <c r="C16" s="3">
        <v>44662</v>
      </c>
      <c r="D16">
        <v>5</v>
      </c>
      <c r="E16">
        <v>0</v>
      </c>
      <c r="F16">
        <v>0</v>
      </c>
      <c r="G16">
        <v>0</v>
      </c>
      <c r="H16">
        <v>10</v>
      </c>
      <c r="I16">
        <v>0</v>
      </c>
      <c r="J16">
        <v>6</v>
      </c>
      <c r="K16">
        <v>3</v>
      </c>
      <c r="L16">
        <v>1</v>
      </c>
      <c r="M16">
        <v>10</v>
      </c>
      <c r="N16" t="s">
        <v>1011</v>
      </c>
      <c r="O16">
        <v>1</v>
      </c>
      <c r="P16" t="str">
        <f t="shared" si="0"/>
        <v>ES</v>
      </c>
      <c r="Q16">
        <v>0</v>
      </c>
      <c r="R16">
        <v>1</v>
      </c>
      <c r="S16">
        <v>1</v>
      </c>
      <c r="T16">
        <v>1</v>
      </c>
      <c r="U16" t="s">
        <v>735</v>
      </c>
      <c r="V16" t="s">
        <v>1143</v>
      </c>
      <c r="X16" t="s">
        <v>1012</v>
      </c>
      <c r="AA16" t="s">
        <v>990</v>
      </c>
      <c r="AB16" t="s">
        <v>990</v>
      </c>
      <c r="AD16" s="4" t="s">
        <v>1013</v>
      </c>
      <c r="AG16" s="4" t="s">
        <v>67</v>
      </c>
      <c r="AJ16" s="5" t="s">
        <v>57</v>
      </c>
      <c r="AK16" t="s">
        <v>58</v>
      </c>
      <c r="AL16">
        <v>2017</v>
      </c>
      <c r="AM16" t="s">
        <v>990</v>
      </c>
      <c r="AN16" t="s">
        <v>1012</v>
      </c>
      <c r="AO16" t="str">
        <f t="shared" si="1"/>
        <v>MX</v>
      </c>
      <c r="AP16" t="str">
        <f t="shared" si="2"/>
        <v>history</v>
      </c>
      <c r="AQ16" t="str">
        <f t="shared" si="3"/>
        <v>Universidad AutÃ³noma de San Luis PotosÃ­</v>
      </c>
      <c r="AR16" t="str">
        <f t="shared" si="4"/>
        <v>Profesor</v>
      </c>
    </row>
    <row r="17" spans="1:44" x14ac:dyDescent="0.3">
      <c r="A17" t="s">
        <v>532</v>
      </c>
      <c r="B17" s="3">
        <v>41107</v>
      </c>
      <c r="C17" s="3">
        <v>42339</v>
      </c>
      <c r="D17">
        <v>3</v>
      </c>
      <c r="E17">
        <v>0</v>
      </c>
      <c r="F17">
        <v>10</v>
      </c>
      <c r="G17">
        <v>0</v>
      </c>
      <c r="H17">
        <v>0</v>
      </c>
      <c r="I17">
        <v>0</v>
      </c>
      <c r="J17">
        <v>10</v>
      </c>
      <c r="K17">
        <v>0</v>
      </c>
      <c r="L17">
        <v>0</v>
      </c>
      <c r="M17">
        <v>10</v>
      </c>
      <c r="N17" t="s">
        <v>533</v>
      </c>
      <c r="O17">
        <v>1</v>
      </c>
      <c r="P17" t="str">
        <f t="shared" si="0"/>
        <v>EN</v>
      </c>
      <c r="Q17">
        <v>0</v>
      </c>
      <c r="R17">
        <v>1</v>
      </c>
      <c r="S17">
        <v>0</v>
      </c>
      <c r="T17">
        <v>0</v>
      </c>
      <c r="U17" t="s">
        <v>154</v>
      </c>
      <c r="V17" s="7" t="s">
        <v>49</v>
      </c>
      <c r="W17" t="s">
        <v>67</v>
      </c>
      <c r="X17" t="s">
        <v>534</v>
      </c>
      <c r="Y17" s="7" t="s">
        <v>535</v>
      </c>
      <c r="Z17" t="s">
        <v>535</v>
      </c>
      <c r="AA17" t="s">
        <v>536</v>
      </c>
      <c r="AB17" s="7" t="s">
        <v>536</v>
      </c>
      <c r="AC17" t="s">
        <v>536</v>
      </c>
      <c r="AD17" s="4" t="s">
        <v>537</v>
      </c>
      <c r="AE17" s="7" t="s">
        <v>538</v>
      </c>
      <c r="AF17" s="4" t="s">
        <v>539</v>
      </c>
      <c r="AG17" s="4" t="s">
        <v>67</v>
      </c>
      <c r="AH17" s="7" t="s">
        <v>67</v>
      </c>
      <c r="AJ17" s="5" t="s">
        <v>1115</v>
      </c>
      <c r="AK17" t="s">
        <v>539</v>
      </c>
      <c r="AL17">
        <v>2012</v>
      </c>
      <c r="AM17" t="s">
        <v>536</v>
      </c>
      <c r="AN17" t="s">
        <v>535</v>
      </c>
      <c r="AO17" t="str">
        <f t="shared" si="1"/>
        <v>DE</v>
      </c>
      <c r="AP17" t="str">
        <f t="shared" si="2"/>
        <v>religious studies</v>
      </c>
      <c r="AQ17" t="str">
        <f t="shared" si="3"/>
        <v>Ruhr-UniversitÃ¤t Bochum</v>
      </c>
      <c r="AR17" t="str">
        <f t="shared" si="4"/>
        <v>Phd</v>
      </c>
    </row>
    <row r="18" spans="1:44" x14ac:dyDescent="0.3">
      <c r="A18" t="s">
        <v>926</v>
      </c>
      <c r="B18" s="3">
        <v>44281</v>
      </c>
      <c r="C18" s="3">
        <v>44622</v>
      </c>
      <c r="D18">
        <v>1</v>
      </c>
      <c r="E18">
        <v>0</v>
      </c>
      <c r="F18">
        <v>0</v>
      </c>
      <c r="G18">
        <v>10</v>
      </c>
      <c r="H18">
        <v>0</v>
      </c>
      <c r="I18">
        <v>0</v>
      </c>
      <c r="J18">
        <v>0</v>
      </c>
      <c r="K18">
        <v>10</v>
      </c>
      <c r="L18">
        <v>0</v>
      </c>
      <c r="M18">
        <v>10</v>
      </c>
      <c r="N18" t="s">
        <v>927</v>
      </c>
      <c r="O18">
        <v>1</v>
      </c>
      <c r="P18" t="str">
        <f t="shared" si="0"/>
        <v>PT</v>
      </c>
      <c r="Q18">
        <v>0</v>
      </c>
      <c r="R18">
        <v>0</v>
      </c>
      <c r="S18">
        <v>1</v>
      </c>
      <c r="T18">
        <v>0</v>
      </c>
      <c r="U18" t="s">
        <v>928</v>
      </c>
      <c r="V18" s="7" t="s">
        <v>374</v>
      </c>
      <c r="X18" t="s">
        <v>914</v>
      </c>
      <c r="Y18" s="7" t="s">
        <v>914</v>
      </c>
      <c r="AA18" t="s">
        <v>915</v>
      </c>
      <c r="AB18" s="7" t="s">
        <v>915</v>
      </c>
      <c r="AD18" s="4" t="s">
        <v>929</v>
      </c>
      <c r="AE18" s="7" t="s">
        <v>1129</v>
      </c>
      <c r="AG18" s="4" t="s">
        <v>930</v>
      </c>
      <c r="AJ18" s="5" t="s">
        <v>1112</v>
      </c>
      <c r="AK18" t="s">
        <v>895</v>
      </c>
      <c r="AL18">
        <v>2020</v>
      </c>
      <c r="AM18" t="s">
        <v>896</v>
      </c>
      <c r="AN18" t="s">
        <v>897</v>
      </c>
      <c r="AO18" t="s">
        <v>915</v>
      </c>
      <c r="AP18" t="str">
        <f t="shared" si="2"/>
        <v>political science</v>
      </c>
      <c r="AQ18" t="str">
        <f t="shared" si="3"/>
        <v xml:space="preserve"> Fundação Getulio Vargas</v>
      </c>
      <c r="AR18" t="str">
        <f t="shared" si="4"/>
        <v>Researcher</v>
      </c>
    </row>
    <row r="19" spans="1:44" x14ac:dyDescent="0.3">
      <c r="A19" t="s">
        <v>993</v>
      </c>
      <c r="B19" s="3">
        <v>43233</v>
      </c>
      <c r="C19" s="3">
        <v>44662</v>
      </c>
      <c r="D19">
        <v>4</v>
      </c>
      <c r="E19">
        <v>0</v>
      </c>
      <c r="F19">
        <v>0</v>
      </c>
      <c r="G19">
        <v>0</v>
      </c>
      <c r="H19">
        <v>7</v>
      </c>
      <c r="I19">
        <v>0</v>
      </c>
      <c r="J19">
        <v>5</v>
      </c>
      <c r="K19">
        <v>1</v>
      </c>
      <c r="L19">
        <v>1</v>
      </c>
      <c r="M19">
        <v>7</v>
      </c>
      <c r="N19" t="s">
        <v>994</v>
      </c>
      <c r="O19">
        <v>1</v>
      </c>
      <c r="P19" t="str">
        <f t="shared" si="0"/>
        <v>ES</v>
      </c>
      <c r="Q19">
        <v>0</v>
      </c>
      <c r="R19">
        <v>1</v>
      </c>
      <c r="S19">
        <v>1</v>
      </c>
      <c r="T19">
        <v>1</v>
      </c>
      <c r="V19" s="7" t="s">
        <v>49</v>
      </c>
      <c r="Y19" s="7" t="s">
        <v>997</v>
      </c>
      <c r="AB19" s="7" t="s">
        <v>304</v>
      </c>
      <c r="AD19"/>
      <c r="AE19" s="7" t="s">
        <v>1134</v>
      </c>
      <c r="AF19"/>
      <c r="AG19"/>
      <c r="AI19"/>
      <c r="AJ19" t="s">
        <v>312</v>
      </c>
      <c r="AK19" t="s">
        <v>995</v>
      </c>
      <c r="AL19">
        <v>2019</v>
      </c>
      <c r="AM19" t="s">
        <v>996</v>
      </c>
      <c r="AN19" t="s">
        <v>997</v>
      </c>
      <c r="AO19" t="s">
        <v>304</v>
      </c>
      <c r="AP19" t="str">
        <f t="shared" si="2"/>
        <v>linguistics</v>
      </c>
      <c r="AQ19" t="str">
        <f t="shared" si="3"/>
        <v xml:space="preserve"> Universidad Católica de Chile</v>
      </c>
      <c r="AR19" t="str">
        <f t="shared" si="4"/>
        <v>Phd</v>
      </c>
    </row>
    <row r="20" spans="1:44" x14ac:dyDescent="0.3">
      <c r="A20" t="s">
        <v>570</v>
      </c>
      <c r="B20" s="3">
        <v>41107</v>
      </c>
      <c r="C20" s="3">
        <v>42339</v>
      </c>
      <c r="D20">
        <v>3</v>
      </c>
      <c r="E20">
        <v>0</v>
      </c>
      <c r="F20">
        <v>7</v>
      </c>
      <c r="G20">
        <v>0</v>
      </c>
      <c r="H20">
        <v>0</v>
      </c>
      <c r="I20">
        <v>0</v>
      </c>
      <c r="J20">
        <v>7</v>
      </c>
      <c r="K20">
        <v>0</v>
      </c>
      <c r="L20">
        <v>0</v>
      </c>
      <c r="M20">
        <v>7</v>
      </c>
      <c r="O20">
        <v>0</v>
      </c>
      <c r="P20" t="str">
        <f t="shared" si="0"/>
        <v>EN</v>
      </c>
      <c r="Q20">
        <v>0</v>
      </c>
      <c r="R20">
        <v>1</v>
      </c>
      <c r="S20">
        <v>0</v>
      </c>
      <c r="T20">
        <v>0</v>
      </c>
      <c r="AD20"/>
      <c r="AF20"/>
      <c r="AG20"/>
      <c r="AI20"/>
      <c r="AJ20" t="s">
        <v>50</v>
      </c>
      <c r="AK20" t="s">
        <v>58</v>
      </c>
      <c r="AL20">
        <v>2012</v>
      </c>
      <c r="AM20" t="s">
        <v>58</v>
      </c>
      <c r="AN20" t="s">
        <v>58</v>
      </c>
      <c r="AO20" t="str">
        <f t="shared" si="1"/>
        <v>EN</v>
      </c>
      <c r="AP20" t="str">
        <f t="shared" si="2"/>
        <v>digital history</v>
      </c>
      <c r="AQ20">
        <f t="shared" si="3"/>
        <v>0</v>
      </c>
      <c r="AR20" t="str">
        <f t="shared" si="4"/>
        <v/>
      </c>
    </row>
    <row r="21" spans="1:44" x14ac:dyDescent="0.3">
      <c r="A21" t="s">
        <v>942</v>
      </c>
      <c r="B21" s="3">
        <v>44281</v>
      </c>
      <c r="C21" s="3">
        <v>44574</v>
      </c>
      <c r="D21">
        <v>1</v>
      </c>
      <c r="E21">
        <v>0</v>
      </c>
      <c r="F21">
        <v>0</v>
      </c>
      <c r="G21">
        <v>7</v>
      </c>
      <c r="H21">
        <v>0</v>
      </c>
      <c r="I21">
        <v>0</v>
      </c>
      <c r="J21">
        <v>3</v>
      </c>
      <c r="K21">
        <v>0</v>
      </c>
      <c r="L21">
        <v>4</v>
      </c>
      <c r="M21">
        <v>7</v>
      </c>
      <c r="N21" t="s">
        <v>943</v>
      </c>
      <c r="O21">
        <v>1</v>
      </c>
      <c r="P21" t="str">
        <f t="shared" si="0"/>
        <v>PT</v>
      </c>
      <c r="Q21">
        <v>0</v>
      </c>
      <c r="R21">
        <v>1</v>
      </c>
      <c r="S21">
        <v>0</v>
      </c>
      <c r="T21">
        <v>4</v>
      </c>
      <c r="V21" s="7" t="s">
        <v>1130</v>
      </c>
      <c r="Y21" s="7" t="s">
        <v>914</v>
      </c>
      <c r="AB21" s="7" t="s">
        <v>915</v>
      </c>
      <c r="AE21" s="7" t="s">
        <v>1129</v>
      </c>
      <c r="AJ21" s="5" t="s">
        <v>1112</v>
      </c>
      <c r="AK21" t="s">
        <v>58</v>
      </c>
      <c r="AL21">
        <v>2021</v>
      </c>
      <c r="AM21" t="s">
        <v>58</v>
      </c>
      <c r="AN21" t="s">
        <v>58</v>
      </c>
      <c r="AO21" t="str">
        <f t="shared" si="1"/>
        <v>BR</v>
      </c>
      <c r="AP21" t="str">
        <f t="shared" si="2"/>
        <v>political science</v>
      </c>
      <c r="AQ21" t="str">
        <f t="shared" si="3"/>
        <v>Fundação Getulio Vargas</v>
      </c>
      <c r="AR21" t="str">
        <f t="shared" si="4"/>
        <v>Licence</v>
      </c>
    </row>
    <row r="22" spans="1:44" x14ac:dyDescent="0.3">
      <c r="A22" t="s">
        <v>894</v>
      </c>
      <c r="B22" s="3">
        <v>44328</v>
      </c>
      <c r="C22" s="3">
        <v>44379</v>
      </c>
      <c r="D22">
        <v>0</v>
      </c>
      <c r="E22">
        <v>0</v>
      </c>
      <c r="F22">
        <v>0</v>
      </c>
      <c r="G22">
        <v>7</v>
      </c>
      <c r="H22">
        <v>0</v>
      </c>
      <c r="I22">
        <v>0</v>
      </c>
      <c r="J22">
        <v>1</v>
      </c>
      <c r="K22">
        <v>6</v>
      </c>
      <c r="L22">
        <v>0</v>
      </c>
      <c r="M22">
        <v>7</v>
      </c>
      <c r="O22">
        <v>0</v>
      </c>
      <c r="P22" t="str">
        <f t="shared" si="0"/>
        <v>PT</v>
      </c>
      <c r="Q22">
        <v>0</v>
      </c>
      <c r="R22">
        <v>1</v>
      </c>
      <c r="S22">
        <v>1</v>
      </c>
      <c r="T22">
        <v>0</v>
      </c>
      <c r="AJ22" s="5" t="s">
        <v>58</v>
      </c>
      <c r="AK22" t="s">
        <v>895</v>
      </c>
      <c r="AL22">
        <v>2020</v>
      </c>
      <c r="AM22" t="s">
        <v>896</v>
      </c>
      <c r="AN22" t="s">
        <v>897</v>
      </c>
      <c r="AO22" t="s">
        <v>915</v>
      </c>
      <c r="AP22" t="s">
        <v>1112</v>
      </c>
      <c r="AQ22" t="str">
        <f t="shared" si="3"/>
        <v xml:space="preserve"> Fundação Getulio Vargas</v>
      </c>
      <c r="AR22" t="str">
        <f t="shared" si="4"/>
        <v/>
      </c>
    </row>
    <row r="23" spans="1:44" x14ac:dyDescent="0.3">
      <c r="A23" t="s">
        <v>944</v>
      </c>
      <c r="B23" s="3">
        <v>44285</v>
      </c>
      <c r="C23" s="3">
        <v>44329</v>
      </c>
      <c r="D23">
        <v>0</v>
      </c>
      <c r="E23">
        <v>0</v>
      </c>
      <c r="F23">
        <v>0</v>
      </c>
      <c r="G23">
        <v>7</v>
      </c>
      <c r="H23">
        <v>0</v>
      </c>
      <c r="I23">
        <v>0</v>
      </c>
      <c r="J23">
        <v>7</v>
      </c>
      <c r="K23">
        <v>0</v>
      </c>
      <c r="L23">
        <v>0</v>
      </c>
      <c r="M23">
        <v>7</v>
      </c>
      <c r="N23" t="s">
        <v>945</v>
      </c>
      <c r="O23">
        <v>1</v>
      </c>
      <c r="P23" t="str">
        <f t="shared" si="0"/>
        <v>PT</v>
      </c>
      <c r="Q23">
        <v>0</v>
      </c>
      <c r="R23">
        <v>1</v>
      </c>
      <c r="S23">
        <v>0</v>
      </c>
      <c r="T23">
        <v>0</v>
      </c>
      <c r="U23" t="s">
        <v>334</v>
      </c>
      <c r="V23" s="7" t="s">
        <v>49</v>
      </c>
      <c r="X23" t="s">
        <v>933</v>
      </c>
      <c r="Y23" s="7" t="s">
        <v>1132</v>
      </c>
      <c r="AA23" t="s">
        <v>508</v>
      </c>
      <c r="AB23" s="7" t="s">
        <v>580</v>
      </c>
      <c r="AD23" s="4" t="s">
        <v>946</v>
      </c>
      <c r="AE23" s="7" t="s">
        <v>1131</v>
      </c>
      <c r="AG23" s="4" t="s">
        <v>67</v>
      </c>
      <c r="AH23" s="7" t="s">
        <v>1133</v>
      </c>
      <c r="AJ23" s="5" t="s">
        <v>1133</v>
      </c>
      <c r="AK23" t="s">
        <v>58</v>
      </c>
      <c r="AL23">
        <v>2021</v>
      </c>
      <c r="AM23" t="s">
        <v>508</v>
      </c>
      <c r="AN23" t="s">
        <v>933</v>
      </c>
      <c r="AO23" t="str">
        <f t="shared" si="1"/>
        <v>PT</v>
      </c>
      <c r="AP23" t="str">
        <f t="shared" si="2"/>
        <v>chimy</v>
      </c>
      <c r="AQ23" t="str">
        <f t="shared" si="3"/>
        <v>Advanced Research Center for Nanolithography</v>
      </c>
      <c r="AR23" t="str">
        <f t="shared" si="4"/>
        <v>Phd</v>
      </c>
    </row>
    <row r="24" spans="1:44" x14ac:dyDescent="0.3">
      <c r="A24" t="s">
        <v>113</v>
      </c>
      <c r="B24" s="3">
        <v>41154</v>
      </c>
      <c r="C24" s="3">
        <v>44534</v>
      </c>
      <c r="D24">
        <v>9</v>
      </c>
      <c r="E24">
        <v>0</v>
      </c>
      <c r="F24">
        <v>6</v>
      </c>
      <c r="G24">
        <v>0</v>
      </c>
      <c r="H24">
        <v>0</v>
      </c>
      <c r="I24">
        <v>3</v>
      </c>
      <c r="J24">
        <v>3</v>
      </c>
      <c r="K24">
        <v>0</v>
      </c>
      <c r="L24">
        <v>0</v>
      </c>
      <c r="M24">
        <v>6</v>
      </c>
      <c r="N24" t="s">
        <v>114</v>
      </c>
      <c r="O24">
        <v>1</v>
      </c>
      <c r="P24" t="str">
        <f t="shared" si="0"/>
        <v>EN</v>
      </c>
      <c r="Q24">
        <v>1</v>
      </c>
      <c r="R24">
        <v>1</v>
      </c>
      <c r="S24">
        <v>0</v>
      </c>
      <c r="T24">
        <v>0</v>
      </c>
      <c r="U24" t="s">
        <v>49</v>
      </c>
      <c r="V24" s="7" t="s">
        <v>175</v>
      </c>
      <c r="X24" t="s">
        <v>115</v>
      </c>
      <c r="Y24" s="7" t="s">
        <v>86</v>
      </c>
      <c r="AA24" t="s">
        <v>45</v>
      </c>
      <c r="AB24" s="7" t="s">
        <v>87</v>
      </c>
      <c r="AD24" t="s">
        <v>116</v>
      </c>
      <c r="AE24" s="7" t="s">
        <v>364</v>
      </c>
      <c r="AF24"/>
      <c r="AG24" t="s">
        <v>117</v>
      </c>
      <c r="AI24"/>
      <c r="AJ24" t="s">
        <v>118</v>
      </c>
      <c r="AK24" t="s">
        <v>58</v>
      </c>
      <c r="AL24">
        <v>2012</v>
      </c>
      <c r="AM24" t="s">
        <v>45</v>
      </c>
      <c r="AN24" t="s">
        <v>115</v>
      </c>
      <c r="AO24" t="str">
        <f t="shared" si="1"/>
        <v>GB</v>
      </c>
      <c r="AP24" t="str">
        <f t="shared" si="2"/>
        <v>digital humanities and history</v>
      </c>
      <c r="AQ24" t="str">
        <f t="shared" si="3"/>
        <v>Carleton University</v>
      </c>
      <c r="AR24" t="str">
        <f t="shared" si="4"/>
        <v>Professor</v>
      </c>
    </row>
    <row r="25" spans="1:44" x14ac:dyDescent="0.3">
      <c r="A25" t="s">
        <v>121</v>
      </c>
      <c r="B25" s="3">
        <v>41759</v>
      </c>
      <c r="C25" s="3">
        <v>43754</v>
      </c>
      <c r="D25">
        <v>5</v>
      </c>
      <c r="E25">
        <v>0</v>
      </c>
      <c r="F25">
        <v>6</v>
      </c>
      <c r="G25">
        <v>0</v>
      </c>
      <c r="H25">
        <v>0</v>
      </c>
      <c r="I25">
        <v>3</v>
      </c>
      <c r="J25">
        <v>1</v>
      </c>
      <c r="K25">
        <v>2</v>
      </c>
      <c r="L25">
        <v>0</v>
      </c>
      <c r="M25">
        <v>6</v>
      </c>
      <c r="O25">
        <v>0</v>
      </c>
      <c r="P25" t="str">
        <f t="shared" si="0"/>
        <v>EN</v>
      </c>
      <c r="Q25">
        <v>1</v>
      </c>
      <c r="R25">
        <v>1</v>
      </c>
      <c r="S25">
        <v>1</v>
      </c>
      <c r="T25">
        <v>0</v>
      </c>
      <c r="AD25"/>
      <c r="AF25"/>
      <c r="AG25"/>
      <c r="AI25"/>
      <c r="AJ25" t="s">
        <v>50</v>
      </c>
      <c r="AK25" t="s">
        <v>122</v>
      </c>
      <c r="AL25">
        <v>2017</v>
      </c>
      <c r="AM25" t="s">
        <v>52</v>
      </c>
      <c r="AN25" t="s">
        <v>123</v>
      </c>
      <c r="AO25" t="str">
        <f t="shared" si="1"/>
        <v>UK</v>
      </c>
      <c r="AP25" t="str">
        <f t="shared" si="2"/>
        <v>digital history</v>
      </c>
      <c r="AQ25" t="str">
        <f t="shared" si="3"/>
        <v xml:space="preserve"> University of Sussex</v>
      </c>
      <c r="AR25" t="str">
        <f t="shared" si="4"/>
        <v/>
      </c>
    </row>
    <row r="26" spans="1:44" x14ac:dyDescent="0.3">
      <c r="A26" t="s">
        <v>119</v>
      </c>
      <c r="B26" s="3">
        <v>42947</v>
      </c>
      <c r="C26" s="3">
        <v>43408</v>
      </c>
      <c r="D26">
        <v>1</v>
      </c>
      <c r="E26">
        <v>0</v>
      </c>
      <c r="F26">
        <v>6</v>
      </c>
      <c r="G26">
        <v>0</v>
      </c>
      <c r="H26">
        <v>0</v>
      </c>
      <c r="I26">
        <v>1</v>
      </c>
      <c r="J26">
        <v>5</v>
      </c>
      <c r="K26">
        <v>0</v>
      </c>
      <c r="L26">
        <v>0</v>
      </c>
      <c r="M26">
        <v>6</v>
      </c>
      <c r="N26" t="s">
        <v>120</v>
      </c>
      <c r="O26">
        <v>1</v>
      </c>
      <c r="P26" t="str">
        <f t="shared" si="0"/>
        <v>EN</v>
      </c>
      <c r="Q26">
        <v>1</v>
      </c>
      <c r="R26">
        <v>1</v>
      </c>
      <c r="S26">
        <v>0</v>
      </c>
      <c r="T26">
        <v>0</v>
      </c>
      <c r="AD26"/>
      <c r="AF26"/>
      <c r="AG26"/>
      <c r="AI26"/>
      <c r="AJ26" t="s">
        <v>50</v>
      </c>
      <c r="AK26" t="s">
        <v>58</v>
      </c>
      <c r="AL26">
        <v>2017</v>
      </c>
      <c r="AM26" t="s">
        <v>58</v>
      </c>
      <c r="AN26" t="s">
        <v>58</v>
      </c>
      <c r="AO26" t="str">
        <f t="shared" si="1"/>
        <v>EN</v>
      </c>
      <c r="AP26" t="str">
        <f t="shared" si="2"/>
        <v>digital history</v>
      </c>
      <c r="AQ26">
        <f t="shared" si="3"/>
        <v>0</v>
      </c>
      <c r="AR26" t="str">
        <f t="shared" si="4"/>
        <v/>
      </c>
    </row>
    <row r="27" spans="1:44" x14ac:dyDescent="0.3">
      <c r="A27" t="s">
        <v>931</v>
      </c>
      <c r="B27" s="3">
        <v>44225</v>
      </c>
      <c r="C27" s="3">
        <v>44574</v>
      </c>
      <c r="D27">
        <v>1</v>
      </c>
      <c r="E27">
        <v>0</v>
      </c>
      <c r="F27">
        <v>0</v>
      </c>
      <c r="G27">
        <v>6</v>
      </c>
      <c r="H27">
        <v>0</v>
      </c>
      <c r="I27">
        <v>0</v>
      </c>
      <c r="J27">
        <v>3</v>
      </c>
      <c r="K27">
        <v>3</v>
      </c>
      <c r="L27">
        <v>0</v>
      </c>
      <c r="M27">
        <v>6</v>
      </c>
      <c r="N27" t="s">
        <v>932</v>
      </c>
      <c r="O27">
        <v>1</v>
      </c>
      <c r="P27" t="str">
        <f t="shared" si="0"/>
        <v>PT</v>
      </c>
      <c r="Q27">
        <v>0</v>
      </c>
      <c r="R27">
        <v>1</v>
      </c>
      <c r="S27">
        <v>1</v>
      </c>
      <c r="T27">
        <v>0</v>
      </c>
      <c r="U27" t="s">
        <v>717</v>
      </c>
      <c r="V27" s="7" t="s">
        <v>49</v>
      </c>
      <c r="X27" t="s">
        <v>933</v>
      </c>
      <c r="Y27" s="7" t="s">
        <v>933</v>
      </c>
      <c r="AA27" t="s">
        <v>508</v>
      </c>
      <c r="AB27" s="7" t="s">
        <v>508</v>
      </c>
      <c r="AD27" s="4" t="s">
        <v>934</v>
      </c>
      <c r="AG27" s="4" t="s">
        <v>935</v>
      </c>
      <c r="AJ27" s="5" t="s">
        <v>57</v>
      </c>
      <c r="AK27" t="s">
        <v>891</v>
      </c>
      <c r="AL27">
        <v>2020</v>
      </c>
      <c r="AM27" t="s">
        <v>892</v>
      </c>
      <c r="AN27" t="s">
        <v>893</v>
      </c>
      <c r="AO27" t="s">
        <v>508</v>
      </c>
      <c r="AP27" t="str">
        <f t="shared" si="2"/>
        <v>history</v>
      </c>
      <c r="AQ27" t="str">
        <f t="shared" si="3"/>
        <v xml:space="preserve"> Faculdade de Ciências Sociais e Humanas da Universidade Nova de Lisboa</v>
      </c>
      <c r="AR27" t="str">
        <f t="shared" si="4"/>
        <v>Phd</v>
      </c>
    </row>
    <row r="28" spans="1:44" x14ac:dyDescent="0.3">
      <c r="A28" t="s">
        <v>666</v>
      </c>
      <c r="B28" s="3">
        <v>42572</v>
      </c>
      <c r="C28" s="3">
        <v>43807</v>
      </c>
      <c r="D28">
        <v>3</v>
      </c>
      <c r="E28">
        <v>0</v>
      </c>
      <c r="F28">
        <v>5</v>
      </c>
      <c r="G28">
        <v>0</v>
      </c>
      <c r="H28">
        <v>0</v>
      </c>
      <c r="I28">
        <v>0</v>
      </c>
      <c r="J28">
        <v>1</v>
      </c>
      <c r="K28">
        <v>4</v>
      </c>
      <c r="L28">
        <v>0</v>
      </c>
      <c r="M28">
        <v>5</v>
      </c>
      <c r="N28" t="s">
        <v>667</v>
      </c>
      <c r="O28">
        <v>1</v>
      </c>
      <c r="P28" t="str">
        <f t="shared" si="0"/>
        <v>EN</v>
      </c>
      <c r="Q28">
        <v>0</v>
      </c>
      <c r="R28">
        <v>1</v>
      </c>
      <c r="S28">
        <v>1</v>
      </c>
      <c r="T28">
        <v>0</v>
      </c>
      <c r="U28" t="s">
        <v>60</v>
      </c>
      <c r="V28" s="7" t="s">
        <v>49</v>
      </c>
      <c r="W28" t="s">
        <v>69</v>
      </c>
      <c r="X28" t="s">
        <v>636</v>
      </c>
      <c r="Y28" s="7" t="s">
        <v>295</v>
      </c>
      <c r="Z28" t="s">
        <v>668</v>
      </c>
      <c r="AA28" t="s">
        <v>65</v>
      </c>
      <c r="AB28" s="7" t="s">
        <v>65</v>
      </c>
      <c r="AC28" t="s">
        <v>65</v>
      </c>
      <c r="AD28" t="s">
        <v>669</v>
      </c>
      <c r="AE28" s="7" t="s">
        <v>297</v>
      </c>
      <c r="AF28" t="s">
        <v>670</v>
      </c>
      <c r="AG28" t="s">
        <v>67</v>
      </c>
      <c r="AH28" s="7" t="s">
        <v>531</v>
      </c>
      <c r="AI28"/>
      <c r="AJ28" t="s">
        <v>57</v>
      </c>
      <c r="AK28" t="s">
        <v>670</v>
      </c>
      <c r="AL28">
        <v>2016</v>
      </c>
      <c r="AM28" t="s">
        <v>65</v>
      </c>
      <c r="AN28" t="s">
        <v>295</v>
      </c>
      <c r="AO28" t="str">
        <f t="shared" si="1"/>
        <v>US</v>
      </c>
      <c r="AP28" t="str">
        <f t="shared" si="2"/>
        <v>history</v>
      </c>
      <c r="AQ28" t="str">
        <f t="shared" si="3"/>
        <v>The University of Alabama</v>
      </c>
      <c r="AR28" t="str">
        <f t="shared" si="4"/>
        <v>Phd</v>
      </c>
    </row>
    <row r="29" spans="1:44" x14ac:dyDescent="0.3">
      <c r="A29" t="s">
        <v>699</v>
      </c>
      <c r="B29" s="3">
        <v>43542</v>
      </c>
      <c r="C29" s="3">
        <v>44603</v>
      </c>
      <c r="D29">
        <v>3</v>
      </c>
      <c r="E29">
        <v>0</v>
      </c>
      <c r="F29">
        <v>5</v>
      </c>
      <c r="G29">
        <v>0</v>
      </c>
      <c r="H29">
        <v>0</v>
      </c>
      <c r="I29">
        <v>0</v>
      </c>
      <c r="J29">
        <v>0</v>
      </c>
      <c r="K29">
        <v>5</v>
      </c>
      <c r="L29">
        <v>0</v>
      </c>
      <c r="M29">
        <v>5</v>
      </c>
      <c r="N29" t="s">
        <v>700</v>
      </c>
      <c r="O29">
        <v>1</v>
      </c>
      <c r="P29" t="str">
        <f t="shared" si="0"/>
        <v>EN</v>
      </c>
      <c r="Q29">
        <v>0</v>
      </c>
      <c r="R29">
        <v>0</v>
      </c>
      <c r="S29">
        <v>1</v>
      </c>
      <c r="T29">
        <v>0</v>
      </c>
      <c r="U29" t="s">
        <v>67</v>
      </c>
      <c r="V29" s="7" t="s">
        <v>374</v>
      </c>
      <c r="X29" t="s">
        <v>701</v>
      </c>
      <c r="Y29" s="7" t="s">
        <v>1136</v>
      </c>
      <c r="AA29" t="s">
        <v>702</v>
      </c>
      <c r="AB29" s="7" t="s">
        <v>45</v>
      </c>
      <c r="AD29" t="s">
        <v>703</v>
      </c>
      <c r="AE29" s="7" t="s">
        <v>1137</v>
      </c>
      <c r="AF29"/>
      <c r="AG29" t="s">
        <v>704</v>
      </c>
      <c r="AI29"/>
      <c r="AJ29" t="s">
        <v>118</v>
      </c>
      <c r="AK29" t="s">
        <v>122</v>
      </c>
      <c r="AL29">
        <v>2018</v>
      </c>
      <c r="AM29" t="s">
        <v>52</v>
      </c>
      <c r="AN29" t="s">
        <v>123</v>
      </c>
      <c r="AO29" t="str">
        <f t="shared" si="1"/>
        <v>UK</v>
      </c>
      <c r="AP29" t="str">
        <f t="shared" si="2"/>
        <v>digital humanities and history</v>
      </c>
      <c r="AQ29" t="str">
        <f t="shared" si="3"/>
        <v xml:space="preserve"> University of Sussex</v>
      </c>
      <c r="AR29" t="str">
        <f t="shared" si="4"/>
        <v>Researcher</v>
      </c>
    </row>
    <row r="30" spans="1:44" x14ac:dyDescent="0.3">
      <c r="A30" t="s">
        <v>643</v>
      </c>
      <c r="B30" s="3">
        <v>43923</v>
      </c>
      <c r="C30" s="3">
        <v>44357</v>
      </c>
      <c r="D30">
        <v>1</v>
      </c>
      <c r="E30">
        <v>5</v>
      </c>
      <c r="F30">
        <v>0</v>
      </c>
      <c r="G30">
        <v>0</v>
      </c>
      <c r="H30">
        <v>0</v>
      </c>
      <c r="I30">
        <v>0</v>
      </c>
      <c r="J30">
        <v>3</v>
      </c>
      <c r="K30">
        <v>1</v>
      </c>
      <c r="L30">
        <v>1</v>
      </c>
      <c r="M30">
        <v>5</v>
      </c>
      <c r="N30" t="s">
        <v>644</v>
      </c>
      <c r="O30">
        <v>1</v>
      </c>
      <c r="P30" t="str">
        <f t="shared" si="0"/>
        <v>FR</v>
      </c>
      <c r="Q30">
        <v>0</v>
      </c>
      <c r="R30">
        <v>1</v>
      </c>
      <c r="S30">
        <v>1</v>
      </c>
      <c r="T30">
        <v>1</v>
      </c>
      <c r="U30" t="s">
        <v>154</v>
      </c>
      <c r="V30" s="7" t="s">
        <v>49</v>
      </c>
      <c r="X30" t="s">
        <v>85</v>
      </c>
      <c r="Y30" s="7" t="s">
        <v>1135</v>
      </c>
      <c r="AA30" t="s">
        <v>87</v>
      </c>
      <c r="AB30" s="7" t="s">
        <v>536</v>
      </c>
      <c r="AD30" s="4" t="s">
        <v>645</v>
      </c>
      <c r="AG30" s="4" t="s">
        <v>433</v>
      </c>
      <c r="AJ30" s="5" t="s">
        <v>1140</v>
      </c>
      <c r="AK30" t="s">
        <v>646</v>
      </c>
      <c r="AL30">
        <v>2020</v>
      </c>
      <c r="AM30" t="s">
        <v>647</v>
      </c>
      <c r="AN30" t="s">
        <v>648</v>
      </c>
      <c r="AO30" t="s">
        <v>536</v>
      </c>
      <c r="AP30" t="str">
        <f t="shared" si="2"/>
        <v>literrature</v>
      </c>
      <c r="AQ30" t="str">
        <f t="shared" si="3"/>
        <v xml:space="preserve"> Justus-Liebig-Universität Gießen</v>
      </c>
      <c r="AR30" t="str">
        <f t="shared" si="4"/>
        <v>Phd</v>
      </c>
    </row>
    <row r="31" spans="1:44" x14ac:dyDescent="0.3">
      <c r="A31" t="s">
        <v>947</v>
      </c>
      <c r="B31" s="3">
        <v>44329</v>
      </c>
      <c r="C31" s="3">
        <v>44329</v>
      </c>
      <c r="D31">
        <v>0</v>
      </c>
      <c r="E31">
        <v>0</v>
      </c>
      <c r="F31">
        <v>0</v>
      </c>
      <c r="G31">
        <v>5</v>
      </c>
      <c r="H31">
        <v>0</v>
      </c>
      <c r="I31">
        <v>0</v>
      </c>
      <c r="J31">
        <v>5</v>
      </c>
      <c r="K31">
        <v>0</v>
      </c>
      <c r="L31">
        <v>0</v>
      </c>
      <c r="M31">
        <v>5</v>
      </c>
      <c r="N31" t="s">
        <v>948</v>
      </c>
      <c r="O31">
        <v>1</v>
      </c>
      <c r="P31" t="str">
        <f t="shared" si="0"/>
        <v>PT</v>
      </c>
      <c r="Q31">
        <v>0</v>
      </c>
      <c r="R31">
        <v>1</v>
      </c>
      <c r="S31">
        <v>0</v>
      </c>
      <c r="T31">
        <v>0</v>
      </c>
      <c r="U31" t="s">
        <v>175</v>
      </c>
      <c r="V31" s="7" t="s">
        <v>42</v>
      </c>
      <c r="X31" t="s">
        <v>949</v>
      </c>
      <c r="Y31" s="7" t="s">
        <v>1139</v>
      </c>
      <c r="AA31" t="s">
        <v>915</v>
      </c>
      <c r="AB31" s="7" t="s">
        <v>379</v>
      </c>
      <c r="AD31" s="4" t="s">
        <v>950</v>
      </c>
      <c r="AE31" s="7" t="s">
        <v>1138</v>
      </c>
      <c r="AG31" s="4" t="s">
        <v>951</v>
      </c>
      <c r="AJ31" s="5" t="s">
        <v>1140</v>
      </c>
      <c r="AK31" t="s">
        <v>58</v>
      </c>
      <c r="AL31">
        <v>2021</v>
      </c>
      <c r="AM31" t="s">
        <v>915</v>
      </c>
      <c r="AN31" t="s">
        <v>949</v>
      </c>
      <c r="AO31" t="str">
        <f t="shared" si="1"/>
        <v>BR</v>
      </c>
      <c r="AP31" t="str">
        <f t="shared" si="2"/>
        <v>literrature</v>
      </c>
      <c r="AQ31" t="str">
        <f t="shared" si="3"/>
        <v>Universität Wien</v>
      </c>
      <c r="AR31" t="str">
        <f t="shared" si="4"/>
        <v>Lecturer</v>
      </c>
    </row>
    <row r="32" spans="1:44" x14ac:dyDescent="0.3">
      <c r="A32" t="s">
        <v>137</v>
      </c>
      <c r="B32" s="3">
        <v>41621</v>
      </c>
      <c r="C32" s="3">
        <v>43039</v>
      </c>
      <c r="D32">
        <v>4</v>
      </c>
      <c r="E32">
        <v>0</v>
      </c>
      <c r="F32">
        <v>4</v>
      </c>
      <c r="G32">
        <v>0</v>
      </c>
      <c r="H32">
        <v>0</v>
      </c>
      <c r="I32">
        <v>1</v>
      </c>
      <c r="J32">
        <v>3</v>
      </c>
      <c r="K32">
        <v>0</v>
      </c>
      <c r="L32">
        <v>0</v>
      </c>
      <c r="M32">
        <v>4</v>
      </c>
      <c r="N32" t="s">
        <v>138</v>
      </c>
      <c r="O32">
        <v>1</v>
      </c>
      <c r="P32" t="str">
        <f t="shared" si="0"/>
        <v>EN</v>
      </c>
      <c r="Q32">
        <v>1</v>
      </c>
      <c r="R32">
        <v>1</v>
      </c>
      <c r="S32">
        <v>0</v>
      </c>
      <c r="T32">
        <v>0</v>
      </c>
      <c r="U32" t="s">
        <v>139</v>
      </c>
      <c r="V32" s="7" t="s">
        <v>268</v>
      </c>
      <c r="W32" t="s">
        <v>140</v>
      </c>
      <c r="X32" t="s">
        <v>44</v>
      </c>
      <c r="Y32" t="s">
        <v>86</v>
      </c>
      <c r="Z32" t="s">
        <v>86</v>
      </c>
      <c r="AA32" t="s">
        <v>87</v>
      </c>
      <c r="AB32" s="7" t="s">
        <v>87</v>
      </c>
      <c r="AC32" t="s">
        <v>87</v>
      </c>
      <c r="AD32" t="s">
        <v>141</v>
      </c>
      <c r="AE32" s="7" t="s">
        <v>89</v>
      </c>
      <c r="AF32" t="s">
        <v>89</v>
      </c>
      <c r="AG32" t="s">
        <v>142</v>
      </c>
      <c r="AI32" t="s">
        <v>143</v>
      </c>
      <c r="AJ32" t="s">
        <v>144</v>
      </c>
      <c r="AK32" t="s">
        <v>89</v>
      </c>
      <c r="AL32">
        <v>2013</v>
      </c>
      <c r="AM32" t="s">
        <v>87</v>
      </c>
      <c r="AN32" t="s">
        <v>44</v>
      </c>
      <c r="AO32" t="str">
        <f t="shared" si="1"/>
        <v>CA</v>
      </c>
      <c r="AP32" t="str">
        <f t="shared" si="2"/>
        <v>library science and GIS</v>
      </c>
      <c r="AQ32" t="str">
        <f t="shared" si="3"/>
        <v>University of Ottawa</v>
      </c>
      <c r="AR32" t="str">
        <f t="shared" si="4"/>
        <v>Librarian</v>
      </c>
    </row>
    <row r="33" spans="1:44" x14ac:dyDescent="0.3">
      <c r="A33" t="s">
        <v>146</v>
      </c>
      <c r="B33" s="3">
        <v>42821</v>
      </c>
      <c r="C33" s="3">
        <v>43956</v>
      </c>
      <c r="D33">
        <v>3</v>
      </c>
      <c r="E33">
        <v>0</v>
      </c>
      <c r="F33">
        <v>4</v>
      </c>
      <c r="G33">
        <v>0</v>
      </c>
      <c r="H33">
        <v>0</v>
      </c>
      <c r="I33">
        <v>1</v>
      </c>
      <c r="J33">
        <v>3</v>
      </c>
      <c r="K33">
        <v>0</v>
      </c>
      <c r="L33">
        <v>0</v>
      </c>
      <c r="M33">
        <v>4</v>
      </c>
      <c r="N33" t="s">
        <v>147</v>
      </c>
      <c r="O33">
        <v>1</v>
      </c>
      <c r="P33" t="str">
        <f t="shared" si="0"/>
        <v>EN</v>
      </c>
      <c r="Q33">
        <v>1</v>
      </c>
      <c r="R33">
        <v>1</v>
      </c>
      <c r="S33">
        <v>0</v>
      </c>
      <c r="T33">
        <v>0</v>
      </c>
      <c r="U33" t="s">
        <v>148</v>
      </c>
      <c r="V33" t="s">
        <v>55</v>
      </c>
      <c r="X33" t="s">
        <v>149</v>
      </c>
      <c r="AA33" t="s">
        <v>65</v>
      </c>
      <c r="AD33" t="s">
        <v>150</v>
      </c>
      <c r="AE33" s="7" t="s">
        <v>1141</v>
      </c>
      <c r="AF33"/>
      <c r="AG33" t="s">
        <v>67</v>
      </c>
      <c r="AI33"/>
      <c r="AJ33" t="s">
        <v>151</v>
      </c>
      <c r="AK33" t="s">
        <v>58</v>
      </c>
      <c r="AL33">
        <v>2017</v>
      </c>
      <c r="AM33" t="s">
        <v>65</v>
      </c>
      <c r="AN33" t="s">
        <v>149</v>
      </c>
      <c r="AO33" t="str">
        <f t="shared" si="1"/>
        <v>US</v>
      </c>
      <c r="AP33" t="str">
        <f t="shared" si="2"/>
        <v>statistics</v>
      </c>
      <c r="AQ33" t="str">
        <f t="shared" si="3"/>
        <v>Wake Forest University School of Medicine</v>
      </c>
      <c r="AR33" t="str">
        <f t="shared" si="4"/>
        <v>Project Manager</v>
      </c>
    </row>
    <row r="34" spans="1:44" x14ac:dyDescent="0.3">
      <c r="A34" t="s">
        <v>162</v>
      </c>
      <c r="B34" s="3">
        <v>43404</v>
      </c>
      <c r="C34" s="3">
        <v>44544</v>
      </c>
      <c r="D34">
        <v>3</v>
      </c>
      <c r="E34">
        <v>0</v>
      </c>
      <c r="F34">
        <v>0</v>
      </c>
      <c r="G34">
        <v>0</v>
      </c>
      <c r="H34">
        <v>4</v>
      </c>
      <c r="I34">
        <v>1</v>
      </c>
      <c r="J34">
        <v>1</v>
      </c>
      <c r="K34">
        <v>2</v>
      </c>
      <c r="L34">
        <v>0</v>
      </c>
      <c r="M34">
        <v>4</v>
      </c>
      <c r="N34" t="s">
        <v>163</v>
      </c>
      <c r="O34">
        <v>1</v>
      </c>
      <c r="P34" t="str">
        <f t="shared" si="0"/>
        <v>ES</v>
      </c>
      <c r="Q34">
        <v>1</v>
      </c>
      <c r="R34">
        <v>1</v>
      </c>
      <c r="S34">
        <v>1</v>
      </c>
      <c r="T34">
        <v>0</v>
      </c>
      <c r="U34" t="s">
        <v>154</v>
      </c>
      <c r="V34" s="7" t="s">
        <v>164</v>
      </c>
      <c r="X34" t="s">
        <v>165</v>
      </c>
      <c r="Y34" s="7" t="s">
        <v>77</v>
      </c>
      <c r="AA34" t="s">
        <v>166</v>
      </c>
      <c r="AB34" s="7" t="s">
        <v>65</v>
      </c>
      <c r="AD34" t="s">
        <v>167</v>
      </c>
      <c r="AE34" s="7" t="s">
        <v>79</v>
      </c>
      <c r="AF34"/>
      <c r="AG34" t="s">
        <v>168</v>
      </c>
      <c r="AH34" s="7" t="s">
        <v>169</v>
      </c>
      <c r="AI34"/>
      <c r="AJ34" t="s">
        <v>170</v>
      </c>
      <c r="AK34" t="s">
        <v>171</v>
      </c>
      <c r="AL34">
        <v>2019</v>
      </c>
      <c r="AM34" t="s">
        <v>111</v>
      </c>
      <c r="AN34" t="s">
        <v>77</v>
      </c>
      <c r="AO34" t="s">
        <v>65</v>
      </c>
      <c r="AP34" t="str">
        <f t="shared" si="2"/>
        <v>literature</v>
      </c>
      <c r="AQ34" t="str">
        <f t="shared" si="3"/>
        <v xml:space="preserve"> University of Texas at Austin</v>
      </c>
      <c r="AR34" t="str">
        <f t="shared" si="4"/>
        <v>Graduate Research Assistant, Digital Scholarship Lab Manager</v>
      </c>
    </row>
    <row r="35" spans="1:44" x14ac:dyDescent="0.3">
      <c r="A35" t="s">
        <v>482</v>
      </c>
      <c r="B35" s="3">
        <v>42976</v>
      </c>
      <c r="C35" s="3">
        <v>44158</v>
      </c>
      <c r="D35">
        <v>3</v>
      </c>
      <c r="E35">
        <v>0</v>
      </c>
      <c r="F35">
        <v>4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4</v>
      </c>
      <c r="N35" t="s">
        <v>483</v>
      </c>
      <c r="O35">
        <v>1</v>
      </c>
      <c r="P35" t="str">
        <f t="shared" si="0"/>
        <v>EN</v>
      </c>
      <c r="Q35">
        <v>0</v>
      </c>
      <c r="R35">
        <v>0</v>
      </c>
      <c r="S35">
        <v>1</v>
      </c>
      <c r="T35">
        <v>0</v>
      </c>
      <c r="U35" t="s">
        <v>393</v>
      </c>
      <c r="V35" t="s">
        <v>1144</v>
      </c>
      <c r="X35" t="s">
        <v>484</v>
      </c>
      <c r="Y35" t="s">
        <v>484</v>
      </c>
      <c r="AA35" t="s">
        <v>65</v>
      </c>
      <c r="AB35" t="s">
        <v>65</v>
      </c>
      <c r="AD35" t="s">
        <v>485</v>
      </c>
      <c r="AF35"/>
      <c r="AG35" t="s">
        <v>48</v>
      </c>
      <c r="AI35" t="s">
        <v>486</v>
      </c>
      <c r="AJ35" t="s">
        <v>57</v>
      </c>
      <c r="AK35" t="s">
        <v>487</v>
      </c>
      <c r="AL35">
        <v>2017</v>
      </c>
      <c r="AM35" t="s">
        <v>111</v>
      </c>
      <c r="AN35" t="s">
        <v>488</v>
      </c>
      <c r="AO35" t="s">
        <v>65</v>
      </c>
      <c r="AP35" t="str">
        <f t="shared" si="2"/>
        <v>history</v>
      </c>
      <c r="AQ35" t="str">
        <f t="shared" si="3"/>
        <v xml:space="preserve"> Simmons College</v>
      </c>
      <c r="AR35" t="str">
        <f t="shared" si="4"/>
        <v>Project Assistant</v>
      </c>
    </row>
    <row r="36" spans="1:44" x14ac:dyDescent="0.3">
      <c r="A36" t="s">
        <v>152</v>
      </c>
      <c r="B36" s="3">
        <v>42514</v>
      </c>
      <c r="C36" s="3">
        <v>43408</v>
      </c>
      <c r="D36">
        <v>2</v>
      </c>
      <c r="E36">
        <v>0</v>
      </c>
      <c r="F36">
        <v>4</v>
      </c>
      <c r="G36">
        <v>0</v>
      </c>
      <c r="H36">
        <v>0</v>
      </c>
      <c r="I36">
        <v>1</v>
      </c>
      <c r="J36">
        <v>1</v>
      </c>
      <c r="K36">
        <v>2</v>
      </c>
      <c r="L36">
        <v>0</v>
      </c>
      <c r="M36">
        <v>4</v>
      </c>
      <c r="N36" t="s">
        <v>153</v>
      </c>
      <c r="O36">
        <v>1</v>
      </c>
      <c r="P36" t="str">
        <f t="shared" si="0"/>
        <v>EN</v>
      </c>
      <c r="Q36">
        <v>1</v>
      </c>
      <c r="R36">
        <v>1</v>
      </c>
      <c r="S36">
        <v>1</v>
      </c>
      <c r="T36">
        <v>0</v>
      </c>
      <c r="U36" t="s">
        <v>154</v>
      </c>
      <c r="V36" s="7" t="s">
        <v>67</v>
      </c>
      <c r="X36" t="s">
        <v>155</v>
      </c>
      <c r="Y36" s="7" t="s">
        <v>156</v>
      </c>
      <c r="AA36" t="s">
        <v>65</v>
      </c>
      <c r="AB36" s="7" t="s">
        <v>65</v>
      </c>
      <c r="AD36" t="s">
        <v>157</v>
      </c>
      <c r="AE36" s="7" t="s">
        <v>158</v>
      </c>
      <c r="AF36"/>
      <c r="AG36" t="s">
        <v>159</v>
      </c>
      <c r="AH36" s="7" t="s">
        <v>67</v>
      </c>
      <c r="AI36" t="s">
        <v>160</v>
      </c>
      <c r="AJ36" t="s">
        <v>161</v>
      </c>
      <c r="AK36">
        <v>0</v>
      </c>
      <c r="AL36">
        <v>2016</v>
      </c>
      <c r="AM36" t="s">
        <v>65</v>
      </c>
      <c r="AN36" t="s">
        <v>156</v>
      </c>
      <c r="AO36" t="str">
        <f t="shared" si="1"/>
        <v>US</v>
      </c>
      <c r="AP36" t="str">
        <f t="shared" si="2"/>
        <v>art history and developer</v>
      </c>
      <c r="AQ36">
        <f t="shared" si="3"/>
        <v>0</v>
      </c>
      <c r="AR36" t="str">
        <f t="shared" si="4"/>
        <v xml:space="preserve"> None</v>
      </c>
    </row>
    <row r="37" spans="1:44" x14ac:dyDescent="0.3">
      <c r="A37" t="s">
        <v>173</v>
      </c>
      <c r="B37" s="3">
        <v>41902</v>
      </c>
      <c r="C37" s="3">
        <v>42575</v>
      </c>
      <c r="D37">
        <v>2</v>
      </c>
      <c r="E37">
        <v>0</v>
      </c>
      <c r="F37">
        <v>4</v>
      </c>
      <c r="G37">
        <v>0</v>
      </c>
      <c r="H37">
        <v>0</v>
      </c>
      <c r="I37">
        <v>1</v>
      </c>
      <c r="J37">
        <v>3</v>
      </c>
      <c r="K37">
        <v>0</v>
      </c>
      <c r="L37">
        <v>0</v>
      </c>
      <c r="M37">
        <v>4</v>
      </c>
      <c r="O37">
        <v>0</v>
      </c>
      <c r="P37" t="str">
        <f t="shared" si="0"/>
        <v>EN</v>
      </c>
      <c r="Q37">
        <v>1</v>
      </c>
      <c r="R37">
        <v>1</v>
      </c>
      <c r="S37">
        <v>0</v>
      </c>
      <c r="T37">
        <v>0</v>
      </c>
      <c r="AD37"/>
      <c r="AF37"/>
      <c r="AG37"/>
      <c r="AI37" t="s">
        <v>174</v>
      </c>
      <c r="AJ37" t="s">
        <v>50</v>
      </c>
      <c r="AK37" t="s">
        <v>58</v>
      </c>
      <c r="AL37">
        <v>2014</v>
      </c>
      <c r="AM37" t="s">
        <v>58</v>
      </c>
      <c r="AN37" t="s">
        <v>58</v>
      </c>
      <c r="AO37" t="str">
        <f t="shared" si="1"/>
        <v>EN</v>
      </c>
      <c r="AP37" t="str">
        <f t="shared" si="2"/>
        <v>digital history</v>
      </c>
      <c r="AQ37">
        <f t="shared" si="3"/>
        <v>0</v>
      </c>
      <c r="AR37" t="str">
        <f t="shared" si="4"/>
        <v/>
      </c>
    </row>
    <row r="38" spans="1:44" x14ac:dyDescent="0.3">
      <c r="A38" t="s">
        <v>987</v>
      </c>
      <c r="B38" s="3">
        <v>43253</v>
      </c>
      <c r="C38" s="3">
        <v>43987</v>
      </c>
      <c r="D38">
        <v>2</v>
      </c>
      <c r="E38">
        <v>0</v>
      </c>
      <c r="F38">
        <v>0</v>
      </c>
      <c r="G38">
        <v>0</v>
      </c>
      <c r="H38">
        <v>4</v>
      </c>
      <c r="I38">
        <v>0</v>
      </c>
      <c r="J38">
        <v>1</v>
      </c>
      <c r="K38">
        <v>2</v>
      </c>
      <c r="L38">
        <v>1</v>
      </c>
      <c r="M38">
        <v>4</v>
      </c>
      <c r="N38" t="s">
        <v>988</v>
      </c>
      <c r="O38">
        <v>1</v>
      </c>
      <c r="P38" t="str">
        <f t="shared" si="0"/>
        <v>ES</v>
      </c>
      <c r="Q38">
        <v>0</v>
      </c>
      <c r="R38">
        <v>1</v>
      </c>
      <c r="S38">
        <v>1</v>
      </c>
      <c r="T38">
        <v>1</v>
      </c>
      <c r="U38" t="s">
        <v>49</v>
      </c>
      <c r="V38" s="7" t="s">
        <v>1143</v>
      </c>
      <c r="X38" t="s">
        <v>989</v>
      </c>
      <c r="Y38" t="s">
        <v>989</v>
      </c>
      <c r="AA38" t="s">
        <v>990</v>
      </c>
      <c r="AB38" t="s">
        <v>990</v>
      </c>
      <c r="AD38" t="s">
        <v>991</v>
      </c>
      <c r="AF38"/>
      <c r="AG38" t="s">
        <v>992</v>
      </c>
      <c r="AI38"/>
      <c r="AJ38" t="s">
        <v>57</v>
      </c>
      <c r="AK38" t="s">
        <v>58</v>
      </c>
      <c r="AL38">
        <v>2018</v>
      </c>
      <c r="AM38" t="s">
        <v>990</v>
      </c>
      <c r="AN38" t="s">
        <v>989</v>
      </c>
      <c r="AO38" t="str">
        <f t="shared" si="1"/>
        <v>MX</v>
      </c>
      <c r="AP38" t="str">
        <f t="shared" si="2"/>
        <v>history</v>
      </c>
      <c r="AQ38" t="str">
        <f t="shared" si="3"/>
        <v>El Colegio de MichoacÃ¡n</v>
      </c>
      <c r="AR38" t="str">
        <f t="shared" si="4"/>
        <v>Profesor</v>
      </c>
    </row>
    <row r="39" spans="1:44" x14ac:dyDescent="0.3">
      <c r="A39" t="s">
        <v>870</v>
      </c>
      <c r="B39" s="3">
        <v>44390</v>
      </c>
      <c r="C39" s="3">
        <v>44622</v>
      </c>
      <c r="D39">
        <v>1</v>
      </c>
      <c r="E39">
        <v>0</v>
      </c>
      <c r="F39">
        <v>0</v>
      </c>
      <c r="G39">
        <v>4</v>
      </c>
      <c r="H39">
        <v>0</v>
      </c>
      <c r="I39">
        <v>0</v>
      </c>
      <c r="J39">
        <v>0</v>
      </c>
      <c r="K39">
        <v>0</v>
      </c>
      <c r="L39">
        <v>4</v>
      </c>
      <c r="M39">
        <v>4</v>
      </c>
      <c r="O39">
        <v>0</v>
      </c>
      <c r="P39" t="str">
        <f t="shared" si="0"/>
        <v>PT</v>
      </c>
      <c r="Q39">
        <v>0</v>
      </c>
      <c r="R39">
        <v>0</v>
      </c>
      <c r="S39">
        <v>0</v>
      </c>
      <c r="T39">
        <v>4</v>
      </c>
      <c r="AJ39" s="5" t="s">
        <v>58</v>
      </c>
      <c r="AK39" t="s">
        <v>58</v>
      </c>
      <c r="AL39">
        <v>2021</v>
      </c>
      <c r="AM39" t="s">
        <v>58</v>
      </c>
      <c r="AN39" t="s">
        <v>58</v>
      </c>
      <c r="AO39" t="str">
        <f t="shared" si="1"/>
        <v/>
      </c>
      <c r="AP39">
        <f t="shared" si="2"/>
        <v>0</v>
      </c>
      <c r="AQ39">
        <f t="shared" si="3"/>
        <v>0</v>
      </c>
      <c r="AR39" t="str">
        <f t="shared" si="4"/>
        <v/>
      </c>
    </row>
    <row r="40" spans="1:44" x14ac:dyDescent="0.3">
      <c r="A40" t="s">
        <v>924</v>
      </c>
      <c r="B40" s="3">
        <v>44361</v>
      </c>
      <c r="C40" s="3">
        <v>44622</v>
      </c>
      <c r="D40">
        <v>1</v>
      </c>
      <c r="E40">
        <v>0</v>
      </c>
      <c r="F40">
        <v>0</v>
      </c>
      <c r="G40">
        <v>4</v>
      </c>
      <c r="H40">
        <v>0</v>
      </c>
      <c r="I40">
        <v>0</v>
      </c>
      <c r="J40">
        <v>4</v>
      </c>
      <c r="K40">
        <v>0</v>
      </c>
      <c r="L40">
        <v>0</v>
      </c>
      <c r="M40">
        <v>4</v>
      </c>
      <c r="N40" t="s">
        <v>925</v>
      </c>
      <c r="O40">
        <v>1</v>
      </c>
      <c r="P40" t="str">
        <f t="shared" si="0"/>
        <v>PT</v>
      </c>
      <c r="Q40">
        <v>0</v>
      </c>
      <c r="R40">
        <v>1</v>
      </c>
      <c r="S40">
        <v>0</v>
      </c>
      <c r="T40">
        <v>0</v>
      </c>
      <c r="AJ40" s="5" t="s">
        <v>58</v>
      </c>
      <c r="AK40" t="s">
        <v>58</v>
      </c>
      <c r="AL40">
        <v>2021</v>
      </c>
      <c r="AM40" t="s">
        <v>58</v>
      </c>
      <c r="AN40" t="s">
        <v>58</v>
      </c>
      <c r="AO40" t="str">
        <f t="shared" si="1"/>
        <v/>
      </c>
      <c r="AP40">
        <f t="shared" si="2"/>
        <v>0</v>
      </c>
      <c r="AQ40">
        <f t="shared" si="3"/>
        <v>0</v>
      </c>
      <c r="AR40" t="str">
        <f t="shared" si="4"/>
        <v/>
      </c>
    </row>
    <row r="41" spans="1:44" x14ac:dyDescent="0.3">
      <c r="A41" t="s">
        <v>124</v>
      </c>
      <c r="B41" s="3">
        <v>41621</v>
      </c>
      <c r="C41" s="3">
        <v>41621</v>
      </c>
      <c r="D41">
        <v>0</v>
      </c>
      <c r="E41">
        <v>0</v>
      </c>
      <c r="F41">
        <v>4</v>
      </c>
      <c r="G41">
        <v>0</v>
      </c>
      <c r="H41">
        <v>0</v>
      </c>
      <c r="I41">
        <v>4</v>
      </c>
      <c r="J41">
        <v>0</v>
      </c>
      <c r="K41">
        <v>0</v>
      </c>
      <c r="L41">
        <v>0</v>
      </c>
      <c r="M41">
        <v>4</v>
      </c>
      <c r="N41" t="s">
        <v>125</v>
      </c>
      <c r="O41">
        <v>1</v>
      </c>
      <c r="P41" t="str">
        <f t="shared" si="0"/>
        <v>EN</v>
      </c>
      <c r="Q41">
        <v>1</v>
      </c>
      <c r="R41">
        <v>0</v>
      </c>
      <c r="S41">
        <v>0</v>
      </c>
      <c r="T41">
        <v>0</v>
      </c>
      <c r="U41" t="s">
        <v>49</v>
      </c>
      <c r="V41" t="s">
        <v>49</v>
      </c>
      <c r="W41" t="s">
        <v>126</v>
      </c>
      <c r="X41" t="s">
        <v>127</v>
      </c>
      <c r="Y41" t="s">
        <v>127</v>
      </c>
      <c r="Z41" t="s">
        <v>128</v>
      </c>
      <c r="AA41" t="s">
        <v>87</v>
      </c>
      <c r="AB41" s="7" t="s">
        <v>87</v>
      </c>
      <c r="AC41" t="s">
        <v>87</v>
      </c>
      <c r="AD41" t="s">
        <v>129</v>
      </c>
      <c r="AE41" t="s">
        <v>129</v>
      </c>
      <c r="AF41" t="s">
        <v>130</v>
      </c>
      <c r="AG41" t="s">
        <v>48</v>
      </c>
      <c r="AI41"/>
      <c r="AJ41" t="s">
        <v>132</v>
      </c>
      <c r="AK41" t="s">
        <v>130</v>
      </c>
      <c r="AL41">
        <v>2013</v>
      </c>
      <c r="AM41" t="s">
        <v>87</v>
      </c>
      <c r="AN41" t="s">
        <v>127</v>
      </c>
      <c r="AO41" t="str">
        <f t="shared" si="1"/>
        <v>CA</v>
      </c>
      <c r="AP41" t="str">
        <f t="shared" si="2"/>
        <v>history and environment</v>
      </c>
      <c r="AQ41" t="str">
        <f t="shared" si="3"/>
        <v>University of Prince Edward Island</v>
      </c>
      <c r="AR41" t="str">
        <f t="shared" si="4"/>
        <v>Phd</v>
      </c>
    </row>
    <row r="42" spans="1:44" x14ac:dyDescent="0.3">
      <c r="A42" t="s">
        <v>133</v>
      </c>
      <c r="B42" s="3">
        <v>41621</v>
      </c>
      <c r="C42" s="3">
        <v>41621</v>
      </c>
      <c r="D42">
        <v>0</v>
      </c>
      <c r="E42">
        <v>0</v>
      </c>
      <c r="F42">
        <v>4</v>
      </c>
      <c r="G42">
        <v>0</v>
      </c>
      <c r="H42">
        <v>0</v>
      </c>
      <c r="I42">
        <v>4</v>
      </c>
      <c r="J42">
        <v>0</v>
      </c>
      <c r="K42">
        <v>0</v>
      </c>
      <c r="L42">
        <v>0</v>
      </c>
      <c r="M42">
        <v>4</v>
      </c>
      <c r="N42" t="s">
        <v>134</v>
      </c>
      <c r="O42">
        <v>1</v>
      </c>
      <c r="P42" t="str">
        <f t="shared" si="0"/>
        <v>EN</v>
      </c>
      <c r="Q42">
        <v>1</v>
      </c>
      <c r="R42">
        <v>0</v>
      </c>
      <c r="S42">
        <v>0</v>
      </c>
      <c r="T42">
        <v>0</v>
      </c>
      <c r="AD42"/>
      <c r="AF42"/>
      <c r="AG42"/>
      <c r="AI42" t="s">
        <v>135</v>
      </c>
      <c r="AJ42" t="s">
        <v>57</v>
      </c>
      <c r="AK42" t="s">
        <v>58</v>
      </c>
      <c r="AL42">
        <v>2013</v>
      </c>
      <c r="AM42" t="s">
        <v>58</v>
      </c>
      <c r="AN42" t="s">
        <v>58</v>
      </c>
      <c r="AO42" t="str">
        <f t="shared" si="1"/>
        <v>EN</v>
      </c>
      <c r="AP42" t="str">
        <f t="shared" si="2"/>
        <v>history</v>
      </c>
      <c r="AQ42">
        <f t="shared" si="3"/>
        <v>0</v>
      </c>
      <c r="AR42" t="str">
        <f t="shared" si="4"/>
        <v/>
      </c>
    </row>
    <row r="43" spans="1:44" x14ac:dyDescent="0.3">
      <c r="A43" t="s">
        <v>856</v>
      </c>
      <c r="B43" s="3">
        <v>41621</v>
      </c>
      <c r="C43" s="3">
        <v>41621</v>
      </c>
      <c r="D43">
        <v>0</v>
      </c>
      <c r="E43">
        <v>0</v>
      </c>
      <c r="F43">
        <v>4</v>
      </c>
      <c r="G43">
        <v>0</v>
      </c>
      <c r="H43">
        <v>0</v>
      </c>
      <c r="I43">
        <v>0</v>
      </c>
      <c r="J43">
        <v>4</v>
      </c>
      <c r="K43">
        <v>0</v>
      </c>
      <c r="L43">
        <v>0</v>
      </c>
      <c r="M43">
        <v>4</v>
      </c>
      <c r="N43" t="s">
        <v>857</v>
      </c>
      <c r="O43">
        <v>1</v>
      </c>
      <c r="P43" t="str">
        <f t="shared" si="0"/>
        <v>EN</v>
      </c>
      <c r="Q43">
        <v>0</v>
      </c>
      <c r="R43">
        <v>1</v>
      </c>
      <c r="S43">
        <v>0</v>
      </c>
      <c r="T43">
        <v>0</v>
      </c>
      <c r="U43" t="s">
        <v>49</v>
      </c>
      <c r="V43" s="7" t="s">
        <v>126</v>
      </c>
      <c r="W43" t="s">
        <v>175</v>
      </c>
      <c r="X43" t="s">
        <v>858</v>
      </c>
      <c r="Y43" s="7" t="s">
        <v>859</v>
      </c>
      <c r="Z43" t="s">
        <v>860</v>
      </c>
      <c r="AA43" t="s">
        <v>861</v>
      </c>
      <c r="AB43" s="7" t="s">
        <v>862</v>
      </c>
      <c r="AC43" t="s">
        <v>861</v>
      </c>
      <c r="AD43" s="4" t="s">
        <v>863</v>
      </c>
      <c r="AE43" s="7" t="s">
        <v>864</v>
      </c>
      <c r="AF43" s="4" t="s">
        <v>865</v>
      </c>
      <c r="AG43" s="4" t="s">
        <v>866</v>
      </c>
      <c r="AH43" s="7" t="s">
        <v>867</v>
      </c>
      <c r="AJ43" s="5" t="s">
        <v>1115</v>
      </c>
      <c r="AK43" t="s">
        <v>865</v>
      </c>
      <c r="AL43">
        <v>2013</v>
      </c>
      <c r="AM43" t="s">
        <v>862</v>
      </c>
      <c r="AN43" t="s">
        <v>859</v>
      </c>
      <c r="AO43" t="str">
        <f t="shared" si="1"/>
        <v>SE</v>
      </c>
      <c r="AP43" t="str">
        <f t="shared" si="2"/>
        <v>religious studies</v>
      </c>
      <c r="AQ43" t="str">
        <f t="shared" si="3"/>
        <v>University of Stavanger</v>
      </c>
      <c r="AR43" t="str">
        <f t="shared" si="4"/>
        <v>Associate Professor</v>
      </c>
    </row>
    <row r="44" spans="1:44" x14ac:dyDescent="0.3">
      <c r="A44" t="s">
        <v>899</v>
      </c>
      <c r="B44" s="3">
        <v>44329</v>
      </c>
      <c r="C44" s="3">
        <v>44329</v>
      </c>
      <c r="D44">
        <v>0</v>
      </c>
      <c r="E44">
        <v>0</v>
      </c>
      <c r="F44">
        <v>0</v>
      </c>
      <c r="G44">
        <v>4</v>
      </c>
      <c r="H44">
        <v>0</v>
      </c>
      <c r="I44">
        <v>0</v>
      </c>
      <c r="J44">
        <v>0</v>
      </c>
      <c r="K44">
        <v>0</v>
      </c>
      <c r="L44">
        <v>4</v>
      </c>
      <c r="M44">
        <v>4</v>
      </c>
      <c r="O44">
        <v>0</v>
      </c>
      <c r="P44" t="str">
        <f t="shared" si="0"/>
        <v>PT</v>
      </c>
      <c r="Q44">
        <v>0</v>
      </c>
      <c r="R44">
        <v>0</v>
      </c>
      <c r="S44">
        <v>0</v>
      </c>
      <c r="T44">
        <v>4</v>
      </c>
      <c r="AJ44" s="5" t="s">
        <v>58</v>
      </c>
      <c r="AK44" t="s">
        <v>58</v>
      </c>
      <c r="AL44">
        <v>2021</v>
      </c>
      <c r="AM44" t="s">
        <v>58</v>
      </c>
      <c r="AN44" t="s">
        <v>58</v>
      </c>
      <c r="AO44" t="str">
        <f t="shared" si="1"/>
        <v/>
      </c>
      <c r="AP44">
        <f t="shared" si="2"/>
        <v>0</v>
      </c>
      <c r="AQ44">
        <f t="shared" si="3"/>
        <v>0</v>
      </c>
      <c r="AR44" t="str">
        <f t="shared" si="4"/>
        <v/>
      </c>
    </row>
    <row r="45" spans="1:44" x14ac:dyDescent="0.3">
      <c r="A45" t="s">
        <v>1142</v>
      </c>
      <c r="C45" s="3">
        <v>43115</v>
      </c>
      <c r="D45">
        <v>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1</v>
      </c>
      <c r="L45">
        <v>0</v>
      </c>
      <c r="M45">
        <v>3</v>
      </c>
      <c r="O45">
        <v>1</v>
      </c>
      <c r="P45" t="e">
        <f>IF(AND(#REF!&gt;D45,#REF!&gt;E45,#REF!&gt;F45),"FR",IF(AND(D45&gt;#REF!,D45&gt;E45,D45&gt;F45),"EN",IF(AND(E45&gt;#REF!,D45&lt;E45,E45&gt;F45),"PT",IF(AND(F45&gt;#REF!,F45&gt;E45,D45&lt;F45),"ES"))))</f>
        <v>#REF!</v>
      </c>
      <c r="Q45">
        <v>0</v>
      </c>
      <c r="R45">
        <v>0</v>
      </c>
      <c r="S45">
        <v>1</v>
      </c>
      <c r="T45">
        <v>0</v>
      </c>
      <c r="AJ45" s="5" t="s">
        <v>58</v>
      </c>
      <c r="AK45" t="s">
        <v>58</v>
      </c>
      <c r="AL45" t="e">
        <v>#VALUE!</v>
      </c>
      <c r="AM45" t="s">
        <v>58</v>
      </c>
      <c r="AN45" t="s">
        <v>58</v>
      </c>
      <c r="AO45" t="e">
        <f t="shared" si="1"/>
        <v>#REF!</v>
      </c>
      <c r="AP45">
        <f t="shared" si="2"/>
        <v>0</v>
      </c>
      <c r="AQ45">
        <f t="shared" si="3"/>
        <v>0</v>
      </c>
      <c r="AR45" t="str">
        <f t="shared" si="4"/>
        <v/>
      </c>
    </row>
    <row r="46" spans="1:44" x14ac:dyDescent="0.3">
      <c r="A46" t="s">
        <v>787</v>
      </c>
      <c r="B46" s="3">
        <v>41447</v>
      </c>
      <c r="C46" s="3">
        <v>43807</v>
      </c>
      <c r="D46">
        <v>6</v>
      </c>
      <c r="E46">
        <v>0</v>
      </c>
      <c r="F46">
        <v>3</v>
      </c>
      <c r="G46">
        <v>0</v>
      </c>
      <c r="H46">
        <v>0</v>
      </c>
      <c r="I46">
        <v>0</v>
      </c>
      <c r="J46">
        <v>3</v>
      </c>
      <c r="K46">
        <v>0</v>
      </c>
      <c r="L46">
        <v>0</v>
      </c>
      <c r="M46">
        <v>3</v>
      </c>
      <c r="N46" t="s">
        <v>788</v>
      </c>
      <c r="O46">
        <v>1</v>
      </c>
      <c r="P46" t="str">
        <f t="shared" ref="P46:P109" si="5">IF(AND(E46&gt;F46,E46&gt;G46,E46&gt;H46),"FR",IF(AND(F46&gt;E46,F46&gt;G46,F46&gt;H46),"EN",IF(AND(G46&gt;E46,F46&lt;G46,G46&gt;H46),"PT",IF(AND(H46&gt;E46,H46&gt;G46,F46&lt;H46),"ES"))))</f>
        <v>EN</v>
      </c>
      <c r="Q46">
        <v>0</v>
      </c>
      <c r="R46">
        <v>1</v>
      </c>
      <c r="S46">
        <v>0</v>
      </c>
      <c r="T46">
        <v>0</v>
      </c>
      <c r="V46" s="7" t="s">
        <v>49</v>
      </c>
      <c r="Y46" s="7" t="s">
        <v>789</v>
      </c>
      <c r="AB46" s="7" t="s">
        <v>65</v>
      </c>
      <c r="AE46" s="7" t="s">
        <v>790</v>
      </c>
      <c r="AH46" s="7" t="s">
        <v>452</v>
      </c>
      <c r="AJ46" s="5" t="s">
        <v>680</v>
      </c>
      <c r="AK46">
        <v>0</v>
      </c>
      <c r="AL46">
        <v>2013</v>
      </c>
      <c r="AM46" t="s">
        <v>65</v>
      </c>
      <c r="AN46" t="s">
        <v>789</v>
      </c>
      <c r="AO46" t="str">
        <f t="shared" si="1"/>
        <v>US</v>
      </c>
      <c r="AP46" t="str">
        <f t="shared" si="2"/>
        <v>english studies</v>
      </c>
      <c r="AQ46">
        <f t="shared" si="3"/>
        <v>0</v>
      </c>
      <c r="AR46" t="str">
        <f t="shared" si="4"/>
        <v>Phd</v>
      </c>
    </row>
    <row r="47" spans="1:44" x14ac:dyDescent="0.3">
      <c r="A47" t="s">
        <v>176</v>
      </c>
      <c r="B47" s="3">
        <v>42478</v>
      </c>
      <c r="C47" s="3">
        <v>44158</v>
      </c>
      <c r="D47">
        <v>4</v>
      </c>
      <c r="E47">
        <v>0</v>
      </c>
      <c r="F47">
        <v>3</v>
      </c>
      <c r="G47">
        <v>0</v>
      </c>
      <c r="H47">
        <v>0</v>
      </c>
      <c r="I47">
        <v>2</v>
      </c>
      <c r="J47">
        <v>0</v>
      </c>
      <c r="K47">
        <v>1</v>
      </c>
      <c r="L47">
        <v>0</v>
      </c>
      <c r="M47">
        <v>3</v>
      </c>
      <c r="N47" t="s">
        <v>177</v>
      </c>
      <c r="O47">
        <v>1</v>
      </c>
      <c r="P47" t="str">
        <f t="shared" si="5"/>
        <v>EN</v>
      </c>
      <c r="Q47">
        <v>1</v>
      </c>
      <c r="R47">
        <v>0</v>
      </c>
      <c r="S47">
        <v>1</v>
      </c>
      <c r="T47">
        <v>0</v>
      </c>
      <c r="U47" t="s">
        <v>178</v>
      </c>
      <c r="V47" t="s">
        <v>69</v>
      </c>
      <c r="X47" t="s">
        <v>155</v>
      </c>
      <c r="AA47" t="s">
        <v>65</v>
      </c>
      <c r="AB47" t="s">
        <v>65</v>
      </c>
      <c r="AD47" t="s">
        <v>179</v>
      </c>
      <c r="AF47"/>
      <c r="AG47" t="s">
        <v>180</v>
      </c>
      <c r="AI47" t="s">
        <v>181</v>
      </c>
      <c r="AJ47" t="s">
        <v>71</v>
      </c>
      <c r="AK47" t="s">
        <v>58</v>
      </c>
      <c r="AL47">
        <v>2016</v>
      </c>
      <c r="AM47" t="s">
        <v>65</v>
      </c>
      <c r="AN47" t="s">
        <v>155</v>
      </c>
      <c r="AO47" t="str">
        <f t="shared" si="1"/>
        <v>US</v>
      </c>
      <c r="AP47" t="str">
        <f t="shared" si="2"/>
        <v>digital humanities</v>
      </c>
      <c r="AQ47" t="str">
        <f t="shared" si="3"/>
        <v>Maryland Institute for Technology in the Humanities</v>
      </c>
      <c r="AR47" t="str">
        <f t="shared" si="4"/>
        <v>Assistant Professor</v>
      </c>
    </row>
    <row r="48" spans="1:44" x14ac:dyDescent="0.3">
      <c r="A48" t="s">
        <v>634</v>
      </c>
      <c r="B48" s="3">
        <v>42696</v>
      </c>
      <c r="C48" s="3">
        <v>43860</v>
      </c>
      <c r="D48">
        <v>4</v>
      </c>
      <c r="E48">
        <v>0</v>
      </c>
      <c r="F48">
        <v>3</v>
      </c>
      <c r="G48">
        <v>0</v>
      </c>
      <c r="H48">
        <v>0</v>
      </c>
      <c r="I48">
        <v>0</v>
      </c>
      <c r="J48">
        <v>3</v>
      </c>
      <c r="K48">
        <v>0</v>
      </c>
      <c r="L48">
        <v>0</v>
      </c>
      <c r="M48">
        <v>3</v>
      </c>
      <c r="N48" t="s">
        <v>635</v>
      </c>
      <c r="O48">
        <v>1</v>
      </c>
      <c r="P48" t="str">
        <f t="shared" si="5"/>
        <v>EN</v>
      </c>
      <c r="Q48">
        <v>0</v>
      </c>
      <c r="R48">
        <v>1</v>
      </c>
      <c r="S48">
        <v>0</v>
      </c>
      <c r="T48">
        <v>0</v>
      </c>
      <c r="V48" s="7" t="s">
        <v>322</v>
      </c>
      <c r="Y48" s="7" t="s">
        <v>636</v>
      </c>
      <c r="AB48" s="7" t="s">
        <v>65</v>
      </c>
      <c r="AE48" s="7" t="s">
        <v>637</v>
      </c>
      <c r="AH48" s="7" t="s">
        <v>638</v>
      </c>
      <c r="AJ48" s="5" t="s">
        <v>71</v>
      </c>
      <c r="AK48">
        <v>0</v>
      </c>
      <c r="AL48">
        <v>2016</v>
      </c>
      <c r="AM48" t="s">
        <v>65</v>
      </c>
      <c r="AN48" t="s">
        <v>636</v>
      </c>
      <c r="AO48" t="str">
        <f t="shared" si="1"/>
        <v>US</v>
      </c>
      <c r="AP48" t="str">
        <f t="shared" si="2"/>
        <v>digital humanities</v>
      </c>
      <c r="AQ48">
        <f t="shared" si="3"/>
        <v>0</v>
      </c>
      <c r="AR48" t="str">
        <f t="shared" si="4"/>
        <v>Outreach and Engagement Manager</v>
      </c>
    </row>
    <row r="49" spans="1:44" x14ac:dyDescent="0.3">
      <c r="A49" t="s">
        <v>728</v>
      </c>
      <c r="B49" s="3">
        <v>41530</v>
      </c>
      <c r="C49" s="3">
        <v>42976</v>
      </c>
      <c r="D49">
        <v>4</v>
      </c>
      <c r="E49">
        <v>0</v>
      </c>
      <c r="F49">
        <v>3</v>
      </c>
      <c r="G49">
        <v>0</v>
      </c>
      <c r="H49">
        <v>0</v>
      </c>
      <c r="I49">
        <v>0</v>
      </c>
      <c r="J49">
        <v>3</v>
      </c>
      <c r="K49">
        <v>0</v>
      </c>
      <c r="L49">
        <v>0</v>
      </c>
      <c r="M49">
        <v>3</v>
      </c>
      <c r="N49" t="s">
        <v>729</v>
      </c>
      <c r="O49">
        <v>1</v>
      </c>
      <c r="P49" t="str">
        <f t="shared" si="5"/>
        <v>EN</v>
      </c>
      <c r="Q49">
        <v>0</v>
      </c>
      <c r="R49">
        <v>1</v>
      </c>
      <c r="S49">
        <v>0</v>
      </c>
      <c r="T49">
        <v>0</v>
      </c>
      <c r="U49" t="s">
        <v>233</v>
      </c>
      <c r="X49" t="s">
        <v>730</v>
      </c>
      <c r="AA49" t="s">
        <v>65</v>
      </c>
      <c r="AD49" s="4" t="s">
        <v>731</v>
      </c>
      <c r="AG49" s="4" t="s">
        <v>732</v>
      </c>
      <c r="AJ49" s="5" t="s">
        <v>348</v>
      </c>
      <c r="AK49" t="s">
        <v>58</v>
      </c>
      <c r="AL49">
        <v>2013</v>
      </c>
      <c r="AM49" t="s">
        <v>65</v>
      </c>
      <c r="AN49" t="s">
        <v>730</v>
      </c>
      <c r="AO49" t="str">
        <f t="shared" si="1"/>
        <v>US</v>
      </c>
      <c r="AP49" t="str">
        <f t="shared" si="2"/>
        <v>computer science</v>
      </c>
      <c r="AQ49" t="str">
        <f t="shared" si="3"/>
        <v>Wayne State University</v>
      </c>
      <c r="AR49" t="str">
        <f t="shared" si="4"/>
        <v>Adjunct Faculty</v>
      </c>
    </row>
    <row r="50" spans="1:44" x14ac:dyDescent="0.3">
      <c r="A50" t="s">
        <v>182</v>
      </c>
      <c r="B50" s="3">
        <v>42821</v>
      </c>
      <c r="C50" s="3">
        <v>43332</v>
      </c>
      <c r="D50">
        <v>1</v>
      </c>
      <c r="E50">
        <v>0</v>
      </c>
      <c r="F50">
        <v>3</v>
      </c>
      <c r="G50">
        <v>0</v>
      </c>
      <c r="H50">
        <v>0</v>
      </c>
      <c r="I50">
        <v>1</v>
      </c>
      <c r="J50">
        <v>2</v>
      </c>
      <c r="K50">
        <v>0</v>
      </c>
      <c r="L50">
        <v>0</v>
      </c>
      <c r="M50">
        <v>3</v>
      </c>
      <c r="N50" t="s">
        <v>183</v>
      </c>
      <c r="O50">
        <v>1</v>
      </c>
      <c r="P50" t="str">
        <f t="shared" si="5"/>
        <v>EN</v>
      </c>
      <c r="Q50">
        <v>1</v>
      </c>
      <c r="R50">
        <v>1</v>
      </c>
      <c r="S50">
        <v>0</v>
      </c>
      <c r="T50">
        <v>0</v>
      </c>
      <c r="V50" s="7" t="s">
        <v>126</v>
      </c>
      <c r="AB50" s="7" t="s">
        <v>65</v>
      </c>
      <c r="AD50"/>
      <c r="AF50"/>
      <c r="AG50"/>
      <c r="AI50"/>
      <c r="AJ50" t="s">
        <v>71</v>
      </c>
      <c r="AK50" t="s">
        <v>58</v>
      </c>
      <c r="AL50">
        <v>2017</v>
      </c>
      <c r="AM50" t="s">
        <v>58</v>
      </c>
      <c r="AN50" t="s">
        <v>58</v>
      </c>
      <c r="AO50" t="str">
        <f t="shared" si="1"/>
        <v>US</v>
      </c>
      <c r="AP50" t="str">
        <f t="shared" si="2"/>
        <v>digital humanities</v>
      </c>
      <c r="AQ50">
        <f t="shared" si="3"/>
        <v>0</v>
      </c>
      <c r="AR50" t="str">
        <f t="shared" si="4"/>
        <v>Associate Professor</v>
      </c>
    </row>
    <row r="51" spans="1:44" x14ac:dyDescent="0.3">
      <c r="A51" t="s">
        <v>479</v>
      </c>
      <c r="B51" s="3">
        <v>43115</v>
      </c>
      <c r="C51" s="3">
        <v>43479</v>
      </c>
      <c r="D51">
        <v>1</v>
      </c>
      <c r="E51">
        <v>0</v>
      </c>
      <c r="F51">
        <v>3</v>
      </c>
      <c r="G51">
        <v>0</v>
      </c>
      <c r="H51">
        <v>0</v>
      </c>
      <c r="I51">
        <v>0</v>
      </c>
      <c r="J51">
        <v>2</v>
      </c>
      <c r="K51">
        <v>1</v>
      </c>
      <c r="L51">
        <v>0</v>
      </c>
      <c r="M51">
        <v>3</v>
      </c>
      <c r="O51">
        <v>0</v>
      </c>
      <c r="P51" t="str">
        <f t="shared" si="5"/>
        <v>EN</v>
      </c>
      <c r="Q51">
        <v>0</v>
      </c>
      <c r="R51">
        <v>1</v>
      </c>
      <c r="S51">
        <v>1</v>
      </c>
      <c r="T51">
        <v>0</v>
      </c>
      <c r="AD51"/>
      <c r="AF51"/>
      <c r="AG51"/>
      <c r="AI51"/>
      <c r="AJ51" t="s">
        <v>71</v>
      </c>
      <c r="AK51" t="s">
        <v>58</v>
      </c>
      <c r="AL51">
        <v>2018</v>
      </c>
      <c r="AM51" t="s">
        <v>58</v>
      </c>
      <c r="AN51" t="s">
        <v>58</v>
      </c>
      <c r="AO51" t="str">
        <f t="shared" si="1"/>
        <v>EN</v>
      </c>
      <c r="AP51" t="str">
        <f t="shared" si="2"/>
        <v>digital humanities</v>
      </c>
      <c r="AQ51">
        <f t="shared" si="3"/>
        <v>0</v>
      </c>
      <c r="AR51" t="str">
        <f t="shared" si="4"/>
        <v/>
      </c>
    </row>
    <row r="52" spans="1:44" x14ac:dyDescent="0.3">
      <c r="A52" t="s">
        <v>557</v>
      </c>
      <c r="B52" s="3">
        <v>43308</v>
      </c>
      <c r="C52" s="3">
        <v>43598</v>
      </c>
      <c r="D52">
        <v>1</v>
      </c>
      <c r="E52">
        <v>0</v>
      </c>
      <c r="F52">
        <v>3</v>
      </c>
      <c r="G52">
        <v>0</v>
      </c>
      <c r="H52">
        <v>0</v>
      </c>
      <c r="I52">
        <v>0</v>
      </c>
      <c r="J52">
        <v>2</v>
      </c>
      <c r="K52">
        <v>1</v>
      </c>
      <c r="L52">
        <v>0</v>
      </c>
      <c r="M52">
        <v>3</v>
      </c>
      <c r="N52" t="s">
        <v>558</v>
      </c>
      <c r="O52">
        <v>1</v>
      </c>
      <c r="P52" t="str">
        <f t="shared" si="5"/>
        <v>EN</v>
      </c>
      <c r="Q52">
        <v>0</v>
      </c>
      <c r="R52">
        <v>1</v>
      </c>
      <c r="S52">
        <v>1</v>
      </c>
      <c r="T52">
        <v>0</v>
      </c>
      <c r="V52" s="7" t="s">
        <v>69</v>
      </c>
      <c r="AB52" s="7" t="s">
        <v>87</v>
      </c>
      <c r="AD52"/>
      <c r="AF52"/>
      <c r="AG52"/>
      <c r="AI52"/>
      <c r="AJ52" t="s">
        <v>559</v>
      </c>
      <c r="AK52" t="s">
        <v>560</v>
      </c>
      <c r="AL52">
        <v>2018</v>
      </c>
      <c r="AM52" t="s">
        <v>111</v>
      </c>
      <c r="AN52" t="s">
        <v>561</v>
      </c>
      <c r="AO52" t="str">
        <f t="shared" si="1"/>
        <v>USA</v>
      </c>
      <c r="AP52" t="str">
        <f t="shared" si="2"/>
        <v>digital humanities developer</v>
      </c>
      <c r="AQ52" t="str">
        <f t="shared" si="3"/>
        <v xml:space="preserve"> Princeton University</v>
      </c>
      <c r="AR52" t="str">
        <f t="shared" si="4"/>
        <v>Assistant Professor</v>
      </c>
    </row>
    <row r="53" spans="1:44" x14ac:dyDescent="0.3">
      <c r="A53" t="s">
        <v>739</v>
      </c>
      <c r="B53" s="3">
        <v>43647</v>
      </c>
      <c r="C53" s="3">
        <v>43960</v>
      </c>
      <c r="D53">
        <v>1</v>
      </c>
      <c r="E53">
        <v>3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2</v>
      </c>
      <c r="M53">
        <v>3</v>
      </c>
      <c r="N53" t="s">
        <v>740</v>
      </c>
      <c r="O53">
        <v>1</v>
      </c>
      <c r="P53" t="str">
        <f t="shared" si="5"/>
        <v>FR</v>
      </c>
      <c r="Q53">
        <v>0</v>
      </c>
      <c r="R53">
        <v>1</v>
      </c>
      <c r="S53">
        <v>0</v>
      </c>
      <c r="T53">
        <v>2</v>
      </c>
      <c r="U53" t="s">
        <v>738</v>
      </c>
      <c r="V53" s="7" t="s">
        <v>1145</v>
      </c>
      <c r="X53" t="s">
        <v>340</v>
      </c>
      <c r="AA53" t="s">
        <v>284</v>
      </c>
      <c r="AB53" s="7" t="s">
        <v>284</v>
      </c>
      <c r="AD53" s="4" t="s">
        <v>741</v>
      </c>
      <c r="AG53" s="4" t="s">
        <v>235</v>
      </c>
      <c r="AJ53" s="5" t="s">
        <v>221</v>
      </c>
      <c r="AK53" t="s">
        <v>58</v>
      </c>
      <c r="AL53">
        <v>2019</v>
      </c>
      <c r="AM53" t="s">
        <v>284</v>
      </c>
      <c r="AN53" t="s">
        <v>340</v>
      </c>
      <c r="AO53" t="str">
        <f t="shared" si="1"/>
        <v>FR</v>
      </c>
      <c r="AP53" t="str">
        <f t="shared" si="2"/>
        <v>library science</v>
      </c>
      <c r="AQ53" t="str">
        <f t="shared" si="3"/>
        <v>UniversitÃ© Bordeaux III</v>
      </c>
      <c r="AR53" t="str">
        <f t="shared" si="4"/>
        <v>Manager</v>
      </c>
    </row>
    <row r="54" spans="1:44" x14ac:dyDescent="0.3">
      <c r="A54" t="s">
        <v>750</v>
      </c>
      <c r="B54" s="3">
        <v>43647</v>
      </c>
      <c r="C54" s="3">
        <v>43960</v>
      </c>
      <c r="D54">
        <v>1</v>
      </c>
      <c r="E54">
        <v>3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1</v>
      </c>
      <c r="M54">
        <v>3</v>
      </c>
      <c r="N54" t="s">
        <v>751</v>
      </c>
      <c r="O54">
        <v>1</v>
      </c>
      <c r="P54" t="str">
        <f t="shared" si="5"/>
        <v>FR</v>
      </c>
      <c r="Q54">
        <v>0</v>
      </c>
      <c r="R54">
        <v>1</v>
      </c>
      <c r="S54">
        <v>0</v>
      </c>
      <c r="T54">
        <v>1</v>
      </c>
      <c r="V54" t="s">
        <v>49</v>
      </c>
      <c r="W54" t="s">
        <v>49</v>
      </c>
      <c r="Z54" t="s">
        <v>283</v>
      </c>
      <c r="AB54" s="7" t="s">
        <v>284</v>
      </c>
      <c r="AC54" t="s">
        <v>284</v>
      </c>
      <c r="AF54" s="4" t="s">
        <v>660</v>
      </c>
      <c r="AJ54" s="5" t="s">
        <v>71</v>
      </c>
      <c r="AK54" t="s">
        <v>660</v>
      </c>
      <c r="AL54">
        <v>2019</v>
      </c>
      <c r="AM54" t="s">
        <v>58</v>
      </c>
      <c r="AN54" t="s">
        <v>58</v>
      </c>
      <c r="AO54" t="str">
        <f t="shared" si="1"/>
        <v>FR</v>
      </c>
      <c r="AP54" t="str">
        <f t="shared" si="2"/>
        <v>digital humanities</v>
      </c>
      <c r="AQ54" t="str">
        <f t="shared" si="3"/>
        <v>Inria</v>
      </c>
      <c r="AR54" t="str">
        <f t="shared" si="4"/>
        <v>Phd</v>
      </c>
    </row>
    <row r="55" spans="1:44" x14ac:dyDescent="0.3">
      <c r="A55" t="s">
        <v>889</v>
      </c>
      <c r="B55" s="3">
        <v>44281</v>
      </c>
      <c r="C55" s="3">
        <v>44379</v>
      </c>
      <c r="D55">
        <v>0</v>
      </c>
      <c r="E55">
        <v>0</v>
      </c>
      <c r="F55">
        <v>0</v>
      </c>
      <c r="G55">
        <v>3</v>
      </c>
      <c r="H55">
        <v>0</v>
      </c>
      <c r="I55">
        <v>0</v>
      </c>
      <c r="J55">
        <v>0</v>
      </c>
      <c r="K55">
        <v>0</v>
      </c>
      <c r="L55">
        <v>3</v>
      </c>
      <c r="M55">
        <v>3</v>
      </c>
      <c r="O55">
        <v>0</v>
      </c>
      <c r="P55" t="str">
        <f t="shared" si="5"/>
        <v>PT</v>
      </c>
      <c r="Q55">
        <v>0</v>
      </c>
      <c r="R55">
        <v>0</v>
      </c>
      <c r="S55">
        <v>0</v>
      </c>
      <c r="T55">
        <v>3</v>
      </c>
      <c r="AJ55" s="5" t="s">
        <v>58</v>
      </c>
      <c r="AK55" t="s">
        <v>58</v>
      </c>
      <c r="AL55">
        <v>2021</v>
      </c>
      <c r="AM55" t="s">
        <v>58</v>
      </c>
      <c r="AN55" t="s">
        <v>58</v>
      </c>
      <c r="AO55" t="str">
        <f t="shared" si="1"/>
        <v/>
      </c>
      <c r="AP55">
        <f t="shared" si="2"/>
        <v>0</v>
      </c>
      <c r="AQ55">
        <f t="shared" si="3"/>
        <v>0</v>
      </c>
      <c r="AR55" t="str">
        <f t="shared" si="4"/>
        <v/>
      </c>
    </row>
    <row r="56" spans="1:44" x14ac:dyDescent="0.3">
      <c r="A56" t="s">
        <v>890</v>
      </c>
      <c r="B56" s="3">
        <v>44281</v>
      </c>
      <c r="C56" s="3">
        <v>44379</v>
      </c>
      <c r="D56">
        <v>0</v>
      </c>
      <c r="E56">
        <v>0</v>
      </c>
      <c r="F56">
        <v>0</v>
      </c>
      <c r="G56">
        <v>3</v>
      </c>
      <c r="H56">
        <v>0</v>
      </c>
      <c r="I56">
        <v>0</v>
      </c>
      <c r="J56">
        <v>1</v>
      </c>
      <c r="K56">
        <v>2</v>
      </c>
      <c r="L56">
        <v>0</v>
      </c>
      <c r="M56">
        <v>3</v>
      </c>
      <c r="O56">
        <v>0</v>
      </c>
      <c r="P56" t="str">
        <f t="shared" si="5"/>
        <v>PT</v>
      </c>
      <c r="Q56">
        <v>0</v>
      </c>
      <c r="R56">
        <v>1</v>
      </c>
      <c r="S56">
        <v>1</v>
      </c>
      <c r="T56">
        <v>0</v>
      </c>
      <c r="AJ56" s="5" t="s">
        <v>58</v>
      </c>
      <c r="AK56" t="s">
        <v>891</v>
      </c>
      <c r="AL56">
        <v>2020</v>
      </c>
      <c r="AM56" t="s">
        <v>892</v>
      </c>
      <c r="AN56" t="s">
        <v>893</v>
      </c>
      <c r="AO56" t="s">
        <v>508</v>
      </c>
      <c r="AP56">
        <f t="shared" si="2"/>
        <v>0</v>
      </c>
      <c r="AQ56" t="str">
        <f t="shared" si="3"/>
        <v xml:space="preserve"> Faculdade de Ciências Sociais e Humanas da Universidade Nova de Lisboa</v>
      </c>
      <c r="AR56" t="str">
        <f t="shared" si="4"/>
        <v/>
      </c>
    </row>
    <row r="57" spans="1:44" x14ac:dyDescent="0.3">
      <c r="A57" t="s">
        <v>912</v>
      </c>
      <c r="B57" s="3">
        <v>44281</v>
      </c>
      <c r="C57" s="3">
        <v>44361</v>
      </c>
      <c r="D57">
        <v>0</v>
      </c>
      <c r="E57">
        <v>0</v>
      </c>
      <c r="F57">
        <v>0</v>
      </c>
      <c r="G57">
        <v>3</v>
      </c>
      <c r="H57">
        <v>0</v>
      </c>
      <c r="I57">
        <v>0</v>
      </c>
      <c r="J57">
        <v>1</v>
      </c>
      <c r="K57">
        <v>2</v>
      </c>
      <c r="L57">
        <v>0</v>
      </c>
      <c r="M57">
        <v>3</v>
      </c>
      <c r="N57" t="s">
        <v>913</v>
      </c>
      <c r="O57">
        <v>1</v>
      </c>
      <c r="P57" t="str">
        <f t="shared" si="5"/>
        <v>PT</v>
      </c>
      <c r="Q57">
        <v>0</v>
      </c>
      <c r="R57">
        <v>1</v>
      </c>
      <c r="S57">
        <v>1</v>
      </c>
      <c r="T57">
        <v>0</v>
      </c>
      <c r="U57" t="s">
        <v>103</v>
      </c>
      <c r="V57" s="7" t="s">
        <v>49</v>
      </c>
      <c r="X57" t="s">
        <v>914</v>
      </c>
      <c r="Y57" s="7" t="s">
        <v>914</v>
      </c>
      <c r="AA57" t="s">
        <v>915</v>
      </c>
      <c r="AB57" s="7" t="s">
        <v>915</v>
      </c>
      <c r="AD57" s="4" t="s">
        <v>916</v>
      </c>
      <c r="AE57" s="7" t="s">
        <v>917</v>
      </c>
      <c r="AG57" s="4" t="s">
        <v>918</v>
      </c>
      <c r="AH57" s="7" t="s">
        <v>919</v>
      </c>
      <c r="AJ57" s="5" t="s">
        <v>786</v>
      </c>
      <c r="AK57">
        <v>0</v>
      </c>
      <c r="AL57">
        <v>2021</v>
      </c>
      <c r="AM57" t="s">
        <v>915</v>
      </c>
      <c r="AN57" t="s">
        <v>914</v>
      </c>
      <c r="AO57" t="str">
        <f t="shared" si="1"/>
        <v>BR</v>
      </c>
      <c r="AP57" t="str">
        <f t="shared" si="2"/>
        <v>management</v>
      </c>
      <c r="AQ57">
        <f t="shared" si="3"/>
        <v>0</v>
      </c>
      <c r="AR57" t="str">
        <f t="shared" si="4"/>
        <v>Phd</v>
      </c>
    </row>
    <row r="58" spans="1:44" x14ac:dyDescent="0.3">
      <c r="A58" t="s">
        <v>958</v>
      </c>
      <c r="B58" s="3">
        <v>44328</v>
      </c>
      <c r="C58" s="3">
        <v>44390</v>
      </c>
      <c r="D58">
        <v>0</v>
      </c>
      <c r="E58">
        <v>0</v>
      </c>
      <c r="F58">
        <v>0</v>
      </c>
      <c r="G58">
        <v>3</v>
      </c>
      <c r="H58">
        <v>0</v>
      </c>
      <c r="I58">
        <v>0</v>
      </c>
      <c r="J58">
        <v>3</v>
      </c>
      <c r="K58">
        <v>0</v>
      </c>
      <c r="L58">
        <v>0</v>
      </c>
      <c r="M58">
        <v>3</v>
      </c>
      <c r="N58" t="s">
        <v>959</v>
      </c>
      <c r="O58">
        <v>1</v>
      </c>
      <c r="P58" t="str">
        <f t="shared" si="5"/>
        <v>PT</v>
      </c>
      <c r="Q58">
        <v>0</v>
      </c>
      <c r="R58">
        <v>1</v>
      </c>
      <c r="S58">
        <v>0</v>
      </c>
      <c r="T58">
        <v>0</v>
      </c>
      <c r="U58" t="s">
        <v>363</v>
      </c>
      <c r="X58" t="s">
        <v>914</v>
      </c>
      <c r="AA58" t="s">
        <v>915</v>
      </c>
      <c r="AD58" s="4" t="s">
        <v>960</v>
      </c>
      <c r="AG58" s="4" t="s">
        <v>961</v>
      </c>
      <c r="AJ58" s="5" t="s">
        <v>1112</v>
      </c>
      <c r="AK58" t="s">
        <v>58</v>
      </c>
      <c r="AL58">
        <v>2021</v>
      </c>
      <c r="AM58" t="s">
        <v>915</v>
      </c>
      <c r="AN58" t="s">
        <v>914</v>
      </c>
      <c r="AO58" t="str">
        <f t="shared" si="1"/>
        <v>BR</v>
      </c>
      <c r="AP58" t="str">
        <f t="shared" si="2"/>
        <v>political science</v>
      </c>
      <c r="AQ58" t="str">
        <f t="shared" si="3"/>
        <v>Escola de CiÃªncias Sociais FGV/CPDOC</v>
      </c>
      <c r="AR58" t="str">
        <f t="shared" si="4"/>
        <v>Bachelor</v>
      </c>
    </row>
    <row r="59" spans="1:44" x14ac:dyDescent="0.3">
      <c r="A59" t="s">
        <v>184</v>
      </c>
      <c r="B59" s="3">
        <v>41154</v>
      </c>
      <c r="C59" s="3">
        <v>42970</v>
      </c>
      <c r="D59">
        <v>5</v>
      </c>
      <c r="E59">
        <v>0</v>
      </c>
      <c r="F59">
        <v>2</v>
      </c>
      <c r="G59">
        <v>0</v>
      </c>
      <c r="H59">
        <v>0</v>
      </c>
      <c r="I59">
        <v>2</v>
      </c>
      <c r="J59">
        <v>0</v>
      </c>
      <c r="K59">
        <v>0</v>
      </c>
      <c r="L59">
        <v>0</v>
      </c>
      <c r="M59">
        <v>2</v>
      </c>
      <c r="N59" t="s">
        <v>185</v>
      </c>
      <c r="O59">
        <v>1</v>
      </c>
      <c r="P59" t="str">
        <f t="shared" si="5"/>
        <v>EN</v>
      </c>
      <c r="Q59">
        <v>1</v>
      </c>
      <c r="R59">
        <v>0</v>
      </c>
      <c r="S59">
        <v>0</v>
      </c>
      <c r="T59">
        <v>0</v>
      </c>
      <c r="AD59"/>
      <c r="AF59"/>
      <c r="AG59"/>
      <c r="AI59" t="s">
        <v>186</v>
      </c>
      <c r="AJ59" t="s">
        <v>118</v>
      </c>
      <c r="AK59" t="s">
        <v>58</v>
      </c>
      <c r="AL59">
        <v>2012</v>
      </c>
      <c r="AM59" t="s">
        <v>58</v>
      </c>
      <c r="AN59" t="s">
        <v>58</v>
      </c>
      <c r="AO59" t="str">
        <f t="shared" si="1"/>
        <v>EN</v>
      </c>
      <c r="AP59" t="str">
        <f t="shared" si="2"/>
        <v>digital humanities and history</v>
      </c>
      <c r="AQ59">
        <f t="shared" si="3"/>
        <v>0</v>
      </c>
      <c r="AR59" t="str">
        <f t="shared" si="4"/>
        <v/>
      </c>
    </row>
    <row r="60" spans="1:44" x14ac:dyDescent="0.3">
      <c r="A60" t="s">
        <v>972</v>
      </c>
      <c r="B60" s="3">
        <v>43253</v>
      </c>
      <c r="C60" s="3">
        <v>44662</v>
      </c>
      <c r="D60">
        <v>4</v>
      </c>
      <c r="E60">
        <v>0</v>
      </c>
      <c r="F60">
        <v>0</v>
      </c>
      <c r="G60">
        <v>0</v>
      </c>
      <c r="H60">
        <v>2</v>
      </c>
      <c r="I60">
        <v>0</v>
      </c>
      <c r="J60">
        <v>2</v>
      </c>
      <c r="K60">
        <v>0</v>
      </c>
      <c r="L60">
        <v>0</v>
      </c>
      <c r="M60">
        <v>2</v>
      </c>
      <c r="O60">
        <v>0</v>
      </c>
      <c r="P60" t="str">
        <f t="shared" si="5"/>
        <v>ES</v>
      </c>
      <c r="Q60">
        <v>0</v>
      </c>
      <c r="R60">
        <v>1</v>
      </c>
      <c r="S60">
        <v>0</v>
      </c>
      <c r="T60">
        <v>0</v>
      </c>
      <c r="AJ60" s="5" t="s">
        <v>58</v>
      </c>
      <c r="AK60" t="s">
        <v>58</v>
      </c>
      <c r="AL60">
        <v>2018</v>
      </c>
      <c r="AM60" t="s">
        <v>58</v>
      </c>
      <c r="AN60" t="s">
        <v>58</v>
      </c>
      <c r="AO60" t="str">
        <f t="shared" si="1"/>
        <v>ES</v>
      </c>
      <c r="AP60">
        <f t="shared" si="2"/>
        <v>0</v>
      </c>
      <c r="AQ60">
        <f t="shared" si="3"/>
        <v>0</v>
      </c>
      <c r="AR60" t="str">
        <f t="shared" si="4"/>
        <v/>
      </c>
    </row>
    <row r="61" spans="1:44" x14ac:dyDescent="0.3">
      <c r="A61" t="s">
        <v>190</v>
      </c>
      <c r="B61" s="3">
        <v>42970</v>
      </c>
      <c r="C61" s="3">
        <v>43956</v>
      </c>
      <c r="D61">
        <v>3</v>
      </c>
      <c r="E61">
        <v>0</v>
      </c>
      <c r="F61">
        <v>2</v>
      </c>
      <c r="G61">
        <v>0</v>
      </c>
      <c r="H61">
        <v>0</v>
      </c>
      <c r="I61">
        <v>2</v>
      </c>
      <c r="J61">
        <v>0</v>
      </c>
      <c r="K61">
        <v>0</v>
      </c>
      <c r="L61">
        <v>0</v>
      </c>
      <c r="M61">
        <v>2</v>
      </c>
      <c r="N61" t="s">
        <v>191</v>
      </c>
      <c r="O61">
        <v>1</v>
      </c>
      <c r="P61" t="str">
        <f t="shared" si="5"/>
        <v>EN</v>
      </c>
      <c r="Q61">
        <v>1</v>
      </c>
      <c r="R61">
        <v>0</v>
      </c>
      <c r="S61">
        <v>0</v>
      </c>
      <c r="T61">
        <v>0</v>
      </c>
      <c r="U61" t="s">
        <v>154</v>
      </c>
      <c r="V61" s="7" t="s">
        <v>61</v>
      </c>
      <c r="W61" t="s">
        <v>192</v>
      </c>
      <c r="X61" t="s">
        <v>193</v>
      </c>
      <c r="Y61" s="7" t="s">
        <v>194</v>
      </c>
      <c r="Z61" t="s">
        <v>195</v>
      </c>
      <c r="AA61" t="s">
        <v>65</v>
      </c>
      <c r="AB61" s="7" t="s">
        <v>65</v>
      </c>
      <c r="AC61" t="s">
        <v>65</v>
      </c>
      <c r="AD61" t="s">
        <v>196</v>
      </c>
      <c r="AE61" s="7" t="s">
        <v>197</v>
      </c>
      <c r="AF61" t="s">
        <v>198</v>
      </c>
      <c r="AG61" t="s">
        <v>199</v>
      </c>
      <c r="AH61" s="7" t="s">
        <v>200</v>
      </c>
      <c r="AI61"/>
      <c r="AJ61" t="s">
        <v>680</v>
      </c>
      <c r="AK61" t="s">
        <v>198</v>
      </c>
      <c r="AL61">
        <v>2017</v>
      </c>
      <c r="AM61" t="s">
        <v>65</v>
      </c>
      <c r="AN61" t="s">
        <v>194</v>
      </c>
      <c r="AO61" t="str">
        <f t="shared" si="1"/>
        <v>US</v>
      </c>
      <c r="AP61" t="str">
        <f t="shared" si="2"/>
        <v>english studies</v>
      </c>
      <c r="AQ61" t="str">
        <f t="shared" si="3"/>
        <v>Denison University</v>
      </c>
      <c r="AR61" t="str">
        <f t="shared" si="4"/>
        <v>Post-doc</v>
      </c>
    </row>
    <row r="62" spans="1:44" x14ac:dyDescent="0.3">
      <c r="A62" t="s">
        <v>241</v>
      </c>
      <c r="B62" s="3">
        <v>41701</v>
      </c>
      <c r="C62" s="3">
        <v>42849</v>
      </c>
      <c r="D62">
        <v>3</v>
      </c>
      <c r="E62">
        <v>0</v>
      </c>
      <c r="F62">
        <v>2</v>
      </c>
      <c r="G62">
        <v>0</v>
      </c>
      <c r="H62">
        <v>0</v>
      </c>
      <c r="I62">
        <v>1</v>
      </c>
      <c r="J62">
        <v>0</v>
      </c>
      <c r="K62">
        <v>1</v>
      </c>
      <c r="L62">
        <v>0</v>
      </c>
      <c r="M62">
        <v>2</v>
      </c>
      <c r="O62">
        <v>0</v>
      </c>
      <c r="P62" t="str">
        <f t="shared" si="5"/>
        <v>EN</v>
      </c>
      <c r="Q62">
        <v>1</v>
      </c>
      <c r="R62">
        <v>0</v>
      </c>
      <c r="S62">
        <v>1</v>
      </c>
      <c r="T62">
        <v>0</v>
      </c>
      <c r="AD62"/>
      <c r="AF62"/>
      <c r="AG62"/>
      <c r="AI62"/>
      <c r="AJ62" t="s">
        <v>57</v>
      </c>
      <c r="AK62" t="s">
        <v>58</v>
      </c>
      <c r="AL62">
        <v>2014</v>
      </c>
      <c r="AM62" t="s">
        <v>58</v>
      </c>
      <c r="AN62" t="s">
        <v>58</v>
      </c>
      <c r="AO62" t="str">
        <f t="shared" si="1"/>
        <v>EN</v>
      </c>
      <c r="AP62" t="str">
        <f t="shared" si="2"/>
        <v>history</v>
      </c>
      <c r="AQ62">
        <f t="shared" si="3"/>
        <v>0</v>
      </c>
      <c r="AR62" t="str">
        <f t="shared" si="4"/>
        <v/>
      </c>
    </row>
    <row r="63" spans="1:44" x14ac:dyDescent="0.3">
      <c r="A63" t="s">
        <v>613</v>
      </c>
      <c r="B63" s="3">
        <v>41154</v>
      </c>
      <c r="C63" s="3">
        <v>42321</v>
      </c>
      <c r="D63">
        <v>3</v>
      </c>
      <c r="E63">
        <v>0</v>
      </c>
      <c r="F63">
        <v>2</v>
      </c>
      <c r="G63">
        <v>0</v>
      </c>
      <c r="H63">
        <v>0</v>
      </c>
      <c r="I63">
        <v>0</v>
      </c>
      <c r="J63">
        <v>2</v>
      </c>
      <c r="K63">
        <v>0</v>
      </c>
      <c r="L63">
        <v>0</v>
      </c>
      <c r="M63">
        <v>2</v>
      </c>
      <c r="N63" t="s">
        <v>614</v>
      </c>
      <c r="O63">
        <v>1</v>
      </c>
      <c r="P63" t="str">
        <f t="shared" si="5"/>
        <v>EN</v>
      </c>
      <c r="Q63">
        <v>0</v>
      </c>
      <c r="R63">
        <v>1</v>
      </c>
      <c r="S63">
        <v>0</v>
      </c>
      <c r="T63">
        <v>0</v>
      </c>
      <c r="U63" t="s">
        <v>60</v>
      </c>
      <c r="X63" t="s">
        <v>615</v>
      </c>
      <c r="AA63" t="s">
        <v>65</v>
      </c>
      <c r="AD63" s="4" t="s">
        <v>616</v>
      </c>
      <c r="AG63" s="4" t="s">
        <v>617</v>
      </c>
      <c r="AJ63" s="5" t="s">
        <v>221</v>
      </c>
      <c r="AK63" t="s">
        <v>58</v>
      </c>
      <c r="AL63">
        <v>2012</v>
      </c>
      <c r="AM63" t="s">
        <v>65</v>
      </c>
      <c r="AN63" t="s">
        <v>615</v>
      </c>
      <c r="AO63" t="str">
        <f t="shared" si="1"/>
        <v>US</v>
      </c>
      <c r="AP63" t="str">
        <f t="shared" si="2"/>
        <v>library science</v>
      </c>
      <c r="AQ63" t="str">
        <f t="shared" si="3"/>
        <v>San Jose State University</v>
      </c>
      <c r="AR63" t="str">
        <f t="shared" si="4"/>
        <v>Master</v>
      </c>
    </row>
    <row r="64" spans="1:44" x14ac:dyDescent="0.3">
      <c r="A64" t="s">
        <v>811</v>
      </c>
      <c r="B64" s="3">
        <v>43192</v>
      </c>
      <c r="C64" s="3">
        <v>44333</v>
      </c>
      <c r="D64">
        <v>3</v>
      </c>
      <c r="E64">
        <v>0</v>
      </c>
      <c r="F64">
        <v>2</v>
      </c>
      <c r="G64">
        <v>0</v>
      </c>
      <c r="H64">
        <v>0</v>
      </c>
      <c r="I64">
        <v>0</v>
      </c>
      <c r="J64">
        <v>2</v>
      </c>
      <c r="K64">
        <v>0</v>
      </c>
      <c r="L64">
        <v>0</v>
      </c>
      <c r="M64">
        <v>2</v>
      </c>
      <c r="N64" t="s">
        <v>812</v>
      </c>
      <c r="O64">
        <v>1</v>
      </c>
      <c r="P64" t="str">
        <f t="shared" si="5"/>
        <v>EN</v>
      </c>
      <c r="Q64">
        <v>0</v>
      </c>
      <c r="R64">
        <v>1</v>
      </c>
      <c r="S64">
        <v>0</v>
      </c>
      <c r="T64">
        <v>0</v>
      </c>
      <c r="U64" t="s">
        <v>60</v>
      </c>
      <c r="X64" t="s">
        <v>730</v>
      </c>
      <c r="AA64" t="s">
        <v>65</v>
      </c>
      <c r="AD64" s="4" t="s">
        <v>731</v>
      </c>
      <c r="AG64" s="4" t="s">
        <v>617</v>
      </c>
      <c r="AJ64" s="5" t="s">
        <v>221</v>
      </c>
      <c r="AK64" t="s">
        <v>58</v>
      </c>
      <c r="AL64">
        <v>2018</v>
      </c>
      <c r="AM64" t="s">
        <v>65</v>
      </c>
      <c r="AN64" t="s">
        <v>730</v>
      </c>
      <c r="AO64" t="str">
        <f t="shared" si="1"/>
        <v>US</v>
      </c>
      <c r="AP64" t="str">
        <f t="shared" si="2"/>
        <v>library science</v>
      </c>
      <c r="AQ64" t="str">
        <f t="shared" si="3"/>
        <v>Wayne State University</v>
      </c>
      <c r="AR64" t="str">
        <f t="shared" si="4"/>
        <v>Master</v>
      </c>
    </row>
    <row r="65" spans="1:44" x14ac:dyDescent="0.3">
      <c r="A65" t="s">
        <v>214</v>
      </c>
      <c r="B65" s="3">
        <v>43454</v>
      </c>
      <c r="C65" s="3">
        <v>44176</v>
      </c>
      <c r="D65">
        <v>2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1</v>
      </c>
      <c r="M65">
        <v>2</v>
      </c>
      <c r="N65" t="s">
        <v>215</v>
      </c>
      <c r="O65">
        <v>1</v>
      </c>
      <c r="P65" t="b">
        <f t="shared" si="5"/>
        <v>0</v>
      </c>
      <c r="Q65">
        <v>1</v>
      </c>
      <c r="R65">
        <v>0</v>
      </c>
      <c r="S65">
        <v>0</v>
      </c>
      <c r="T65">
        <v>1</v>
      </c>
      <c r="U65" t="s">
        <v>60</v>
      </c>
      <c r="W65" t="s">
        <v>187</v>
      </c>
      <c r="X65" t="s">
        <v>216</v>
      </c>
      <c r="Z65" t="s">
        <v>217</v>
      </c>
      <c r="AA65" t="s">
        <v>65</v>
      </c>
      <c r="AC65" t="s">
        <v>65</v>
      </c>
      <c r="AD65" t="s">
        <v>218</v>
      </c>
      <c r="AF65" t="s">
        <v>219</v>
      </c>
      <c r="AG65" t="s">
        <v>199</v>
      </c>
      <c r="AI65"/>
      <c r="AJ65" t="s">
        <v>221</v>
      </c>
      <c r="AK65" t="s">
        <v>219</v>
      </c>
      <c r="AL65">
        <v>2018</v>
      </c>
      <c r="AM65" t="s">
        <v>65</v>
      </c>
      <c r="AN65" t="s">
        <v>216</v>
      </c>
      <c r="AO65" t="str">
        <f t="shared" si="1"/>
        <v>US</v>
      </c>
      <c r="AP65" t="str">
        <f t="shared" si="2"/>
        <v>library science</v>
      </c>
      <c r="AQ65" t="str">
        <f t="shared" si="3"/>
        <v>Florida State University</v>
      </c>
      <c r="AR65" t="str">
        <f t="shared" si="4"/>
        <v>Master</v>
      </c>
    </row>
    <row r="66" spans="1:44" x14ac:dyDescent="0.3">
      <c r="A66" t="s">
        <v>234</v>
      </c>
      <c r="B66" s="3">
        <v>42174</v>
      </c>
      <c r="C66" s="3">
        <v>42947</v>
      </c>
      <c r="D66">
        <v>2</v>
      </c>
      <c r="E66">
        <v>0</v>
      </c>
      <c r="F66">
        <v>2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2</v>
      </c>
      <c r="O66">
        <v>0</v>
      </c>
      <c r="P66" t="str">
        <f t="shared" si="5"/>
        <v>EN</v>
      </c>
      <c r="Q66">
        <v>1</v>
      </c>
      <c r="R66">
        <v>1</v>
      </c>
      <c r="S66">
        <v>0</v>
      </c>
      <c r="T66">
        <v>0</v>
      </c>
      <c r="AD66"/>
      <c r="AF66"/>
      <c r="AG66"/>
      <c r="AI66" t="s">
        <v>235</v>
      </c>
      <c r="AJ66" t="s">
        <v>236</v>
      </c>
      <c r="AK66" t="s">
        <v>237</v>
      </c>
      <c r="AL66">
        <v>2020</v>
      </c>
      <c r="AM66" t="s">
        <v>111</v>
      </c>
      <c r="AN66" t="s">
        <v>238</v>
      </c>
      <c r="AO66" t="s">
        <v>65</v>
      </c>
      <c r="AP66" t="str">
        <f t="shared" si="2"/>
        <v>digital humanities and american studies</v>
      </c>
      <c r="AQ66" t="str">
        <f t="shared" si="3"/>
        <v xml:space="preserve"> Susquehanna University</v>
      </c>
      <c r="AR66" t="str">
        <f t="shared" si="4"/>
        <v/>
      </c>
    </row>
    <row r="67" spans="1:44" x14ac:dyDescent="0.3">
      <c r="A67" t="s">
        <v>244</v>
      </c>
      <c r="B67" s="3">
        <v>43575</v>
      </c>
      <c r="C67" s="3">
        <v>44438</v>
      </c>
      <c r="D67">
        <v>2</v>
      </c>
      <c r="E67">
        <v>0</v>
      </c>
      <c r="F67">
        <v>0</v>
      </c>
      <c r="G67">
        <v>0</v>
      </c>
      <c r="H67">
        <v>2</v>
      </c>
      <c r="I67">
        <v>1</v>
      </c>
      <c r="J67">
        <v>1</v>
      </c>
      <c r="K67">
        <v>0</v>
      </c>
      <c r="L67">
        <v>0</v>
      </c>
      <c r="M67">
        <v>2</v>
      </c>
      <c r="O67">
        <v>0</v>
      </c>
      <c r="P67" t="str">
        <f t="shared" si="5"/>
        <v>ES</v>
      </c>
      <c r="Q67">
        <v>1</v>
      </c>
      <c r="R67">
        <v>1</v>
      </c>
      <c r="S67">
        <v>0</v>
      </c>
      <c r="T67">
        <v>0</v>
      </c>
      <c r="AJ67" s="5" t="s">
        <v>58</v>
      </c>
      <c r="AK67" t="s">
        <v>58</v>
      </c>
      <c r="AL67">
        <v>2019</v>
      </c>
      <c r="AM67" t="s">
        <v>58</v>
      </c>
      <c r="AN67" t="s">
        <v>58</v>
      </c>
      <c r="AO67" t="str">
        <f t="shared" ref="AO67:AO81" si="6">IF(AM67&lt;&gt;"",AM67,IF(AB67&lt;&gt;"",AB67,IF(AA67&lt;&gt;"",AA67,IF(AC67&lt;&gt;"",AC67,IF(P67&lt;&gt;"PT",P67,"")))))</f>
        <v>ES</v>
      </c>
      <c r="AP67">
        <f t="shared" ref="AP67:AP130" si="7">IF(AJ67="",AH67,AJ67)</f>
        <v>0</v>
      </c>
      <c r="AQ67">
        <f t="shared" ref="AQ67:AQ130" si="8">IF(AK67="",IF(AE67&lt;&gt;"",AE67,AD67),AK67)</f>
        <v>0</v>
      </c>
      <c r="AR67" t="str">
        <f t="shared" ref="AR67:AR130" si="9">IF(V67&lt;&gt;"",V67,IF(U67&lt;&gt;"",U67,IF(W67&lt;&gt;"",W67,"")))</f>
        <v/>
      </c>
    </row>
    <row r="68" spans="1:44" x14ac:dyDescent="0.3">
      <c r="A68" t="s">
        <v>418</v>
      </c>
      <c r="B68" s="3">
        <v>43223</v>
      </c>
      <c r="C68" s="3">
        <v>44158</v>
      </c>
      <c r="D68">
        <v>2</v>
      </c>
      <c r="E68">
        <v>0</v>
      </c>
      <c r="F68">
        <v>2</v>
      </c>
      <c r="G68">
        <v>0</v>
      </c>
      <c r="H68">
        <v>0</v>
      </c>
      <c r="I68">
        <v>0</v>
      </c>
      <c r="J68">
        <v>2</v>
      </c>
      <c r="K68">
        <v>0</v>
      </c>
      <c r="L68">
        <v>0</v>
      </c>
      <c r="M68">
        <v>2</v>
      </c>
      <c r="O68">
        <v>0</v>
      </c>
      <c r="P68" t="str">
        <f t="shared" si="5"/>
        <v>EN</v>
      </c>
      <c r="Q68">
        <v>0</v>
      </c>
      <c r="R68">
        <v>1</v>
      </c>
      <c r="S68">
        <v>0</v>
      </c>
      <c r="T68">
        <v>0</v>
      </c>
      <c r="AJ68" s="5" t="s">
        <v>58</v>
      </c>
      <c r="AK68" t="s">
        <v>58</v>
      </c>
      <c r="AL68">
        <v>2018</v>
      </c>
      <c r="AM68" t="s">
        <v>58</v>
      </c>
      <c r="AN68" t="s">
        <v>58</v>
      </c>
      <c r="AO68" t="str">
        <f t="shared" si="6"/>
        <v>EN</v>
      </c>
      <c r="AP68">
        <f t="shared" si="7"/>
        <v>0</v>
      </c>
      <c r="AQ68">
        <f t="shared" si="8"/>
        <v>0</v>
      </c>
      <c r="AR68" t="str">
        <f t="shared" si="9"/>
        <v/>
      </c>
    </row>
    <row r="69" spans="1:44" x14ac:dyDescent="0.3">
      <c r="A69" t="s">
        <v>827</v>
      </c>
      <c r="B69" s="3">
        <v>41224</v>
      </c>
      <c r="C69" s="3">
        <v>41759</v>
      </c>
      <c r="D69">
        <v>2</v>
      </c>
      <c r="E69">
        <v>0</v>
      </c>
      <c r="F69">
        <v>2</v>
      </c>
      <c r="G69">
        <v>0</v>
      </c>
      <c r="H69">
        <v>0</v>
      </c>
      <c r="I69">
        <v>0</v>
      </c>
      <c r="J69">
        <v>2</v>
      </c>
      <c r="K69">
        <v>0</v>
      </c>
      <c r="L69">
        <v>0</v>
      </c>
      <c r="M69">
        <v>2</v>
      </c>
      <c r="N69" t="s">
        <v>828</v>
      </c>
      <c r="O69">
        <v>1</v>
      </c>
      <c r="P69" t="str">
        <f t="shared" si="5"/>
        <v>EN</v>
      </c>
      <c r="Q69">
        <v>0</v>
      </c>
      <c r="R69">
        <v>1</v>
      </c>
      <c r="S69">
        <v>0</v>
      </c>
      <c r="T69">
        <v>0</v>
      </c>
      <c r="U69" t="s">
        <v>49</v>
      </c>
      <c r="V69" s="7" t="s">
        <v>55</v>
      </c>
      <c r="W69" t="s">
        <v>56</v>
      </c>
      <c r="X69" t="s">
        <v>829</v>
      </c>
      <c r="Y69" s="7" t="s">
        <v>830</v>
      </c>
      <c r="Z69" t="s">
        <v>44</v>
      </c>
      <c r="AA69" t="s">
        <v>45</v>
      </c>
      <c r="AB69" s="7" t="s">
        <v>45</v>
      </c>
      <c r="AC69" t="s">
        <v>45</v>
      </c>
      <c r="AD69" s="4" t="s">
        <v>831</v>
      </c>
      <c r="AE69" s="7" t="s">
        <v>832</v>
      </c>
      <c r="AF69" s="4" t="s">
        <v>833</v>
      </c>
      <c r="AG69" s="4" t="s">
        <v>834</v>
      </c>
      <c r="AH69" s="7" t="s">
        <v>835</v>
      </c>
      <c r="AI69" s="4" t="s">
        <v>836</v>
      </c>
      <c r="AJ69" s="5" t="s">
        <v>57</v>
      </c>
      <c r="AK69" t="s">
        <v>833</v>
      </c>
      <c r="AL69">
        <v>2012</v>
      </c>
      <c r="AM69" t="s">
        <v>45</v>
      </c>
      <c r="AN69" t="s">
        <v>830</v>
      </c>
      <c r="AO69" t="str">
        <f t="shared" si="6"/>
        <v>GB</v>
      </c>
      <c r="AP69" t="str">
        <f t="shared" si="7"/>
        <v>history</v>
      </c>
      <c r="AQ69" t="str">
        <f t="shared" si="8"/>
        <v>Birkbeck University of London</v>
      </c>
      <c r="AR69" t="str">
        <f t="shared" si="9"/>
        <v>Project Manager</v>
      </c>
    </row>
    <row r="70" spans="1:44" x14ac:dyDescent="0.3">
      <c r="A70" t="s">
        <v>228</v>
      </c>
      <c r="B70" s="3">
        <v>42558</v>
      </c>
      <c r="C70" s="3">
        <v>42862</v>
      </c>
      <c r="D70">
        <v>1</v>
      </c>
      <c r="E70">
        <v>0</v>
      </c>
      <c r="F70">
        <v>2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2</v>
      </c>
      <c r="N70" t="s">
        <v>229</v>
      </c>
      <c r="O70">
        <v>1</v>
      </c>
      <c r="P70" t="str">
        <f t="shared" si="5"/>
        <v>EN</v>
      </c>
      <c r="Q70">
        <v>1</v>
      </c>
      <c r="R70">
        <v>1</v>
      </c>
      <c r="S70">
        <v>0</v>
      </c>
      <c r="T70">
        <v>0</v>
      </c>
      <c r="AD70"/>
      <c r="AF70"/>
      <c r="AG70"/>
      <c r="AI70"/>
      <c r="AJ70" t="s">
        <v>71</v>
      </c>
      <c r="AK70" t="s">
        <v>58</v>
      </c>
      <c r="AL70">
        <v>2016</v>
      </c>
      <c r="AM70" t="s">
        <v>58</v>
      </c>
      <c r="AN70" t="s">
        <v>58</v>
      </c>
      <c r="AO70" t="str">
        <f t="shared" si="6"/>
        <v>EN</v>
      </c>
      <c r="AP70" t="str">
        <f t="shared" si="7"/>
        <v>digital humanities</v>
      </c>
      <c r="AQ70">
        <f t="shared" si="8"/>
        <v>0</v>
      </c>
      <c r="AR70" t="str">
        <f t="shared" si="9"/>
        <v/>
      </c>
    </row>
    <row r="71" spans="1:44" x14ac:dyDescent="0.3">
      <c r="A71" t="s">
        <v>540</v>
      </c>
      <c r="B71" s="3">
        <v>44357</v>
      </c>
      <c r="C71" s="3">
        <v>44652</v>
      </c>
      <c r="D71">
        <v>1</v>
      </c>
      <c r="E71">
        <v>2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2</v>
      </c>
      <c r="N71" t="s">
        <v>541</v>
      </c>
      <c r="O71">
        <v>1</v>
      </c>
      <c r="P71" t="str">
        <f t="shared" si="5"/>
        <v>FR</v>
      </c>
      <c r="Q71">
        <v>0</v>
      </c>
      <c r="R71">
        <v>1</v>
      </c>
      <c r="S71">
        <v>1</v>
      </c>
      <c r="T71">
        <v>0</v>
      </c>
      <c r="AJ71" s="5" t="s">
        <v>58</v>
      </c>
      <c r="AK71" t="s">
        <v>58</v>
      </c>
      <c r="AL71">
        <v>2021</v>
      </c>
      <c r="AM71" t="s">
        <v>58</v>
      </c>
      <c r="AN71" t="s">
        <v>58</v>
      </c>
      <c r="AO71" t="str">
        <f t="shared" si="6"/>
        <v>FR</v>
      </c>
      <c r="AP71">
        <f t="shared" si="7"/>
        <v>0</v>
      </c>
      <c r="AQ71">
        <f t="shared" si="8"/>
        <v>0</v>
      </c>
      <c r="AR71" t="str">
        <f t="shared" si="9"/>
        <v/>
      </c>
    </row>
    <row r="72" spans="1:44" x14ac:dyDescent="0.3">
      <c r="A72" t="s">
        <v>584</v>
      </c>
      <c r="B72" s="3">
        <v>42572</v>
      </c>
      <c r="C72" s="3">
        <v>42849</v>
      </c>
      <c r="D72">
        <v>1</v>
      </c>
      <c r="E72">
        <v>0</v>
      </c>
      <c r="F72">
        <v>2</v>
      </c>
      <c r="G72">
        <v>0</v>
      </c>
      <c r="H72">
        <v>0</v>
      </c>
      <c r="I72">
        <v>0</v>
      </c>
      <c r="J72">
        <v>2</v>
      </c>
      <c r="K72">
        <v>0</v>
      </c>
      <c r="L72">
        <v>0</v>
      </c>
      <c r="M72">
        <v>2</v>
      </c>
      <c r="N72" t="s">
        <v>585</v>
      </c>
      <c r="O72">
        <v>1</v>
      </c>
      <c r="P72" t="str">
        <f t="shared" si="5"/>
        <v>EN</v>
      </c>
      <c r="Q72">
        <v>0</v>
      </c>
      <c r="R72">
        <v>1</v>
      </c>
      <c r="S72">
        <v>0</v>
      </c>
      <c r="T72">
        <v>0</v>
      </c>
      <c r="U72" t="s">
        <v>60</v>
      </c>
      <c r="V72" s="7" t="s">
        <v>49</v>
      </c>
      <c r="W72" t="s">
        <v>69</v>
      </c>
      <c r="X72" t="s">
        <v>295</v>
      </c>
      <c r="Y72" s="7" t="s">
        <v>295</v>
      </c>
      <c r="Z72" t="s">
        <v>586</v>
      </c>
      <c r="AA72" t="s">
        <v>65</v>
      </c>
      <c r="AB72" s="7" t="s">
        <v>65</v>
      </c>
      <c r="AC72" t="s">
        <v>65</v>
      </c>
      <c r="AD72" s="4" t="s">
        <v>297</v>
      </c>
      <c r="AE72" s="7" t="s">
        <v>297</v>
      </c>
      <c r="AF72" s="4" t="s">
        <v>587</v>
      </c>
      <c r="AG72" s="4" t="s">
        <v>588</v>
      </c>
      <c r="AH72" s="7" t="s">
        <v>588</v>
      </c>
      <c r="AJ72" s="5" t="s">
        <v>161</v>
      </c>
      <c r="AK72" t="s">
        <v>587</v>
      </c>
      <c r="AL72">
        <v>2016</v>
      </c>
      <c r="AM72" t="s">
        <v>65</v>
      </c>
      <c r="AN72" t="s">
        <v>295</v>
      </c>
      <c r="AO72" t="str">
        <f t="shared" si="6"/>
        <v>US</v>
      </c>
      <c r="AP72" t="str">
        <f t="shared" si="7"/>
        <v>art history and developer</v>
      </c>
      <c r="AQ72" t="str">
        <f t="shared" si="8"/>
        <v>University of North Georgia</v>
      </c>
      <c r="AR72" t="str">
        <f t="shared" si="9"/>
        <v>Phd</v>
      </c>
    </row>
    <row r="73" spans="1:44" x14ac:dyDescent="0.3">
      <c r="A73" t="s">
        <v>655</v>
      </c>
      <c r="B73" s="3">
        <v>43565</v>
      </c>
      <c r="C73" s="3">
        <v>44042</v>
      </c>
      <c r="D73">
        <v>1</v>
      </c>
      <c r="E73">
        <v>2</v>
      </c>
      <c r="F73">
        <v>0</v>
      </c>
      <c r="G73">
        <v>0</v>
      </c>
      <c r="H73">
        <v>0</v>
      </c>
      <c r="I73">
        <v>0</v>
      </c>
      <c r="J73">
        <v>2</v>
      </c>
      <c r="K73">
        <v>0</v>
      </c>
      <c r="L73">
        <v>0</v>
      </c>
      <c r="M73">
        <v>2</v>
      </c>
      <c r="N73" t="s">
        <v>656</v>
      </c>
      <c r="O73">
        <v>1</v>
      </c>
      <c r="P73" t="str">
        <f t="shared" si="5"/>
        <v>FR</v>
      </c>
      <c r="Q73">
        <v>0</v>
      </c>
      <c r="R73">
        <v>1</v>
      </c>
      <c r="S73">
        <v>0</v>
      </c>
      <c r="T73">
        <v>0</v>
      </c>
      <c r="U73" t="s">
        <v>224</v>
      </c>
      <c r="V73" s="7" t="s">
        <v>61</v>
      </c>
      <c r="W73" t="s">
        <v>286</v>
      </c>
      <c r="X73" t="s">
        <v>657</v>
      </c>
      <c r="Y73" s="7" t="s">
        <v>658</v>
      </c>
      <c r="Z73" t="s">
        <v>659</v>
      </c>
      <c r="AA73" t="s">
        <v>284</v>
      </c>
      <c r="AB73" s="7" t="s">
        <v>284</v>
      </c>
      <c r="AC73" t="s">
        <v>284</v>
      </c>
      <c r="AD73" t="s">
        <v>660</v>
      </c>
      <c r="AE73" s="7" t="s">
        <v>661</v>
      </c>
      <c r="AF73" t="s">
        <v>662</v>
      </c>
      <c r="AG73" t="s">
        <v>67</v>
      </c>
      <c r="AH73" s="7" t="s">
        <v>663</v>
      </c>
      <c r="AI73"/>
      <c r="AJ73" t="s">
        <v>57</v>
      </c>
      <c r="AK73" t="s">
        <v>664</v>
      </c>
      <c r="AL73">
        <v>2018</v>
      </c>
      <c r="AM73" t="s">
        <v>665</v>
      </c>
      <c r="AN73" t="s">
        <v>283</v>
      </c>
      <c r="AO73" t="s">
        <v>284</v>
      </c>
      <c r="AP73" t="str">
        <f t="shared" si="7"/>
        <v>history</v>
      </c>
      <c r="AQ73" t="str">
        <f t="shared" si="8"/>
        <v xml:space="preserve"> LARHRA</v>
      </c>
      <c r="AR73" t="str">
        <f t="shared" si="9"/>
        <v>Post-doc</v>
      </c>
    </row>
    <row r="74" spans="1:44" x14ac:dyDescent="0.3">
      <c r="A74" t="s">
        <v>736</v>
      </c>
      <c r="B74" s="3">
        <v>43845</v>
      </c>
      <c r="C74" s="3">
        <v>44475</v>
      </c>
      <c r="D74">
        <v>1</v>
      </c>
      <c r="E74">
        <v>2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2</v>
      </c>
      <c r="N74" t="s">
        <v>737</v>
      </c>
      <c r="O74">
        <v>1</v>
      </c>
      <c r="P74" t="str">
        <f t="shared" si="5"/>
        <v>FR</v>
      </c>
      <c r="Q74">
        <v>0</v>
      </c>
      <c r="R74">
        <v>1</v>
      </c>
      <c r="S74">
        <v>0</v>
      </c>
      <c r="T74">
        <v>1</v>
      </c>
      <c r="AJ74" s="5" t="s">
        <v>58</v>
      </c>
      <c r="AK74" t="s">
        <v>58</v>
      </c>
      <c r="AL74">
        <v>2020</v>
      </c>
      <c r="AM74" t="s">
        <v>58</v>
      </c>
      <c r="AN74" t="s">
        <v>58</v>
      </c>
      <c r="AO74" t="str">
        <f t="shared" si="6"/>
        <v>FR</v>
      </c>
      <c r="AP74">
        <f t="shared" si="7"/>
        <v>0</v>
      </c>
      <c r="AQ74">
        <f t="shared" si="8"/>
        <v>0</v>
      </c>
      <c r="AR74" t="str">
        <f t="shared" si="9"/>
        <v/>
      </c>
    </row>
    <row r="75" spans="1:44" x14ac:dyDescent="0.3">
      <c r="A75" t="s">
        <v>782</v>
      </c>
      <c r="B75" s="3">
        <v>42618</v>
      </c>
      <c r="C75" s="3">
        <v>42821</v>
      </c>
      <c r="D75">
        <v>1</v>
      </c>
      <c r="E75">
        <v>0</v>
      </c>
      <c r="F75">
        <v>2</v>
      </c>
      <c r="G75">
        <v>0</v>
      </c>
      <c r="H75">
        <v>0</v>
      </c>
      <c r="I75">
        <v>0</v>
      </c>
      <c r="J75">
        <v>2</v>
      </c>
      <c r="K75">
        <v>0</v>
      </c>
      <c r="L75">
        <v>0</v>
      </c>
      <c r="M75">
        <v>2</v>
      </c>
      <c r="N75" t="s">
        <v>783</v>
      </c>
      <c r="O75">
        <v>1</v>
      </c>
      <c r="P75" t="str">
        <f t="shared" si="5"/>
        <v>EN</v>
      </c>
      <c r="Q75">
        <v>0</v>
      </c>
      <c r="R75">
        <v>1</v>
      </c>
      <c r="S75">
        <v>0</v>
      </c>
      <c r="T75">
        <v>0</v>
      </c>
      <c r="U75" t="s">
        <v>371</v>
      </c>
      <c r="X75" t="s">
        <v>439</v>
      </c>
      <c r="AA75" t="s">
        <v>65</v>
      </c>
      <c r="AD75" s="4" t="s">
        <v>440</v>
      </c>
      <c r="AG75" s="4" t="s">
        <v>67</v>
      </c>
      <c r="AI75" s="4" t="s">
        <v>784</v>
      </c>
      <c r="AJ75" s="5" t="s">
        <v>1115</v>
      </c>
      <c r="AK75" t="s">
        <v>58</v>
      </c>
      <c r="AL75">
        <v>2016</v>
      </c>
      <c r="AM75" t="s">
        <v>65</v>
      </c>
      <c r="AN75" t="s">
        <v>439</v>
      </c>
      <c r="AO75" t="str">
        <f t="shared" si="6"/>
        <v>US</v>
      </c>
      <c r="AP75" t="str">
        <f t="shared" si="7"/>
        <v>religious studies</v>
      </c>
      <c r="AQ75" t="str">
        <f t="shared" si="8"/>
        <v>Indiana University</v>
      </c>
      <c r="AR75" t="str">
        <f t="shared" si="9"/>
        <v>MLS</v>
      </c>
    </row>
    <row r="76" spans="1:44" x14ac:dyDescent="0.3">
      <c r="A76" t="s">
        <v>873</v>
      </c>
      <c r="B76" s="3">
        <v>44519</v>
      </c>
      <c r="C76" s="3">
        <v>44622</v>
      </c>
      <c r="D76">
        <v>1</v>
      </c>
      <c r="E76">
        <v>0</v>
      </c>
      <c r="F76">
        <v>0</v>
      </c>
      <c r="G76">
        <v>2</v>
      </c>
      <c r="H76">
        <v>0</v>
      </c>
      <c r="I76">
        <v>0</v>
      </c>
      <c r="J76">
        <v>2</v>
      </c>
      <c r="K76">
        <v>0</v>
      </c>
      <c r="L76">
        <v>0</v>
      </c>
      <c r="M76">
        <v>2</v>
      </c>
      <c r="O76">
        <v>0</v>
      </c>
      <c r="P76" t="str">
        <f t="shared" si="5"/>
        <v>PT</v>
      </c>
      <c r="Q76">
        <v>0</v>
      </c>
      <c r="R76">
        <v>1</v>
      </c>
      <c r="S76">
        <v>0</v>
      </c>
      <c r="T76">
        <v>0</v>
      </c>
      <c r="AJ76" s="5" t="s">
        <v>58</v>
      </c>
      <c r="AK76" t="s">
        <v>58</v>
      </c>
      <c r="AL76">
        <v>2021</v>
      </c>
      <c r="AM76" t="s">
        <v>58</v>
      </c>
      <c r="AN76" t="s">
        <v>58</v>
      </c>
      <c r="AO76" t="str">
        <f t="shared" si="6"/>
        <v/>
      </c>
      <c r="AP76">
        <f t="shared" si="7"/>
        <v>0</v>
      </c>
      <c r="AQ76">
        <f t="shared" si="8"/>
        <v>0</v>
      </c>
      <c r="AR76" t="str">
        <f t="shared" si="9"/>
        <v/>
      </c>
    </row>
    <row r="77" spans="1:44" x14ac:dyDescent="0.3">
      <c r="A77" t="s">
        <v>1004</v>
      </c>
      <c r="B77" s="3">
        <v>44375</v>
      </c>
      <c r="C77" s="3">
        <v>44662</v>
      </c>
      <c r="D77">
        <v>1</v>
      </c>
      <c r="E77">
        <v>0</v>
      </c>
      <c r="F77">
        <v>0</v>
      </c>
      <c r="G77">
        <v>0</v>
      </c>
      <c r="H77">
        <v>2</v>
      </c>
      <c r="I77">
        <v>0</v>
      </c>
      <c r="J77">
        <v>1</v>
      </c>
      <c r="K77">
        <v>0</v>
      </c>
      <c r="L77">
        <v>1</v>
      </c>
      <c r="M77">
        <v>2</v>
      </c>
      <c r="N77" t="s">
        <v>1005</v>
      </c>
      <c r="O77">
        <v>1</v>
      </c>
      <c r="P77" t="str">
        <f t="shared" si="5"/>
        <v>ES</v>
      </c>
      <c r="Q77">
        <v>0</v>
      </c>
      <c r="R77">
        <v>1</v>
      </c>
      <c r="S77">
        <v>0</v>
      </c>
      <c r="T77">
        <v>1</v>
      </c>
      <c r="U77" t="s">
        <v>690</v>
      </c>
      <c r="X77" t="s">
        <v>997</v>
      </c>
      <c r="AA77" t="s">
        <v>1006</v>
      </c>
      <c r="AD77" s="4" t="s">
        <v>1007</v>
      </c>
      <c r="AG77" s="4" t="s">
        <v>1008</v>
      </c>
      <c r="AJ77" s="5" t="s">
        <v>170</v>
      </c>
      <c r="AK77" t="s">
        <v>58</v>
      </c>
      <c r="AL77">
        <v>2021</v>
      </c>
      <c r="AM77" t="s">
        <v>1006</v>
      </c>
      <c r="AN77" t="s">
        <v>997</v>
      </c>
      <c r="AO77" t="str">
        <f t="shared" si="6"/>
        <v>CL</v>
      </c>
      <c r="AP77" t="str">
        <f t="shared" si="7"/>
        <v>literature</v>
      </c>
      <c r="AQ77" t="str">
        <f t="shared" si="8"/>
        <v>Pontificia Universidad CatÃ³lica de Chile</v>
      </c>
      <c r="AR77" t="str">
        <f t="shared" si="9"/>
        <v>Magister</v>
      </c>
    </row>
    <row r="78" spans="1:44" x14ac:dyDescent="0.3">
      <c r="A78" t="s">
        <v>1018</v>
      </c>
      <c r="B78" s="3">
        <v>43233</v>
      </c>
      <c r="C78" s="3">
        <v>43578</v>
      </c>
      <c r="D78">
        <v>1</v>
      </c>
      <c r="E78">
        <v>0</v>
      </c>
      <c r="F78">
        <v>0</v>
      </c>
      <c r="G78">
        <v>0</v>
      </c>
      <c r="H78">
        <v>2</v>
      </c>
      <c r="I78">
        <v>0</v>
      </c>
      <c r="J78">
        <v>2</v>
      </c>
      <c r="K78">
        <v>0</v>
      </c>
      <c r="L78">
        <v>0</v>
      </c>
      <c r="M78">
        <v>2</v>
      </c>
      <c r="N78" t="s">
        <v>1019</v>
      </c>
      <c r="O78">
        <v>1</v>
      </c>
      <c r="P78" t="str">
        <f t="shared" si="5"/>
        <v>ES</v>
      </c>
      <c r="Q78">
        <v>0</v>
      </c>
      <c r="R78">
        <v>1</v>
      </c>
      <c r="S78">
        <v>0</v>
      </c>
      <c r="T78">
        <v>0</v>
      </c>
      <c r="U78" t="s">
        <v>1020</v>
      </c>
      <c r="X78" t="s">
        <v>1021</v>
      </c>
      <c r="AA78" t="s">
        <v>166</v>
      </c>
      <c r="AD78" s="4" t="s">
        <v>1022</v>
      </c>
      <c r="AG78" s="4" t="s">
        <v>1023</v>
      </c>
      <c r="AJ78" s="5" t="s">
        <v>348</v>
      </c>
      <c r="AK78" t="s">
        <v>58</v>
      </c>
      <c r="AL78">
        <v>2018</v>
      </c>
      <c r="AM78" t="s">
        <v>166</v>
      </c>
      <c r="AN78" t="s">
        <v>1021</v>
      </c>
      <c r="AO78" t="str">
        <f t="shared" si="6"/>
        <v>ES</v>
      </c>
      <c r="AP78" t="str">
        <f t="shared" si="7"/>
        <v>computer science</v>
      </c>
      <c r="AQ78" t="str">
        <f t="shared" si="8"/>
        <v>Universidad de Oviedo</v>
      </c>
      <c r="AR78" t="str">
        <f t="shared" si="9"/>
        <v>M.Sc. Software Engineering</v>
      </c>
    </row>
    <row r="79" spans="1:44" x14ac:dyDescent="0.3">
      <c r="A79" t="s">
        <v>1078</v>
      </c>
      <c r="B79" s="3">
        <v>42872</v>
      </c>
      <c r="C79" s="3">
        <v>43253</v>
      </c>
      <c r="D79">
        <v>1</v>
      </c>
      <c r="E79">
        <v>0</v>
      </c>
      <c r="F79">
        <v>0</v>
      </c>
      <c r="G79">
        <v>0</v>
      </c>
      <c r="H79">
        <v>2</v>
      </c>
      <c r="I79">
        <v>0</v>
      </c>
      <c r="J79">
        <v>0</v>
      </c>
      <c r="K79">
        <v>0</v>
      </c>
      <c r="L79">
        <v>2</v>
      </c>
      <c r="M79">
        <v>2</v>
      </c>
      <c r="N79" t="s">
        <v>1079</v>
      </c>
      <c r="O79">
        <v>1</v>
      </c>
      <c r="P79" t="str">
        <f t="shared" si="5"/>
        <v>ES</v>
      </c>
      <c r="Q79">
        <v>0</v>
      </c>
      <c r="R79">
        <v>0</v>
      </c>
      <c r="S79">
        <v>0</v>
      </c>
      <c r="T79">
        <v>2</v>
      </c>
      <c r="U79" t="s">
        <v>954</v>
      </c>
      <c r="W79" t="s">
        <v>175</v>
      </c>
      <c r="X79" t="s">
        <v>1080</v>
      </c>
      <c r="Z79" t="s">
        <v>165</v>
      </c>
      <c r="AA79" t="s">
        <v>166</v>
      </c>
      <c r="AC79" t="s">
        <v>166</v>
      </c>
      <c r="AD79" s="4" t="s">
        <v>1081</v>
      </c>
      <c r="AF79" s="4" t="s">
        <v>1082</v>
      </c>
      <c r="AG79" s="4" t="s">
        <v>1083</v>
      </c>
      <c r="AJ79" s="5" t="s">
        <v>58</v>
      </c>
      <c r="AK79" t="s">
        <v>1082</v>
      </c>
      <c r="AL79">
        <v>2017</v>
      </c>
      <c r="AM79" t="s">
        <v>166</v>
      </c>
      <c r="AN79" t="s">
        <v>1080</v>
      </c>
      <c r="AO79" t="str">
        <f t="shared" si="6"/>
        <v>ES</v>
      </c>
      <c r="AP79">
        <f t="shared" si="7"/>
        <v>0</v>
      </c>
      <c r="AQ79" t="str">
        <f t="shared" si="8"/>
        <v>Universidad Complutense de Madrid</v>
      </c>
      <c r="AR79" t="str">
        <f t="shared" si="9"/>
        <v>Licenciado</v>
      </c>
    </row>
    <row r="80" spans="1:44" x14ac:dyDescent="0.3">
      <c r="A80" t="s">
        <v>201</v>
      </c>
      <c r="B80" s="3">
        <v>44404</v>
      </c>
      <c r="C80" s="3">
        <v>44516</v>
      </c>
      <c r="D80">
        <v>0</v>
      </c>
      <c r="E80">
        <v>0</v>
      </c>
      <c r="F80">
        <v>0</v>
      </c>
      <c r="G80">
        <v>0</v>
      </c>
      <c r="H80">
        <v>2</v>
      </c>
      <c r="I80">
        <v>2</v>
      </c>
      <c r="J80">
        <v>0</v>
      </c>
      <c r="K80">
        <v>0</v>
      </c>
      <c r="L80">
        <v>0</v>
      </c>
      <c r="M80">
        <v>2</v>
      </c>
      <c r="N80" t="s">
        <v>202</v>
      </c>
      <c r="O80">
        <v>1</v>
      </c>
      <c r="P80" t="str">
        <f t="shared" si="5"/>
        <v>ES</v>
      </c>
      <c r="Q80">
        <v>1</v>
      </c>
      <c r="R80">
        <v>0</v>
      </c>
      <c r="S80">
        <v>0</v>
      </c>
      <c r="T80">
        <v>0</v>
      </c>
      <c r="U80" t="s">
        <v>203</v>
      </c>
      <c r="X80" t="s">
        <v>204</v>
      </c>
      <c r="AA80" t="s">
        <v>45</v>
      </c>
      <c r="AD80" t="s">
        <v>205</v>
      </c>
      <c r="AF80"/>
      <c r="AG80" t="s">
        <v>206</v>
      </c>
      <c r="AI80"/>
      <c r="AJ80" t="s">
        <v>1110</v>
      </c>
      <c r="AK80" t="s">
        <v>58</v>
      </c>
      <c r="AL80">
        <v>2021</v>
      </c>
      <c r="AM80" t="s">
        <v>45</v>
      </c>
      <c r="AN80" t="s">
        <v>204</v>
      </c>
      <c r="AO80" t="str">
        <f t="shared" si="6"/>
        <v>GB</v>
      </c>
      <c r="AP80" t="str">
        <f t="shared" si="7"/>
        <v>phil</v>
      </c>
      <c r="AQ80" t="str">
        <f t="shared" si="8"/>
        <v>University of Oxford</v>
      </c>
      <c r="AR80" t="str">
        <f t="shared" si="9"/>
        <v>Tutor in Logic</v>
      </c>
    </row>
    <row r="81" spans="1:44" x14ac:dyDescent="0.3">
      <c r="A81" t="s">
        <v>207</v>
      </c>
      <c r="B81" s="3">
        <v>43598</v>
      </c>
      <c r="C81" s="3">
        <v>43807</v>
      </c>
      <c r="D81">
        <v>0</v>
      </c>
      <c r="E81">
        <v>0</v>
      </c>
      <c r="F81">
        <v>2</v>
      </c>
      <c r="G81">
        <v>0</v>
      </c>
      <c r="H81">
        <v>0</v>
      </c>
      <c r="I81">
        <v>1</v>
      </c>
      <c r="J81">
        <v>1</v>
      </c>
      <c r="K81">
        <v>0</v>
      </c>
      <c r="L81">
        <v>0</v>
      </c>
      <c r="M81">
        <v>2</v>
      </c>
      <c r="N81" t="s">
        <v>208</v>
      </c>
      <c r="O81">
        <v>1</v>
      </c>
      <c r="P81" t="str">
        <f t="shared" si="5"/>
        <v>EN</v>
      </c>
      <c r="Q81">
        <v>1</v>
      </c>
      <c r="R81">
        <v>1</v>
      </c>
      <c r="S81">
        <v>0</v>
      </c>
      <c r="T81">
        <v>0</v>
      </c>
      <c r="U81" t="s">
        <v>209</v>
      </c>
      <c r="X81" t="s">
        <v>210</v>
      </c>
      <c r="AA81" t="s">
        <v>65</v>
      </c>
      <c r="AD81" t="s">
        <v>211</v>
      </c>
      <c r="AF81"/>
      <c r="AG81" t="s">
        <v>212</v>
      </c>
      <c r="AI81"/>
      <c r="AJ81" t="s">
        <v>348</v>
      </c>
      <c r="AK81" t="s">
        <v>58</v>
      </c>
      <c r="AL81">
        <v>2019</v>
      </c>
      <c r="AM81" t="s">
        <v>65</v>
      </c>
      <c r="AN81" t="s">
        <v>210</v>
      </c>
      <c r="AO81" t="str">
        <f t="shared" si="6"/>
        <v>US</v>
      </c>
      <c r="AP81" t="str">
        <f t="shared" si="7"/>
        <v>computer science</v>
      </c>
      <c r="AQ81" t="str">
        <f t="shared" si="8"/>
        <v>University of California Berkeley</v>
      </c>
      <c r="AR81" t="str">
        <f t="shared" si="9"/>
        <v>Digital Scholarship Specialist / IT Analyst</v>
      </c>
    </row>
    <row r="82" spans="1:44" x14ac:dyDescent="0.3">
      <c r="A82" t="s">
        <v>222</v>
      </c>
      <c r="B82" s="3">
        <v>44202</v>
      </c>
      <c r="C82" s="3">
        <v>44438</v>
      </c>
      <c r="D82">
        <v>0</v>
      </c>
      <c r="E82">
        <v>0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2</v>
      </c>
      <c r="N82" t="s">
        <v>223</v>
      </c>
      <c r="O82">
        <v>1</v>
      </c>
      <c r="P82" t="b">
        <f t="shared" si="5"/>
        <v>0</v>
      </c>
      <c r="Q82">
        <v>1</v>
      </c>
      <c r="R82">
        <v>1</v>
      </c>
      <c r="S82">
        <v>0</v>
      </c>
      <c r="T82">
        <v>0</v>
      </c>
      <c r="U82" t="s">
        <v>224</v>
      </c>
      <c r="X82" t="s">
        <v>225</v>
      </c>
      <c r="AA82" t="s">
        <v>166</v>
      </c>
      <c r="AD82" s="4" t="s">
        <v>226</v>
      </c>
      <c r="AG82" s="4" t="s">
        <v>227</v>
      </c>
      <c r="AJ82" s="5" t="s">
        <v>58</v>
      </c>
      <c r="AK82" t="s">
        <v>58</v>
      </c>
      <c r="AL82">
        <v>2021</v>
      </c>
      <c r="AM82" t="s">
        <v>166</v>
      </c>
      <c r="AN82" t="s">
        <v>225</v>
      </c>
      <c r="AO82" t="str">
        <f>IF(AM82="",IF(P82&lt;&gt;"PT",P82,AM82),AM82)</f>
        <v>ES</v>
      </c>
      <c r="AP82">
        <f t="shared" si="7"/>
        <v>0</v>
      </c>
      <c r="AQ82" t="str">
        <f t="shared" si="8"/>
        <v>Universidad de Alicante</v>
      </c>
      <c r="AR82" t="str">
        <f t="shared" si="9"/>
        <v>Research Engineer</v>
      </c>
    </row>
    <row r="83" spans="1:44" x14ac:dyDescent="0.3">
      <c r="A83" t="s">
        <v>245</v>
      </c>
      <c r="B83" s="3">
        <v>44256</v>
      </c>
      <c r="C83" s="3">
        <v>44544</v>
      </c>
      <c r="D83">
        <v>0</v>
      </c>
      <c r="E83">
        <v>0</v>
      </c>
      <c r="F83">
        <v>0</v>
      </c>
      <c r="G83">
        <v>0</v>
      </c>
      <c r="H83">
        <v>2</v>
      </c>
      <c r="I83">
        <v>1</v>
      </c>
      <c r="J83">
        <v>0</v>
      </c>
      <c r="K83">
        <v>0</v>
      </c>
      <c r="L83">
        <v>1</v>
      </c>
      <c r="M83">
        <v>2</v>
      </c>
      <c r="O83">
        <v>0</v>
      </c>
      <c r="P83" t="str">
        <f t="shared" si="5"/>
        <v>ES</v>
      </c>
      <c r="Q83">
        <v>1</v>
      </c>
      <c r="R83">
        <v>0</v>
      </c>
      <c r="S83">
        <v>0</v>
      </c>
      <c r="T83">
        <v>1</v>
      </c>
      <c r="AJ83" s="5" t="s">
        <v>58</v>
      </c>
      <c r="AK83" t="s">
        <v>58</v>
      </c>
      <c r="AL83">
        <v>2021</v>
      </c>
      <c r="AM83" t="s">
        <v>58</v>
      </c>
      <c r="AN83" t="s">
        <v>58</v>
      </c>
      <c r="AO83" t="str">
        <f t="shared" ref="AO83:AO146" si="10">IF(AM83="",IF(P83&lt;&gt;"PT",P83,AM83),AM83)</f>
        <v>ES</v>
      </c>
      <c r="AP83">
        <f t="shared" si="7"/>
        <v>0</v>
      </c>
      <c r="AQ83">
        <f t="shared" si="8"/>
        <v>0</v>
      </c>
      <c r="AR83" t="str">
        <f t="shared" si="9"/>
        <v/>
      </c>
    </row>
    <row r="84" spans="1:44" x14ac:dyDescent="0.3">
      <c r="A84" t="s">
        <v>480</v>
      </c>
      <c r="B84" s="3">
        <v>41621</v>
      </c>
      <c r="C84" s="3">
        <v>41621</v>
      </c>
      <c r="D84">
        <v>0</v>
      </c>
      <c r="E84">
        <v>0</v>
      </c>
      <c r="F84">
        <v>2</v>
      </c>
      <c r="G84">
        <v>0</v>
      </c>
      <c r="H84">
        <v>0</v>
      </c>
      <c r="I84">
        <v>0</v>
      </c>
      <c r="J84">
        <v>2</v>
      </c>
      <c r="K84">
        <v>0</v>
      </c>
      <c r="L84">
        <v>0</v>
      </c>
      <c r="M84">
        <v>2</v>
      </c>
      <c r="N84" t="s">
        <v>481</v>
      </c>
      <c r="O84">
        <v>1</v>
      </c>
      <c r="P84" t="str">
        <f t="shared" si="5"/>
        <v>EN</v>
      </c>
      <c r="Q84">
        <v>0</v>
      </c>
      <c r="R84">
        <v>1</v>
      </c>
      <c r="S84">
        <v>0</v>
      </c>
      <c r="T84">
        <v>0</v>
      </c>
      <c r="AJ84" s="5" t="s">
        <v>58</v>
      </c>
      <c r="AK84" t="s">
        <v>58</v>
      </c>
      <c r="AL84">
        <v>2013</v>
      </c>
      <c r="AM84" t="s">
        <v>58</v>
      </c>
      <c r="AN84" t="s">
        <v>58</v>
      </c>
      <c r="AO84" t="str">
        <f t="shared" si="10"/>
        <v>EN</v>
      </c>
      <c r="AP84">
        <f t="shared" si="7"/>
        <v>0</v>
      </c>
      <c r="AQ84">
        <f t="shared" si="8"/>
        <v>0</v>
      </c>
      <c r="AR84" t="str">
        <f t="shared" si="9"/>
        <v/>
      </c>
    </row>
    <row r="85" spans="1:44" x14ac:dyDescent="0.3">
      <c r="A85" t="s">
        <v>649</v>
      </c>
      <c r="B85" s="3">
        <v>43652</v>
      </c>
      <c r="C85" s="3">
        <v>43754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2</v>
      </c>
      <c r="K85">
        <v>0</v>
      </c>
      <c r="L85">
        <v>0</v>
      </c>
      <c r="M85">
        <v>2</v>
      </c>
      <c r="N85" t="s">
        <v>650</v>
      </c>
      <c r="O85">
        <v>1</v>
      </c>
      <c r="P85" t="b">
        <f t="shared" si="5"/>
        <v>0</v>
      </c>
      <c r="Q85">
        <v>0</v>
      </c>
      <c r="R85">
        <v>1</v>
      </c>
      <c r="S85">
        <v>0</v>
      </c>
      <c r="T85">
        <v>0</v>
      </c>
      <c r="U85" t="s">
        <v>651</v>
      </c>
      <c r="X85" t="s">
        <v>652</v>
      </c>
      <c r="AA85" t="s">
        <v>45</v>
      </c>
      <c r="AD85" s="4" t="s">
        <v>653</v>
      </c>
      <c r="AG85" s="4" t="s">
        <v>654</v>
      </c>
      <c r="AJ85" s="5" t="s">
        <v>1112</v>
      </c>
      <c r="AK85" t="s">
        <v>58</v>
      </c>
      <c r="AL85">
        <v>2019</v>
      </c>
      <c r="AM85" t="s">
        <v>45</v>
      </c>
      <c r="AN85" t="s">
        <v>652</v>
      </c>
      <c r="AO85" t="str">
        <f t="shared" si="10"/>
        <v>GB</v>
      </c>
      <c r="AP85" t="str">
        <f t="shared" si="7"/>
        <v>political science</v>
      </c>
      <c r="AQ85" t="str">
        <f t="shared" si="8"/>
        <v>University of Leeds School of Politics and International Studies</v>
      </c>
      <c r="AR85" t="str">
        <f t="shared" si="9"/>
        <v>Year abroad (Erasmus)</v>
      </c>
    </row>
    <row r="86" spans="1:44" x14ac:dyDescent="0.3">
      <c r="A86" t="s">
        <v>677</v>
      </c>
      <c r="B86" s="3">
        <v>41902</v>
      </c>
      <c r="C86" s="3">
        <v>41902</v>
      </c>
      <c r="D86">
        <v>0</v>
      </c>
      <c r="E86">
        <v>0</v>
      </c>
      <c r="F86">
        <v>2</v>
      </c>
      <c r="G86">
        <v>0</v>
      </c>
      <c r="H86">
        <v>0</v>
      </c>
      <c r="I86">
        <v>0</v>
      </c>
      <c r="J86">
        <v>2</v>
      </c>
      <c r="K86">
        <v>0</v>
      </c>
      <c r="L86">
        <v>0</v>
      </c>
      <c r="M86">
        <v>2</v>
      </c>
      <c r="N86" t="s">
        <v>678</v>
      </c>
      <c r="O86">
        <v>1</v>
      </c>
      <c r="P86" t="str">
        <f t="shared" si="5"/>
        <v>EN</v>
      </c>
      <c r="Q86">
        <v>0</v>
      </c>
      <c r="R86">
        <v>1</v>
      </c>
      <c r="S86">
        <v>0</v>
      </c>
      <c r="T86">
        <v>0</v>
      </c>
      <c r="U86" t="s">
        <v>61</v>
      </c>
      <c r="X86" t="s">
        <v>535</v>
      </c>
      <c r="AA86" t="s">
        <v>536</v>
      </c>
      <c r="AD86" t="s">
        <v>539</v>
      </c>
      <c r="AF86"/>
      <c r="AG86" t="s">
        <v>679</v>
      </c>
      <c r="AI86"/>
      <c r="AJ86" t="s">
        <v>680</v>
      </c>
      <c r="AK86" t="s">
        <v>58</v>
      </c>
      <c r="AL86">
        <v>2014</v>
      </c>
      <c r="AM86" t="s">
        <v>536</v>
      </c>
      <c r="AN86" t="s">
        <v>535</v>
      </c>
      <c r="AO86" t="str">
        <f t="shared" si="10"/>
        <v>DE</v>
      </c>
      <c r="AP86" t="str">
        <f t="shared" si="7"/>
        <v>english studies</v>
      </c>
      <c r="AQ86" t="str">
        <f t="shared" si="8"/>
        <v>Ruhr-UniversitÃ¤t Bochum</v>
      </c>
      <c r="AR86" t="str">
        <f t="shared" si="9"/>
        <v>Post-doc</v>
      </c>
    </row>
    <row r="87" spans="1:44" x14ac:dyDescent="0.3">
      <c r="A87" t="s">
        <v>757</v>
      </c>
      <c r="B87" s="3">
        <v>44357</v>
      </c>
      <c r="C87" s="3">
        <v>44449</v>
      </c>
      <c r="D87">
        <v>0</v>
      </c>
      <c r="E87">
        <v>2</v>
      </c>
      <c r="F87">
        <v>0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2</v>
      </c>
      <c r="N87" t="s">
        <v>758</v>
      </c>
      <c r="O87">
        <v>1</v>
      </c>
      <c r="P87" t="str">
        <f t="shared" si="5"/>
        <v>FR</v>
      </c>
      <c r="Q87">
        <v>0</v>
      </c>
      <c r="R87">
        <v>1</v>
      </c>
      <c r="S87">
        <v>1</v>
      </c>
      <c r="T87">
        <v>0</v>
      </c>
      <c r="AJ87" s="5" t="s">
        <v>58</v>
      </c>
      <c r="AK87" t="s">
        <v>58</v>
      </c>
      <c r="AL87">
        <v>2021</v>
      </c>
      <c r="AM87" t="s">
        <v>58</v>
      </c>
      <c r="AN87" t="s">
        <v>58</v>
      </c>
      <c r="AO87" t="str">
        <f t="shared" si="10"/>
        <v>FR</v>
      </c>
      <c r="AP87">
        <f t="shared" si="7"/>
        <v>0</v>
      </c>
      <c r="AQ87">
        <f t="shared" si="8"/>
        <v>0</v>
      </c>
      <c r="AR87" t="str">
        <f t="shared" si="9"/>
        <v/>
      </c>
    </row>
    <row r="88" spans="1:44" x14ac:dyDescent="0.3">
      <c r="A88" t="s">
        <v>868</v>
      </c>
      <c r="B88" s="3">
        <v>41621</v>
      </c>
      <c r="C88" s="3">
        <v>41621</v>
      </c>
      <c r="D88">
        <v>0</v>
      </c>
      <c r="E88">
        <v>0</v>
      </c>
      <c r="F88">
        <v>2</v>
      </c>
      <c r="G88">
        <v>0</v>
      </c>
      <c r="H88">
        <v>0</v>
      </c>
      <c r="I88">
        <v>0</v>
      </c>
      <c r="J88">
        <v>2</v>
      </c>
      <c r="K88">
        <v>0</v>
      </c>
      <c r="L88">
        <v>0</v>
      </c>
      <c r="M88">
        <v>2</v>
      </c>
      <c r="N88" t="s">
        <v>869</v>
      </c>
      <c r="O88">
        <v>1</v>
      </c>
      <c r="P88" t="str">
        <f t="shared" si="5"/>
        <v>EN</v>
      </c>
      <c r="Q88">
        <v>0</v>
      </c>
      <c r="R88">
        <v>1</v>
      </c>
      <c r="S88">
        <v>0</v>
      </c>
      <c r="T88">
        <v>0</v>
      </c>
      <c r="AJ88" s="5" t="s">
        <v>58</v>
      </c>
      <c r="AK88" t="s">
        <v>58</v>
      </c>
      <c r="AL88">
        <v>2013</v>
      </c>
      <c r="AM88" t="s">
        <v>58</v>
      </c>
      <c r="AN88" t="s">
        <v>58</v>
      </c>
      <c r="AO88" t="str">
        <f t="shared" si="10"/>
        <v>EN</v>
      </c>
      <c r="AP88">
        <f t="shared" si="7"/>
        <v>0</v>
      </c>
      <c r="AQ88">
        <f t="shared" si="8"/>
        <v>0</v>
      </c>
      <c r="AR88" t="str">
        <f t="shared" si="9"/>
        <v/>
      </c>
    </row>
    <row r="89" spans="1:44" x14ac:dyDescent="0.3">
      <c r="A89" t="s">
        <v>887</v>
      </c>
      <c r="B89" s="3">
        <v>44547</v>
      </c>
      <c r="C89" s="3">
        <v>44548</v>
      </c>
      <c r="D89">
        <v>0</v>
      </c>
      <c r="E89">
        <v>0</v>
      </c>
      <c r="F89">
        <v>0</v>
      </c>
      <c r="G89">
        <v>2</v>
      </c>
      <c r="H89">
        <v>0</v>
      </c>
      <c r="I89">
        <v>0</v>
      </c>
      <c r="J89">
        <v>2</v>
      </c>
      <c r="K89">
        <v>0</v>
      </c>
      <c r="L89">
        <v>0</v>
      </c>
      <c r="M89">
        <v>2</v>
      </c>
      <c r="O89">
        <v>0</v>
      </c>
      <c r="P89" t="str">
        <f t="shared" si="5"/>
        <v>PT</v>
      </c>
      <c r="Q89">
        <v>0</v>
      </c>
      <c r="R89">
        <v>1</v>
      </c>
      <c r="S89">
        <v>0</v>
      </c>
      <c r="T89">
        <v>0</v>
      </c>
      <c r="AJ89" s="5" t="s">
        <v>58</v>
      </c>
      <c r="AK89" t="s">
        <v>58</v>
      </c>
      <c r="AL89">
        <v>2021</v>
      </c>
      <c r="AM89" t="s">
        <v>58</v>
      </c>
      <c r="AN89" t="s">
        <v>58</v>
      </c>
      <c r="AO89" t="str">
        <f t="shared" si="10"/>
        <v/>
      </c>
      <c r="AP89">
        <f t="shared" si="7"/>
        <v>0</v>
      </c>
      <c r="AQ89">
        <f t="shared" si="8"/>
        <v>0</v>
      </c>
      <c r="AR89" t="str">
        <f t="shared" si="9"/>
        <v/>
      </c>
    </row>
    <row r="90" spans="1:44" x14ac:dyDescent="0.3">
      <c r="A90" t="s">
        <v>937</v>
      </c>
      <c r="B90" s="3">
        <v>44225</v>
      </c>
      <c r="C90" s="3">
        <v>44390</v>
      </c>
      <c r="D90">
        <v>0</v>
      </c>
      <c r="E90">
        <v>0</v>
      </c>
      <c r="F90">
        <v>0</v>
      </c>
      <c r="G90">
        <v>2</v>
      </c>
      <c r="H90">
        <v>0</v>
      </c>
      <c r="I90">
        <v>0</v>
      </c>
      <c r="J90">
        <v>2</v>
      </c>
      <c r="K90">
        <v>0</v>
      </c>
      <c r="L90">
        <v>0</v>
      </c>
      <c r="M90">
        <v>2</v>
      </c>
      <c r="O90">
        <v>0</v>
      </c>
      <c r="P90" t="str">
        <f t="shared" si="5"/>
        <v>PT</v>
      </c>
      <c r="Q90">
        <v>0</v>
      </c>
      <c r="R90">
        <v>1</v>
      </c>
      <c r="S90">
        <v>0</v>
      </c>
      <c r="T90">
        <v>0</v>
      </c>
      <c r="AJ90" s="5" t="s">
        <v>58</v>
      </c>
      <c r="AK90" t="s">
        <v>58</v>
      </c>
      <c r="AL90">
        <v>2021</v>
      </c>
      <c r="AM90" t="s">
        <v>58</v>
      </c>
      <c r="AN90" t="s">
        <v>58</v>
      </c>
      <c r="AO90" t="str">
        <f t="shared" si="10"/>
        <v/>
      </c>
      <c r="AP90">
        <f t="shared" si="7"/>
        <v>0</v>
      </c>
      <c r="AQ90">
        <f t="shared" si="8"/>
        <v>0</v>
      </c>
      <c r="AR90" t="str">
        <f t="shared" si="9"/>
        <v/>
      </c>
    </row>
    <row r="91" spans="1:44" x14ac:dyDescent="0.3">
      <c r="A91" t="s">
        <v>966</v>
      </c>
      <c r="B91" s="3">
        <v>44328</v>
      </c>
      <c r="C91" s="3">
        <v>44329</v>
      </c>
      <c r="D91">
        <v>0</v>
      </c>
      <c r="E91">
        <v>0</v>
      </c>
      <c r="F91">
        <v>0</v>
      </c>
      <c r="G91">
        <v>2</v>
      </c>
      <c r="H91">
        <v>0</v>
      </c>
      <c r="I91">
        <v>0</v>
      </c>
      <c r="J91">
        <v>0</v>
      </c>
      <c r="K91">
        <v>0</v>
      </c>
      <c r="L91">
        <v>2</v>
      </c>
      <c r="M91">
        <v>2</v>
      </c>
      <c r="N91" t="s">
        <v>967</v>
      </c>
      <c r="O91">
        <v>1</v>
      </c>
      <c r="P91" t="str">
        <f t="shared" si="5"/>
        <v>PT</v>
      </c>
      <c r="Q91">
        <v>0</v>
      </c>
      <c r="R91">
        <v>0</v>
      </c>
      <c r="S91">
        <v>0</v>
      </c>
      <c r="T91">
        <v>2</v>
      </c>
      <c r="U91" t="s">
        <v>49</v>
      </c>
      <c r="X91" t="s">
        <v>968</v>
      </c>
      <c r="AA91" t="s">
        <v>915</v>
      </c>
      <c r="AD91" s="4" t="s">
        <v>969</v>
      </c>
      <c r="AG91" s="4" t="s">
        <v>48</v>
      </c>
      <c r="AJ91" s="5" t="s">
        <v>57</v>
      </c>
      <c r="AK91" t="s">
        <v>941</v>
      </c>
      <c r="AL91">
        <v>2020</v>
      </c>
      <c r="AM91" t="s">
        <v>896</v>
      </c>
      <c r="AN91" t="s">
        <v>897</v>
      </c>
      <c r="AO91" t="s">
        <v>915</v>
      </c>
      <c r="AP91" t="str">
        <f t="shared" si="7"/>
        <v>history</v>
      </c>
      <c r="AQ91" t="str">
        <f t="shared" si="8"/>
        <v xml:space="preserve"> Universidade Federal de São Paulo</v>
      </c>
      <c r="AR91" t="str">
        <f t="shared" si="9"/>
        <v>Phd</v>
      </c>
    </row>
    <row r="92" spans="1:44" x14ac:dyDescent="0.3">
      <c r="A92" t="s">
        <v>970</v>
      </c>
      <c r="B92" s="3">
        <v>44337</v>
      </c>
      <c r="C92" s="3">
        <v>44436</v>
      </c>
      <c r="D92">
        <v>0</v>
      </c>
      <c r="E92">
        <v>0</v>
      </c>
      <c r="F92">
        <v>0</v>
      </c>
      <c r="G92">
        <v>2</v>
      </c>
      <c r="H92">
        <v>0</v>
      </c>
      <c r="I92">
        <v>0</v>
      </c>
      <c r="J92">
        <v>2</v>
      </c>
      <c r="K92">
        <v>0</v>
      </c>
      <c r="L92">
        <v>0</v>
      </c>
      <c r="M92">
        <v>2</v>
      </c>
      <c r="N92" t="s">
        <v>971</v>
      </c>
      <c r="O92">
        <v>1</v>
      </c>
      <c r="P92" t="str">
        <f t="shared" si="5"/>
        <v>PT</v>
      </c>
      <c r="Q92">
        <v>0</v>
      </c>
      <c r="R92">
        <v>1</v>
      </c>
      <c r="S92">
        <v>0</v>
      </c>
      <c r="T92">
        <v>0</v>
      </c>
      <c r="U92" t="s">
        <v>49</v>
      </c>
      <c r="X92" t="s">
        <v>44</v>
      </c>
      <c r="AA92" t="s">
        <v>45</v>
      </c>
      <c r="AD92" s="4" t="s">
        <v>47</v>
      </c>
      <c r="AG92" s="4" t="s">
        <v>568</v>
      </c>
      <c r="AJ92" s="5" t="s">
        <v>1112</v>
      </c>
      <c r="AK92" t="s">
        <v>58</v>
      </c>
      <c r="AL92">
        <v>2021</v>
      </c>
      <c r="AM92" t="s">
        <v>45</v>
      </c>
      <c r="AN92" t="s">
        <v>44</v>
      </c>
      <c r="AO92" t="str">
        <f t="shared" si="10"/>
        <v>GB</v>
      </c>
      <c r="AP92" t="str">
        <f t="shared" si="7"/>
        <v>political science</v>
      </c>
      <c r="AQ92" t="str">
        <f t="shared" si="8"/>
        <v>University College London</v>
      </c>
      <c r="AR92" t="str">
        <f t="shared" si="9"/>
        <v>Phd</v>
      </c>
    </row>
    <row r="93" spans="1:44" x14ac:dyDescent="0.3">
      <c r="A93" t="s">
        <v>1038</v>
      </c>
      <c r="B93" s="3">
        <v>43213</v>
      </c>
      <c r="C93" s="3">
        <v>43332</v>
      </c>
      <c r="D93">
        <v>0</v>
      </c>
      <c r="E93">
        <v>0</v>
      </c>
      <c r="F93">
        <v>0</v>
      </c>
      <c r="G93">
        <v>0</v>
      </c>
      <c r="H93">
        <v>2</v>
      </c>
      <c r="I93">
        <v>0</v>
      </c>
      <c r="J93">
        <v>2</v>
      </c>
      <c r="K93">
        <v>0</v>
      </c>
      <c r="L93">
        <v>0</v>
      </c>
      <c r="M93">
        <v>2</v>
      </c>
      <c r="N93" t="s">
        <v>1039</v>
      </c>
      <c r="O93">
        <v>1</v>
      </c>
      <c r="P93" t="str">
        <f t="shared" si="5"/>
        <v>ES</v>
      </c>
      <c r="Q93">
        <v>0</v>
      </c>
      <c r="R93">
        <v>1</v>
      </c>
      <c r="S93">
        <v>0</v>
      </c>
      <c r="T93">
        <v>0</v>
      </c>
      <c r="AJ93" s="5" t="s">
        <v>58</v>
      </c>
      <c r="AK93" t="s">
        <v>58</v>
      </c>
      <c r="AL93">
        <v>2018</v>
      </c>
      <c r="AM93" t="s">
        <v>58</v>
      </c>
      <c r="AN93" t="s">
        <v>58</v>
      </c>
      <c r="AO93" t="str">
        <f t="shared" si="10"/>
        <v>ES</v>
      </c>
      <c r="AP93">
        <f t="shared" si="7"/>
        <v>0</v>
      </c>
      <c r="AQ93">
        <f t="shared" si="8"/>
        <v>0</v>
      </c>
      <c r="AR93" t="str">
        <f t="shared" si="9"/>
        <v/>
      </c>
    </row>
    <row r="94" spans="1:44" x14ac:dyDescent="0.3">
      <c r="A94" t="s">
        <v>246</v>
      </c>
      <c r="B94" s="3">
        <v>42762</v>
      </c>
      <c r="C94" s="3">
        <v>42762</v>
      </c>
      <c r="D94">
        <v>0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1</v>
      </c>
      <c r="N94" t="s">
        <v>247</v>
      </c>
      <c r="O94">
        <v>1</v>
      </c>
      <c r="P94" t="str">
        <f t="shared" si="5"/>
        <v>EN</v>
      </c>
      <c r="Q94">
        <v>1</v>
      </c>
      <c r="R94">
        <v>0</v>
      </c>
      <c r="S94">
        <v>0</v>
      </c>
      <c r="T94">
        <v>0</v>
      </c>
      <c r="U94" t="s">
        <v>49</v>
      </c>
      <c r="V94" s="7" t="s">
        <v>42</v>
      </c>
      <c r="W94" t="s">
        <v>41</v>
      </c>
      <c r="X94" t="s">
        <v>248</v>
      </c>
      <c r="Y94" s="7" t="s">
        <v>249</v>
      </c>
      <c r="Z94" t="s">
        <v>44</v>
      </c>
      <c r="AA94" t="s">
        <v>45</v>
      </c>
      <c r="AB94" s="7" t="s">
        <v>45</v>
      </c>
      <c r="AC94" t="s">
        <v>45</v>
      </c>
      <c r="AD94" t="s">
        <v>250</v>
      </c>
      <c r="AE94" s="7" t="s">
        <v>251</v>
      </c>
      <c r="AF94" t="s">
        <v>252</v>
      </c>
      <c r="AG94" t="s">
        <v>48</v>
      </c>
      <c r="AH94" s="7" t="s">
        <v>48</v>
      </c>
      <c r="AI94"/>
      <c r="AJ94" t="s">
        <v>57</v>
      </c>
      <c r="AK94" t="s">
        <v>252</v>
      </c>
      <c r="AL94">
        <v>2017</v>
      </c>
      <c r="AM94" t="s">
        <v>45</v>
      </c>
      <c r="AN94" t="s">
        <v>249</v>
      </c>
      <c r="AO94" t="str">
        <f t="shared" si="10"/>
        <v>GB</v>
      </c>
      <c r="AP94" t="str">
        <f t="shared" si="7"/>
        <v>history</v>
      </c>
      <c r="AQ94" t="str">
        <f t="shared" si="8"/>
        <v>Institute of Historical Research, University of London</v>
      </c>
      <c r="AR94" t="str">
        <f t="shared" si="9"/>
        <v>Lecturer</v>
      </c>
    </row>
    <row r="95" spans="1:44" x14ac:dyDescent="0.3">
      <c r="A95" t="s">
        <v>254</v>
      </c>
      <c r="B95" s="3">
        <v>42424</v>
      </c>
      <c r="C95" s="3">
        <v>42424</v>
      </c>
      <c r="D95">
        <v>0</v>
      </c>
      <c r="E95">
        <v>0</v>
      </c>
      <c r="F95">
        <v>1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1</v>
      </c>
      <c r="N95" t="s">
        <v>255</v>
      </c>
      <c r="O95">
        <v>1</v>
      </c>
      <c r="P95" t="str">
        <f t="shared" si="5"/>
        <v>EN</v>
      </c>
      <c r="Q95">
        <v>1</v>
      </c>
      <c r="R95">
        <v>0</v>
      </c>
      <c r="S95">
        <v>0</v>
      </c>
      <c r="T95">
        <v>0</v>
      </c>
      <c r="U95" t="s">
        <v>103</v>
      </c>
      <c r="X95" t="s">
        <v>256</v>
      </c>
      <c r="AA95" t="s">
        <v>45</v>
      </c>
      <c r="AD95" t="s">
        <v>257</v>
      </c>
      <c r="AF95"/>
      <c r="AG95" t="s">
        <v>258</v>
      </c>
      <c r="AI95"/>
      <c r="AJ95" t="s">
        <v>50</v>
      </c>
      <c r="AK95" t="s">
        <v>58</v>
      </c>
      <c r="AL95">
        <v>2016</v>
      </c>
      <c r="AM95" t="s">
        <v>45</v>
      </c>
      <c r="AN95" t="s">
        <v>256</v>
      </c>
      <c r="AO95" t="str">
        <f t="shared" si="10"/>
        <v>GB</v>
      </c>
      <c r="AP95" t="str">
        <f t="shared" si="7"/>
        <v>digital history</v>
      </c>
      <c r="AQ95" t="str">
        <f t="shared" si="8"/>
        <v>University of Edinburgh</v>
      </c>
      <c r="AR95" t="str">
        <f t="shared" si="9"/>
        <v>MSc</v>
      </c>
    </row>
    <row r="96" spans="1:44" x14ac:dyDescent="0.3">
      <c r="A96" t="s">
        <v>260</v>
      </c>
      <c r="B96" s="3">
        <v>43807</v>
      </c>
      <c r="C96" s="3">
        <v>43807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1</v>
      </c>
      <c r="N96" t="s">
        <v>261</v>
      </c>
      <c r="O96">
        <v>1</v>
      </c>
      <c r="P96" t="str">
        <f t="shared" si="5"/>
        <v>EN</v>
      </c>
      <c r="Q96">
        <v>1</v>
      </c>
      <c r="R96">
        <v>0</v>
      </c>
      <c r="S96">
        <v>0</v>
      </c>
      <c r="T96">
        <v>0</v>
      </c>
      <c r="AJ96" s="5" t="s">
        <v>58</v>
      </c>
      <c r="AK96" t="s">
        <v>58</v>
      </c>
      <c r="AL96">
        <v>2019</v>
      </c>
      <c r="AM96" t="s">
        <v>58</v>
      </c>
      <c r="AN96" t="s">
        <v>58</v>
      </c>
      <c r="AO96" t="str">
        <f t="shared" si="10"/>
        <v>EN</v>
      </c>
      <c r="AP96">
        <f t="shared" si="7"/>
        <v>0</v>
      </c>
      <c r="AQ96">
        <f t="shared" si="8"/>
        <v>0</v>
      </c>
      <c r="AR96" t="str">
        <f t="shared" si="9"/>
        <v/>
      </c>
    </row>
    <row r="97" spans="1:44" x14ac:dyDescent="0.3">
      <c r="A97" t="s">
        <v>262</v>
      </c>
      <c r="B97" s="3">
        <v>42696</v>
      </c>
      <c r="C97" s="3">
        <v>42696</v>
      </c>
      <c r="D97">
        <v>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1</v>
      </c>
      <c r="N97" t="s">
        <v>263</v>
      </c>
      <c r="O97">
        <v>1</v>
      </c>
      <c r="P97" t="str">
        <f t="shared" si="5"/>
        <v>EN</v>
      </c>
      <c r="Q97">
        <v>1</v>
      </c>
      <c r="R97">
        <v>0</v>
      </c>
      <c r="S97">
        <v>0</v>
      </c>
      <c r="T97">
        <v>0</v>
      </c>
      <c r="U97" t="s">
        <v>49</v>
      </c>
      <c r="W97" t="s">
        <v>69</v>
      </c>
      <c r="X97" t="s">
        <v>264</v>
      </c>
      <c r="Z97" t="s">
        <v>265</v>
      </c>
      <c r="AA97" t="s">
        <v>65</v>
      </c>
      <c r="AC97" t="s">
        <v>65</v>
      </c>
      <c r="AD97" t="s">
        <v>266</v>
      </c>
      <c r="AF97" t="s">
        <v>267</v>
      </c>
      <c r="AG97" t="s">
        <v>235</v>
      </c>
      <c r="AI97"/>
      <c r="AJ97" t="s">
        <v>269</v>
      </c>
      <c r="AK97" t="s">
        <v>267</v>
      </c>
      <c r="AL97">
        <v>2016</v>
      </c>
      <c r="AM97" t="s">
        <v>65</v>
      </c>
      <c r="AN97" t="s">
        <v>264</v>
      </c>
      <c r="AO97" t="str">
        <f t="shared" si="10"/>
        <v>US</v>
      </c>
      <c r="AP97" t="str">
        <f t="shared" si="7"/>
        <v>ICS</v>
      </c>
      <c r="AQ97" t="str">
        <f t="shared" si="8"/>
        <v>University of Denver</v>
      </c>
      <c r="AR97" t="str">
        <f t="shared" si="9"/>
        <v>Phd</v>
      </c>
    </row>
    <row r="98" spans="1:44" x14ac:dyDescent="0.3">
      <c r="A98" t="s">
        <v>270</v>
      </c>
      <c r="B98" s="3">
        <v>44202</v>
      </c>
      <c r="C98" s="3">
        <v>44202</v>
      </c>
      <c r="D98">
        <v>0</v>
      </c>
      <c r="E98">
        <v>0</v>
      </c>
      <c r="F98">
        <v>1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1</v>
      </c>
      <c r="N98" t="s">
        <v>271</v>
      </c>
      <c r="O98">
        <v>1</v>
      </c>
      <c r="P98" t="str">
        <f t="shared" si="5"/>
        <v>EN</v>
      </c>
      <c r="Q98">
        <v>1</v>
      </c>
      <c r="R98">
        <v>0</v>
      </c>
      <c r="S98">
        <v>0</v>
      </c>
      <c r="T98">
        <v>0</v>
      </c>
      <c r="U98" t="s">
        <v>154</v>
      </c>
      <c r="X98" t="s">
        <v>272</v>
      </c>
      <c r="AA98" t="s">
        <v>65</v>
      </c>
      <c r="AD98" s="4" t="s">
        <v>273</v>
      </c>
      <c r="AG98" s="4" t="s">
        <v>67</v>
      </c>
      <c r="AJ98" s="5" t="s">
        <v>58</v>
      </c>
      <c r="AK98" t="s">
        <v>58</v>
      </c>
      <c r="AL98">
        <v>2021</v>
      </c>
      <c r="AM98" t="s">
        <v>65</v>
      </c>
      <c r="AN98" t="s">
        <v>272</v>
      </c>
      <c r="AO98" t="str">
        <f t="shared" si="10"/>
        <v>US</v>
      </c>
      <c r="AP98">
        <f t="shared" si="7"/>
        <v>0</v>
      </c>
      <c r="AQ98" t="str">
        <f t="shared" si="8"/>
        <v>The University of Oklahoma</v>
      </c>
      <c r="AR98" t="str">
        <f t="shared" si="9"/>
        <v>MA</v>
      </c>
    </row>
    <row r="99" spans="1:44" x14ac:dyDescent="0.3">
      <c r="A99" t="s">
        <v>276</v>
      </c>
      <c r="B99" s="3">
        <v>44332</v>
      </c>
      <c r="C99" s="3">
        <v>44332</v>
      </c>
      <c r="D99">
        <v>0</v>
      </c>
      <c r="E99">
        <v>0</v>
      </c>
      <c r="F99">
        <v>1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1</v>
      </c>
      <c r="N99" t="s">
        <v>277</v>
      </c>
      <c r="O99">
        <v>1</v>
      </c>
      <c r="P99" t="str">
        <f t="shared" si="5"/>
        <v>EN</v>
      </c>
      <c r="Q99">
        <v>1</v>
      </c>
      <c r="R99">
        <v>0</v>
      </c>
      <c r="S99">
        <v>0</v>
      </c>
      <c r="T99">
        <v>0</v>
      </c>
      <c r="U99" t="s">
        <v>67</v>
      </c>
      <c r="X99" t="s">
        <v>278</v>
      </c>
      <c r="AA99" t="s">
        <v>279</v>
      </c>
      <c r="AD99" s="4" t="s">
        <v>280</v>
      </c>
      <c r="AG99" s="4" t="s">
        <v>67</v>
      </c>
      <c r="AJ99" s="5" t="s">
        <v>58</v>
      </c>
      <c r="AK99" t="s">
        <v>58</v>
      </c>
      <c r="AL99">
        <v>2021</v>
      </c>
      <c r="AM99" t="s">
        <v>279</v>
      </c>
      <c r="AN99" t="s">
        <v>278</v>
      </c>
      <c r="AO99" t="str">
        <f t="shared" si="10"/>
        <v>FI</v>
      </c>
      <c r="AP99">
        <f t="shared" si="7"/>
        <v>0</v>
      </c>
      <c r="AQ99" t="str">
        <f t="shared" si="8"/>
        <v>University of Helsinki</v>
      </c>
      <c r="AR99" t="str">
        <f t="shared" si="9"/>
        <v xml:space="preserve"> None</v>
      </c>
    </row>
    <row r="100" spans="1:44" x14ac:dyDescent="0.3">
      <c r="A100" t="s">
        <v>281</v>
      </c>
      <c r="B100" s="3">
        <v>44652</v>
      </c>
      <c r="C100" s="3">
        <v>44652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1</v>
      </c>
      <c r="N100" t="s">
        <v>282</v>
      </c>
      <c r="O100">
        <v>1</v>
      </c>
      <c r="P100" t="str">
        <f t="shared" si="5"/>
        <v>FR</v>
      </c>
      <c r="Q100">
        <v>1</v>
      </c>
      <c r="R100">
        <v>0</v>
      </c>
      <c r="S100">
        <v>0</v>
      </c>
      <c r="T100">
        <v>0</v>
      </c>
      <c r="U100" t="s">
        <v>103</v>
      </c>
      <c r="X100" t="s">
        <v>283</v>
      </c>
      <c r="AA100" t="s">
        <v>284</v>
      </c>
      <c r="AD100" s="4" t="s">
        <v>285</v>
      </c>
      <c r="AG100" s="4" t="s">
        <v>67</v>
      </c>
      <c r="AJ100" s="5" t="s">
        <v>58</v>
      </c>
      <c r="AK100" t="s">
        <v>58</v>
      </c>
      <c r="AL100">
        <v>2022</v>
      </c>
      <c r="AM100" t="s">
        <v>284</v>
      </c>
      <c r="AN100" t="s">
        <v>283</v>
      </c>
      <c r="AO100" t="str">
        <f t="shared" si="10"/>
        <v>FR</v>
      </c>
      <c r="AP100">
        <f t="shared" si="7"/>
        <v>0</v>
      </c>
      <c r="AQ100" t="str">
        <f t="shared" si="8"/>
        <v>Sorbonne UniversitÃ©</v>
      </c>
      <c r="AR100" t="str">
        <f t="shared" si="9"/>
        <v>MSc</v>
      </c>
    </row>
    <row r="101" spans="1:44" x14ac:dyDescent="0.3">
      <c r="A101" t="s">
        <v>287</v>
      </c>
      <c r="B101" s="3">
        <v>42976</v>
      </c>
      <c r="C101" s="3">
        <v>42976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1</v>
      </c>
      <c r="N101" t="s">
        <v>288</v>
      </c>
      <c r="O101">
        <v>1</v>
      </c>
      <c r="P101" t="str">
        <f t="shared" si="5"/>
        <v>EN</v>
      </c>
      <c r="Q101">
        <v>1</v>
      </c>
      <c r="R101">
        <v>0</v>
      </c>
      <c r="S101">
        <v>0</v>
      </c>
      <c r="T101">
        <v>0</v>
      </c>
      <c r="U101" t="s">
        <v>289</v>
      </c>
      <c r="W101" t="s">
        <v>67</v>
      </c>
      <c r="X101" t="s">
        <v>96</v>
      </c>
      <c r="Z101" t="s">
        <v>265</v>
      </c>
      <c r="AA101" t="s">
        <v>87</v>
      </c>
      <c r="AC101" t="s">
        <v>65</v>
      </c>
      <c r="AD101" t="s">
        <v>99</v>
      </c>
      <c r="AF101" t="s">
        <v>267</v>
      </c>
      <c r="AG101" t="s">
        <v>67</v>
      </c>
      <c r="AI101"/>
      <c r="AJ101" t="s">
        <v>221</v>
      </c>
      <c r="AK101" t="s">
        <v>267</v>
      </c>
      <c r="AL101">
        <v>2017</v>
      </c>
      <c r="AM101" t="s">
        <v>87</v>
      </c>
      <c r="AN101" t="s">
        <v>96</v>
      </c>
      <c r="AO101" t="str">
        <f t="shared" si="10"/>
        <v>CA</v>
      </c>
      <c r="AP101" t="str">
        <f t="shared" si="7"/>
        <v>library science</v>
      </c>
      <c r="AQ101" t="str">
        <f t="shared" si="8"/>
        <v>University of Denver</v>
      </c>
      <c r="AR101" t="str">
        <f t="shared" si="9"/>
        <v>Molecular Biology</v>
      </c>
    </row>
    <row r="102" spans="1:44" x14ac:dyDescent="0.3">
      <c r="A102" t="s">
        <v>291</v>
      </c>
      <c r="B102" s="3">
        <v>42970</v>
      </c>
      <c r="C102" s="3">
        <v>42970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1</v>
      </c>
      <c r="N102" t="s">
        <v>292</v>
      </c>
      <c r="O102">
        <v>1</v>
      </c>
      <c r="P102" t="str">
        <f t="shared" si="5"/>
        <v>EN</v>
      </c>
      <c r="Q102">
        <v>1</v>
      </c>
      <c r="R102">
        <v>0</v>
      </c>
      <c r="S102">
        <v>0</v>
      </c>
      <c r="T102">
        <v>0</v>
      </c>
      <c r="U102" t="s">
        <v>49</v>
      </c>
      <c r="V102" s="7" t="s">
        <v>70</v>
      </c>
      <c r="W102" t="s">
        <v>293</v>
      </c>
      <c r="X102" t="s">
        <v>112</v>
      </c>
      <c r="Y102" s="7" t="s">
        <v>294</v>
      </c>
      <c r="Z102" t="s">
        <v>295</v>
      </c>
      <c r="AA102" t="s">
        <v>65</v>
      </c>
      <c r="AB102" s="7" t="s">
        <v>65</v>
      </c>
      <c r="AC102" t="s">
        <v>65</v>
      </c>
      <c r="AD102" t="s">
        <v>109</v>
      </c>
      <c r="AE102" s="7" t="s">
        <v>296</v>
      </c>
      <c r="AF102" t="s">
        <v>297</v>
      </c>
      <c r="AG102" t="s">
        <v>48</v>
      </c>
      <c r="AH102" s="7" t="s">
        <v>298</v>
      </c>
      <c r="AI102"/>
      <c r="AJ102" t="s">
        <v>71</v>
      </c>
      <c r="AK102" t="s">
        <v>297</v>
      </c>
      <c r="AL102">
        <v>2017</v>
      </c>
      <c r="AM102" t="s">
        <v>65</v>
      </c>
      <c r="AN102" t="s">
        <v>294</v>
      </c>
      <c r="AO102" t="str">
        <f t="shared" si="10"/>
        <v>US</v>
      </c>
      <c r="AP102" t="str">
        <f t="shared" si="7"/>
        <v>digital humanities</v>
      </c>
      <c r="AQ102" t="str">
        <f t="shared" si="8"/>
        <v>George Mason University</v>
      </c>
      <c r="AR102" t="str">
        <f t="shared" si="9"/>
        <v>Digital Humanities Specialist</v>
      </c>
    </row>
    <row r="103" spans="1:44" x14ac:dyDescent="0.3">
      <c r="A103" t="s">
        <v>299</v>
      </c>
      <c r="B103" s="3">
        <v>41491</v>
      </c>
      <c r="C103" s="3">
        <v>41491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1</v>
      </c>
      <c r="N103" t="s">
        <v>300</v>
      </c>
      <c r="O103">
        <v>1</v>
      </c>
      <c r="P103" t="str">
        <f t="shared" si="5"/>
        <v>EN</v>
      </c>
      <c r="Q103">
        <v>1</v>
      </c>
      <c r="R103">
        <v>0</v>
      </c>
      <c r="S103">
        <v>0</v>
      </c>
      <c r="T103">
        <v>0</v>
      </c>
      <c r="V103" s="7" t="s">
        <v>49</v>
      </c>
      <c r="W103" t="s">
        <v>42</v>
      </c>
      <c r="Y103" s="7" t="s">
        <v>301</v>
      </c>
      <c r="Z103" t="s">
        <v>302</v>
      </c>
      <c r="AB103" s="7" t="s">
        <v>303</v>
      </c>
      <c r="AC103" t="s">
        <v>304</v>
      </c>
      <c r="AD103"/>
      <c r="AE103" s="7" t="s">
        <v>305</v>
      </c>
      <c r="AF103" t="s">
        <v>306</v>
      </c>
      <c r="AG103"/>
      <c r="AH103" s="7" t="s">
        <v>307</v>
      </c>
      <c r="AI103"/>
      <c r="AJ103" t="s">
        <v>269</v>
      </c>
      <c r="AK103" t="s">
        <v>306</v>
      </c>
      <c r="AL103">
        <v>2013</v>
      </c>
      <c r="AM103" t="s">
        <v>303</v>
      </c>
      <c r="AN103" t="s">
        <v>301</v>
      </c>
      <c r="AO103" t="str">
        <f t="shared" si="10"/>
        <v>BE</v>
      </c>
      <c r="AP103" t="str">
        <f t="shared" si="7"/>
        <v>ICS</v>
      </c>
      <c r="AQ103" t="str">
        <f t="shared" si="8"/>
        <v>University of Geneva</v>
      </c>
      <c r="AR103" t="str">
        <f t="shared" si="9"/>
        <v>Phd</v>
      </c>
    </row>
    <row r="104" spans="1:44" x14ac:dyDescent="0.3">
      <c r="A104" t="s">
        <v>310</v>
      </c>
      <c r="B104" s="3">
        <v>43039</v>
      </c>
      <c r="C104" s="3">
        <v>43039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1</v>
      </c>
      <c r="N104" t="s">
        <v>311</v>
      </c>
      <c r="O104">
        <v>1</v>
      </c>
      <c r="P104" t="str">
        <f t="shared" si="5"/>
        <v>EN</v>
      </c>
      <c r="Q104">
        <v>1</v>
      </c>
      <c r="R104">
        <v>0</v>
      </c>
      <c r="S104">
        <v>0</v>
      </c>
      <c r="T104">
        <v>0</v>
      </c>
      <c r="AD104"/>
      <c r="AF104"/>
      <c r="AG104"/>
      <c r="AI104"/>
      <c r="AJ104" t="s">
        <v>312</v>
      </c>
      <c r="AK104" t="s">
        <v>58</v>
      </c>
      <c r="AL104">
        <v>2017</v>
      </c>
      <c r="AM104" t="s">
        <v>58</v>
      </c>
      <c r="AN104" t="s">
        <v>58</v>
      </c>
      <c r="AO104" t="str">
        <f t="shared" si="10"/>
        <v>EN</v>
      </c>
      <c r="AP104" t="str">
        <f t="shared" si="7"/>
        <v>linguistics</v>
      </c>
      <c r="AQ104">
        <f t="shared" si="8"/>
        <v>0</v>
      </c>
      <c r="AR104" t="str">
        <f t="shared" si="9"/>
        <v/>
      </c>
    </row>
    <row r="105" spans="1:44" x14ac:dyDescent="0.3">
      <c r="A105" t="s">
        <v>313</v>
      </c>
      <c r="B105" s="3">
        <v>43332</v>
      </c>
      <c r="C105" s="3">
        <v>43332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1</v>
      </c>
      <c r="N105" t="s">
        <v>314</v>
      </c>
      <c r="O105">
        <v>1</v>
      </c>
      <c r="P105" t="str">
        <f t="shared" si="5"/>
        <v>EN</v>
      </c>
      <c r="Q105">
        <v>1</v>
      </c>
      <c r="R105">
        <v>0</v>
      </c>
      <c r="S105">
        <v>0</v>
      </c>
      <c r="T105">
        <v>0</v>
      </c>
      <c r="AD105"/>
      <c r="AF105"/>
      <c r="AG105"/>
      <c r="AI105"/>
      <c r="AJ105" t="s">
        <v>57</v>
      </c>
      <c r="AK105" t="s">
        <v>58</v>
      </c>
      <c r="AL105">
        <v>2018</v>
      </c>
      <c r="AM105" t="s">
        <v>58</v>
      </c>
      <c r="AN105" t="s">
        <v>58</v>
      </c>
      <c r="AO105" t="str">
        <f t="shared" si="10"/>
        <v>EN</v>
      </c>
      <c r="AP105" t="str">
        <f t="shared" si="7"/>
        <v>history</v>
      </c>
      <c r="AQ105">
        <f t="shared" si="8"/>
        <v>0</v>
      </c>
      <c r="AR105" t="str">
        <f t="shared" si="9"/>
        <v/>
      </c>
    </row>
    <row r="106" spans="1:44" x14ac:dyDescent="0.3">
      <c r="A106" t="s">
        <v>315</v>
      </c>
      <c r="B106" s="3">
        <v>42174</v>
      </c>
      <c r="C106" s="3">
        <v>42174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1</v>
      </c>
      <c r="N106" t="s">
        <v>316</v>
      </c>
      <c r="O106">
        <v>1</v>
      </c>
      <c r="P106" t="str">
        <f t="shared" si="5"/>
        <v>EN</v>
      </c>
      <c r="Q106">
        <v>1</v>
      </c>
      <c r="R106">
        <v>0</v>
      </c>
      <c r="S106">
        <v>0</v>
      </c>
      <c r="T106">
        <v>0</v>
      </c>
      <c r="V106" s="7" t="s">
        <v>49</v>
      </c>
      <c r="W106" t="s">
        <v>317</v>
      </c>
      <c r="Y106" s="7" t="s">
        <v>318</v>
      </c>
      <c r="Z106" t="s">
        <v>319</v>
      </c>
      <c r="AB106" s="7" t="s">
        <v>45</v>
      </c>
      <c r="AC106" t="s">
        <v>65</v>
      </c>
      <c r="AD106"/>
      <c r="AE106" s="7" t="s">
        <v>320</v>
      </c>
      <c r="AF106" t="s">
        <v>321</v>
      </c>
      <c r="AG106"/>
      <c r="AH106" s="7" t="s">
        <v>199</v>
      </c>
      <c r="AI106"/>
      <c r="AJ106" t="s">
        <v>323</v>
      </c>
      <c r="AK106" t="s">
        <v>321</v>
      </c>
      <c r="AL106">
        <v>2015</v>
      </c>
      <c r="AM106" t="s">
        <v>45</v>
      </c>
      <c r="AN106" t="s">
        <v>318</v>
      </c>
      <c r="AO106" t="str">
        <f t="shared" si="10"/>
        <v>GB</v>
      </c>
      <c r="AP106" t="str">
        <f t="shared" si="7"/>
        <v>gender studies</v>
      </c>
      <c r="AQ106" t="str">
        <f t="shared" si="8"/>
        <v>Pennsylvania State University</v>
      </c>
      <c r="AR106" t="str">
        <f t="shared" si="9"/>
        <v>Phd</v>
      </c>
    </row>
    <row r="107" spans="1:44" x14ac:dyDescent="0.3">
      <c r="A107" t="s">
        <v>324</v>
      </c>
      <c r="B107" s="3">
        <v>41491</v>
      </c>
      <c r="C107" s="3">
        <v>41491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1</v>
      </c>
      <c r="N107" t="s">
        <v>325</v>
      </c>
      <c r="O107">
        <v>1</v>
      </c>
      <c r="P107" t="str">
        <f t="shared" si="5"/>
        <v>EN</v>
      </c>
      <c r="Q107">
        <v>1</v>
      </c>
      <c r="R107">
        <v>0</v>
      </c>
      <c r="S107">
        <v>0</v>
      </c>
      <c r="T107">
        <v>0</v>
      </c>
      <c r="AD107"/>
      <c r="AF107"/>
      <c r="AG107"/>
      <c r="AI107"/>
      <c r="AJ107" t="s">
        <v>269</v>
      </c>
      <c r="AK107" t="s">
        <v>58</v>
      </c>
      <c r="AL107">
        <v>2013</v>
      </c>
      <c r="AM107" t="s">
        <v>58</v>
      </c>
      <c r="AN107" t="s">
        <v>58</v>
      </c>
      <c r="AO107" t="str">
        <f t="shared" si="10"/>
        <v>EN</v>
      </c>
      <c r="AP107" t="str">
        <f t="shared" si="7"/>
        <v>ICS</v>
      </c>
      <c r="AQ107">
        <f t="shared" si="8"/>
        <v>0</v>
      </c>
      <c r="AR107" t="str">
        <f t="shared" si="9"/>
        <v/>
      </c>
    </row>
    <row r="108" spans="1:44" x14ac:dyDescent="0.3">
      <c r="A108" t="s">
        <v>327</v>
      </c>
      <c r="B108" s="3">
        <v>44534</v>
      </c>
      <c r="C108" s="3">
        <v>44534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1</v>
      </c>
      <c r="N108" t="s">
        <v>328</v>
      </c>
      <c r="O108">
        <v>1</v>
      </c>
      <c r="P108" t="str">
        <f t="shared" si="5"/>
        <v>EN</v>
      </c>
      <c r="Q108">
        <v>1</v>
      </c>
      <c r="R108">
        <v>0</v>
      </c>
      <c r="S108">
        <v>0</v>
      </c>
      <c r="T108">
        <v>0</v>
      </c>
      <c r="U108" t="s">
        <v>49</v>
      </c>
      <c r="X108" t="s">
        <v>76</v>
      </c>
      <c r="AA108" t="s">
        <v>65</v>
      </c>
      <c r="AD108" s="4" t="s">
        <v>78</v>
      </c>
      <c r="AG108" s="4" t="s">
        <v>199</v>
      </c>
      <c r="AJ108" s="5" t="s">
        <v>680</v>
      </c>
      <c r="AK108" t="s">
        <v>58</v>
      </c>
      <c r="AL108">
        <v>2021</v>
      </c>
      <c r="AM108" t="s">
        <v>65</v>
      </c>
      <c r="AN108" t="s">
        <v>76</v>
      </c>
      <c r="AO108" t="str">
        <f t="shared" si="10"/>
        <v>US</v>
      </c>
      <c r="AP108" t="str">
        <f t="shared" si="7"/>
        <v>english studies</v>
      </c>
      <c r="AQ108" t="str">
        <f t="shared" si="8"/>
        <v>University of Nebraska-Lincoln</v>
      </c>
      <c r="AR108" t="str">
        <f t="shared" si="9"/>
        <v>Phd</v>
      </c>
    </row>
    <row r="109" spans="1:44" x14ac:dyDescent="0.3">
      <c r="A109" t="s">
        <v>329</v>
      </c>
      <c r="B109" s="3">
        <v>42575</v>
      </c>
      <c r="C109" s="3">
        <v>42575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1</v>
      </c>
      <c r="N109" t="s">
        <v>330</v>
      </c>
      <c r="O109">
        <v>1</v>
      </c>
      <c r="P109" t="str">
        <f t="shared" si="5"/>
        <v>EN</v>
      </c>
      <c r="Q109">
        <v>1</v>
      </c>
      <c r="R109">
        <v>0</v>
      </c>
      <c r="S109">
        <v>0</v>
      </c>
      <c r="T109">
        <v>0</v>
      </c>
      <c r="U109" t="s">
        <v>331</v>
      </c>
      <c r="X109" t="s">
        <v>332</v>
      </c>
      <c r="AA109" t="s">
        <v>65</v>
      </c>
      <c r="AD109" t="s">
        <v>333</v>
      </c>
      <c r="AF109"/>
      <c r="AG109" t="s">
        <v>67</v>
      </c>
      <c r="AI109"/>
      <c r="AJ109" t="s">
        <v>335</v>
      </c>
      <c r="AK109" t="s">
        <v>58</v>
      </c>
      <c r="AL109">
        <v>2016</v>
      </c>
      <c r="AM109" t="s">
        <v>65</v>
      </c>
      <c r="AN109" t="s">
        <v>332</v>
      </c>
      <c r="AO109" t="str">
        <f t="shared" si="10"/>
        <v>US</v>
      </c>
      <c r="AP109" t="str">
        <f t="shared" si="7"/>
        <v>literature and developer</v>
      </c>
      <c r="AQ109" t="str">
        <f t="shared" si="8"/>
        <v>Modern Language Association</v>
      </c>
      <c r="AR109" t="str">
        <f t="shared" si="9"/>
        <v>Web Developer</v>
      </c>
    </row>
    <row r="110" spans="1:44" x14ac:dyDescent="0.3">
      <c r="A110" t="s">
        <v>336</v>
      </c>
      <c r="B110" s="3">
        <v>44603</v>
      </c>
      <c r="C110" s="3">
        <v>44603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1</v>
      </c>
      <c r="N110" t="s">
        <v>337</v>
      </c>
      <c r="O110">
        <v>1</v>
      </c>
      <c r="P110" t="str">
        <f t="shared" ref="P110:P173" si="11">IF(AND(E110&gt;F110,E110&gt;G110,E110&gt;H110),"FR",IF(AND(F110&gt;E110,F110&gt;G110,F110&gt;H110),"EN",IF(AND(G110&gt;E110,F110&lt;G110,G110&gt;H110),"PT",IF(AND(H110&gt;E110,H110&gt;G110,F110&lt;H110),"ES"))))</f>
        <v>EN</v>
      </c>
      <c r="Q110">
        <v>1</v>
      </c>
      <c r="R110">
        <v>0</v>
      </c>
      <c r="S110">
        <v>0</v>
      </c>
      <c r="T110">
        <v>0</v>
      </c>
      <c r="AJ110" s="5" t="s">
        <v>58</v>
      </c>
      <c r="AK110" t="s">
        <v>58</v>
      </c>
      <c r="AL110">
        <v>2022</v>
      </c>
      <c r="AM110" t="s">
        <v>58</v>
      </c>
      <c r="AN110" t="s">
        <v>58</v>
      </c>
      <c r="AO110" t="str">
        <f t="shared" si="10"/>
        <v>EN</v>
      </c>
      <c r="AP110">
        <f t="shared" si="7"/>
        <v>0</v>
      </c>
      <c r="AQ110">
        <f t="shared" si="8"/>
        <v>0</v>
      </c>
      <c r="AR110" t="str">
        <f t="shared" si="9"/>
        <v/>
      </c>
    </row>
    <row r="111" spans="1:44" x14ac:dyDescent="0.3">
      <c r="A111" t="s">
        <v>338</v>
      </c>
      <c r="B111" s="3">
        <v>44279</v>
      </c>
      <c r="C111" s="3">
        <v>44279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1</v>
      </c>
      <c r="N111" t="s">
        <v>339</v>
      </c>
      <c r="O111">
        <v>1</v>
      </c>
      <c r="P111" t="str">
        <f t="shared" si="11"/>
        <v>FR</v>
      </c>
      <c r="Q111">
        <v>1</v>
      </c>
      <c r="R111">
        <v>0</v>
      </c>
      <c r="S111">
        <v>0</v>
      </c>
      <c r="T111">
        <v>0</v>
      </c>
      <c r="U111" t="s">
        <v>49</v>
      </c>
      <c r="X111" t="s">
        <v>340</v>
      </c>
      <c r="AA111" t="s">
        <v>284</v>
      </c>
      <c r="AD111" s="4" t="s">
        <v>341</v>
      </c>
      <c r="AG111" s="4" t="s">
        <v>342</v>
      </c>
      <c r="AJ111" s="6" t="s">
        <v>1113</v>
      </c>
      <c r="AK111" t="s">
        <v>58</v>
      </c>
      <c r="AL111">
        <v>2021</v>
      </c>
      <c r="AM111" t="s">
        <v>284</v>
      </c>
      <c r="AN111" t="s">
        <v>340</v>
      </c>
      <c r="AO111" t="str">
        <f t="shared" si="10"/>
        <v>FR</v>
      </c>
      <c r="AP111" t="str">
        <f t="shared" si="7"/>
        <v>art history and archeology</v>
      </c>
      <c r="AQ111" t="str">
        <f t="shared" si="8"/>
        <v>UniversitÃ© Bordeaux Montaigne</v>
      </c>
      <c r="AR111" t="str">
        <f t="shared" si="9"/>
        <v>Phd</v>
      </c>
    </row>
    <row r="112" spans="1:44" x14ac:dyDescent="0.3">
      <c r="A112" t="s">
        <v>345</v>
      </c>
      <c r="B112" s="3">
        <v>41491</v>
      </c>
      <c r="C112" s="3">
        <v>41491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1</v>
      </c>
      <c r="N112" t="s">
        <v>346</v>
      </c>
      <c r="O112">
        <v>1</v>
      </c>
      <c r="P112" t="str">
        <f t="shared" si="11"/>
        <v>EN</v>
      </c>
      <c r="Q112">
        <v>1</v>
      </c>
      <c r="R112">
        <v>0</v>
      </c>
      <c r="S112">
        <v>0</v>
      </c>
      <c r="T112">
        <v>0</v>
      </c>
      <c r="AD112"/>
      <c r="AF112"/>
      <c r="AG112"/>
      <c r="AI112" t="s">
        <v>347</v>
      </c>
      <c r="AJ112" t="s">
        <v>348</v>
      </c>
      <c r="AK112" t="s">
        <v>58</v>
      </c>
      <c r="AL112">
        <v>2013</v>
      </c>
      <c r="AM112" t="s">
        <v>58</v>
      </c>
      <c r="AN112" t="s">
        <v>58</v>
      </c>
      <c r="AO112" t="str">
        <f t="shared" si="10"/>
        <v>EN</v>
      </c>
      <c r="AP112" t="str">
        <f t="shared" si="7"/>
        <v>computer science</v>
      </c>
      <c r="AQ112">
        <f t="shared" si="8"/>
        <v>0</v>
      </c>
      <c r="AR112" t="str">
        <f t="shared" si="9"/>
        <v/>
      </c>
    </row>
    <row r="113" spans="1:44" x14ac:dyDescent="0.3">
      <c r="A113" t="s">
        <v>349</v>
      </c>
      <c r="B113" s="3">
        <v>41530</v>
      </c>
      <c r="C113" s="3">
        <v>41530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1</v>
      </c>
      <c r="O113">
        <v>0</v>
      </c>
      <c r="P113" t="str">
        <f t="shared" si="11"/>
        <v>EN</v>
      </c>
      <c r="Q113">
        <v>1</v>
      </c>
      <c r="R113">
        <v>0</v>
      </c>
      <c r="S113">
        <v>0</v>
      </c>
      <c r="T113">
        <v>0</v>
      </c>
      <c r="AD113"/>
      <c r="AF113"/>
      <c r="AG113"/>
      <c r="AI113"/>
      <c r="AJ113" t="s">
        <v>57</v>
      </c>
      <c r="AK113" t="s">
        <v>58</v>
      </c>
      <c r="AL113">
        <v>2013</v>
      </c>
      <c r="AM113" t="s">
        <v>58</v>
      </c>
      <c r="AN113" t="s">
        <v>58</v>
      </c>
      <c r="AO113" t="str">
        <f t="shared" si="10"/>
        <v>EN</v>
      </c>
      <c r="AP113" t="str">
        <f t="shared" si="7"/>
        <v>history</v>
      </c>
      <c r="AQ113">
        <f t="shared" si="8"/>
        <v>0</v>
      </c>
      <c r="AR113" t="str">
        <f t="shared" si="9"/>
        <v/>
      </c>
    </row>
    <row r="114" spans="1:44" x14ac:dyDescent="0.3">
      <c r="A114" t="s">
        <v>350</v>
      </c>
      <c r="B114" s="3">
        <v>42959</v>
      </c>
      <c r="C114" s="3">
        <v>42959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1</v>
      </c>
      <c r="N114" t="s">
        <v>351</v>
      </c>
      <c r="O114">
        <v>1</v>
      </c>
      <c r="P114" t="str">
        <f t="shared" si="11"/>
        <v>EN</v>
      </c>
      <c r="Q114">
        <v>1</v>
      </c>
      <c r="R114">
        <v>0</v>
      </c>
      <c r="S114">
        <v>0</v>
      </c>
      <c r="T114">
        <v>0</v>
      </c>
      <c r="U114" t="s">
        <v>60</v>
      </c>
      <c r="X114" t="s">
        <v>352</v>
      </c>
      <c r="AA114" t="s">
        <v>87</v>
      </c>
      <c r="AD114" t="s">
        <v>353</v>
      </c>
      <c r="AF114"/>
      <c r="AG114" t="s">
        <v>354</v>
      </c>
      <c r="AI114" t="s">
        <v>355</v>
      </c>
      <c r="AJ114" t="s">
        <v>356</v>
      </c>
      <c r="AK114" t="s">
        <v>58</v>
      </c>
      <c r="AL114">
        <v>2017</v>
      </c>
      <c r="AM114" t="s">
        <v>87</v>
      </c>
      <c r="AN114" t="s">
        <v>352</v>
      </c>
      <c r="AO114" t="str">
        <f t="shared" si="10"/>
        <v>CA</v>
      </c>
      <c r="AP114" t="str">
        <f t="shared" si="7"/>
        <v>digital humanities and library science</v>
      </c>
      <c r="AQ114" t="str">
        <f t="shared" si="8"/>
        <v>University of British Columbia</v>
      </c>
      <c r="AR114" t="str">
        <f t="shared" si="9"/>
        <v>Master</v>
      </c>
    </row>
    <row r="115" spans="1:44" x14ac:dyDescent="0.3">
      <c r="A115" t="s">
        <v>358</v>
      </c>
      <c r="B115" s="3">
        <v>41717</v>
      </c>
      <c r="C115" s="3">
        <v>41717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1</v>
      </c>
      <c r="N115" t="s">
        <v>359</v>
      </c>
      <c r="O115">
        <v>1</v>
      </c>
      <c r="P115" t="str">
        <f t="shared" si="11"/>
        <v>EN</v>
      </c>
      <c r="Q115">
        <v>1</v>
      </c>
      <c r="R115">
        <v>0</v>
      </c>
      <c r="S115">
        <v>0</v>
      </c>
      <c r="T115">
        <v>0</v>
      </c>
      <c r="AD115"/>
      <c r="AF115"/>
      <c r="AG115"/>
      <c r="AI115" t="s">
        <v>360</v>
      </c>
      <c r="AJ115" t="s">
        <v>170</v>
      </c>
      <c r="AK115" t="s">
        <v>58</v>
      </c>
      <c r="AL115">
        <v>2014</v>
      </c>
      <c r="AM115" t="s">
        <v>58</v>
      </c>
      <c r="AN115" t="s">
        <v>58</v>
      </c>
      <c r="AO115" t="str">
        <f t="shared" si="10"/>
        <v>EN</v>
      </c>
      <c r="AP115" t="str">
        <f t="shared" si="7"/>
        <v>literature</v>
      </c>
      <c r="AQ115">
        <f t="shared" si="8"/>
        <v>0</v>
      </c>
      <c r="AR115" t="str">
        <f t="shared" si="9"/>
        <v/>
      </c>
    </row>
    <row r="116" spans="1:44" x14ac:dyDescent="0.3">
      <c r="A116" t="s">
        <v>361</v>
      </c>
      <c r="B116" s="3">
        <v>43223</v>
      </c>
      <c r="C116" s="3">
        <v>43223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1</v>
      </c>
      <c r="N116" t="s">
        <v>362</v>
      </c>
      <c r="O116">
        <v>1</v>
      </c>
      <c r="P116" t="str">
        <f t="shared" si="11"/>
        <v>EN</v>
      </c>
      <c r="Q116">
        <v>1</v>
      </c>
      <c r="R116">
        <v>0</v>
      </c>
      <c r="S116">
        <v>0</v>
      </c>
      <c r="T116">
        <v>0</v>
      </c>
      <c r="V116" s="7" t="s">
        <v>363</v>
      </c>
      <c r="Y116" s="7" t="s">
        <v>86</v>
      </c>
      <c r="AB116" s="7" t="s">
        <v>87</v>
      </c>
      <c r="AD116"/>
      <c r="AE116" s="7" t="s">
        <v>364</v>
      </c>
      <c r="AF116"/>
      <c r="AG116"/>
      <c r="AH116" s="7" t="s">
        <v>48</v>
      </c>
      <c r="AI116"/>
      <c r="AJ116" t="s">
        <v>269</v>
      </c>
      <c r="AK116">
        <v>0</v>
      </c>
      <c r="AL116">
        <v>2018</v>
      </c>
      <c r="AM116" t="s">
        <v>87</v>
      </c>
      <c r="AN116" t="s">
        <v>86</v>
      </c>
      <c r="AO116" t="str">
        <f t="shared" si="10"/>
        <v>CA</v>
      </c>
      <c r="AP116" t="str">
        <f t="shared" si="7"/>
        <v>ICS</v>
      </c>
      <c r="AQ116">
        <f t="shared" si="8"/>
        <v>0</v>
      </c>
      <c r="AR116" t="str">
        <f t="shared" si="9"/>
        <v>Bachelor</v>
      </c>
    </row>
    <row r="117" spans="1:44" x14ac:dyDescent="0.3">
      <c r="A117" t="s">
        <v>365</v>
      </c>
      <c r="B117" s="3">
        <v>43598</v>
      </c>
      <c r="C117" s="3">
        <v>43598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 t="s">
        <v>366</v>
      </c>
      <c r="O117">
        <v>1</v>
      </c>
      <c r="P117" t="str">
        <f t="shared" si="11"/>
        <v>EN</v>
      </c>
      <c r="Q117">
        <v>1</v>
      </c>
      <c r="R117">
        <v>0</v>
      </c>
      <c r="S117">
        <v>0</v>
      </c>
      <c r="T117">
        <v>0</v>
      </c>
      <c r="U117" t="s">
        <v>49</v>
      </c>
      <c r="V117" s="7" t="s">
        <v>367</v>
      </c>
      <c r="W117" t="s">
        <v>69</v>
      </c>
      <c r="X117" t="s">
        <v>368</v>
      </c>
      <c r="Y117" s="7" t="s">
        <v>294</v>
      </c>
      <c r="Z117" t="s">
        <v>195</v>
      </c>
      <c r="AA117" t="s">
        <v>65</v>
      </c>
      <c r="AB117" s="7" t="s">
        <v>65</v>
      </c>
      <c r="AC117" t="s">
        <v>65</v>
      </c>
      <c r="AD117" t="s">
        <v>369</v>
      </c>
      <c r="AE117" s="7" t="s">
        <v>370</v>
      </c>
      <c r="AF117" t="s">
        <v>198</v>
      </c>
      <c r="AG117" t="s">
        <v>199</v>
      </c>
      <c r="AH117" s="7" t="s">
        <v>199</v>
      </c>
      <c r="AI117"/>
      <c r="AJ117" t="s">
        <v>170</v>
      </c>
      <c r="AK117" t="s">
        <v>198</v>
      </c>
      <c r="AL117">
        <v>2019</v>
      </c>
      <c r="AM117" t="s">
        <v>65</v>
      </c>
      <c r="AN117" t="s">
        <v>294</v>
      </c>
      <c r="AO117" t="str">
        <f t="shared" si="10"/>
        <v>US</v>
      </c>
      <c r="AP117" t="str">
        <f t="shared" si="7"/>
        <v>literature</v>
      </c>
      <c r="AQ117" t="str">
        <f t="shared" si="8"/>
        <v>Denison University</v>
      </c>
      <c r="AR117" t="str">
        <f t="shared" si="9"/>
        <v>Clinical Assistant Professor and Director of Digital Media Lab</v>
      </c>
    </row>
    <row r="118" spans="1:44" x14ac:dyDescent="0.3">
      <c r="A118" t="s">
        <v>372</v>
      </c>
      <c r="B118" s="3">
        <v>43607</v>
      </c>
      <c r="C118" s="3">
        <v>43607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1</v>
      </c>
      <c r="N118" t="s">
        <v>373</v>
      </c>
      <c r="O118">
        <v>1</v>
      </c>
      <c r="P118" t="str">
        <f t="shared" si="11"/>
        <v>EN</v>
      </c>
      <c r="Q118">
        <v>1</v>
      </c>
      <c r="R118">
        <v>0</v>
      </c>
      <c r="S118">
        <v>0</v>
      </c>
      <c r="T118">
        <v>0</v>
      </c>
      <c r="U118" t="s">
        <v>374</v>
      </c>
      <c r="V118" s="7" t="s">
        <v>67</v>
      </c>
      <c r="W118" t="s">
        <v>67</v>
      </c>
      <c r="X118" t="s">
        <v>375</v>
      </c>
      <c r="Y118" s="7" t="s">
        <v>376</v>
      </c>
      <c r="Z118" t="s">
        <v>377</v>
      </c>
      <c r="AA118" t="s">
        <v>378</v>
      </c>
      <c r="AB118" s="7" t="s">
        <v>379</v>
      </c>
      <c r="AC118" t="s">
        <v>379</v>
      </c>
      <c r="AD118" t="s">
        <v>380</v>
      </c>
      <c r="AE118" s="7" t="s">
        <v>381</v>
      </c>
      <c r="AF118" t="s">
        <v>382</v>
      </c>
      <c r="AG118" t="s">
        <v>67</v>
      </c>
      <c r="AH118" s="7" t="s">
        <v>383</v>
      </c>
      <c r="AI118"/>
      <c r="AJ118" t="s">
        <v>384</v>
      </c>
      <c r="AK118" t="s">
        <v>382</v>
      </c>
      <c r="AL118">
        <v>2019</v>
      </c>
      <c r="AM118" t="s">
        <v>379</v>
      </c>
      <c r="AN118" t="s">
        <v>376</v>
      </c>
      <c r="AO118" t="str">
        <f t="shared" si="10"/>
        <v>AT</v>
      </c>
      <c r="AP118" t="str">
        <f t="shared" si="7"/>
        <v>data analysis</v>
      </c>
      <c r="AQ118" t="str">
        <f t="shared" si="8"/>
        <v>Donau-UniversitÃ¤t Krems</v>
      </c>
      <c r="AR118" t="str">
        <f t="shared" si="9"/>
        <v xml:space="preserve"> None</v>
      </c>
    </row>
    <row r="119" spans="1:44" x14ac:dyDescent="0.3">
      <c r="A119" t="s">
        <v>385</v>
      </c>
      <c r="B119" s="3">
        <v>41551</v>
      </c>
      <c r="C119" s="3">
        <v>41551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1</v>
      </c>
      <c r="N119" t="s">
        <v>386</v>
      </c>
      <c r="O119">
        <v>1</v>
      </c>
      <c r="P119" t="str">
        <f t="shared" si="11"/>
        <v>EN</v>
      </c>
      <c r="Q119">
        <v>1</v>
      </c>
      <c r="R119">
        <v>0</v>
      </c>
      <c r="S119">
        <v>0</v>
      </c>
      <c r="T119">
        <v>0</v>
      </c>
      <c r="W119" t="s">
        <v>69</v>
      </c>
      <c r="Z119" t="s">
        <v>387</v>
      </c>
      <c r="AC119" t="s">
        <v>388</v>
      </c>
      <c r="AD119"/>
      <c r="AF119" t="s">
        <v>389</v>
      </c>
      <c r="AG119"/>
      <c r="AI119"/>
      <c r="AJ119" t="s">
        <v>57</v>
      </c>
      <c r="AK119" t="s">
        <v>389</v>
      </c>
      <c r="AL119">
        <v>2013</v>
      </c>
      <c r="AM119" t="s">
        <v>58</v>
      </c>
      <c r="AN119" t="s">
        <v>58</v>
      </c>
      <c r="AO119" t="str">
        <f t="shared" si="10"/>
        <v>EN</v>
      </c>
      <c r="AP119" t="str">
        <f t="shared" si="7"/>
        <v>history</v>
      </c>
      <c r="AQ119" t="str">
        <f t="shared" si="8"/>
        <v>National Research University Higher School of Economics</v>
      </c>
      <c r="AR119" t="str">
        <f t="shared" si="9"/>
        <v>Assistant Professor</v>
      </c>
    </row>
    <row r="120" spans="1:44" x14ac:dyDescent="0.3">
      <c r="A120" t="s">
        <v>391</v>
      </c>
      <c r="B120" s="3">
        <v>43754</v>
      </c>
      <c r="C120" s="3">
        <v>43754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1</v>
      </c>
      <c r="N120" t="s">
        <v>392</v>
      </c>
      <c r="O120">
        <v>1</v>
      </c>
      <c r="P120" t="str">
        <f t="shared" si="11"/>
        <v>EN</v>
      </c>
      <c r="Q120">
        <v>1</v>
      </c>
      <c r="R120">
        <v>0</v>
      </c>
      <c r="S120">
        <v>0</v>
      </c>
      <c r="T120">
        <v>0</v>
      </c>
      <c r="AD120"/>
      <c r="AF120"/>
      <c r="AG120"/>
      <c r="AI120"/>
      <c r="AJ120" t="s">
        <v>71</v>
      </c>
      <c r="AK120" t="s">
        <v>58</v>
      </c>
      <c r="AL120">
        <v>2019</v>
      </c>
      <c r="AM120" t="s">
        <v>58</v>
      </c>
      <c r="AN120" t="s">
        <v>58</v>
      </c>
      <c r="AO120" t="str">
        <f t="shared" si="10"/>
        <v>EN</v>
      </c>
      <c r="AP120" t="str">
        <f t="shared" si="7"/>
        <v>digital humanities</v>
      </c>
      <c r="AQ120">
        <f t="shared" si="8"/>
        <v>0</v>
      </c>
      <c r="AR120" t="str">
        <f t="shared" si="9"/>
        <v/>
      </c>
    </row>
    <row r="121" spans="1:44" x14ac:dyDescent="0.3">
      <c r="A121" t="s">
        <v>394</v>
      </c>
      <c r="B121" s="3">
        <v>43754</v>
      </c>
      <c r="C121" s="3">
        <v>43754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1</v>
      </c>
      <c r="O121">
        <v>0</v>
      </c>
      <c r="P121" t="str">
        <f t="shared" si="11"/>
        <v>EN</v>
      </c>
      <c r="Q121">
        <v>1</v>
      </c>
      <c r="R121">
        <v>0</v>
      </c>
      <c r="S121">
        <v>0</v>
      </c>
      <c r="T121">
        <v>0</v>
      </c>
      <c r="AD121"/>
      <c r="AF121"/>
      <c r="AG121"/>
      <c r="AI121" t="s">
        <v>395</v>
      </c>
      <c r="AJ121" t="s">
        <v>269</v>
      </c>
      <c r="AK121" t="s">
        <v>58</v>
      </c>
      <c r="AL121">
        <v>2019</v>
      </c>
      <c r="AM121" t="s">
        <v>58</v>
      </c>
      <c r="AN121" t="s">
        <v>58</v>
      </c>
      <c r="AO121" t="str">
        <f t="shared" si="10"/>
        <v>EN</v>
      </c>
      <c r="AP121" t="str">
        <f t="shared" si="7"/>
        <v>ICS</v>
      </c>
      <c r="AQ121">
        <f t="shared" si="8"/>
        <v>0</v>
      </c>
      <c r="AR121" t="str">
        <f t="shared" si="9"/>
        <v/>
      </c>
    </row>
    <row r="122" spans="1:44" x14ac:dyDescent="0.3">
      <c r="A122" t="s">
        <v>396</v>
      </c>
      <c r="B122" s="3">
        <v>44332</v>
      </c>
      <c r="C122" s="3">
        <v>44332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1</v>
      </c>
      <c r="N122" t="s">
        <v>397</v>
      </c>
      <c r="O122">
        <v>1</v>
      </c>
      <c r="P122" t="str">
        <f t="shared" si="11"/>
        <v>EN</v>
      </c>
      <c r="Q122">
        <v>1</v>
      </c>
      <c r="R122">
        <v>0</v>
      </c>
      <c r="S122">
        <v>0</v>
      </c>
      <c r="T122">
        <v>0</v>
      </c>
      <c r="U122" t="s">
        <v>49</v>
      </c>
      <c r="X122" t="s">
        <v>44</v>
      </c>
      <c r="AA122" t="s">
        <v>45</v>
      </c>
      <c r="AD122" t="s">
        <v>398</v>
      </c>
      <c r="AF122"/>
      <c r="AG122" t="s">
        <v>399</v>
      </c>
      <c r="AI122"/>
      <c r="AJ122" t="s">
        <v>71</v>
      </c>
      <c r="AK122" t="s">
        <v>58</v>
      </c>
      <c r="AL122">
        <v>2021</v>
      </c>
      <c r="AM122" t="s">
        <v>45</v>
      </c>
      <c r="AN122" t="s">
        <v>44</v>
      </c>
      <c r="AO122" t="str">
        <f t="shared" si="10"/>
        <v>GB</v>
      </c>
      <c r="AP122" t="str">
        <f t="shared" si="7"/>
        <v>digital humanities</v>
      </c>
      <c r="AQ122" t="str">
        <f t="shared" si="8"/>
        <v xml:space="preserve"> "King's College London"</v>
      </c>
      <c r="AR122" t="str">
        <f t="shared" si="9"/>
        <v>Phd</v>
      </c>
    </row>
    <row r="123" spans="1:44" x14ac:dyDescent="0.3">
      <c r="A123" t="s">
        <v>404</v>
      </c>
      <c r="B123" s="3">
        <v>44279</v>
      </c>
      <c r="C123" s="3">
        <v>44279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1</v>
      </c>
      <c r="N123" t="s">
        <v>405</v>
      </c>
      <c r="O123">
        <v>1</v>
      </c>
      <c r="P123" t="str">
        <f t="shared" si="11"/>
        <v>FR</v>
      </c>
      <c r="Q123">
        <v>1</v>
      </c>
      <c r="R123">
        <v>0</v>
      </c>
      <c r="S123">
        <v>0</v>
      </c>
      <c r="T123">
        <v>0</v>
      </c>
      <c r="U123" t="s">
        <v>60</v>
      </c>
      <c r="X123" t="s">
        <v>340</v>
      </c>
      <c r="AA123" t="s">
        <v>284</v>
      </c>
      <c r="AD123" s="4" t="s">
        <v>341</v>
      </c>
      <c r="AG123" s="4" t="s">
        <v>148</v>
      </c>
      <c r="AJ123" s="5" t="s">
        <v>58</v>
      </c>
      <c r="AK123" t="s">
        <v>58</v>
      </c>
      <c r="AL123">
        <v>2021</v>
      </c>
      <c r="AM123" t="s">
        <v>284</v>
      </c>
      <c r="AN123" t="s">
        <v>340</v>
      </c>
      <c r="AO123" t="str">
        <f t="shared" si="10"/>
        <v>FR</v>
      </c>
      <c r="AP123">
        <f t="shared" si="7"/>
        <v>0</v>
      </c>
      <c r="AQ123" t="str">
        <f t="shared" si="8"/>
        <v>UniversitÃ© Bordeaux Montaigne</v>
      </c>
      <c r="AR123" t="str">
        <f t="shared" si="9"/>
        <v>Master</v>
      </c>
    </row>
    <row r="124" spans="1:44" x14ac:dyDescent="0.3">
      <c r="A124" t="s">
        <v>406</v>
      </c>
      <c r="B124" s="3">
        <v>43754</v>
      </c>
      <c r="C124" s="3">
        <v>43754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1</v>
      </c>
      <c r="N124" t="s">
        <v>407</v>
      </c>
      <c r="O124">
        <v>1</v>
      </c>
      <c r="P124" t="str">
        <f t="shared" si="11"/>
        <v>EN</v>
      </c>
      <c r="Q124">
        <v>1</v>
      </c>
      <c r="R124">
        <v>0</v>
      </c>
      <c r="S124">
        <v>0</v>
      </c>
      <c r="T124">
        <v>0</v>
      </c>
      <c r="W124" t="s">
        <v>67</v>
      </c>
      <c r="Z124" t="s">
        <v>408</v>
      </c>
      <c r="AC124" t="s">
        <v>65</v>
      </c>
      <c r="AF124" s="4" t="s">
        <v>409</v>
      </c>
      <c r="AJ124" s="5" t="s">
        <v>58</v>
      </c>
      <c r="AK124" t="s">
        <v>409</v>
      </c>
      <c r="AL124">
        <v>2019</v>
      </c>
      <c r="AM124" t="s">
        <v>58</v>
      </c>
      <c r="AN124" t="s">
        <v>58</v>
      </c>
      <c r="AO124" t="str">
        <f t="shared" si="10"/>
        <v>EN</v>
      </c>
      <c r="AP124">
        <f t="shared" si="7"/>
        <v>0</v>
      </c>
      <c r="AQ124" t="str">
        <f t="shared" si="8"/>
        <v>University of Washington</v>
      </c>
      <c r="AR124" t="str">
        <f t="shared" si="9"/>
        <v xml:space="preserve"> None</v>
      </c>
    </row>
    <row r="125" spans="1:44" x14ac:dyDescent="0.3">
      <c r="A125" t="s">
        <v>410</v>
      </c>
      <c r="B125" s="3">
        <v>42053</v>
      </c>
      <c r="C125" s="3">
        <v>42053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1</v>
      </c>
      <c r="N125" t="s">
        <v>411</v>
      </c>
      <c r="O125">
        <v>1</v>
      </c>
      <c r="P125" t="str">
        <f t="shared" si="11"/>
        <v>EN</v>
      </c>
      <c r="Q125">
        <v>1</v>
      </c>
      <c r="R125">
        <v>0</v>
      </c>
      <c r="S125">
        <v>0</v>
      </c>
      <c r="T125">
        <v>0</v>
      </c>
      <c r="AI125" s="4" t="s">
        <v>412</v>
      </c>
      <c r="AJ125" s="5" t="s">
        <v>1147</v>
      </c>
      <c r="AK125" t="s">
        <v>58</v>
      </c>
      <c r="AL125">
        <v>2015</v>
      </c>
      <c r="AM125" t="s">
        <v>58</v>
      </c>
      <c r="AN125" t="s">
        <v>58</v>
      </c>
      <c r="AO125" t="str">
        <f t="shared" si="10"/>
        <v>EN</v>
      </c>
      <c r="AP125" t="str">
        <f t="shared" si="7"/>
        <v>littérature</v>
      </c>
      <c r="AQ125">
        <f t="shared" si="8"/>
        <v>0</v>
      </c>
      <c r="AR125" t="str">
        <f t="shared" si="9"/>
        <v/>
      </c>
    </row>
    <row r="126" spans="1:44" x14ac:dyDescent="0.3">
      <c r="A126" t="s">
        <v>413</v>
      </c>
      <c r="B126" s="3">
        <v>44333</v>
      </c>
      <c r="C126" s="3">
        <v>44333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1</v>
      </c>
      <c r="N126" t="s">
        <v>414</v>
      </c>
      <c r="O126">
        <v>1</v>
      </c>
      <c r="P126" t="str">
        <f t="shared" si="11"/>
        <v>EN</v>
      </c>
      <c r="Q126">
        <v>1</v>
      </c>
      <c r="R126">
        <v>0</v>
      </c>
      <c r="S126">
        <v>0</v>
      </c>
      <c r="T126">
        <v>0</v>
      </c>
      <c r="U126" t="s">
        <v>415</v>
      </c>
      <c r="X126" t="s">
        <v>416</v>
      </c>
      <c r="AA126" t="s">
        <v>65</v>
      </c>
      <c r="AD126" t="s">
        <v>417</v>
      </c>
      <c r="AF126"/>
      <c r="AG126" t="s">
        <v>298</v>
      </c>
      <c r="AI126"/>
      <c r="AJ126" t="s">
        <v>221</v>
      </c>
      <c r="AK126" t="s">
        <v>58</v>
      </c>
      <c r="AL126">
        <v>2021</v>
      </c>
      <c r="AM126" t="s">
        <v>65</v>
      </c>
      <c r="AN126" t="s">
        <v>416</v>
      </c>
      <c r="AO126" t="str">
        <f t="shared" si="10"/>
        <v>US</v>
      </c>
      <c r="AP126" t="str">
        <f t="shared" si="7"/>
        <v>library science</v>
      </c>
      <c r="AQ126" t="str">
        <f t="shared" si="8"/>
        <v>University of Illinois</v>
      </c>
      <c r="AR126" t="str">
        <f t="shared" si="9"/>
        <v>Graduate Assistant</v>
      </c>
    </row>
    <row r="127" spans="1:44" x14ac:dyDescent="0.3">
      <c r="A127" t="s">
        <v>419</v>
      </c>
      <c r="B127" s="3">
        <v>42970</v>
      </c>
      <c r="C127" s="3">
        <v>42970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1</v>
      </c>
      <c r="N127" t="s">
        <v>420</v>
      </c>
      <c r="O127">
        <v>1</v>
      </c>
      <c r="P127" t="str">
        <f t="shared" si="11"/>
        <v>EN</v>
      </c>
      <c r="Q127">
        <v>1</v>
      </c>
      <c r="R127">
        <v>0</v>
      </c>
      <c r="S127">
        <v>0</v>
      </c>
      <c r="T127">
        <v>0</v>
      </c>
      <c r="U127" t="s">
        <v>49</v>
      </c>
      <c r="X127" t="s">
        <v>204</v>
      </c>
      <c r="AA127" t="s">
        <v>45</v>
      </c>
      <c r="AD127" t="s">
        <v>205</v>
      </c>
      <c r="AF127"/>
      <c r="AG127" t="s">
        <v>199</v>
      </c>
      <c r="AI127"/>
      <c r="AJ127" t="s">
        <v>170</v>
      </c>
      <c r="AK127" t="s">
        <v>58</v>
      </c>
      <c r="AL127">
        <v>2017</v>
      </c>
      <c r="AM127" t="s">
        <v>45</v>
      </c>
      <c r="AN127" t="s">
        <v>204</v>
      </c>
      <c r="AO127" t="str">
        <f t="shared" si="10"/>
        <v>GB</v>
      </c>
      <c r="AP127" t="str">
        <f t="shared" si="7"/>
        <v>literature</v>
      </c>
      <c r="AQ127" t="str">
        <f t="shared" si="8"/>
        <v>University of Oxford</v>
      </c>
      <c r="AR127" t="str">
        <f t="shared" si="9"/>
        <v>Phd</v>
      </c>
    </row>
    <row r="128" spans="1:44" x14ac:dyDescent="0.3">
      <c r="A128" t="s">
        <v>421</v>
      </c>
      <c r="B128" s="3">
        <v>43479</v>
      </c>
      <c r="C128" s="3">
        <v>43479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1</v>
      </c>
      <c r="N128" t="s">
        <v>422</v>
      </c>
      <c r="O128">
        <v>1</v>
      </c>
      <c r="P128" t="str">
        <f t="shared" si="11"/>
        <v>EN</v>
      </c>
      <c r="Q128">
        <v>1</v>
      </c>
      <c r="R128">
        <v>0</v>
      </c>
      <c r="S128">
        <v>0</v>
      </c>
      <c r="T128">
        <v>0</v>
      </c>
      <c r="U128" t="s">
        <v>363</v>
      </c>
      <c r="X128" t="s">
        <v>403</v>
      </c>
      <c r="AA128" t="s">
        <v>65</v>
      </c>
      <c r="AD128" t="s">
        <v>423</v>
      </c>
      <c r="AF128"/>
      <c r="AG128" t="s">
        <v>199</v>
      </c>
      <c r="AI128"/>
      <c r="AJ128" t="s">
        <v>424</v>
      </c>
      <c r="AK128" t="s">
        <v>58</v>
      </c>
      <c r="AL128">
        <v>2019</v>
      </c>
      <c r="AM128" t="s">
        <v>65</v>
      </c>
      <c r="AN128" t="s">
        <v>403</v>
      </c>
      <c r="AO128" t="str">
        <f t="shared" si="10"/>
        <v>US</v>
      </c>
      <c r="AP128" t="str">
        <f t="shared" si="7"/>
        <v>literature and computer science</v>
      </c>
      <c r="AQ128" t="str">
        <f t="shared" si="8"/>
        <v>University of Pennsylvania</v>
      </c>
      <c r="AR128" t="str">
        <f t="shared" si="9"/>
        <v>Bachelor</v>
      </c>
    </row>
    <row r="129" spans="1:44" x14ac:dyDescent="0.3">
      <c r="A129" t="s">
        <v>425</v>
      </c>
      <c r="B129" s="3">
        <v>41416</v>
      </c>
      <c r="C129" s="3">
        <v>41416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1</v>
      </c>
      <c r="O129">
        <v>0</v>
      </c>
      <c r="P129" t="str">
        <f t="shared" si="11"/>
        <v>EN</v>
      </c>
      <c r="Q129">
        <v>1</v>
      </c>
      <c r="R129">
        <v>0</v>
      </c>
      <c r="S129">
        <v>0</v>
      </c>
      <c r="T129">
        <v>0</v>
      </c>
      <c r="AD129"/>
      <c r="AF129"/>
      <c r="AG129"/>
      <c r="AI129"/>
      <c r="AJ129" t="s">
        <v>57</v>
      </c>
      <c r="AK129" t="s">
        <v>58</v>
      </c>
      <c r="AL129">
        <v>2013</v>
      </c>
      <c r="AM129" t="s">
        <v>58</v>
      </c>
      <c r="AN129" t="s">
        <v>58</v>
      </c>
      <c r="AO129" t="str">
        <f t="shared" si="10"/>
        <v>EN</v>
      </c>
      <c r="AP129" t="str">
        <f t="shared" si="7"/>
        <v>history</v>
      </c>
      <c r="AQ129">
        <f t="shared" si="8"/>
        <v>0</v>
      </c>
      <c r="AR129" t="str">
        <f t="shared" si="9"/>
        <v/>
      </c>
    </row>
    <row r="130" spans="1:44" x14ac:dyDescent="0.3">
      <c r="A130" t="s">
        <v>426</v>
      </c>
      <c r="B130" s="3">
        <v>44468</v>
      </c>
      <c r="C130" s="3">
        <v>44468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1</v>
      </c>
      <c r="O130">
        <v>0</v>
      </c>
      <c r="P130" t="str">
        <f t="shared" si="11"/>
        <v>EN</v>
      </c>
      <c r="Q130">
        <v>1</v>
      </c>
      <c r="R130">
        <v>0</v>
      </c>
      <c r="S130">
        <v>0</v>
      </c>
      <c r="T130">
        <v>0</v>
      </c>
      <c r="AJ130" s="5" t="s">
        <v>58</v>
      </c>
      <c r="AK130" t="s">
        <v>58</v>
      </c>
      <c r="AL130">
        <v>2021</v>
      </c>
      <c r="AM130" t="s">
        <v>58</v>
      </c>
      <c r="AN130" t="s">
        <v>58</v>
      </c>
      <c r="AO130" t="str">
        <f t="shared" si="10"/>
        <v>EN</v>
      </c>
      <c r="AP130">
        <f t="shared" si="7"/>
        <v>0</v>
      </c>
      <c r="AQ130">
        <f t="shared" si="8"/>
        <v>0</v>
      </c>
      <c r="AR130" t="str">
        <f t="shared" si="9"/>
        <v/>
      </c>
    </row>
    <row r="131" spans="1:44" x14ac:dyDescent="0.3">
      <c r="A131" t="s">
        <v>427</v>
      </c>
      <c r="B131" s="3">
        <v>44603</v>
      </c>
      <c r="C131" s="3">
        <v>44603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1</v>
      </c>
      <c r="N131" t="s">
        <v>428</v>
      </c>
      <c r="O131">
        <v>1</v>
      </c>
      <c r="P131" t="str">
        <f t="shared" si="11"/>
        <v>EN</v>
      </c>
      <c r="Q131">
        <v>1</v>
      </c>
      <c r="R131">
        <v>0</v>
      </c>
      <c r="S131">
        <v>0</v>
      </c>
      <c r="T131">
        <v>0</v>
      </c>
      <c r="U131" t="s">
        <v>49</v>
      </c>
      <c r="X131" t="s">
        <v>294</v>
      </c>
      <c r="AA131" t="s">
        <v>65</v>
      </c>
      <c r="AD131" t="s">
        <v>296</v>
      </c>
      <c r="AF131"/>
      <c r="AG131" t="s">
        <v>48</v>
      </c>
      <c r="AI131"/>
      <c r="AJ131" t="s">
        <v>57</v>
      </c>
      <c r="AK131" t="s">
        <v>58</v>
      </c>
      <c r="AL131">
        <v>2022</v>
      </c>
      <c r="AM131" t="s">
        <v>65</v>
      </c>
      <c r="AN131" t="s">
        <v>294</v>
      </c>
      <c r="AO131" t="str">
        <f t="shared" si="10"/>
        <v>US</v>
      </c>
      <c r="AP131" t="str">
        <f t="shared" ref="AP131:AP194" si="12">IF(AJ131="",AH131,AJ131)</f>
        <v>history</v>
      </c>
      <c r="AQ131" t="str">
        <f t="shared" ref="AQ131:AQ194" si="13">IF(AK131="",IF(AE131&lt;&gt;"",AE131,AD131),AK131)</f>
        <v>Carnegie Mellon University</v>
      </c>
      <c r="AR131" t="str">
        <f t="shared" ref="AR131:AR194" si="14">IF(V131&lt;&gt;"",V131,IF(U131&lt;&gt;"",U131,IF(W131&lt;&gt;"",W131,"")))</f>
        <v>Phd</v>
      </c>
    </row>
    <row r="132" spans="1:44" x14ac:dyDescent="0.3">
      <c r="A132" t="s">
        <v>429</v>
      </c>
      <c r="B132" s="3">
        <v>42572</v>
      </c>
      <c r="C132" s="3">
        <v>42572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1</v>
      </c>
      <c r="N132" t="s">
        <v>430</v>
      </c>
      <c r="O132">
        <v>1</v>
      </c>
      <c r="P132" t="str">
        <f t="shared" si="11"/>
        <v>EN</v>
      </c>
      <c r="Q132">
        <v>1</v>
      </c>
      <c r="R132">
        <v>0</v>
      </c>
      <c r="S132">
        <v>0</v>
      </c>
      <c r="T132">
        <v>0</v>
      </c>
      <c r="U132" t="s">
        <v>154</v>
      </c>
      <c r="V132" s="7" t="s">
        <v>49</v>
      </c>
      <c r="W132" t="s">
        <v>192</v>
      </c>
      <c r="X132" t="s">
        <v>210</v>
      </c>
      <c r="Y132" s="7" t="s">
        <v>431</v>
      </c>
      <c r="Z132" t="s">
        <v>155</v>
      </c>
      <c r="AA132" t="s">
        <v>65</v>
      </c>
      <c r="AB132" s="7" t="s">
        <v>65</v>
      </c>
      <c r="AC132" t="s">
        <v>65</v>
      </c>
      <c r="AD132" t="s">
        <v>211</v>
      </c>
      <c r="AE132" s="7" t="s">
        <v>432</v>
      </c>
      <c r="AF132" t="s">
        <v>157</v>
      </c>
      <c r="AG132" t="s">
        <v>433</v>
      </c>
      <c r="AH132" s="7" t="s">
        <v>433</v>
      </c>
      <c r="AI132" t="s">
        <v>434</v>
      </c>
      <c r="AJ132" t="s">
        <v>435</v>
      </c>
      <c r="AK132" t="s">
        <v>157</v>
      </c>
      <c r="AL132">
        <v>2016</v>
      </c>
      <c r="AM132" t="s">
        <v>65</v>
      </c>
      <c r="AN132" t="s">
        <v>431</v>
      </c>
      <c r="AO132" t="str">
        <f t="shared" si="10"/>
        <v>US</v>
      </c>
      <c r="AP132" t="str">
        <f t="shared" si="12"/>
        <v>german studies</v>
      </c>
      <c r="AQ132" t="str">
        <f t="shared" si="13"/>
        <v>University of Maryland</v>
      </c>
      <c r="AR132" t="str">
        <f t="shared" si="14"/>
        <v>Phd</v>
      </c>
    </row>
    <row r="133" spans="1:44" x14ac:dyDescent="0.3">
      <c r="A133" t="s">
        <v>436</v>
      </c>
      <c r="B133" s="3">
        <v>44158</v>
      </c>
      <c r="C133" s="3">
        <v>44158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1</v>
      </c>
      <c r="O133">
        <v>0</v>
      </c>
      <c r="P133" t="str">
        <f t="shared" si="11"/>
        <v>EN</v>
      </c>
      <c r="Q133">
        <v>1</v>
      </c>
      <c r="R133">
        <v>0</v>
      </c>
      <c r="S133">
        <v>0</v>
      </c>
      <c r="T133">
        <v>0</v>
      </c>
      <c r="AJ133" s="5" t="s">
        <v>58</v>
      </c>
      <c r="AK133" t="s">
        <v>58</v>
      </c>
      <c r="AL133">
        <v>2020</v>
      </c>
      <c r="AM133" t="s">
        <v>58</v>
      </c>
      <c r="AN133" t="s">
        <v>58</v>
      </c>
      <c r="AO133" t="str">
        <f t="shared" si="10"/>
        <v>EN</v>
      </c>
      <c r="AP133">
        <f t="shared" si="12"/>
        <v>0</v>
      </c>
      <c r="AQ133">
        <f t="shared" si="13"/>
        <v>0</v>
      </c>
      <c r="AR133" t="str">
        <f t="shared" si="14"/>
        <v/>
      </c>
    </row>
    <row r="134" spans="1:44" x14ac:dyDescent="0.3">
      <c r="A134" t="s">
        <v>437</v>
      </c>
      <c r="B134" s="3">
        <v>43807</v>
      </c>
      <c r="C134" s="3">
        <v>43807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1</v>
      </c>
      <c r="N134" t="s">
        <v>438</v>
      </c>
      <c r="O134">
        <v>1</v>
      </c>
      <c r="P134" t="str">
        <f t="shared" si="11"/>
        <v>EN</v>
      </c>
      <c r="Q134">
        <v>1</v>
      </c>
      <c r="R134">
        <v>0</v>
      </c>
      <c r="S134">
        <v>0</v>
      </c>
      <c r="T134">
        <v>0</v>
      </c>
      <c r="U134" t="s">
        <v>60</v>
      </c>
      <c r="X134" t="s">
        <v>439</v>
      </c>
      <c r="AA134" t="s">
        <v>65</v>
      </c>
      <c r="AD134" t="s">
        <v>440</v>
      </c>
      <c r="AF134"/>
      <c r="AG134" t="s">
        <v>441</v>
      </c>
      <c r="AI134" t="s">
        <v>67</v>
      </c>
      <c r="AJ134" t="s">
        <v>348</v>
      </c>
      <c r="AK134" t="s">
        <v>58</v>
      </c>
      <c r="AL134">
        <v>2019</v>
      </c>
      <c r="AM134" t="s">
        <v>65</v>
      </c>
      <c r="AN134" t="s">
        <v>439</v>
      </c>
      <c r="AO134" t="str">
        <f t="shared" si="10"/>
        <v>US</v>
      </c>
      <c r="AP134" t="str">
        <f t="shared" si="12"/>
        <v>computer science</v>
      </c>
      <c r="AQ134" t="str">
        <f t="shared" si="13"/>
        <v>Indiana University</v>
      </c>
      <c r="AR134" t="str">
        <f t="shared" si="14"/>
        <v>Master</v>
      </c>
    </row>
    <row r="135" spans="1:44" x14ac:dyDescent="0.3">
      <c r="A135" t="s">
        <v>442</v>
      </c>
      <c r="B135" s="3">
        <v>41990</v>
      </c>
      <c r="C135" s="3">
        <v>41990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1</v>
      </c>
      <c r="N135" t="s">
        <v>443</v>
      </c>
      <c r="O135">
        <v>1</v>
      </c>
      <c r="P135" t="str">
        <f t="shared" si="11"/>
        <v>EN</v>
      </c>
      <c r="Q135">
        <v>1</v>
      </c>
      <c r="R135">
        <v>0</v>
      </c>
      <c r="S135">
        <v>0</v>
      </c>
      <c r="T135">
        <v>0</v>
      </c>
      <c r="AD135"/>
      <c r="AF135"/>
      <c r="AG135"/>
      <c r="AI135"/>
      <c r="AJ135" t="s">
        <v>57</v>
      </c>
      <c r="AK135" t="s">
        <v>58</v>
      </c>
      <c r="AL135">
        <v>2014</v>
      </c>
      <c r="AM135" t="s">
        <v>58</v>
      </c>
      <c r="AN135" t="s">
        <v>58</v>
      </c>
      <c r="AO135" t="str">
        <f t="shared" si="10"/>
        <v>EN</v>
      </c>
      <c r="AP135" t="str">
        <f t="shared" si="12"/>
        <v>history</v>
      </c>
      <c r="AQ135">
        <f t="shared" si="13"/>
        <v>0</v>
      </c>
      <c r="AR135" t="str">
        <f t="shared" si="14"/>
        <v/>
      </c>
    </row>
    <row r="136" spans="1:44" x14ac:dyDescent="0.3">
      <c r="A136" t="s">
        <v>444</v>
      </c>
      <c r="B136" s="3">
        <v>43408</v>
      </c>
      <c r="C136" s="3">
        <v>43408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1</v>
      </c>
      <c r="N136" t="s">
        <v>445</v>
      </c>
      <c r="O136">
        <v>1</v>
      </c>
      <c r="P136" t="str">
        <f t="shared" si="11"/>
        <v>EN</v>
      </c>
      <c r="Q136">
        <v>1</v>
      </c>
      <c r="R136">
        <v>0</v>
      </c>
      <c r="S136">
        <v>0</v>
      </c>
      <c r="T136">
        <v>0</v>
      </c>
      <c r="W136" t="s">
        <v>69</v>
      </c>
      <c r="Z136" t="s">
        <v>446</v>
      </c>
      <c r="AC136" t="s">
        <v>65</v>
      </c>
      <c r="AD136"/>
      <c r="AF136" t="s">
        <v>447</v>
      </c>
      <c r="AG136"/>
      <c r="AI136" t="s">
        <v>448</v>
      </c>
      <c r="AJ136" t="s">
        <v>449</v>
      </c>
      <c r="AK136" t="s">
        <v>447</v>
      </c>
      <c r="AL136">
        <v>2018</v>
      </c>
      <c r="AM136" t="s">
        <v>58</v>
      </c>
      <c r="AN136" t="s">
        <v>58</v>
      </c>
      <c r="AO136" t="str">
        <f t="shared" si="10"/>
        <v>EN</v>
      </c>
      <c r="AP136" t="str">
        <f t="shared" si="12"/>
        <v>visual arts</v>
      </c>
      <c r="AQ136" t="str">
        <f t="shared" si="13"/>
        <v>Wellesley College</v>
      </c>
      <c r="AR136" t="str">
        <f t="shared" si="14"/>
        <v>Assistant Professor</v>
      </c>
    </row>
    <row r="137" spans="1:44" x14ac:dyDescent="0.3">
      <c r="A137" t="s">
        <v>450</v>
      </c>
      <c r="B137" s="3">
        <v>43308</v>
      </c>
      <c r="C137" s="3">
        <v>43308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 t="s">
        <v>451</v>
      </c>
      <c r="O137">
        <v>1</v>
      </c>
      <c r="P137" t="str">
        <f t="shared" si="11"/>
        <v>EN</v>
      </c>
      <c r="Q137">
        <v>1</v>
      </c>
      <c r="R137">
        <v>0</v>
      </c>
      <c r="S137">
        <v>0</v>
      </c>
      <c r="T137">
        <v>0</v>
      </c>
      <c r="U137" t="s">
        <v>49</v>
      </c>
      <c r="X137" t="s">
        <v>217</v>
      </c>
      <c r="AA137" t="s">
        <v>65</v>
      </c>
      <c r="AD137" t="s">
        <v>219</v>
      </c>
      <c r="AF137"/>
      <c r="AG137" t="s">
        <v>452</v>
      </c>
      <c r="AI137"/>
      <c r="AJ137" t="s">
        <v>221</v>
      </c>
      <c r="AK137" t="s">
        <v>58</v>
      </c>
      <c r="AL137">
        <v>2018</v>
      </c>
      <c r="AM137" t="s">
        <v>65</v>
      </c>
      <c r="AN137" t="s">
        <v>217</v>
      </c>
      <c r="AO137" t="str">
        <f t="shared" si="10"/>
        <v>US</v>
      </c>
      <c r="AP137" t="str">
        <f t="shared" si="12"/>
        <v>library science</v>
      </c>
      <c r="AQ137" t="str">
        <f t="shared" si="13"/>
        <v>Florida State University</v>
      </c>
      <c r="AR137" t="str">
        <f t="shared" si="14"/>
        <v>Phd</v>
      </c>
    </row>
    <row r="138" spans="1:44" x14ac:dyDescent="0.3">
      <c r="A138" t="s">
        <v>453</v>
      </c>
      <c r="B138" s="3">
        <v>43860</v>
      </c>
      <c r="C138" s="3">
        <v>43860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1</v>
      </c>
      <c r="N138" t="s">
        <v>454</v>
      </c>
      <c r="O138">
        <v>1</v>
      </c>
      <c r="P138" t="str">
        <f t="shared" si="11"/>
        <v>EN</v>
      </c>
      <c r="Q138">
        <v>1</v>
      </c>
      <c r="R138">
        <v>0</v>
      </c>
      <c r="S138">
        <v>0</v>
      </c>
      <c r="T138">
        <v>0</v>
      </c>
      <c r="U138" t="s">
        <v>60</v>
      </c>
      <c r="W138" t="s">
        <v>55</v>
      </c>
      <c r="X138" t="s">
        <v>455</v>
      </c>
      <c r="Z138" t="s">
        <v>456</v>
      </c>
      <c r="AA138" t="s">
        <v>304</v>
      </c>
      <c r="AC138" t="s">
        <v>304</v>
      </c>
      <c r="AD138" s="4" t="s">
        <v>457</v>
      </c>
      <c r="AF138" s="4" t="s">
        <v>458</v>
      </c>
      <c r="AG138" s="4" t="s">
        <v>459</v>
      </c>
      <c r="AJ138" s="5" t="s">
        <v>1112</v>
      </c>
      <c r="AK138" t="s">
        <v>458</v>
      </c>
      <c r="AL138">
        <v>2020</v>
      </c>
      <c r="AM138" t="s">
        <v>304</v>
      </c>
      <c r="AN138" t="s">
        <v>455</v>
      </c>
      <c r="AO138" t="str">
        <f t="shared" si="10"/>
        <v>CH</v>
      </c>
      <c r="AP138" t="str">
        <f t="shared" si="12"/>
        <v>political science</v>
      </c>
      <c r="AQ138" t="str">
        <f t="shared" si="13"/>
        <v>University of Basel</v>
      </c>
      <c r="AR138" t="str">
        <f t="shared" si="14"/>
        <v>Master</v>
      </c>
    </row>
    <row r="139" spans="1:44" x14ac:dyDescent="0.3">
      <c r="A139" t="s">
        <v>460</v>
      </c>
      <c r="B139" s="3">
        <v>43556</v>
      </c>
      <c r="C139" s="3">
        <v>43556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1</v>
      </c>
      <c r="N139" t="s">
        <v>461</v>
      </c>
      <c r="O139">
        <v>1</v>
      </c>
      <c r="P139" t="str">
        <f t="shared" si="11"/>
        <v>ES</v>
      </c>
      <c r="Q139">
        <v>1</v>
      </c>
      <c r="R139">
        <v>0</v>
      </c>
      <c r="S139">
        <v>0</v>
      </c>
      <c r="T139">
        <v>0</v>
      </c>
      <c r="AD139"/>
      <c r="AF139"/>
      <c r="AG139"/>
      <c r="AI139" t="s">
        <v>462</v>
      </c>
      <c r="AJ139" t="s">
        <v>463</v>
      </c>
      <c r="AK139" t="s">
        <v>58</v>
      </c>
      <c r="AL139">
        <v>2019</v>
      </c>
      <c r="AM139" t="s">
        <v>58</v>
      </c>
      <c r="AN139" t="s">
        <v>58</v>
      </c>
      <c r="AO139" t="str">
        <f t="shared" si="10"/>
        <v>ES</v>
      </c>
      <c r="AP139" t="str">
        <f t="shared" si="12"/>
        <v>translation</v>
      </c>
      <c r="AQ139">
        <f t="shared" si="13"/>
        <v>0</v>
      </c>
      <c r="AR139" t="str">
        <f t="shared" si="14"/>
        <v/>
      </c>
    </row>
    <row r="140" spans="1:44" x14ac:dyDescent="0.3">
      <c r="A140" t="s">
        <v>464</v>
      </c>
      <c r="B140" s="3">
        <v>44023</v>
      </c>
      <c r="C140" s="3">
        <v>44023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1</v>
      </c>
      <c r="N140" t="s">
        <v>465</v>
      </c>
      <c r="O140">
        <v>1</v>
      </c>
      <c r="P140" t="str">
        <f t="shared" si="11"/>
        <v>ES</v>
      </c>
      <c r="Q140">
        <v>1</v>
      </c>
      <c r="R140">
        <v>0</v>
      </c>
      <c r="S140">
        <v>0</v>
      </c>
      <c r="T140">
        <v>0</v>
      </c>
      <c r="AJ140" s="5" t="s">
        <v>58</v>
      </c>
      <c r="AK140" t="s">
        <v>58</v>
      </c>
      <c r="AL140">
        <v>2020</v>
      </c>
      <c r="AM140" t="s">
        <v>58</v>
      </c>
      <c r="AN140" t="s">
        <v>58</v>
      </c>
      <c r="AO140" t="str">
        <f t="shared" si="10"/>
        <v>ES</v>
      </c>
      <c r="AP140">
        <f t="shared" si="12"/>
        <v>0</v>
      </c>
      <c r="AQ140">
        <f t="shared" si="13"/>
        <v>0</v>
      </c>
      <c r="AR140" t="str">
        <f t="shared" si="14"/>
        <v/>
      </c>
    </row>
    <row r="141" spans="1:44" x14ac:dyDescent="0.3">
      <c r="A141" t="s">
        <v>466</v>
      </c>
      <c r="B141" s="3">
        <v>44023</v>
      </c>
      <c r="C141" s="3">
        <v>44023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1</v>
      </c>
      <c r="N141" t="s">
        <v>467</v>
      </c>
      <c r="O141">
        <v>1</v>
      </c>
      <c r="P141" t="str">
        <f t="shared" si="11"/>
        <v>ES</v>
      </c>
      <c r="Q141">
        <v>1</v>
      </c>
      <c r="R141">
        <v>0</v>
      </c>
      <c r="S141">
        <v>0</v>
      </c>
      <c r="T141">
        <v>0</v>
      </c>
      <c r="U141" t="s">
        <v>60</v>
      </c>
      <c r="X141" t="s">
        <v>468</v>
      </c>
      <c r="AA141" t="s">
        <v>65</v>
      </c>
      <c r="AD141" t="s">
        <v>469</v>
      </c>
      <c r="AF141"/>
      <c r="AG141" t="s">
        <v>48</v>
      </c>
      <c r="AI141"/>
      <c r="AJ141" t="s">
        <v>57</v>
      </c>
      <c r="AK141" t="s">
        <v>58</v>
      </c>
      <c r="AL141">
        <v>2020</v>
      </c>
      <c r="AM141" t="s">
        <v>65</v>
      </c>
      <c r="AN141" t="s">
        <v>468</v>
      </c>
      <c r="AO141" t="str">
        <f t="shared" si="10"/>
        <v>US</v>
      </c>
      <c r="AP141" t="str">
        <f t="shared" si="12"/>
        <v>history</v>
      </c>
      <c r="AQ141" t="str">
        <f t="shared" si="13"/>
        <v>Binghamton University</v>
      </c>
      <c r="AR141" t="str">
        <f t="shared" si="14"/>
        <v>Master</v>
      </c>
    </row>
    <row r="142" spans="1:44" x14ac:dyDescent="0.3">
      <c r="A142" t="s">
        <v>470</v>
      </c>
      <c r="B142" s="3">
        <v>44544</v>
      </c>
      <c r="C142" s="3">
        <v>44544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1</v>
      </c>
      <c r="N142" t="s">
        <v>471</v>
      </c>
      <c r="O142">
        <v>1</v>
      </c>
      <c r="P142" t="str">
        <f t="shared" si="11"/>
        <v>ES</v>
      </c>
      <c r="Q142">
        <v>1</v>
      </c>
      <c r="R142">
        <v>0</v>
      </c>
      <c r="S142">
        <v>0</v>
      </c>
      <c r="T142">
        <v>0</v>
      </c>
      <c r="AI142" s="4" t="s">
        <v>472</v>
      </c>
      <c r="AJ142" s="5" t="s">
        <v>221</v>
      </c>
      <c r="AK142" t="s">
        <v>58</v>
      </c>
      <c r="AL142">
        <v>2021</v>
      </c>
      <c r="AM142" t="s">
        <v>58</v>
      </c>
      <c r="AN142" t="s">
        <v>58</v>
      </c>
      <c r="AO142" t="str">
        <f t="shared" si="10"/>
        <v>ES</v>
      </c>
      <c r="AP142" t="str">
        <f t="shared" si="12"/>
        <v>library science</v>
      </c>
      <c r="AQ142">
        <f t="shared" si="13"/>
        <v>0</v>
      </c>
      <c r="AR142" t="str">
        <f t="shared" si="14"/>
        <v/>
      </c>
    </row>
    <row r="143" spans="1:44" x14ac:dyDescent="0.3">
      <c r="A143" t="s">
        <v>474</v>
      </c>
      <c r="B143" s="3">
        <v>44438</v>
      </c>
      <c r="C143" s="3">
        <v>44438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1</v>
      </c>
      <c r="N143" t="s">
        <v>475</v>
      </c>
      <c r="O143">
        <v>1</v>
      </c>
      <c r="P143" t="str">
        <f t="shared" si="11"/>
        <v>ES</v>
      </c>
      <c r="Q143">
        <v>1</v>
      </c>
      <c r="R143">
        <v>0</v>
      </c>
      <c r="S143">
        <v>0</v>
      </c>
      <c r="T143">
        <v>0</v>
      </c>
      <c r="AJ143" s="5" t="s">
        <v>58</v>
      </c>
      <c r="AK143" t="s">
        <v>58</v>
      </c>
      <c r="AL143">
        <v>2021</v>
      </c>
      <c r="AM143" t="s">
        <v>58</v>
      </c>
      <c r="AN143" t="s">
        <v>58</v>
      </c>
      <c r="AO143" t="str">
        <f t="shared" si="10"/>
        <v>ES</v>
      </c>
      <c r="AP143">
        <f t="shared" si="12"/>
        <v>0</v>
      </c>
      <c r="AQ143">
        <f t="shared" si="13"/>
        <v>0</v>
      </c>
      <c r="AR143" t="str">
        <f t="shared" si="14"/>
        <v/>
      </c>
    </row>
    <row r="144" spans="1:44" x14ac:dyDescent="0.3">
      <c r="A144" t="s">
        <v>499</v>
      </c>
      <c r="B144" s="3">
        <v>43192</v>
      </c>
      <c r="C144" s="3">
        <v>43192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1</v>
      </c>
      <c r="O144">
        <v>0</v>
      </c>
      <c r="P144" t="str">
        <f t="shared" si="11"/>
        <v>EN</v>
      </c>
      <c r="Q144">
        <v>1</v>
      </c>
      <c r="R144">
        <v>0</v>
      </c>
      <c r="S144">
        <v>0</v>
      </c>
      <c r="T144">
        <v>0</v>
      </c>
      <c r="AD144"/>
      <c r="AF144"/>
      <c r="AG144"/>
      <c r="AI144"/>
      <c r="AJ144" t="s">
        <v>170</v>
      </c>
      <c r="AK144" t="s">
        <v>58</v>
      </c>
      <c r="AL144">
        <v>2018</v>
      </c>
      <c r="AM144" t="s">
        <v>58</v>
      </c>
      <c r="AN144" t="s">
        <v>58</v>
      </c>
      <c r="AO144" t="str">
        <f t="shared" si="10"/>
        <v>EN</v>
      </c>
      <c r="AP144" t="str">
        <f t="shared" si="12"/>
        <v>literature</v>
      </c>
      <c r="AQ144">
        <f t="shared" si="13"/>
        <v>0</v>
      </c>
      <c r="AR144" t="str">
        <f t="shared" si="14"/>
        <v/>
      </c>
    </row>
    <row r="145" spans="1:44" x14ac:dyDescent="0.3">
      <c r="A145" t="s">
        <v>500</v>
      </c>
      <c r="B145" s="3">
        <v>44438</v>
      </c>
      <c r="C145" s="3">
        <v>44438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1</v>
      </c>
      <c r="N145" t="s">
        <v>501</v>
      </c>
      <c r="O145">
        <v>1</v>
      </c>
      <c r="P145" t="str">
        <f t="shared" si="11"/>
        <v>ES</v>
      </c>
      <c r="Q145">
        <v>1</v>
      </c>
      <c r="R145">
        <v>0</v>
      </c>
      <c r="S145">
        <v>0</v>
      </c>
      <c r="T145">
        <v>0</v>
      </c>
      <c r="AJ145" s="5" t="s">
        <v>58</v>
      </c>
      <c r="AK145" t="s">
        <v>58</v>
      </c>
      <c r="AL145">
        <v>2021</v>
      </c>
      <c r="AM145" t="s">
        <v>58</v>
      </c>
      <c r="AN145" t="s">
        <v>58</v>
      </c>
      <c r="AO145" t="str">
        <f t="shared" si="10"/>
        <v>ES</v>
      </c>
      <c r="AP145">
        <f t="shared" si="12"/>
        <v>0</v>
      </c>
      <c r="AQ145">
        <f t="shared" si="13"/>
        <v>0</v>
      </c>
      <c r="AR145" t="str">
        <f t="shared" si="14"/>
        <v/>
      </c>
    </row>
    <row r="146" spans="1:44" x14ac:dyDescent="0.3">
      <c r="A146" t="s">
        <v>599</v>
      </c>
      <c r="B146" s="3">
        <v>43322</v>
      </c>
      <c r="C146" s="3">
        <v>43322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1</v>
      </c>
      <c r="O146">
        <v>0</v>
      </c>
      <c r="P146" t="str">
        <f t="shared" si="11"/>
        <v>EN</v>
      </c>
      <c r="Q146">
        <v>1</v>
      </c>
      <c r="R146">
        <v>0</v>
      </c>
      <c r="S146">
        <v>0</v>
      </c>
      <c r="T146">
        <v>0</v>
      </c>
      <c r="AD146"/>
      <c r="AF146"/>
      <c r="AG146"/>
      <c r="AI146"/>
      <c r="AJ146" t="s">
        <v>170</v>
      </c>
      <c r="AK146" t="s">
        <v>58</v>
      </c>
      <c r="AL146">
        <v>2018</v>
      </c>
      <c r="AM146" t="s">
        <v>58</v>
      </c>
      <c r="AN146" t="s">
        <v>58</v>
      </c>
      <c r="AO146" t="str">
        <f t="shared" si="10"/>
        <v>EN</v>
      </c>
      <c r="AP146" t="str">
        <f t="shared" si="12"/>
        <v>literature</v>
      </c>
      <c r="AQ146">
        <f t="shared" si="13"/>
        <v>0</v>
      </c>
      <c r="AR146" t="str">
        <f t="shared" si="14"/>
        <v/>
      </c>
    </row>
    <row r="147" spans="1:44" x14ac:dyDescent="0.3">
      <c r="A147" t="s">
        <v>684</v>
      </c>
      <c r="B147" s="3">
        <v>44375</v>
      </c>
      <c r="C147" s="3">
        <v>44375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1</v>
      </c>
      <c r="N147" t="s">
        <v>685</v>
      </c>
      <c r="O147">
        <v>1</v>
      </c>
      <c r="P147" t="str">
        <f t="shared" si="11"/>
        <v>ES</v>
      </c>
      <c r="Q147">
        <v>1</v>
      </c>
      <c r="R147">
        <v>0</v>
      </c>
      <c r="S147">
        <v>0</v>
      </c>
      <c r="T147">
        <v>0</v>
      </c>
      <c r="AJ147" s="5" t="s">
        <v>58</v>
      </c>
      <c r="AK147" t="s">
        <v>58</v>
      </c>
      <c r="AL147">
        <v>2021</v>
      </c>
      <c r="AM147" t="s">
        <v>58</v>
      </c>
      <c r="AN147" t="s">
        <v>58</v>
      </c>
      <c r="AO147" t="str">
        <f t="shared" ref="AO147:AO210" si="15">IF(AM147="",IF(P147&lt;&gt;"PT",P147,AM147),AM147)</f>
        <v>ES</v>
      </c>
      <c r="AP147">
        <f t="shared" si="12"/>
        <v>0</v>
      </c>
      <c r="AQ147">
        <f t="shared" si="13"/>
        <v>0</v>
      </c>
      <c r="AR147" t="str">
        <f t="shared" si="14"/>
        <v/>
      </c>
    </row>
    <row r="148" spans="1:44" x14ac:dyDescent="0.3">
      <c r="A148" t="s">
        <v>785</v>
      </c>
      <c r="B148" s="3">
        <v>43151</v>
      </c>
      <c r="C148" s="3">
        <v>43151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1</v>
      </c>
      <c r="O148">
        <v>0</v>
      </c>
      <c r="P148" t="str">
        <f t="shared" si="11"/>
        <v>EN</v>
      </c>
      <c r="Q148">
        <v>1</v>
      </c>
      <c r="R148">
        <v>0</v>
      </c>
      <c r="S148">
        <v>0</v>
      </c>
      <c r="T148">
        <v>0</v>
      </c>
      <c r="AD148"/>
      <c r="AF148"/>
      <c r="AG148"/>
      <c r="AI148"/>
      <c r="AJ148" t="s">
        <v>786</v>
      </c>
      <c r="AK148" t="s">
        <v>58</v>
      </c>
      <c r="AL148">
        <v>2018</v>
      </c>
      <c r="AM148" t="s">
        <v>58</v>
      </c>
      <c r="AN148" t="s">
        <v>58</v>
      </c>
      <c r="AO148" t="str">
        <f t="shared" si="15"/>
        <v>EN</v>
      </c>
      <c r="AP148" t="str">
        <f t="shared" si="12"/>
        <v>management</v>
      </c>
      <c r="AQ148">
        <f t="shared" si="13"/>
        <v>0</v>
      </c>
      <c r="AR148" t="str">
        <f t="shared" si="14"/>
        <v/>
      </c>
    </row>
    <row r="149" spans="1:44" x14ac:dyDescent="0.3">
      <c r="A149" t="s">
        <v>796</v>
      </c>
      <c r="B149" s="3">
        <v>41968</v>
      </c>
      <c r="C149" s="3">
        <v>41968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1</v>
      </c>
      <c r="O149">
        <v>0</v>
      </c>
      <c r="P149" t="str">
        <f t="shared" si="11"/>
        <v>EN</v>
      </c>
      <c r="Q149">
        <v>1</v>
      </c>
      <c r="R149">
        <v>0</v>
      </c>
      <c r="S149">
        <v>0</v>
      </c>
      <c r="T149">
        <v>0</v>
      </c>
      <c r="AD149"/>
      <c r="AF149"/>
      <c r="AG149"/>
      <c r="AI149" t="s">
        <v>199</v>
      </c>
      <c r="AJ149" t="s">
        <v>71</v>
      </c>
      <c r="AK149" t="s">
        <v>58</v>
      </c>
      <c r="AL149">
        <v>2014</v>
      </c>
      <c r="AM149" t="s">
        <v>58</v>
      </c>
      <c r="AN149" t="s">
        <v>58</v>
      </c>
      <c r="AO149" t="str">
        <f t="shared" si="15"/>
        <v>EN</v>
      </c>
      <c r="AP149" t="str">
        <f t="shared" si="12"/>
        <v>digital humanities</v>
      </c>
      <c r="AQ149">
        <f t="shared" si="13"/>
        <v>0</v>
      </c>
      <c r="AR149" t="str">
        <f t="shared" si="14"/>
        <v/>
      </c>
    </row>
    <row r="150" spans="1:44" x14ac:dyDescent="0.3">
      <c r="A150" t="s">
        <v>807</v>
      </c>
      <c r="B150" s="3">
        <v>42618</v>
      </c>
      <c r="C150" s="3">
        <v>42618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1</v>
      </c>
      <c r="O150">
        <v>0</v>
      </c>
      <c r="P150" t="str">
        <f t="shared" si="11"/>
        <v>EN</v>
      </c>
      <c r="Q150">
        <v>1</v>
      </c>
      <c r="R150">
        <v>0</v>
      </c>
      <c r="S150">
        <v>0</v>
      </c>
      <c r="T150">
        <v>0</v>
      </c>
      <c r="AD150"/>
      <c r="AF150"/>
      <c r="AG150"/>
      <c r="AI150"/>
      <c r="AJ150" t="s">
        <v>808</v>
      </c>
      <c r="AK150" t="s">
        <v>58</v>
      </c>
      <c r="AL150">
        <v>2016</v>
      </c>
      <c r="AM150" t="s">
        <v>58</v>
      </c>
      <c r="AN150" t="s">
        <v>58</v>
      </c>
      <c r="AO150" t="str">
        <f t="shared" si="15"/>
        <v>EN</v>
      </c>
      <c r="AP150" t="str">
        <f t="shared" si="12"/>
        <v>public history</v>
      </c>
      <c r="AQ150">
        <f t="shared" si="13"/>
        <v>0</v>
      </c>
      <c r="AR150" t="str">
        <f t="shared" si="14"/>
        <v/>
      </c>
    </row>
    <row r="151" spans="1:44" x14ac:dyDescent="0.3">
      <c r="A151" t="s">
        <v>820</v>
      </c>
      <c r="B151" s="3">
        <v>41717</v>
      </c>
      <c r="C151" s="3">
        <v>41717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1</v>
      </c>
      <c r="O151">
        <v>0</v>
      </c>
      <c r="P151" t="str">
        <f t="shared" si="11"/>
        <v>EN</v>
      </c>
      <c r="Q151">
        <v>1</v>
      </c>
      <c r="R151">
        <v>0</v>
      </c>
      <c r="S151">
        <v>0</v>
      </c>
      <c r="T151">
        <v>0</v>
      </c>
      <c r="AD151"/>
      <c r="AF151"/>
      <c r="AG151"/>
      <c r="AI151"/>
      <c r="AJ151" t="s">
        <v>170</v>
      </c>
      <c r="AK151" t="s">
        <v>58</v>
      </c>
      <c r="AL151">
        <v>2014</v>
      </c>
      <c r="AM151" t="s">
        <v>58</v>
      </c>
      <c r="AN151" t="s">
        <v>58</v>
      </c>
      <c r="AO151" t="str">
        <f t="shared" si="15"/>
        <v>EN</v>
      </c>
      <c r="AP151" t="str">
        <f t="shared" si="12"/>
        <v>literature</v>
      </c>
      <c r="AQ151">
        <f t="shared" si="13"/>
        <v>0</v>
      </c>
      <c r="AR151" t="str">
        <f t="shared" si="14"/>
        <v/>
      </c>
    </row>
    <row r="152" spans="1:44" x14ac:dyDescent="0.3">
      <c r="A152" t="s">
        <v>822</v>
      </c>
      <c r="B152" s="3">
        <v>42696</v>
      </c>
      <c r="C152" s="3">
        <v>42696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1</v>
      </c>
      <c r="O152">
        <v>0</v>
      </c>
      <c r="P152" t="str">
        <f t="shared" si="11"/>
        <v>EN</v>
      </c>
      <c r="Q152">
        <v>1</v>
      </c>
      <c r="R152">
        <v>0</v>
      </c>
      <c r="S152">
        <v>0</v>
      </c>
      <c r="T152">
        <v>0</v>
      </c>
      <c r="AD152"/>
      <c r="AF152"/>
      <c r="AG152"/>
      <c r="AI152"/>
      <c r="AJ152" t="s">
        <v>348</v>
      </c>
      <c r="AK152" t="s">
        <v>58</v>
      </c>
      <c r="AL152">
        <v>2016</v>
      </c>
      <c r="AM152" t="s">
        <v>58</v>
      </c>
      <c r="AN152" t="s">
        <v>58</v>
      </c>
      <c r="AO152" t="str">
        <f t="shared" si="15"/>
        <v>EN</v>
      </c>
      <c r="AP152" t="str">
        <f t="shared" si="12"/>
        <v>computer science</v>
      </c>
      <c r="AQ152">
        <f t="shared" si="13"/>
        <v>0</v>
      </c>
      <c r="AR152" t="str">
        <f t="shared" si="14"/>
        <v/>
      </c>
    </row>
    <row r="153" spans="1:44" x14ac:dyDescent="0.3">
      <c r="A153" t="s">
        <v>823</v>
      </c>
      <c r="B153" s="3">
        <v>41447</v>
      </c>
      <c r="C153" s="3">
        <v>41447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1</v>
      </c>
      <c r="O153">
        <v>0</v>
      </c>
      <c r="P153" t="str">
        <f t="shared" si="11"/>
        <v>EN</v>
      </c>
      <c r="Q153">
        <v>1</v>
      </c>
      <c r="R153">
        <v>0</v>
      </c>
      <c r="S153">
        <v>0</v>
      </c>
      <c r="T153">
        <v>0</v>
      </c>
      <c r="AD153"/>
      <c r="AF153"/>
      <c r="AG153"/>
      <c r="AI153"/>
      <c r="AJ153" t="s">
        <v>71</v>
      </c>
      <c r="AK153" t="s">
        <v>58</v>
      </c>
      <c r="AL153">
        <v>2013</v>
      </c>
      <c r="AM153" t="s">
        <v>58</v>
      </c>
      <c r="AN153" t="s">
        <v>58</v>
      </c>
      <c r="AO153" t="str">
        <f t="shared" si="15"/>
        <v>EN</v>
      </c>
      <c r="AP153" t="str">
        <f t="shared" si="12"/>
        <v>digital humanities</v>
      </c>
      <c r="AQ153">
        <f t="shared" si="13"/>
        <v>0</v>
      </c>
      <c r="AR153" t="str">
        <f t="shared" si="14"/>
        <v/>
      </c>
    </row>
    <row r="154" spans="1:44" x14ac:dyDescent="0.3">
      <c r="A154" t="s">
        <v>977</v>
      </c>
      <c r="B154" s="3">
        <v>42849</v>
      </c>
      <c r="C154" s="3">
        <v>42849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1</v>
      </c>
      <c r="O154">
        <v>0</v>
      </c>
      <c r="P154" t="str">
        <f t="shared" si="11"/>
        <v>EN</v>
      </c>
      <c r="Q154">
        <v>1</v>
      </c>
      <c r="R154">
        <v>0</v>
      </c>
      <c r="S154">
        <v>0</v>
      </c>
      <c r="T154">
        <v>0</v>
      </c>
      <c r="AD154"/>
      <c r="AF154"/>
      <c r="AG154"/>
      <c r="AI154"/>
      <c r="AJ154" t="s">
        <v>57</v>
      </c>
      <c r="AK154" t="s">
        <v>58</v>
      </c>
      <c r="AL154">
        <v>2017</v>
      </c>
      <c r="AM154" t="s">
        <v>58</v>
      </c>
      <c r="AN154" t="s">
        <v>58</v>
      </c>
      <c r="AO154" t="str">
        <f t="shared" si="15"/>
        <v>EN</v>
      </c>
      <c r="AP154" t="str">
        <f t="shared" si="12"/>
        <v>history</v>
      </c>
      <c r="AQ154">
        <f t="shared" si="13"/>
        <v>0</v>
      </c>
      <c r="AR154" t="str">
        <f t="shared" si="14"/>
        <v/>
      </c>
    </row>
    <row r="155" spans="1:44" x14ac:dyDescent="0.3">
      <c r="A155" t="s">
        <v>979</v>
      </c>
      <c r="B155" s="3">
        <v>42849</v>
      </c>
      <c r="C155" s="3">
        <v>42849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1</v>
      </c>
      <c r="O155">
        <v>0</v>
      </c>
      <c r="P155" t="str">
        <f t="shared" si="11"/>
        <v>EN</v>
      </c>
      <c r="Q155">
        <v>1</v>
      </c>
      <c r="R155">
        <v>0</v>
      </c>
      <c r="S155">
        <v>0</v>
      </c>
      <c r="T155">
        <v>0</v>
      </c>
      <c r="AD155"/>
      <c r="AF155"/>
      <c r="AG155"/>
      <c r="AI155" t="s">
        <v>806</v>
      </c>
      <c r="AJ155" t="s">
        <v>980</v>
      </c>
      <c r="AK155" t="s">
        <v>58</v>
      </c>
      <c r="AL155">
        <v>2017</v>
      </c>
      <c r="AM155" t="s">
        <v>58</v>
      </c>
      <c r="AN155" t="s">
        <v>58</v>
      </c>
      <c r="AO155" t="str">
        <f t="shared" si="15"/>
        <v>EN</v>
      </c>
      <c r="AP155" t="str">
        <f t="shared" si="12"/>
        <v>data architecture and developer</v>
      </c>
      <c r="AQ155">
        <f t="shared" si="13"/>
        <v>0</v>
      </c>
      <c r="AR155" t="str">
        <f t="shared" si="14"/>
        <v/>
      </c>
    </row>
    <row r="156" spans="1:44" x14ac:dyDescent="0.3">
      <c r="A156" t="s">
        <v>1069</v>
      </c>
      <c r="B156" s="3">
        <v>43920</v>
      </c>
      <c r="C156" s="3">
        <v>43920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1</v>
      </c>
      <c r="O156">
        <v>0</v>
      </c>
      <c r="P156" t="str">
        <f t="shared" si="11"/>
        <v>ES</v>
      </c>
      <c r="Q156">
        <v>1</v>
      </c>
      <c r="R156">
        <v>0</v>
      </c>
      <c r="S156">
        <v>0</v>
      </c>
      <c r="T156">
        <v>0</v>
      </c>
      <c r="AJ156" s="5" t="s">
        <v>58</v>
      </c>
      <c r="AK156" t="s">
        <v>58</v>
      </c>
      <c r="AL156">
        <v>2020</v>
      </c>
      <c r="AM156" t="s">
        <v>58</v>
      </c>
      <c r="AN156" t="s">
        <v>58</v>
      </c>
      <c r="AO156" t="str">
        <f t="shared" si="15"/>
        <v>ES</v>
      </c>
      <c r="AP156">
        <f t="shared" si="12"/>
        <v>0</v>
      </c>
      <c r="AQ156">
        <f t="shared" si="13"/>
        <v>0</v>
      </c>
      <c r="AR156" t="str">
        <f t="shared" si="14"/>
        <v/>
      </c>
    </row>
    <row r="157" spans="1:44" x14ac:dyDescent="0.3">
      <c r="A157" t="s">
        <v>1077</v>
      </c>
      <c r="B157" s="3">
        <v>44438</v>
      </c>
      <c r="C157" s="3">
        <v>44438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1</v>
      </c>
      <c r="O157">
        <v>0</v>
      </c>
      <c r="P157" t="str">
        <f t="shared" si="11"/>
        <v>ES</v>
      </c>
      <c r="Q157">
        <v>1</v>
      </c>
      <c r="R157">
        <v>0</v>
      </c>
      <c r="S157">
        <v>0</v>
      </c>
      <c r="T157">
        <v>0</v>
      </c>
      <c r="AJ157" s="5" t="s">
        <v>58</v>
      </c>
      <c r="AK157" t="s">
        <v>58</v>
      </c>
      <c r="AL157">
        <v>2021</v>
      </c>
      <c r="AM157" t="s">
        <v>58</v>
      </c>
      <c r="AN157" t="s">
        <v>58</v>
      </c>
      <c r="AO157" t="str">
        <f t="shared" si="15"/>
        <v>ES</v>
      </c>
      <c r="AP157">
        <f t="shared" si="12"/>
        <v>0</v>
      </c>
      <c r="AQ157">
        <f t="shared" si="13"/>
        <v>0</v>
      </c>
      <c r="AR157" t="str">
        <f t="shared" si="14"/>
        <v/>
      </c>
    </row>
    <row r="158" spans="1:44" x14ac:dyDescent="0.3">
      <c r="A158" t="s">
        <v>59</v>
      </c>
      <c r="B158" s="3">
        <v>43635</v>
      </c>
      <c r="C158" s="3">
        <v>43635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1</v>
      </c>
      <c r="O158">
        <v>0</v>
      </c>
      <c r="P158" t="str">
        <f t="shared" si="11"/>
        <v>FR</v>
      </c>
      <c r="Q158">
        <v>0</v>
      </c>
      <c r="R158">
        <v>1</v>
      </c>
      <c r="S158">
        <v>0</v>
      </c>
      <c r="T158">
        <v>0</v>
      </c>
      <c r="AJ158" s="5" t="s">
        <v>58</v>
      </c>
      <c r="AK158" t="s">
        <v>58</v>
      </c>
      <c r="AL158">
        <v>2019</v>
      </c>
      <c r="AM158" t="s">
        <v>58</v>
      </c>
      <c r="AN158" t="s">
        <v>58</v>
      </c>
      <c r="AO158" t="str">
        <f t="shared" si="15"/>
        <v>FR</v>
      </c>
      <c r="AP158">
        <f t="shared" si="12"/>
        <v>0</v>
      </c>
      <c r="AQ158">
        <f t="shared" si="13"/>
        <v>0</v>
      </c>
      <c r="AR158" t="str">
        <f t="shared" si="14"/>
        <v/>
      </c>
    </row>
    <row r="159" spans="1:44" x14ac:dyDescent="0.3">
      <c r="A159" t="s">
        <v>136</v>
      </c>
      <c r="B159" s="3">
        <v>44449</v>
      </c>
      <c r="C159" s="3">
        <v>44449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1</v>
      </c>
      <c r="O159">
        <v>0</v>
      </c>
      <c r="P159" t="str">
        <f t="shared" si="11"/>
        <v>FR</v>
      </c>
      <c r="Q159">
        <v>0</v>
      </c>
      <c r="R159">
        <v>0</v>
      </c>
      <c r="S159">
        <v>0</v>
      </c>
      <c r="T159">
        <v>1</v>
      </c>
      <c r="AJ159" s="5" t="s">
        <v>58</v>
      </c>
      <c r="AK159" t="s">
        <v>58</v>
      </c>
      <c r="AL159">
        <v>2021</v>
      </c>
      <c r="AM159" t="s">
        <v>58</v>
      </c>
      <c r="AN159" t="s">
        <v>58</v>
      </c>
      <c r="AO159" t="str">
        <f t="shared" si="15"/>
        <v>FR</v>
      </c>
      <c r="AP159">
        <f t="shared" si="12"/>
        <v>0</v>
      </c>
      <c r="AQ159">
        <f t="shared" si="13"/>
        <v>0</v>
      </c>
      <c r="AR159" t="str">
        <f t="shared" si="14"/>
        <v/>
      </c>
    </row>
    <row r="160" spans="1:44" x14ac:dyDescent="0.3">
      <c r="A160" t="s">
        <v>145</v>
      </c>
      <c r="B160" s="3">
        <v>44449</v>
      </c>
      <c r="C160" s="3">
        <v>44449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1</v>
      </c>
      <c r="O160">
        <v>0</v>
      </c>
      <c r="P160" t="str">
        <f t="shared" si="11"/>
        <v>FR</v>
      </c>
      <c r="Q160">
        <v>0</v>
      </c>
      <c r="R160">
        <v>1</v>
      </c>
      <c r="S160">
        <v>0</v>
      </c>
      <c r="T160">
        <v>0</v>
      </c>
      <c r="AJ160" s="5" t="s">
        <v>58</v>
      </c>
      <c r="AK160" t="s">
        <v>58</v>
      </c>
      <c r="AL160">
        <v>2021</v>
      </c>
      <c r="AM160" t="s">
        <v>58</v>
      </c>
      <c r="AN160" t="s">
        <v>58</v>
      </c>
      <c r="AO160" t="str">
        <f t="shared" si="15"/>
        <v>FR</v>
      </c>
      <c r="AP160">
        <f t="shared" si="12"/>
        <v>0</v>
      </c>
      <c r="AQ160">
        <f t="shared" si="13"/>
        <v>0</v>
      </c>
      <c r="AR160" t="str">
        <f t="shared" si="14"/>
        <v/>
      </c>
    </row>
    <row r="161" spans="1:44" x14ac:dyDescent="0.3">
      <c r="A161" t="s">
        <v>172</v>
      </c>
      <c r="B161" s="3">
        <v>44519</v>
      </c>
      <c r="C161" s="3">
        <v>44519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1</v>
      </c>
      <c r="O161">
        <v>0</v>
      </c>
      <c r="P161" t="str">
        <f t="shared" si="11"/>
        <v>FR</v>
      </c>
      <c r="Q161">
        <v>0</v>
      </c>
      <c r="R161">
        <v>1</v>
      </c>
      <c r="S161">
        <v>0</v>
      </c>
      <c r="T161">
        <v>0</v>
      </c>
      <c r="AJ161" s="5" t="s">
        <v>58</v>
      </c>
      <c r="AK161" t="s">
        <v>58</v>
      </c>
      <c r="AL161">
        <v>2021</v>
      </c>
      <c r="AM161" t="s">
        <v>58</v>
      </c>
      <c r="AN161" t="s">
        <v>58</v>
      </c>
      <c r="AO161" t="str">
        <f t="shared" si="15"/>
        <v>FR</v>
      </c>
      <c r="AP161">
        <f t="shared" si="12"/>
        <v>0</v>
      </c>
      <c r="AQ161">
        <f t="shared" si="13"/>
        <v>0</v>
      </c>
      <c r="AR161" t="str">
        <f t="shared" si="14"/>
        <v/>
      </c>
    </row>
    <row r="162" spans="1:44" x14ac:dyDescent="0.3">
      <c r="A162" t="s">
        <v>188</v>
      </c>
      <c r="B162" s="3">
        <v>43960</v>
      </c>
      <c r="C162" s="3">
        <v>43960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1</v>
      </c>
      <c r="O162">
        <v>0</v>
      </c>
      <c r="P162" t="str">
        <f t="shared" si="11"/>
        <v>FR</v>
      </c>
      <c r="Q162">
        <v>0</v>
      </c>
      <c r="R162">
        <v>0</v>
      </c>
      <c r="S162">
        <v>0</v>
      </c>
      <c r="T162">
        <v>1</v>
      </c>
      <c r="AI162" s="4" t="s">
        <v>189</v>
      </c>
      <c r="AJ162" s="5" t="s">
        <v>58</v>
      </c>
      <c r="AK162" t="s">
        <v>58</v>
      </c>
      <c r="AL162">
        <v>2020</v>
      </c>
      <c r="AM162" t="s">
        <v>58</v>
      </c>
      <c r="AN162" t="s">
        <v>58</v>
      </c>
      <c r="AO162" t="str">
        <f t="shared" si="15"/>
        <v>FR</v>
      </c>
      <c r="AP162">
        <f t="shared" si="12"/>
        <v>0</v>
      </c>
      <c r="AQ162">
        <f t="shared" si="13"/>
        <v>0</v>
      </c>
      <c r="AR162" t="str">
        <f t="shared" si="14"/>
        <v/>
      </c>
    </row>
    <row r="163" spans="1:44" x14ac:dyDescent="0.3">
      <c r="A163" t="s">
        <v>213</v>
      </c>
      <c r="B163" s="3">
        <v>44652</v>
      </c>
      <c r="C163" s="3">
        <v>44652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1</v>
      </c>
      <c r="O163">
        <v>0</v>
      </c>
      <c r="P163" t="str">
        <f t="shared" si="11"/>
        <v>FR</v>
      </c>
      <c r="Q163">
        <v>0</v>
      </c>
      <c r="R163">
        <v>1</v>
      </c>
      <c r="S163">
        <v>0</v>
      </c>
      <c r="T163">
        <v>0</v>
      </c>
      <c r="AJ163" s="5" t="s">
        <v>58</v>
      </c>
      <c r="AK163" t="s">
        <v>58</v>
      </c>
      <c r="AL163">
        <v>2022</v>
      </c>
      <c r="AM163" t="s">
        <v>58</v>
      </c>
      <c r="AN163" t="s">
        <v>58</v>
      </c>
      <c r="AO163" t="str">
        <f t="shared" si="15"/>
        <v>FR</v>
      </c>
      <c r="AP163">
        <f t="shared" si="12"/>
        <v>0</v>
      </c>
      <c r="AQ163">
        <f t="shared" si="13"/>
        <v>0</v>
      </c>
      <c r="AR163" t="str">
        <f t="shared" si="14"/>
        <v/>
      </c>
    </row>
    <row r="164" spans="1:44" x14ac:dyDescent="0.3">
      <c r="A164" t="s">
        <v>230</v>
      </c>
      <c r="B164" s="3">
        <v>43588</v>
      </c>
      <c r="C164" s="3">
        <v>43588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1</v>
      </c>
      <c r="O164">
        <v>0</v>
      </c>
      <c r="P164" t="str">
        <f t="shared" si="11"/>
        <v>FR</v>
      </c>
      <c r="Q164">
        <v>0</v>
      </c>
      <c r="R164">
        <v>1</v>
      </c>
      <c r="S164">
        <v>0</v>
      </c>
      <c r="T164">
        <v>0</v>
      </c>
      <c r="AJ164" s="5" t="s">
        <v>58</v>
      </c>
      <c r="AK164" t="s">
        <v>58</v>
      </c>
      <c r="AL164">
        <v>2019</v>
      </c>
      <c r="AM164" t="s">
        <v>58</v>
      </c>
      <c r="AN164" t="s">
        <v>58</v>
      </c>
      <c r="AO164" t="str">
        <f t="shared" si="15"/>
        <v>FR</v>
      </c>
      <c r="AP164">
        <f t="shared" si="12"/>
        <v>0</v>
      </c>
      <c r="AQ164">
        <f t="shared" si="13"/>
        <v>0</v>
      </c>
      <c r="AR164" t="str">
        <f t="shared" si="14"/>
        <v/>
      </c>
    </row>
    <row r="165" spans="1:44" x14ac:dyDescent="0.3">
      <c r="A165" t="s">
        <v>231</v>
      </c>
      <c r="B165" s="3">
        <v>44042</v>
      </c>
      <c r="C165" s="3">
        <v>44042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1</v>
      </c>
      <c r="O165">
        <v>0</v>
      </c>
      <c r="P165" t="str">
        <f t="shared" si="11"/>
        <v>FR</v>
      </c>
      <c r="Q165">
        <v>0</v>
      </c>
      <c r="R165">
        <v>0</v>
      </c>
      <c r="S165">
        <v>0</v>
      </c>
      <c r="T165">
        <v>1</v>
      </c>
      <c r="AI165" s="4" t="s">
        <v>232</v>
      </c>
      <c r="AJ165" s="5" t="s">
        <v>71</v>
      </c>
      <c r="AK165" t="s">
        <v>58</v>
      </c>
      <c r="AL165">
        <v>2020</v>
      </c>
      <c r="AM165" t="s">
        <v>58</v>
      </c>
      <c r="AN165" t="s">
        <v>58</v>
      </c>
      <c r="AO165" t="str">
        <f t="shared" si="15"/>
        <v>FR</v>
      </c>
      <c r="AP165" t="str">
        <f t="shared" si="12"/>
        <v>digital humanities</v>
      </c>
      <c r="AQ165">
        <f t="shared" si="13"/>
        <v>0</v>
      </c>
      <c r="AR165" t="str">
        <f t="shared" si="14"/>
        <v/>
      </c>
    </row>
    <row r="166" spans="1:44" x14ac:dyDescent="0.3">
      <c r="A166" t="s">
        <v>239</v>
      </c>
      <c r="B166" s="3">
        <v>43923</v>
      </c>
      <c r="C166" s="3">
        <v>43923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1</v>
      </c>
      <c r="O166">
        <v>0</v>
      </c>
      <c r="P166" t="str">
        <f t="shared" si="11"/>
        <v>FR</v>
      </c>
      <c r="Q166">
        <v>0</v>
      </c>
      <c r="R166">
        <v>0</v>
      </c>
      <c r="S166">
        <v>0</v>
      </c>
      <c r="T166">
        <v>1</v>
      </c>
      <c r="AI166" s="4" t="s">
        <v>240</v>
      </c>
      <c r="AJ166" s="5" t="s">
        <v>58</v>
      </c>
      <c r="AK166" t="s">
        <v>58</v>
      </c>
      <c r="AL166">
        <v>2020</v>
      </c>
      <c r="AM166" t="s">
        <v>58</v>
      </c>
      <c r="AN166" t="s">
        <v>58</v>
      </c>
      <c r="AO166" t="str">
        <f t="shared" si="15"/>
        <v>FR</v>
      </c>
      <c r="AP166">
        <f t="shared" si="12"/>
        <v>0</v>
      </c>
      <c r="AQ166">
        <f t="shared" si="13"/>
        <v>0</v>
      </c>
      <c r="AR166" t="str">
        <f t="shared" si="14"/>
        <v/>
      </c>
    </row>
    <row r="167" spans="1:44" x14ac:dyDescent="0.3">
      <c r="A167" t="s">
        <v>242</v>
      </c>
      <c r="B167" s="3">
        <v>43565</v>
      </c>
      <c r="C167" s="3">
        <v>43565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O167">
        <v>0</v>
      </c>
      <c r="P167" t="str">
        <f t="shared" si="11"/>
        <v>FR</v>
      </c>
      <c r="Q167">
        <v>0</v>
      </c>
      <c r="R167">
        <v>0</v>
      </c>
      <c r="S167">
        <v>0</v>
      </c>
      <c r="T167">
        <v>1</v>
      </c>
      <c r="AJ167" s="5" t="s">
        <v>58</v>
      </c>
      <c r="AK167" t="s">
        <v>58</v>
      </c>
      <c r="AL167">
        <v>2019</v>
      </c>
      <c r="AM167" t="s">
        <v>58</v>
      </c>
      <c r="AN167" t="s">
        <v>58</v>
      </c>
      <c r="AO167" t="str">
        <f t="shared" si="15"/>
        <v>FR</v>
      </c>
      <c r="AP167">
        <f t="shared" si="12"/>
        <v>0</v>
      </c>
      <c r="AQ167">
        <f t="shared" si="13"/>
        <v>0</v>
      </c>
      <c r="AR167" t="str">
        <f t="shared" si="14"/>
        <v/>
      </c>
    </row>
    <row r="168" spans="1:44" x14ac:dyDescent="0.3">
      <c r="A168" t="s">
        <v>243</v>
      </c>
      <c r="B168" s="3">
        <v>43846</v>
      </c>
      <c r="C168" s="3">
        <v>43846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1</v>
      </c>
      <c r="O168">
        <v>0</v>
      </c>
      <c r="P168" t="str">
        <f t="shared" si="11"/>
        <v>FR</v>
      </c>
      <c r="Q168">
        <v>0</v>
      </c>
      <c r="R168">
        <v>0</v>
      </c>
      <c r="S168">
        <v>0</v>
      </c>
      <c r="T168">
        <v>1</v>
      </c>
      <c r="AJ168" s="5" t="s">
        <v>58</v>
      </c>
      <c r="AK168" t="s">
        <v>58</v>
      </c>
      <c r="AL168">
        <v>2020</v>
      </c>
      <c r="AM168" t="s">
        <v>58</v>
      </c>
      <c r="AN168" t="s">
        <v>58</v>
      </c>
      <c r="AO168" t="str">
        <f t="shared" si="15"/>
        <v>FR</v>
      </c>
      <c r="AP168">
        <f t="shared" si="12"/>
        <v>0</v>
      </c>
      <c r="AQ168">
        <f t="shared" si="13"/>
        <v>0</v>
      </c>
      <c r="AR168" t="str">
        <f t="shared" si="14"/>
        <v/>
      </c>
    </row>
    <row r="169" spans="1:44" x14ac:dyDescent="0.3">
      <c r="A169" t="s">
        <v>259</v>
      </c>
      <c r="B169" s="3">
        <v>43598</v>
      </c>
      <c r="C169" s="3">
        <v>43598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1</v>
      </c>
      <c r="O169">
        <v>0</v>
      </c>
      <c r="P169" t="str">
        <f t="shared" si="11"/>
        <v>EN</v>
      </c>
      <c r="Q169">
        <v>0</v>
      </c>
      <c r="R169">
        <v>1</v>
      </c>
      <c r="S169">
        <v>0</v>
      </c>
      <c r="T169">
        <v>0</v>
      </c>
      <c r="AJ169" s="5" t="s">
        <v>58</v>
      </c>
      <c r="AK169" t="s">
        <v>58</v>
      </c>
      <c r="AL169">
        <v>2019</v>
      </c>
      <c r="AM169" t="s">
        <v>58</v>
      </c>
      <c r="AN169" t="s">
        <v>58</v>
      </c>
      <c r="AO169" t="str">
        <f t="shared" si="15"/>
        <v>EN</v>
      </c>
      <c r="AP169">
        <f t="shared" si="12"/>
        <v>0</v>
      </c>
      <c r="AQ169">
        <f t="shared" si="13"/>
        <v>0</v>
      </c>
      <c r="AR169" t="str">
        <f t="shared" si="14"/>
        <v/>
      </c>
    </row>
    <row r="170" spans="1:44" x14ac:dyDescent="0.3">
      <c r="A170" t="s">
        <v>343</v>
      </c>
      <c r="B170" s="3">
        <v>43754</v>
      </c>
      <c r="C170" s="3">
        <v>43754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1</v>
      </c>
      <c r="O170">
        <v>0</v>
      </c>
      <c r="P170" t="str">
        <f t="shared" si="11"/>
        <v>EN</v>
      </c>
      <c r="Q170">
        <v>0</v>
      </c>
      <c r="R170">
        <v>1</v>
      </c>
      <c r="S170">
        <v>0</v>
      </c>
      <c r="T170">
        <v>0</v>
      </c>
      <c r="AJ170" s="5" t="s">
        <v>58</v>
      </c>
      <c r="AK170" t="s">
        <v>58</v>
      </c>
      <c r="AL170">
        <v>2019</v>
      </c>
      <c r="AM170" t="s">
        <v>58</v>
      </c>
      <c r="AN170" t="s">
        <v>58</v>
      </c>
      <c r="AO170" t="str">
        <f t="shared" si="15"/>
        <v>EN</v>
      </c>
      <c r="AP170">
        <f t="shared" si="12"/>
        <v>0</v>
      </c>
      <c r="AQ170">
        <f t="shared" si="13"/>
        <v>0</v>
      </c>
      <c r="AR170" t="str">
        <f t="shared" si="14"/>
        <v/>
      </c>
    </row>
    <row r="171" spans="1:44" x14ac:dyDescent="0.3">
      <c r="A171" t="s">
        <v>357</v>
      </c>
      <c r="B171" s="3">
        <v>42478</v>
      </c>
      <c r="C171" s="3">
        <v>42478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1</v>
      </c>
      <c r="O171">
        <v>0</v>
      </c>
      <c r="P171" t="str">
        <f t="shared" si="11"/>
        <v>EN</v>
      </c>
      <c r="Q171">
        <v>0</v>
      </c>
      <c r="R171">
        <v>1</v>
      </c>
      <c r="S171">
        <v>0</v>
      </c>
      <c r="T171">
        <v>0</v>
      </c>
      <c r="AJ171" s="5" t="s">
        <v>58</v>
      </c>
      <c r="AK171" t="s">
        <v>58</v>
      </c>
      <c r="AL171">
        <v>2016</v>
      </c>
      <c r="AM171" t="s">
        <v>58</v>
      </c>
      <c r="AN171" t="s">
        <v>58</v>
      </c>
      <c r="AO171" t="str">
        <f t="shared" si="15"/>
        <v>EN</v>
      </c>
      <c r="AP171">
        <f t="shared" si="12"/>
        <v>0</v>
      </c>
      <c r="AQ171">
        <f t="shared" si="13"/>
        <v>0</v>
      </c>
      <c r="AR171" t="str">
        <f t="shared" si="14"/>
        <v/>
      </c>
    </row>
    <row r="172" spans="1:44" x14ac:dyDescent="0.3">
      <c r="A172" t="s">
        <v>390</v>
      </c>
      <c r="B172" s="3">
        <v>41491</v>
      </c>
      <c r="C172" s="3">
        <v>41491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1</v>
      </c>
      <c r="O172">
        <v>0</v>
      </c>
      <c r="P172" t="str">
        <f t="shared" si="11"/>
        <v>EN</v>
      </c>
      <c r="Q172">
        <v>0</v>
      </c>
      <c r="R172">
        <v>1</v>
      </c>
      <c r="S172">
        <v>0</v>
      </c>
      <c r="T172">
        <v>0</v>
      </c>
      <c r="AJ172" s="5" t="s">
        <v>58</v>
      </c>
      <c r="AK172" t="s">
        <v>58</v>
      </c>
      <c r="AL172">
        <v>2013</v>
      </c>
      <c r="AM172" t="s">
        <v>58</v>
      </c>
      <c r="AN172" t="s">
        <v>58</v>
      </c>
      <c r="AO172" t="str">
        <f t="shared" si="15"/>
        <v>EN</v>
      </c>
      <c r="AP172">
        <f t="shared" si="12"/>
        <v>0</v>
      </c>
      <c r="AQ172">
        <f t="shared" si="13"/>
        <v>0</v>
      </c>
      <c r="AR172" t="str">
        <f t="shared" si="14"/>
        <v/>
      </c>
    </row>
    <row r="173" spans="1:44" x14ac:dyDescent="0.3">
      <c r="A173" t="s">
        <v>400</v>
      </c>
      <c r="B173" s="3">
        <v>44468</v>
      </c>
      <c r="C173" s="3">
        <v>44468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1</v>
      </c>
      <c r="O173">
        <v>0</v>
      </c>
      <c r="P173" t="str">
        <f t="shared" si="11"/>
        <v>EN</v>
      </c>
      <c r="Q173">
        <v>0</v>
      </c>
      <c r="R173">
        <v>1</v>
      </c>
      <c r="S173">
        <v>0</v>
      </c>
      <c r="T173">
        <v>0</v>
      </c>
      <c r="AJ173" s="5" t="s">
        <v>58</v>
      </c>
      <c r="AK173" t="s">
        <v>58</v>
      </c>
      <c r="AL173">
        <v>2021</v>
      </c>
      <c r="AM173" t="s">
        <v>58</v>
      </c>
      <c r="AN173" t="s">
        <v>58</v>
      </c>
      <c r="AO173" t="str">
        <f t="shared" si="15"/>
        <v>EN</v>
      </c>
      <c r="AP173">
        <f t="shared" si="12"/>
        <v>0</v>
      </c>
      <c r="AQ173">
        <f t="shared" si="13"/>
        <v>0</v>
      </c>
      <c r="AR173" t="str">
        <f t="shared" si="14"/>
        <v/>
      </c>
    </row>
    <row r="174" spans="1:44" x14ac:dyDescent="0.3">
      <c r="A174" t="s">
        <v>401</v>
      </c>
      <c r="B174" s="3">
        <v>44468</v>
      </c>
      <c r="C174" s="3">
        <v>44468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1</v>
      </c>
      <c r="O174">
        <v>0</v>
      </c>
      <c r="P174" t="str">
        <f t="shared" ref="P174:P237" si="16">IF(AND(E174&gt;F174,E174&gt;G174,E174&gt;H174),"FR",IF(AND(F174&gt;E174,F174&gt;G174,F174&gt;H174),"EN",IF(AND(G174&gt;E174,F174&lt;G174,G174&gt;H174),"PT",IF(AND(H174&gt;E174,H174&gt;G174,F174&lt;H174),"ES"))))</f>
        <v>EN</v>
      </c>
      <c r="Q174">
        <v>0</v>
      </c>
      <c r="R174">
        <v>0</v>
      </c>
      <c r="S174">
        <v>1</v>
      </c>
      <c r="T174">
        <v>0</v>
      </c>
      <c r="AJ174" s="5" t="s">
        <v>58</v>
      </c>
      <c r="AK174" t="s">
        <v>402</v>
      </c>
      <c r="AL174">
        <v>2020</v>
      </c>
      <c r="AM174" t="s">
        <v>111</v>
      </c>
      <c r="AN174" t="s">
        <v>403</v>
      </c>
      <c r="AO174" t="str">
        <f t="shared" si="15"/>
        <v>USA</v>
      </c>
      <c r="AP174">
        <f t="shared" si="12"/>
        <v>0</v>
      </c>
      <c r="AQ174" t="str">
        <f t="shared" si="13"/>
        <v xml:space="preserve"> Temple University</v>
      </c>
      <c r="AR174" t="str">
        <f t="shared" si="14"/>
        <v/>
      </c>
    </row>
    <row r="175" spans="1:44" x14ac:dyDescent="0.3">
      <c r="A175" t="s">
        <v>473</v>
      </c>
      <c r="B175" s="3">
        <v>43322</v>
      </c>
      <c r="C175" s="3">
        <v>43322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1</v>
      </c>
      <c r="O175">
        <v>0</v>
      </c>
      <c r="P175" t="str">
        <f t="shared" si="16"/>
        <v>EN</v>
      </c>
      <c r="Q175">
        <v>0</v>
      </c>
      <c r="R175">
        <v>1</v>
      </c>
      <c r="S175">
        <v>0</v>
      </c>
      <c r="T175">
        <v>0</v>
      </c>
      <c r="AI175" s="4" t="s">
        <v>199</v>
      </c>
      <c r="AJ175" s="5" t="s">
        <v>58</v>
      </c>
      <c r="AK175" t="s">
        <v>58</v>
      </c>
      <c r="AL175">
        <v>2018</v>
      </c>
      <c r="AM175" t="s">
        <v>58</v>
      </c>
      <c r="AN175" t="s">
        <v>58</v>
      </c>
      <c r="AO175" t="str">
        <f t="shared" si="15"/>
        <v>EN</v>
      </c>
      <c r="AP175" t="s">
        <v>680</v>
      </c>
      <c r="AQ175">
        <f t="shared" si="13"/>
        <v>0</v>
      </c>
      <c r="AR175" t="str">
        <f t="shared" si="14"/>
        <v/>
      </c>
    </row>
    <row r="176" spans="1:44" x14ac:dyDescent="0.3">
      <c r="A176" t="s">
        <v>476</v>
      </c>
      <c r="B176" s="3">
        <v>44652</v>
      </c>
      <c r="C176" s="3">
        <v>44652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1</v>
      </c>
      <c r="N176" t="s">
        <v>477</v>
      </c>
      <c r="O176">
        <v>1</v>
      </c>
      <c r="P176" t="str">
        <f t="shared" si="16"/>
        <v>FR</v>
      </c>
      <c r="Q176">
        <v>0</v>
      </c>
      <c r="R176">
        <v>1</v>
      </c>
      <c r="S176">
        <v>0</v>
      </c>
      <c r="T176">
        <v>0</v>
      </c>
      <c r="AJ176" s="5" t="s">
        <v>58</v>
      </c>
      <c r="AK176" t="s">
        <v>58</v>
      </c>
      <c r="AL176">
        <v>2022</v>
      </c>
      <c r="AM176" t="s">
        <v>58</v>
      </c>
      <c r="AN176" t="s">
        <v>58</v>
      </c>
      <c r="AO176" t="str">
        <f t="shared" si="15"/>
        <v>FR</v>
      </c>
      <c r="AQ176">
        <f t="shared" si="13"/>
        <v>0</v>
      </c>
      <c r="AR176" t="str">
        <f t="shared" si="14"/>
        <v/>
      </c>
    </row>
    <row r="177" spans="1:44" x14ac:dyDescent="0.3">
      <c r="A177" t="s">
        <v>489</v>
      </c>
      <c r="B177" s="3">
        <v>42053</v>
      </c>
      <c r="C177" s="3">
        <v>42053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1</v>
      </c>
      <c r="O177">
        <v>0</v>
      </c>
      <c r="P177" t="str">
        <f t="shared" si="16"/>
        <v>EN</v>
      </c>
      <c r="Q177">
        <v>0</v>
      </c>
      <c r="R177">
        <v>1</v>
      </c>
      <c r="S177">
        <v>0</v>
      </c>
      <c r="T177">
        <v>0</v>
      </c>
      <c r="AJ177" s="5" t="s">
        <v>58</v>
      </c>
      <c r="AK177" t="s">
        <v>58</v>
      </c>
      <c r="AL177">
        <v>2015</v>
      </c>
      <c r="AM177" t="s">
        <v>58</v>
      </c>
      <c r="AN177" t="s">
        <v>58</v>
      </c>
      <c r="AO177" t="str">
        <f t="shared" si="15"/>
        <v>EN</v>
      </c>
      <c r="AP177">
        <f t="shared" si="12"/>
        <v>0</v>
      </c>
      <c r="AQ177">
        <f t="shared" si="13"/>
        <v>0</v>
      </c>
      <c r="AR177" t="str">
        <f t="shared" si="14"/>
        <v/>
      </c>
    </row>
    <row r="178" spans="1:44" x14ac:dyDescent="0.3">
      <c r="A178" t="s">
        <v>490</v>
      </c>
      <c r="B178" s="3">
        <v>43322</v>
      </c>
      <c r="C178" s="3">
        <v>43322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1</v>
      </c>
      <c r="N178" t="s">
        <v>491</v>
      </c>
      <c r="O178">
        <v>1</v>
      </c>
      <c r="P178" t="str">
        <f t="shared" si="16"/>
        <v>EN</v>
      </c>
      <c r="Q178">
        <v>0</v>
      </c>
      <c r="R178">
        <v>1</v>
      </c>
      <c r="S178">
        <v>0</v>
      </c>
      <c r="T178">
        <v>0</v>
      </c>
      <c r="AJ178" s="5" t="s">
        <v>58</v>
      </c>
      <c r="AK178" t="s">
        <v>58</v>
      </c>
      <c r="AL178">
        <v>2018</v>
      </c>
      <c r="AM178" t="s">
        <v>58</v>
      </c>
      <c r="AN178" t="s">
        <v>58</v>
      </c>
      <c r="AO178" t="str">
        <f t="shared" si="15"/>
        <v>EN</v>
      </c>
      <c r="AP178">
        <f t="shared" si="12"/>
        <v>0</v>
      </c>
      <c r="AQ178">
        <f t="shared" si="13"/>
        <v>0</v>
      </c>
      <c r="AR178" t="str">
        <f t="shared" si="14"/>
        <v/>
      </c>
    </row>
    <row r="179" spans="1:44" x14ac:dyDescent="0.3">
      <c r="A179" t="s">
        <v>492</v>
      </c>
      <c r="B179" s="3">
        <v>42528</v>
      </c>
      <c r="C179" s="3">
        <v>42528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1</v>
      </c>
      <c r="N179" t="s">
        <v>493</v>
      </c>
      <c r="O179">
        <v>1</v>
      </c>
      <c r="P179" t="str">
        <f t="shared" si="16"/>
        <v>EN</v>
      </c>
      <c r="Q179">
        <v>0</v>
      </c>
      <c r="R179">
        <v>1</v>
      </c>
      <c r="S179">
        <v>0</v>
      </c>
      <c r="T179">
        <v>0</v>
      </c>
      <c r="U179" t="s">
        <v>154</v>
      </c>
      <c r="V179" s="7" t="s">
        <v>494</v>
      </c>
      <c r="W179" t="s">
        <v>253</v>
      </c>
      <c r="X179" t="s">
        <v>44</v>
      </c>
      <c r="Y179" s="7" t="s">
        <v>495</v>
      </c>
      <c r="Z179" t="s">
        <v>44</v>
      </c>
      <c r="AA179" t="s">
        <v>45</v>
      </c>
      <c r="AB179" s="7" t="s">
        <v>45</v>
      </c>
      <c r="AC179" t="s">
        <v>45</v>
      </c>
      <c r="AD179" s="4" t="s">
        <v>398</v>
      </c>
      <c r="AE179" s="7" t="s">
        <v>496</v>
      </c>
      <c r="AF179" s="4" t="s">
        <v>497</v>
      </c>
      <c r="AG179" s="4" t="s">
        <v>452</v>
      </c>
      <c r="AH179" s="7" t="s">
        <v>498</v>
      </c>
      <c r="AJ179" s="5" t="s">
        <v>680</v>
      </c>
      <c r="AK179" t="s">
        <v>497</v>
      </c>
      <c r="AL179">
        <v>2016</v>
      </c>
      <c r="AM179" t="s">
        <v>45</v>
      </c>
      <c r="AN179" t="s">
        <v>495</v>
      </c>
      <c r="AO179" t="str">
        <f t="shared" si="15"/>
        <v>GB</v>
      </c>
      <c r="AP179" t="str">
        <f t="shared" si="12"/>
        <v>english studies</v>
      </c>
      <c r="AQ179" t="str">
        <f t="shared" si="13"/>
        <v>University of Roehampton</v>
      </c>
      <c r="AR179" t="str">
        <f t="shared" si="14"/>
        <v>MPhil</v>
      </c>
    </row>
    <row r="180" spans="1:44" x14ac:dyDescent="0.3">
      <c r="A180" t="s">
        <v>502</v>
      </c>
      <c r="B180" s="3">
        <v>44279</v>
      </c>
      <c r="C180" s="3">
        <v>44279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 t="s">
        <v>503</v>
      </c>
      <c r="O180">
        <v>1</v>
      </c>
      <c r="P180" t="str">
        <f t="shared" si="16"/>
        <v>FR</v>
      </c>
      <c r="Q180">
        <v>0</v>
      </c>
      <c r="R180">
        <v>1</v>
      </c>
      <c r="S180">
        <v>0</v>
      </c>
      <c r="T180">
        <v>0</v>
      </c>
      <c r="AI180" s="4" t="s">
        <v>504</v>
      </c>
      <c r="AJ180" s="5" t="s">
        <v>71</v>
      </c>
      <c r="AK180" t="s">
        <v>58</v>
      </c>
      <c r="AL180">
        <v>2021</v>
      </c>
      <c r="AM180" t="s">
        <v>58</v>
      </c>
      <c r="AN180" t="s">
        <v>58</v>
      </c>
      <c r="AO180" t="str">
        <f t="shared" si="15"/>
        <v>FR</v>
      </c>
      <c r="AP180" t="str">
        <f t="shared" si="12"/>
        <v>digital humanities</v>
      </c>
      <c r="AQ180">
        <f t="shared" si="13"/>
        <v>0</v>
      </c>
      <c r="AR180" t="str">
        <f t="shared" si="14"/>
        <v/>
      </c>
    </row>
    <row r="181" spans="1:44" x14ac:dyDescent="0.3">
      <c r="A181" t="s">
        <v>505</v>
      </c>
      <c r="B181" s="3">
        <v>43754</v>
      </c>
      <c r="C181" s="3">
        <v>43754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1</v>
      </c>
      <c r="N181" t="s">
        <v>506</v>
      </c>
      <c r="O181">
        <v>1</v>
      </c>
      <c r="P181" t="str">
        <f t="shared" si="16"/>
        <v>EN</v>
      </c>
      <c r="Q181">
        <v>0</v>
      </c>
      <c r="R181">
        <v>1</v>
      </c>
      <c r="S181">
        <v>0</v>
      </c>
      <c r="T181">
        <v>0</v>
      </c>
      <c r="U181" t="s">
        <v>49</v>
      </c>
      <c r="X181" t="s">
        <v>507</v>
      </c>
      <c r="AA181" t="s">
        <v>508</v>
      </c>
      <c r="AD181" s="4" t="s">
        <v>509</v>
      </c>
      <c r="AG181" s="4" t="s">
        <v>510</v>
      </c>
      <c r="AJ181" s="5" t="s">
        <v>335</v>
      </c>
      <c r="AK181" t="s">
        <v>58</v>
      </c>
      <c r="AL181">
        <v>2019</v>
      </c>
      <c r="AM181" t="s">
        <v>508</v>
      </c>
      <c r="AN181" t="s">
        <v>507</v>
      </c>
      <c r="AO181" t="str">
        <f t="shared" si="15"/>
        <v>PT</v>
      </c>
      <c r="AP181" t="str">
        <f t="shared" si="12"/>
        <v>literature and developer</v>
      </c>
      <c r="AQ181" t="str">
        <f t="shared" si="13"/>
        <v>Universidade de Coimbra</v>
      </c>
      <c r="AR181" t="str">
        <f t="shared" si="14"/>
        <v>Phd</v>
      </c>
    </row>
    <row r="182" spans="1:44" x14ac:dyDescent="0.3">
      <c r="A182" t="s">
        <v>511</v>
      </c>
      <c r="B182" s="3">
        <v>44332</v>
      </c>
      <c r="C182" s="3">
        <v>44332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1</v>
      </c>
      <c r="O182">
        <v>0</v>
      </c>
      <c r="P182" t="str">
        <f t="shared" si="16"/>
        <v>EN</v>
      </c>
      <c r="Q182">
        <v>0</v>
      </c>
      <c r="R182">
        <v>1</v>
      </c>
      <c r="S182">
        <v>0</v>
      </c>
      <c r="T182">
        <v>0</v>
      </c>
      <c r="AJ182" s="5" t="s">
        <v>58</v>
      </c>
      <c r="AK182" t="s">
        <v>58</v>
      </c>
      <c r="AL182">
        <v>2021</v>
      </c>
      <c r="AM182" t="s">
        <v>58</v>
      </c>
      <c r="AN182" t="s">
        <v>58</v>
      </c>
      <c r="AO182" t="str">
        <f t="shared" si="15"/>
        <v>EN</v>
      </c>
      <c r="AP182">
        <f t="shared" si="12"/>
        <v>0</v>
      </c>
      <c r="AQ182">
        <f t="shared" si="13"/>
        <v>0</v>
      </c>
      <c r="AR182" t="str">
        <f t="shared" si="14"/>
        <v/>
      </c>
    </row>
    <row r="183" spans="1:44" x14ac:dyDescent="0.3">
      <c r="A183" t="s">
        <v>512</v>
      </c>
      <c r="B183" s="3">
        <v>44332</v>
      </c>
      <c r="C183" s="3">
        <v>44332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1</v>
      </c>
      <c r="O183">
        <v>0</v>
      </c>
      <c r="P183" t="str">
        <f t="shared" si="16"/>
        <v>EN</v>
      </c>
      <c r="Q183">
        <v>0</v>
      </c>
      <c r="R183">
        <v>1</v>
      </c>
      <c r="S183">
        <v>0</v>
      </c>
      <c r="T183">
        <v>0</v>
      </c>
      <c r="AJ183" s="5" t="s">
        <v>58</v>
      </c>
      <c r="AK183" t="s">
        <v>58</v>
      </c>
      <c r="AL183">
        <v>2021</v>
      </c>
      <c r="AM183" t="s">
        <v>58</v>
      </c>
      <c r="AN183" t="s">
        <v>58</v>
      </c>
      <c r="AO183" t="str">
        <f t="shared" si="15"/>
        <v>EN</v>
      </c>
      <c r="AP183">
        <f t="shared" si="12"/>
        <v>0</v>
      </c>
      <c r="AQ183">
        <f t="shared" si="13"/>
        <v>0</v>
      </c>
      <c r="AR183" t="str">
        <f t="shared" si="14"/>
        <v/>
      </c>
    </row>
    <row r="184" spans="1:44" x14ac:dyDescent="0.3">
      <c r="A184" t="s">
        <v>513</v>
      </c>
      <c r="B184" s="3">
        <v>41530</v>
      </c>
      <c r="C184" s="3">
        <v>41530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1</v>
      </c>
      <c r="N184" t="s">
        <v>514</v>
      </c>
      <c r="O184">
        <v>1</v>
      </c>
      <c r="P184" t="str">
        <f t="shared" si="16"/>
        <v>EN</v>
      </c>
      <c r="Q184">
        <v>0</v>
      </c>
      <c r="R184">
        <v>1</v>
      </c>
      <c r="S184">
        <v>0</v>
      </c>
      <c r="T184">
        <v>0</v>
      </c>
      <c r="U184" t="s">
        <v>49</v>
      </c>
      <c r="X184" t="s">
        <v>64</v>
      </c>
      <c r="AA184" t="s">
        <v>65</v>
      </c>
      <c r="AD184" t="s">
        <v>515</v>
      </c>
      <c r="AF184"/>
      <c r="AG184" t="s">
        <v>48</v>
      </c>
      <c r="AI184" t="s">
        <v>516</v>
      </c>
      <c r="AJ184" t="s">
        <v>57</v>
      </c>
      <c r="AK184" t="s">
        <v>58</v>
      </c>
      <c r="AL184">
        <v>2013</v>
      </c>
      <c r="AM184" t="s">
        <v>65</v>
      </c>
      <c r="AN184" t="s">
        <v>64</v>
      </c>
      <c r="AO184" t="str">
        <f t="shared" si="15"/>
        <v>US</v>
      </c>
      <c r="AP184" t="str">
        <f t="shared" si="12"/>
        <v>history</v>
      </c>
      <c r="AQ184" t="str">
        <f t="shared" si="13"/>
        <v>Harvard University</v>
      </c>
      <c r="AR184" t="str">
        <f t="shared" si="14"/>
        <v>Phd</v>
      </c>
    </row>
    <row r="185" spans="1:44" x14ac:dyDescent="0.3">
      <c r="A185" t="s">
        <v>519</v>
      </c>
      <c r="B185" s="3">
        <v>41224</v>
      </c>
      <c r="C185" s="3">
        <v>41224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1</v>
      </c>
      <c r="O185">
        <v>0</v>
      </c>
      <c r="P185" t="str">
        <f t="shared" si="16"/>
        <v>EN</v>
      </c>
      <c r="Q185">
        <v>0</v>
      </c>
      <c r="R185">
        <v>1</v>
      </c>
      <c r="S185">
        <v>0</v>
      </c>
      <c r="T185">
        <v>0</v>
      </c>
      <c r="AI185" s="4" t="s">
        <v>48</v>
      </c>
      <c r="AJ185" s="5" t="s">
        <v>57</v>
      </c>
      <c r="AK185" t="s">
        <v>58</v>
      </c>
      <c r="AL185">
        <v>2012</v>
      </c>
      <c r="AM185" t="s">
        <v>58</v>
      </c>
      <c r="AN185" t="s">
        <v>58</v>
      </c>
      <c r="AO185" t="str">
        <f t="shared" si="15"/>
        <v>EN</v>
      </c>
      <c r="AP185" t="str">
        <f t="shared" si="12"/>
        <v>history</v>
      </c>
      <c r="AQ185">
        <f t="shared" si="13"/>
        <v>0</v>
      </c>
      <c r="AR185" t="str">
        <f t="shared" si="14"/>
        <v/>
      </c>
    </row>
    <row r="186" spans="1:44" x14ac:dyDescent="0.3">
      <c r="A186" t="s">
        <v>520</v>
      </c>
      <c r="B186" s="3">
        <v>42174</v>
      </c>
      <c r="C186" s="3">
        <v>42174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1</v>
      </c>
      <c r="N186" t="s">
        <v>521</v>
      </c>
      <c r="O186">
        <v>1</v>
      </c>
      <c r="P186" t="str">
        <f t="shared" si="16"/>
        <v>EN</v>
      </c>
      <c r="Q186">
        <v>0</v>
      </c>
      <c r="R186">
        <v>1</v>
      </c>
      <c r="S186">
        <v>0</v>
      </c>
      <c r="T186">
        <v>0</v>
      </c>
      <c r="W186" t="s">
        <v>344</v>
      </c>
      <c r="Z186" t="s">
        <v>238</v>
      </c>
      <c r="AC186" t="s">
        <v>65</v>
      </c>
      <c r="AF186" s="4" t="s">
        <v>522</v>
      </c>
      <c r="AJ186" s="5" t="s">
        <v>1111</v>
      </c>
      <c r="AK186" t="s">
        <v>522</v>
      </c>
      <c r="AL186">
        <v>2015</v>
      </c>
      <c r="AM186" t="s">
        <v>58</v>
      </c>
      <c r="AN186" t="s">
        <v>58</v>
      </c>
      <c r="AO186" t="str">
        <f t="shared" si="15"/>
        <v>EN</v>
      </c>
      <c r="AP186" t="str">
        <f t="shared" si="12"/>
        <v>library sciene</v>
      </c>
      <c r="AQ186" t="str">
        <f t="shared" si="13"/>
        <v>Susquehanna University</v>
      </c>
      <c r="AR186" t="str">
        <f t="shared" si="14"/>
        <v>Director</v>
      </c>
    </row>
    <row r="187" spans="1:44" x14ac:dyDescent="0.3">
      <c r="A187" t="s">
        <v>526</v>
      </c>
      <c r="B187" s="3">
        <v>44202</v>
      </c>
      <c r="C187" s="3">
        <v>44202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1</v>
      </c>
      <c r="N187" t="s">
        <v>527</v>
      </c>
      <c r="O187">
        <v>1</v>
      </c>
      <c r="P187" t="str">
        <f t="shared" si="16"/>
        <v>FR</v>
      </c>
      <c r="Q187">
        <v>0</v>
      </c>
      <c r="R187">
        <v>0</v>
      </c>
      <c r="S187">
        <v>0</v>
      </c>
      <c r="T187">
        <v>1</v>
      </c>
      <c r="AJ187" s="5" t="s">
        <v>58</v>
      </c>
      <c r="AK187" t="s">
        <v>58</v>
      </c>
      <c r="AL187">
        <v>2021</v>
      </c>
      <c r="AM187" t="s">
        <v>58</v>
      </c>
      <c r="AN187" t="s">
        <v>58</v>
      </c>
      <c r="AO187" t="str">
        <f t="shared" si="15"/>
        <v>FR</v>
      </c>
      <c r="AP187">
        <f t="shared" si="12"/>
        <v>0</v>
      </c>
      <c r="AQ187">
        <f t="shared" si="13"/>
        <v>0</v>
      </c>
      <c r="AR187" t="str">
        <f t="shared" si="14"/>
        <v/>
      </c>
    </row>
    <row r="188" spans="1:44" x14ac:dyDescent="0.3">
      <c r="A188" t="s">
        <v>530</v>
      </c>
      <c r="B188" s="3">
        <v>42587</v>
      </c>
      <c r="C188" s="3">
        <v>42587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1</v>
      </c>
      <c r="O188">
        <v>0</v>
      </c>
      <c r="P188" t="str">
        <f t="shared" si="16"/>
        <v>EN</v>
      </c>
      <c r="Q188">
        <v>0</v>
      </c>
      <c r="R188">
        <v>1</v>
      </c>
      <c r="S188">
        <v>0</v>
      </c>
      <c r="T188">
        <v>0</v>
      </c>
      <c r="AI188" s="4" t="s">
        <v>531</v>
      </c>
      <c r="AJ188" s="5" t="s">
        <v>57</v>
      </c>
      <c r="AK188" t="s">
        <v>58</v>
      </c>
      <c r="AL188">
        <v>2016</v>
      </c>
      <c r="AM188" t="s">
        <v>58</v>
      </c>
      <c r="AN188" t="s">
        <v>58</v>
      </c>
      <c r="AO188" t="str">
        <f t="shared" si="15"/>
        <v>EN</v>
      </c>
      <c r="AP188" t="str">
        <f t="shared" si="12"/>
        <v>history</v>
      </c>
      <c r="AQ188">
        <f t="shared" si="13"/>
        <v>0</v>
      </c>
      <c r="AR188" t="str">
        <f t="shared" si="14"/>
        <v/>
      </c>
    </row>
    <row r="189" spans="1:44" x14ac:dyDescent="0.3">
      <c r="A189" t="s">
        <v>542</v>
      </c>
      <c r="B189" s="3">
        <v>42970</v>
      </c>
      <c r="C189" s="3">
        <v>42970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1</v>
      </c>
      <c r="N189" t="s">
        <v>543</v>
      </c>
      <c r="O189">
        <v>1</v>
      </c>
      <c r="P189" t="str">
        <f t="shared" si="16"/>
        <v>EN</v>
      </c>
      <c r="Q189">
        <v>0</v>
      </c>
      <c r="R189">
        <v>1</v>
      </c>
      <c r="S189">
        <v>0</v>
      </c>
      <c r="T189">
        <v>0</v>
      </c>
      <c r="U189" t="s">
        <v>49</v>
      </c>
      <c r="V189" s="7" t="s">
        <v>126</v>
      </c>
      <c r="W189" t="s">
        <v>175</v>
      </c>
      <c r="X189" t="s">
        <v>319</v>
      </c>
      <c r="Y189" s="7" t="s">
        <v>544</v>
      </c>
      <c r="Z189" t="s">
        <v>545</v>
      </c>
      <c r="AA189" t="s">
        <v>65</v>
      </c>
      <c r="AB189" s="7" t="s">
        <v>65</v>
      </c>
      <c r="AC189" t="s">
        <v>65</v>
      </c>
      <c r="AD189" t="s">
        <v>321</v>
      </c>
      <c r="AE189" s="7" t="s">
        <v>546</v>
      </c>
      <c r="AF189" t="s">
        <v>547</v>
      </c>
      <c r="AG189" t="s">
        <v>199</v>
      </c>
      <c r="AH189" s="7" t="s">
        <v>548</v>
      </c>
      <c r="AI189"/>
      <c r="AJ189" t="s">
        <v>680</v>
      </c>
      <c r="AK189" t="s">
        <v>547</v>
      </c>
      <c r="AL189">
        <v>2017</v>
      </c>
      <c r="AM189" t="s">
        <v>65</v>
      </c>
      <c r="AN189" t="s">
        <v>544</v>
      </c>
      <c r="AO189" t="str">
        <f t="shared" si="15"/>
        <v>US</v>
      </c>
      <c r="AP189" t="str">
        <f t="shared" si="12"/>
        <v>english studies</v>
      </c>
      <c r="AQ189" t="str">
        <f t="shared" si="13"/>
        <v>Penn State Behrend</v>
      </c>
      <c r="AR189" t="str">
        <f t="shared" si="14"/>
        <v>Associate Professor</v>
      </c>
    </row>
    <row r="190" spans="1:44" x14ac:dyDescent="0.3">
      <c r="A190" t="s">
        <v>549</v>
      </c>
      <c r="B190" s="3">
        <v>42959</v>
      </c>
      <c r="C190" s="3">
        <v>42959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1</v>
      </c>
      <c r="N190" t="s">
        <v>550</v>
      </c>
      <c r="O190">
        <v>1</v>
      </c>
      <c r="P190" t="str">
        <f t="shared" si="16"/>
        <v>EN</v>
      </c>
      <c r="Q190">
        <v>0</v>
      </c>
      <c r="R190">
        <v>1</v>
      </c>
      <c r="S190">
        <v>0</v>
      </c>
      <c r="T190">
        <v>0</v>
      </c>
      <c r="U190" t="s">
        <v>523</v>
      </c>
      <c r="V190" s="7" t="s">
        <v>524</v>
      </c>
      <c r="W190" t="s">
        <v>525</v>
      </c>
      <c r="X190" t="s">
        <v>332</v>
      </c>
      <c r="Y190" s="7" t="s">
        <v>295</v>
      </c>
      <c r="Z190" t="s">
        <v>551</v>
      </c>
      <c r="AA190" t="s">
        <v>65</v>
      </c>
      <c r="AB190" s="7" t="s">
        <v>65</v>
      </c>
      <c r="AC190" t="s">
        <v>65</v>
      </c>
      <c r="AD190" s="4" t="s">
        <v>552</v>
      </c>
      <c r="AE190" s="7" t="s">
        <v>297</v>
      </c>
      <c r="AF190" s="4" t="s">
        <v>553</v>
      </c>
      <c r="AG190" s="4" t="s">
        <v>554</v>
      </c>
      <c r="AH190" s="7" t="s">
        <v>298</v>
      </c>
      <c r="AJ190" s="5" t="s">
        <v>221</v>
      </c>
      <c r="AK190" t="s">
        <v>553</v>
      </c>
      <c r="AL190">
        <v>2017</v>
      </c>
      <c r="AM190" t="s">
        <v>65</v>
      </c>
      <c r="AN190" t="s">
        <v>295</v>
      </c>
      <c r="AO190" t="str">
        <f t="shared" si="15"/>
        <v>US</v>
      </c>
      <c r="AP190" t="str">
        <f t="shared" si="12"/>
        <v>library science</v>
      </c>
      <c r="AQ190" t="str">
        <f t="shared" si="13"/>
        <v>University of Notre Dame</v>
      </c>
      <c r="AR190" t="str">
        <f t="shared" si="14"/>
        <v>Metadata &amp; Cataloging Librarian</v>
      </c>
    </row>
    <row r="191" spans="1:44" x14ac:dyDescent="0.3">
      <c r="A191" t="s">
        <v>555</v>
      </c>
      <c r="B191" s="3">
        <v>42970</v>
      </c>
      <c r="C191" s="3">
        <v>42970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1</v>
      </c>
      <c r="O191">
        <v>0</v>
      </c>
      <c r="P191" t="str">
        <f t="shared" si="16"/>
        <v>EN</v>
      </c>
      <c r="Q191">
        <v>0</v>
      </c>
      <c r="R191">
        <v>1</v>
      </c>
      <c r="S191">
        <v>0</v>
      </c>
      <c r="T191">
        <v>0</v>
      </c>
      <c r="AI191" s="4" t="s">
        <v>556</v>
      </c>
      <c r="AJ191" s="5" t="s">
        <v>1114</v>
      </c>
      <c r="AK191" t="s">
        <v>58</v>
      </c>
      <c r="AL191">
        <v>2017</v>
      </c>
      <c r="AM191" t="s">
        <v>58</v>
      </c>
      <c r="AN191" t="s">
        <v>58</v>
      </c>
      <c r="AO191" t="str">
        <f t="shared" si="15"/>
        <v>EN</v>
      </c>
      <c r="AP191" t="str">
        <f t="shared" si="12"/>
        <v>mathematic</v>
      </c>
      <c r="AQ191">
        <f t="shared" si="13"/>
        <v>0</v>
      </c>
      <c r="AR191" t="str">
        <f t="shared" si="14"/>
        <v/>
      </c>
    </row>
    <row r="192" spans="1:44" x14ac:dyDescent="0.3">
      <c r="A192" t="s">
        <v>562</v>
      </c>
      <c r="B192" s="3">
        <v>41107</v>
      </c>
      <c r="C192" s="3">
        <v>41107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1</v>
      </c>
      <c r="N192" t="s">
        <v>563</v>
      </c>
      <c r="O192">
        <v>1</v>
      </c>
      <c r="P192" t="str">
        <f t="shared" si="16"/>
        <v>EN</v>
      </c>
      <c r="Q192">
        <v>0</v>
      </c>
      <c r="R192">
        <v>1</v>
      </c>
      <c r="S192">
        <v>0</v>
      </c>
      <c r="T192">
        <v>0</v>
      </c>
      <c r="AJ192" s="5" t="s">
        <v>58</v>
      </c>
      <c r="AK192" t="s">
        <v>58</v>
      </c>
      <c r="AL192">
        <v>2012</v>
      </c>
      <c r="AM192" t="s">
        <v>58</v>
      </c>
      <c r="AN192" t="s">
        <v>58</v>
      </c>
      <c r="AO192" t="str">
        <f t="shared" si="15"/>
        <v>EN</v>
      </c>
      <c r="AP192">
        <f t="shared" si="12"/>
        <v>0</v>
      </c>
      <c r="AQ192">
        <f t="shared" si="13"/>
        <v>0</v>
      </c>
      <c r="AR192" t="str">
        <f t="shared" si="14"/>
        <v/>
      </c>
    </row>
    <row r="193" spans="1:44" x14ac:dyDescent="0.3">
      <c r="A193" t="s">
        <v>564</v>
      </c>
      <c r="B193" s="3">
        <v>43635</v>
      </c>
      <c r="C193" s="3">
        <v>43635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1</v>
      </c>
      <c r="N193" t="s">
        <v>565</v>
      </c>
      <c r="O193">
        <v>1</v>
      </c>
      <c r="P193" t="str">
        <f t="shared" si="16"/>
        <v>FR</v>
      </c>
      <c r="Q193">
        <v>0</v>
      </c>
      <c r="R193">
        <v>0</v>
      </c>
      <c r="S193">
        <v>0</v>
      </c>
      <c r="T193">
        <v>1</v>
      </c>
      <c r="V193" s="7" t="s">
        <v>49</v>
      </c>
      <c r="Y193" s="7" t="s">
        <v>566</v>
      </c>
      <c r="AB193" s="7" t="s">
        <v>87</v>
      </c>
      <c r="AE193" s="7" t="s">
        <v>567</v>
      </c>
      <c r="AH193" s="7" t="s">
        <v>568</v>
      </c>
      <c r="AJ193" s="5" t="s">
        <v>1112</v>
      </c>
      <c r="AK193">
        <v>0</v>
      </c>
      <c r="AL193">
        <v>2019</v>
      </c>
      <c r="AM193" t="s">
        <v>87</v>
      </c>
      <c r="AN193" t="s">
        <v>566</v>
      </c>
      <c r="AO193" t="str">
        <f t="shared" si="15"/>
        <v>CA</v>
      </c>
      <c r="AP193" t="str">
        <f t="shared" si="12"/>
        <v>political science</v>
      </c>
      <c r="AQ193">
        <f t="shared" si="13"/>
        <v>0</v>
      </c>
      <c r="AR193" t="str">
        <f t="shared" si="14"/>
        <v>Phd</v>
      </c>
    </row>
    <row r="194" spans="1:44" x14ac:dyDescent="0.3">
      <c r="A194" t="s">
        <v>569</v>
      </c>
      <c r="B194" s="3">
        <v>42339</v>
      </c>
      <c r="C194" s="3">
        <v>42339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1</v>
      </c>
      <c r="O194">
        <v>0</v>
      </c>
      <c r="P194" t="str">
        <f t="shared" si="16"/>
        <v>EN</v>
      </c>
      <c r="Q194">
        <v>0</v>
      </c>
      <c r="R194">
        <v>1</v>
      </c>
      <c r="S194">
        <v>0</v>
      </c>
      <c r="T194">
        <v>0</v>
      </c>
      <c r="AJ194" s="5" t="s">
        <v>58</v>
      </c>
      <c r="AK194" t="s">
        <v>58</v>
      </c>
      <c r="AL194">
        <v>2015</v>
      </c>
      <c r="AM194" t="s">
        <v>58</v>
      </c>
      <c r="AN194" t="s">
        <v>58</v>
      </c>
      <c r="AO194" t="str">
        <f t="shared" si="15"/>
        <v>EN</v>
      </c>
      <c r="AP194">
        <f t="shared" si="12"/>
        <v>0</v>
      </c>
      <c r="AQ194">
        <f t="shared" si="13"/>
        <v>0</v>
      </c>
      <c r="AR194" t="str">
        <f t="shared" si="14"/>
        <v/>
      </c>
    </row>
    <row r="195" spans="1:44" x14ac:dyDescent="0.3">
      <c r="A195" t="s">
        <v>571</v>
      </c>
      <c r="B195" s="3">
        <v>44083</v>
      </c>
      <c r="C195" s="3">
        <v>44083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1</v>
      </c>
      <c r="N195" t="s">
        <v>572</v>
      </c>
      <c r="O195">
        <v>1</v>
      </c>
      <c r="P195" t="str">
        <f t="shared" si="16"/>
        <v>FR</v>
      </c>
      <c r="Q195">
        <v>0</v>
      </c>
      <c r="R195">
        <v>1</v>
      </c>
      <c r="S195">
        <v>0</v>
      </c>
      <c r="T195">
        <v>0</v>
      </c>
      <c r="U195" t="s">
        <v>60</v>
      </c>
      <c r="X195" t="s">
        <v>573</v>
      </c>
      <c r="AA195" t="s">
        <v>284</v>
      </c>
      <c r="AD195" s="4" t="s">
        <v>574</v>
      </c>
      <c r="AG195" s="4" t="s">
        <v>575</v>
      </c>
      <c r="AI195" s="4" t="s">
        <v>486</v>
      </c>
      <c r="AJ195" s="5" t="s">
        <v>221</v>
      </c>
      <c r="AK195" t="s">
        <v>58</v>
      </c>
      <c r="AL195">
        <v>2020</v>
      </c>
      <c r="AM195" t="s">
        <v>284</v>
      </c>
      <c r="AN195" t="s">
        <v>573</v>
      </c>
      <c r="AO195" t="str">
        <f t="shared" si="15"/>
        <v>FR</v>
      </c>
      <c r="AP195" t="str">
        <f t="shared" ref="AP195:AP258" si="17">IF(AJ195="",AH195,AJ195)</f>
        <v>library science</v>
      </c>
      <c r="AQ195" t="str">
        <f t="shared" ref="AQ195:AQ258" si="18">IF(AK195="",IF(AE195&lt;&gt;"",AE195,AD195),AK195)</f>
        <v xml:space="preserve"> "Ecole Nationale Superieur des Sciences de l'Information et des Bibliotheques"</v>
      </c>
      <c r="AR195" t="str">
        <f t="shared" ref="AR195:AR258" si="19">IF(V195&lt;&gt;"",V195,IF(U195&lt;&gt;"",U195,IF(W195&lt;&gt;"",W195,"")))</f>
        <v>Master</v>
      </c>
    </row>
    <row r="196" spans="1:44" x14ac:dyDescent="0.3">
      <c r="A196" t="s">
        <v>576</v>
      </c>
      <c r="B196" s="3">
        <v>44202</v>
      </c>
      <c r="C196" s="3">
        <v>44202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1</v>
      </c>
      <c r="N196" t="s">
        <v>577</v>
      </c>
      <c r="O196">
        <v>1</v>
      </c>
      <c r="P196" t="str">
        <f t="shared" si="16"/>
        <v>EN</v>
      </c>
      <c r="Q196">
        <v>0</v>
      </c>
      <c r="R196">
        <v>1</v>
      </c>
      <c r="S196">
        <v>0</v>
      </c>
      <c r="T196">
        <v>0</v>
      </c>
      <c r="U196" t="s">
        <v>578</v>
      </c>
      <c r="X196" t="s">
        <v>579</v>
      </c>
      <c r="AA196" t="s">
        <v>580</v>
      </c>
      <c r="AD196" s="4" t="s">
        <v>581</v>
      </c>
      <c r="AG196" s="4" t="s">
        <v>582</v>
      </c>
      <c r="AJ196" s="5" t="s">
        <v>221</v>
      </c>
      <c r="AK196" t="s">
        <v>58</v>
      </c>
      <c r="AL196">
        <v>2021</v>
      </c>
      <c r="AM196" t="s">
        <v>580</v>
      </c>
      <c r="AN196" t="s">
        <v>579</v>
      </c>
      <c r="AO196" t="str">
        <f t="shared" si="15"/>
        <v>NL</v>
      </c>
      <c r="AP196" t="str">
        <f t="shared" si="17"/>
        <v>library science</v>
      </c>
      <c r="AQ196" t="str">
        <f t="shared" si="18"/>
        <v>Koninklijke Bibliotheek</v>
      </c>
      <c r="AR196" t="str">
        <f t="shared" si="19"/>
        <v>Technical Coordinator Research</v>
      </c>
    </row>
    <row r="197" spans="1:44" x14ac:dyDescent="0.3">
      <c r="A197" t="s">
        <v>583</v>
      </c>
      <c r="B197" s="3">
        <v>42959</v>
      </c>
      <c r="C197" s="3">
        <v>42959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1</v>
      </c>
      <c r="O197">
        <v>0</v>
      </c>
      <c r="P197" t="str">
        <f t="shared" si="16"/>
        <v>EN</v>
      </c>
      <c r="Q197">
        <v>0</v>
      </c>
      <c r="R197">
        <v>1</v>
      </c>
      <c r="S197">
        <v>0</v>
      </c>
      <c r="T197">
        <v>0</v>
      </c>
      <c r="AJ197" s="5" t="s">
        <v>58</v>
      </c>
      <c r="AK197" t="s">
        <v>58</v>
      </c>
      <c r="AL197">
        <v>2017</v>
      </c>
      <c r="AM197" t="s">
        <v>58</v>
      </c>
      <c r="AN197" t="s">
        <v>58</v>
      </c>
      <c r="AO197" t="str">
        <f t="shared" si="15"/>
        <v>EN</v>
      </c>
      <c r="AP197">
        <f t="shared" si="17"/>
        <v>0</v>
      </c>
      <c r="AQ197">
        <f t="shared" si="18"/>
        <v>0</v>
      </c>
      <c r="AR197" t="str">
        <f t="shared" si="19"/>
        <v/>
      </c>
    </row>
    <row r="198" spans="1:44" x14ac:dyDescent="0.3">
      <c r="A198" t="s">
        <v>589</v>
      </c>
      <c r="B198" s="3">
        <v>44333</v>
      </c>
      <c r="C198" s="3">
        <v>44333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1</v>
      </c>
      <c r="N198" t="s">
        <v>590</v>
      </c>
      <c r="O198">
        <v>1</v>
      </c>
      <c r="P198" t="str">
        <f t="shared" si="16"/>
        <v>EN</v>
      </c>
      <c r="Q198">
        <v>0</v>
      </c>
      <c r="R198">
        <v>1</v>
      </c>
      <c r="S198">
        <v>0</v>
      </c>
      <c r="T198">
        <v>0</v>
      </c>
      <c r="AJ198" s="5" t="s">
        <v>58</v>
      </c>
      <c r="AK198" t="s">
        <v>58</v>
      </c>
      <c r="AL198">
        <v>2021</v>
      </c>
      <c r="AM198" t="s">
        <v>58</v>
      </c>
      <c r="AN198" t="s">
        <v>58</v>
      </c>
      <c r="AO198" t="str">
        <f t="shared" si="15"/>
        <v>EN</v>
      </c>
      <c r="AP198">
        <f t="shared" si="17"/>
        <v>0</v>
      </c>
      <c r="AQ198">
        <f t="shared" si="18"/>
        <v>0</v>
      </c>
      <c r="AR198" t="str">
        <f t="shared" si="19"/>
        <v/>
      </c>
    </row>
    <row r="199" spans="1:44" x14ac:dyDescent="0.3">
      <c r="A199" t="s">
        <v>591</v>
      </c>
      <c r="B199" s="3">
        <v>44603</v>
      </c>
      <c r="C199" s="3">
        <v>44603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1</v>
      </c>
      <c r="O199">
        <v>0</v>
      </c>
      <c r="P199" t="str">
        <f t="shared" si="16"/>
        <v>EN</v>
      </c>
      <c r="Q199">
        <v>0</v>
      </c>
      <c r="R199">
        <v>1</v>
      </c>
      <c r="S199">
        <v>0</v>
      </c>
      <c r="T199">
        <v>0</v>
      </c>
      <c r="AJ199" s="5" t="s">
        <v>58</v>
      </c>
      <c r="AK199" t="s">
        <v>58</v>
      </c>
      <c r="AL199">
        <v>2022</v>
      </c>
      <c r="AM199" t="s">
        <v>58</v>
      </c>
      <c r="AN199" t="s">
        <v>58</v>
      </c>
      <c r="AO199" t="str">
        <f t="shared" si="15"/>
        <v>EN</v>
      </c>
      <c r="AP199">
        <f t="shared" si="17"/>
        <v>0</v>
      </c>
      <c r="AQ199">
        <f t="shared" si="18"/>
        <v>0</v>
      </c>
      <c r="AR199" t="str">
        <f t="shared" si="19"/>
        <v/>
      </c>
    </row>
    <row r="200" spans="1:44" x14ac:dyDescent="0.3">
      <c r="A200" t="s">
        <v>592</v>
      </c>
      <c r="B200" s="3">
        <v>42478</v>
      </c>
      <c r="C200" s="3">
        <v>42478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1</v>
      </c>
      <c r="N200" t="s">
        <v>593</v>
      </c>
      <c r="O200">
        <v>1</v>
      </c>
      <c r="P200" t="str">
        <f t="shared" si="16"/>
        <v>EN</v>
      </c>
      <c r="Q200">
        <v>0</v>
      </c>
      <c r="R200">
        <v>1</v>
      </c>
      <c r="S200">
        <v>0</v>
      </c>
      <c r="T200">
        <v>0</v>
      </c>
      <c r="U200" t="s">
        <v>517</v>
      </c>
      <c r="V200" s="7" t="s">
        <v>518</v>
      </c>
      <c r="W200" t="s">
        <v>268</v>
      </c>
      <c r="X200" t="s">
        <v>408</v>
      </c>
      <c r="Y200" s="7" t="s">
        <v>594</v>
      </c>
      <c r="Z200" t="s">
        <v>595</v>
      </c>
      <c r="AA200" t="s">
        <v>65</v>
      </c>
      <c r="AB200" s="7" t="s">
        <v>65</v>
      </c>
      <c r="AC200" t="s">
        <v>65</v>
      </c>
      <c r="AD200" s="4" t="s">
        <v>409</v>
      </c>
      <c r="AE200" s="7" t="s">
        <v>596</v>
      </c>
      <c r="AF200" s="4" t="s">
        <v>597</v>
      </c>
      <c r="AG200" s="4" t="s">
        <v>199</v>
      </c>
      <c r="AH200" s="7" t="s">
        <v>598</v>
      </c>
      <c r="AJ200" s="5" t="s">
        <v>680</v>
      </c>
      <c r="AK200" t="s">
        <v>597</v>
      </c>
      <c r="AL200">
        <v>2016</v>
      </c>
      <c r="AM200" t="s">
        <v>65</v>
      </c>
      <c r="AN200" t="s">
        <v>594</v>
      </c>
      <c r="AO200" t="str">
        <f t="shared" si="15"/>
        <v>US</v>
      </c>
      <c r="AP200" t="str">
        <f t="shared" si="17"/>
        <v>english studies</v>
      </c>
      <c r="AQ200" t="str">
        <f t="shared" si="18"/>
        <v>University of Delaware</v>
      </c>
      <c r="AR200" t="str">
        <f t="shared" si="19"/>
        <v>Digital Humanities Librarian</v>
      </c>
    </row>
    <row r="201" spans="1:44" x14ac:dyDescent="0.3">
      <c r="A201" t="s">
        <v>600</v>
      </c>
      <c r="B201" s="3">
        <v>43923</v>
      </c>
      <c r="C201" s="3">
        <v>43923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1</v>
      </c>
      <c r="N201" t="s">
        <v>601</v>
      </c>
      <c r="O201">
        <v>1</v>
      </c>
      <c r="P201" t="str">
        <f t="shared" si="16"/>
        <v>FR</v>
      </c>
      <c r="Q201">
        <v>0</v>
      </c>
      <c r="R201">
        <v>1</v>
      </c>
      <c r="S201">
        <v>0</v>
      </c>
      <c r="T201">
        <v>0</v>
      </c>
      <c r="U201" t="s">
        <v>478</v>
      </c>
      <c r="W201" t="s">
        <v>253</v>
      </c>
      <c r="X201" t="s">
        <v>283</v>
      </c>
      <c r="Z201" t="s">
        <v>332</v>
      </c>
      <c r="AA201" t="s">
        <v>284</v>
      </c>
      <c r="AC201" t="s">
        <v>65</v>
      </c>
      <c r="AD201" s="4" t="s">
        <v>602</v>
      </c>
      <c r="AF201" s="4" t="s">
        <v>603</v>
      </c>
      <c r="AG201" s="4" t="s">
        <v>67</v>
      </c>
      <c r="AJ201" s="5" t="s">
        <v>58</v>
      </c>
      <c r="AK201" t="s">
        <v>603</v>
      </c>
      <c r="AL201">
        <v>2020</v>
      </c>
      <c r="AM201" t="s">
        <v>284</v>
      </c>
      <c r="AN201" t="s">
        <v>283</v>
      </c>
      <c r="AO201" t="str">
        <f t="shared" si="15"/>
        <v>FR</v>
      </c>
      <c r="AP201">
        <f t="shared" si="17"/>
        <v>0</v>
      </c>
      <c r="AQ201" t="str">
        <f t="shared" si="18"/>
        <v>Columbia University</v>
      </c>
      <c r="AR201" t="str">
        <f t="shared" si="19"/>
        <v>Engineer</v>
      </c>
    </row>
    <row r="202" spans="1:44" x14ac:dyDescent="0.3">
      <c r="A202" t="s">
        <v>604</v>
      </c>
      <c r="B202" s="3">
        <v>42862</v>
      </c>
      <c r="C202" s="3">
        <v>42862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1</v>
      </c>
      <c r="N202" t="s">
        <v>605</v>
      </c>
      <c r="O202">
        <v>1</v>
      </c>
      <c r="P202" t="str">
        <f t="shared" si="16"/>
        <v>EN</v>
      </c>
      <c r="Q202">
        <v>0</v>
      </c>
      <c r="R202">
        <v>1</v>
      </c>
      <c r="S202">
        <v>0</v>
      </c>
      <c r="T202">
        <v>0</v>
      </c>
      <c r="U202" t="s">
        <v>49</v>
      </c>
      <c r="X202" t="s">
        <v>606</v>
      </c>
      <c r="AA202" t="s">
        <v>45</v>
      </c>
      <c r="AD202" s="4" t="s">
        <v>607</v>
      </c>
      <c r="AG202" s="4" t="s">
        <v>608</v>
      </c>
      <c r="AI202" s="4" t="s">
        <v>433</v>
      </c>
      <c r="AJ202" s="5" t="s">
        <v>71</v>
      </c>
      <c r="AK202" t="s">
        <v>58</v>
      </c>
      <c r="AL202">
        <v>2017</v>
      </c>
      <c r="AM202" t="s">
        <v>45</v>
      </c>
      <c r="AN202" t="s">
        <v>606</v>
      </c>
      <c r="AO202" t="str">
        <f t="shared" si="15"/>
        <v>GB</v>
      </c>
      <c r="AP202" t="str">
        <f t="shared" si="17"/>
        <v>digital humanities</v>
      </c>
      <c r="AQ202" t="str">
        <f t="shared" si="18"/>
        <v>University of Southampton</v>
      </c>
      <c r="AR202" t="str">
        <f t="shared" si="19"/>
        <v>Phd</v>
      </c>
    </row>
    <row r="203" spans="1:44" x14ac:dyDescent="0.3">
      <c r="A203" t="s">
        <v>610</v>
      </c>
      <c r="B203" s="3">
        <v>43956</v>
      </c>
      <c r="C203" s="3">
        <v>43956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1</v>
      </c>
      <c r="N203" t="s">
        <v>611</v>
      </c>
      <c r="O203">
        <v>1</v>
      </c>
      <c r="P203" t="str">
        <f t="shared" si="16"/>
        <v>EN</v>
      </c>
      <c r="Q203">
        <v>0</v>
      </c>
      <c r="R203">
        <v>1</v>
      </c>
      <c r="S203">
        <v>0</v>
      </c>
      <c r="T203">
        <v>0</v>
      </c>
      <c r="AI203" s="4" t="s">
        <v>298</v>
      </c>
      <c r="AJ203" s="5" t="s">
        <v>1148</v>
      </c>
      <c r="AK203" t="s">
        <v>58</v>
      </c>
      <c r="AL203">
        <v>2020</v>
      </c>
      <c r="AM203" t="s">
        <v>58</v>
      </c>
      <c r="AN203" t="s">
        <v>58</v>
      </c>
      <c r="AO203" t="str">
        <f t="shared" si="15"/>
        <v>EN</v>
      </c>
      <c r="AP203" t="str">
        <f t="shared" si="17"/>
        <v>librarian</v>
      </c>
      <c r="AQ203">
        <f t="shared" si="18"/>
        <v>0</v>
      </c>
      <c r="AR203" t="str">
        <f t="shared" si="19"/>
        <v/>
      </c>
    </row>
    <row r="204" spans="1:44" x14ac:dyDescent="0.3">
      <c r="A204" t="s">
        <v>612</v>
      </c>
      <c r="B204" s="3">
        <v>42762</v>
      </c>
      <c r="C204" s="3">
        <v>42762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1</v>
      </c>
      <c r="O204">
        <v>0</v>
      </c>
      <c r="P204" t="str">
        <f t="shared" si="16"/>
        <v>EN</v>
      </c>
      <c r="Q204">
        <v>0</v>
      </c>
      <c r="R204">
        <v>1</v>
      </c>
      <c r="S204">
        <v>0</v>
      </c>
      <c r="T204">
        <v>0</v>
      </c>
      <c r="AJ204" s="5" t="s">
        <v>58</v>
      </c>
      <c r="AK204" t="s">
        <v>58</v>
      </c>
      <c r="AL204">
        <v>2017</v>
      </c>
      <c r="AM204" t="s">
        <v>58</v>
      </c>
      <c r="AN204" t="s">
        <v>58</v>
      </c>
      <c r="AO204" t="str">
        <f t="shared" si="15"/>
        <v>EN</v>
      </c>
      <c r="AP204">
        <f t="shared" si="17"/>
        <v>0</v>
      </c>
      <c r="AQ204">
        <f t="shared" si="18"/>
        <v>0</v>
      </c>
      <c r="AR204" t="str">
        <f t="shared" si="19"/>
        <v/>
      </c>
    </row>
    <row r="205" spans="1:44" x14ac:dyDescent="0.3">
      <c r="A205" t="s">
        <v>618</v>
      </c>
      <c r="B205" s="3">
        <v>41902</v>
      </c>
      <c r="C205" s="3">
        <v>41902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1</v>
      </c>
      <c r="N205" t="s">
        <v>619</v>
      </c>
      <c r="O205">
        <v>1</v>
      </c>
      <c r="P205" t="str">
        <f t="shared" si="16"/>
        <v>EN</v>
      </c>
      <c r="Q205">
        <v>0</v>
      </c>
      <c r="R205">
        <v>1</v>
      </c>
      <c r="S205">
        <v>0</v>
      </c>
      <c r="T205">
        <v>0</v>
      </c>
      <c r="U205" t="s">
        <v>42</v>
      </c>
      <c r="X205" t="s">
        <v>620</v>
      </c>
      <c r="AA205" t="s">
        <v>45</v>
      </c>
      <c r="AD205" s="4" t="s">
        <v>621</v>
      </c>
      <c r="AG205" s="4" t="s">
        <v>568</v>
      </c>
      <c r="AJ205" s="5" t="s">
        <v>1112</v>
      </c>
      <c r="AK205" t="s">
        <v>58</v>
      </c>
      <c r="AL205">
        <v>2014</v>
      </c>
      <c r="AM205" t="s">
        <v>45</v>
      </c>
      <c r="AN205" t="s">
        <v>620</v>
      </c>
      <c r="AO205" t="str">
        <f t="shared" si="15"/>
        <v>GB</v>
      </c>
      <c r="AP205" t="str">
        <f t="shared" si="17"/>
        <v>political science</v>
      </c>
      <c r="AQ205" t="str">
        <f t="shared" si="18"/>
        <v>University of Exeter</v>
      </c>
      <c r="AR205" t="str">
        <f t="shared" si="19"/>
        <v>Lecturer</v>
      </c>
    </row>
    <row r="206" spans="1:44" x14ac:dyDescent="0.3">
      <c r="A206" t="s">
        <v>622</v>
      </c>
      <c r="B206" s="3">
        <v>43588</v>
      </c>
      <c r="C206" s="3">
        <v>43588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1</v>
      </c>
      <c r="N206" t="s">
        <v>623</v>
      </c>
      <c r="O206">
        <v>1</v>
      </c>
      <c r="P206" t="str">
        <f t="shared" si="16"/>
        <v>FR</v>
      </c>
      <c r="Q206">
        <v>0</v>
      </c>
      <c r="R206">
        <v>1</v>
      </c>
      <c r="S206">
        <v>0</v>
      </c>
      <c r="T206">
        <v>0</v>
      </c>
      <c r="AJ206" s="5" t="s">
        <v>58</v>
      </c>
      <c r="AK206" t="s">
        <v>58</v>
      </c>
      <c r="AL206">
        <v>2019</v>
      </c>
      <c r="AM206" t="s">
        <v>58</v>
      </c>
      <c r="AN206" t="s">
        <v>58</v>
      </c>
      <c r="AO206" t="str">
        <f t="shared" si="15"/>
        <v>FR</v>
      </c>
      <c r="AP206">
        <f t="shared" si="17"/>
        <v>0</v>
      </c>
      <c r="AQ206">
        <f t="shared" si="18"/>
        <v>0</v>
      </c>
      <c r="AR206" t="str">
        <f t="shared" si="19"/>
        <v/>
      </c>
    </row>
    <row r="207" spans="1:44" x14ac:dyDescent="0.3">
      <c r="A207" t="s">
        <v>624</v>
      </c>
      <c r="B207" s="3">
        <v>41400</v>
      </c>
      <c r="C207" s="3">
        <v>41400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1</v>
      </c>
      <c r="N207" t="s">
        <v>625</v>
      </c>
      <c r="O207">
        <v>1</v>
      </c>
      <c r="P207" t="str">
        <f t="shared" si="16"/>
        <v>EN</v>
      </c>
      <c r="Q207">
        <v>0</v>
      </c>
      <c r="R207">
        <v>1</v>
      </c>
      <c r="S207">
        <v>0</v>
      </c>
      <c r="T207">
        <v>0</v>
      </c>
      <c r="U207" t="s">
        <v>363</v>
      </c>
      <c r="W207" t="s">
        <v>74</v>
      </c>
      <c r="X207" t="s">
        <v>626</v>
      </c>
      <c r="Z207" t="s">
        <v>627</v>
      </c>
      <c r="AA207" t="s">
        <v>65</v>
      </c>
      <c r="AC207" t="s">
        <v>65</v>
      </c>
      <c r="AD207" s="4" t="s">
        <v>628</v>
      </c>
      <c r="AF207" s="4" t="s">
        <v>629</v>
      </c>
      <c r="AG207" s="4" t="s">
        <v>556</v>
      </c>
      <c r="AJ207" s="5" t="s">
        <v>1114</v>
      </c>
      <c r="AK207" t="s">
        <v>629</v>
      </c>
      <c r="AL207">
        <v>2013</v>
      </c>
      <c r="AM207" t="s">
        <v>65</v>
      </c>
      <c r="AN207" t="s">
        <v>626</v>
      </c>
      <c r="AO207" t="str">
        <f t="shared" si="15"/>
        <v>US</v>
      </c>
      <c r="AP207" t="str">
        <f t="shared" si="17"/>
        <v>mathematic</v>
      </c>
      <c r="AQ207" t="str">
        <f t="shared" si="18"/>
        <v>Georgia Institute of Technology</v>
      </c>
      <c r="AR207" t="str">
        <f t="shared" si="19"/>
        <v>Bachelor</v>
      </c>
    </row>
    <row r="208" spans="1:44" x14ac:dyDescent="0.3">
      <c r="A208" t="s">
        <v>630</v>
      </c>
      <c r="B208" s="3">
        <v>43607</v>
      </c>
      <c r="C208" s="3">
        <v>43607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1</v>
      </c>
      <c r="N208" t="s">
        <v>631</v>
      </c>
      <c r="O208">
        <v>1</v>
      </c>
      <c r="P208" t="str">
        <f t="shared" si="16"/>
        <v>EN</v>
      </c>
      <c r="Q208">
        <v>0</v>
      </c>
      <c r="R208">
        <v>1</v>
      </c>
      <c r="S208">
        <v>0</v>
      </c>
      <c r="T208">
        <v>0</v>
      </c>
      <c r="AJ208" s="5" t="s">
        <v>58</v>
      </c>
      <c r="AK208" t="s">
        <v>58</v>
      </c>
      <c r="AL208">
        <v>2019</v>
      </c>
      <c r="AM208" t="s">
        <v>58</v>
      </c>
      <c r="AN208" t="s">
        <v>58</v>
      </c>
      <c r="AO208" t="str">
        <f t="shared" si="15"/>
        <v>EN</v>
      </c>
      <c r="AP208">
        <f t="shared" si="17"/>
        <v>0</v>
      </c>
      <c r="AQ208">
        <f t="shared" si="18"/>
        <v>0</v>
      </c>
      <c r="AR208" t="str">
        <f t="shared" si="19"/>
        <v/>
      </c>
    </row>
    <row r="209" spans="1:44" x14ac:dyDescent="0.3">
      <c r="A209" t="s">
        <v>632</v>
      </c>
      <c r="B209" s="3">
        <v>44519</v>
      </c>
      <c r="C209" s="3">
        <v>44519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1</v>
      </c>
      <c r="N209" t="s">
        <v>633</v>
      </c>
      <c r="O209">
        <v>1</v>
      </c>
      <c r="P209" t="str">
        <f t="shared" si="16"/>
        <v>FR</v>
      </c>
      <c r="Q209">
        <v>0</v>
      </c>
      <c r="R209">
        <v>0</v>
      </c>
      <c r="S209">
        <v>1</v>
      </c>
      <c r="T209">
        <v>0</v>
      </c>
      <c r="AJ209" s="5" t="s">
        <v>58</v>
      </c>
      <c r="AK209" t="s">
        <v>58</v>
      </c>
      <c r="AL209">
        <v>2021</v>
      </c>
      <c r="AM209" t="s">
        <v>58</v>
      </c>
      <c r="AN209" t="s">
        <v>58</v>
      </c>
      <c r="AO209" t="str">
        <f t="shared" si="15"/>
        <v>FR</v>
      </c>
      <c r="AP209">
        <f t="shared" si="17"/>
        <v>0</v>
      </c>
      <c r="AQ209">
        <f t="shared" si="18"/>
        <v>0</v>
      </c>
      <c r="AR209" t="str">
        <f t="shared" si="19"/>
        <v/>
      </c>
    </row>
    <row r="210" spans="1:44" x14ac:dyDescent="0.3">
      <c r="A210" t="s">
        <v>639</v>
      </c>
      <c r="B210" s="3">
        <v>44652</v>
      </c>
      <c r="C210" s="3">
        <v>44652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1</v>
      </c>
      <c r="N210" t="s">
        <v>640</v>
      </c>
      <c r="O210">
        <v>1</v>
      </c>
      <c r="P210" t="str">
        <f t="shared" si="16"/>
        <v>FR</v>
      </c>
      <c r="Q210">
        <v>0</v>
      </c>
      <c r="R210">
        <v>1</v>
      </c>
      <c r="S210">
        <v>0</v>
      </c>
      <c r="T210">
        <v>0</v>
      </c>
      <c r="U210" t="s">
        <v>61</v>
      </c>
      <c r="X210" t="s">
        <v>641</v>
      </c>
      <c r="AA210" t="s">
        <v>284</v>
      </c>
      <c r="AD210" s="4" t="s">
        <v>642</v>
      </c>
      <c r="AG210" s="4" t="s">
        <v>67</v>
      </c>
      <c r="AJ210" s="5" t="s">
        <v>58</v>
      </c>
      <c r="AK210" t="s">
        <v>58</v>
      </c>
      <c r="AL210">
        <v>2022</v>
      </c>
      <c r="AM210" t="s">
        <v>284</v>
      </c>
      <c r="AN210" t="s">
        <v>641</v>
      </c>
      <c r="AO210" t="str">
        <f t="shared" si="15"/>
        <v>FR</v>
      </c>
      <c r="AP210">
        <f t="shared" si="17"/>
        <v>0</v>
      </c>
      <c r="AQ210" t="str">
        <f t="shared" si="18"/>
        <v>UniversitÃ© de Versailles-Saint-Quentin-en-Yvelines</v>
      </c>
      <c r="AR210" t="str">
        <f t="shared" si="19"/>
        <v>Post-doc</v>
      </c>
    </row>
    <row r="211" spans="1:44" x14ac:dyDescent="0.3">
      <c r="A211" t="s">
        <v>671</v>
      </c>
      <c r="B211" s="3">
        <v>42587</v>
      </c>
      <c r="C211" s="3">
        <v>42587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1</v>
      </c>
      <c r="N211" t="s">
        <v>672</v>
      </c>
      <c r="O211">
        <v>1</v>
      </c>
      <c r="P211" t="str">
        <f t="shared" si="16"/>
        <v>EN</v>
      </c>
      <c r="Q211">
        <v>0</v>
      </c>
      <c r="R211">
        <v>1</v>
      </c>
      <c r="S211">
        <v>0</v>
      </c>
      <c r="T211">
        <v>0</v>
      </c>
      <c r="U211" t="s">
        <v>49</v>
      </c>
      <c r="V211" s="7" t="s">
        <v>69</v>
      </c>
      <c r="W211" t="s">
        <v>70</v>
      </c>
      <c r="X211" t="s">
        <v>112</v>
      </c>
      <c r="Y211" s="7" t="s">
        <v>673</v>
      </c>
      <c r="Z211" t="s">
        <v>674</v>
      </c>
      <c r="AA211" t="s">
        <v>65</v>
      </c>
      <c r="AB211" s="7" t="s">
        <v>65</v>
      </c>
      <c r="AC211" t="s">
        <v>65</v>
      </c>
      <c r="AD211" s="4" t="s">
        <v>109</v>
      </c>
      <c r="AE211" s="7" t="s">
        <v>675</v>
      </c>
      <c r="AF211" s="4" t="s">
        <v>676</v>
      </c>
      <c r="AG211" s="4" t="s">
        <v>199</v>
      </c>
      <c r="AH211" s="7" t="s">
        <v>199</v>
      </c>
      <c r="AJ211" s="5" t="s">
        <v>680</v>
      </c>
      <c r="AK211" t="s">
        <v>676</v>
      </c>
      <c r="AL211">
        <v>2016</v>
      </c>
      <c r="AM211" t="s">
        <v>65</v>
      </c>
      <c r="AN211" t="s">
        <v>673</v>
      </c>
      <c r="AO211" t="str">
        <f t="shared" ref="AO211:AO274" si="20">IF(AM211="",IF(P211&lt;&gt;"PT",P211,AM211),AM211)</f>
        <v>US</v>
      </c>
      <c r="AP211" t="str">
        <f t="shared" si="17"/>
        <v>english studies</v>
      </c>
      <c r="AQ211" t="str">
        <f t="shared" si="18"/>
        <v>Tufts University</v>
      </c>
      <c r="AR211" t="str">
        <f t="shared" si="19"/>
        <v>Assistant Professor</v>
      </c>
    </row>
    <row r="212" spans="1:44" x14ac:dyDescent="0.3">
      <c r="A212" t="s">
        <v>681</v>
      </c>
      <c r="B212" s="3">
        <v>43542</v>
      </c>
      <c r="C212" s="3">
        <v>43542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1</v>
      </c>
      <c r="O212">
        <v>0</v>
      </c>
      <c r="P212" t="str">
        <f t="shared" si="16"/>
        <v>EN</v>
      </c>
      <c r="Q212">
        <v>0</v>
      </c>
      <c r="R212">
        <v>1</v>
      </c>
      <c r="S212">
        <v>0</v>
      </c>
      <c r="T212">
        <v>0</v>
      </c>
      <c r="AJ212" s="5" t="s">
        <v>58</v>
      </c>
      <c r="AK212" t="s">
        <v>58</v>
      </c>
      <c r="AL212">
        <v>2019</v>
      </c>
      <c r="AM212" t="s">
        <v>58</v>
      </c>
      <c r="AN212" t="s">
        <v>58</v>
      </c>
      <c r="AO212" t="str">
        <f t="shared" si="20"/>
        <v>EN</v>
      </c>
      <c r="AP212">
        <f t="shared" si="17"/>
        <v>0</v>
      </c>
      <c r="AQ212">
        <f t="shared" si="18"/>
        <v>0</v>
      </c>
      <c r="AR212" t="str">
        <f t="shared" si="19"/>
        <v/>
      </c>
    </row>
    <row r="213" spans="1:44" x14ac:dyDescent="0.3">
      <c r="A213" t="s">
        <v>682</v>
      </c>
      <c r="B213" s="3">
        <v>43607</v>
      </c>
      <c r="C213" s="3">
        <v>43607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1</v>
      </c>
      <c r="N213" t="s">
        <v>683</v>
      </c>
      <c r="O213">
        <v>1</v>
      </c>
      <c r="P213" t="str">
        <f t="shared" si="16"/>
        <v>EN</v>
      </c>
      <c r="Q213">
        <v>0</v>
      </c>
      <c r="R213">
        <v>1</v>
      </c>
      <c r="S213">
        <v>0</v>
      </c>
      <c r="T213">
        <v>0</v>
      </c>
      <c r="AJ213" s="5" t="s">
        <v>58</v>
      </c>
      <c r="AK213" t="s">
        <v>58</v>
      </c>
      <c r="AL213">
        <v>2019</v>
      </c>
      <c r="AM213" t="s">
        <v>58</v>
      </c>
      <c r="AN213" t="s">
        <v>58</v>
      </c>
      <c r="AO213" t="str">
        <f t="shared" si="20"/>
        <v>EN</v>
      </c>
      <c r="AP213">
        <f t="shared" si="17"/>
        <v>0</v>
      </c>
      <c r="AQ213">
        <f t="shared" si="18"/>
        <v>0</v>
      </c>
      <c r="AR213" t="str">
        <f t="shared" si="19"/>
        <v/>
      </c>
    </row>
    <row r="214" spans="1:44" x14ac:dyDescent="0.3">
      <c r="A214" t="s">
        <v>686</v>
      </c>
      <c r="B214" s="3">
        <v>43211</v>
      </c>
      <c r="C214" s="3">
        <v>43211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1</v>
      </c>
      <c r="N214" t="s">
        <v>687</v>
      </c>
      <c r="O214">
        <v>1</v>
      </c>
      <c r="P214" t="str">
        <f t="shared" si="16"/>
        <v>EN</v>
      </c>
      <c r="Q214">
        <v>0</v>
      </c>
      <c r="R214">
        <v>1</v>
      </c>
      <c r="S214">
        <v>0</v>
      </c>
      <c r="T214">
        <v>0</v>
      </c>
      <c r="AJ214" s="5" t="s">
        <v>58</v>
      </c>
      <c r="AK214" t="s">
        <v>58</v>
      </c>
      <c r="AL214">
        <v>2018</v>
      </c>
      <c r="AM214" t="s">
        <v>58</v>
      </c>
      <c r="AN214" t="s">
        <v>58</v>
      </c>
      <c r="AO214" t="str">
        <f t="shared" si="20"/>
        <v>EN</v>
      </c>
      <c r="AP214">
        <f t="shared" si="17"/>
        <v>0</v>
      </c>
      <c r="AQ214">
        <f t="shared" si="18"/>
        <v>0</v>
      </c>
      <c r="AR214" t="str">
        <f t="shared" si="19"/>
        <v/>
      </c>
    </row>
    <row r="215" spans="1:44" x14ac:dyDescent="0.3">
      <c r="A215" t="s">
        <v>688</v>
      </c>
      <c r="B215" s="3">
        <v>43211</v>
      </c>
      <c r="C215" s="3">
        <v>43211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1</v>
      </c>
      <c r="N215" t="s">
        <v>689</v>
      </c>
      <c r="O215">
        <v>1</v>
      </c>
      <c r="P215" t="str">
        <f t="shared" si="16"/>
        <v>EN</v>
      </c>
      <c r="Q215">
        <v>0</v>
      </c>
      <c r="R215">
        <v>1</v>
      </c>
      <c r="S215">
        <v>0</v>
      </c>
      <c r="T215">
        <v>0</v>
      </c>
      <c r="U215" t="s">
        <v>690</v>
      </c>
      <c r="X215" t="s">
        <v>691</v>
      </c>
      <c r="AA215" t="s">
        <v>692</v>
      </c>
      <c r="AD215" s="4" t="s">
        <v>693</v>
      </c>
      <c r="AG215" s="4" t="s">
        <v>694</v>
      </c>
      <c r="AJ215" s="5" t="s">
        <v>58</v>
      </c>
      <c r="AK215" t="s">
        <v>58</v>
      </c>
      <c r="AL215">
        <v>2018</v>
      </c>
      <c r="AM215" t="s">
        <v>692</v>
      </c>
      <c r="AN215" t="s">
        <v>691</v>
      </c>
      <c r="AO215" t="str">
        <f t="shared" si="20"/>
        <v>PL</v>
      </c>
      <c r="AP215">
        <f t="shared" si="17"/>
        <v>0</v>
      </c>
      <c r="AQ215" t="str">
        <f t="shared" si="18"/>
        <v>Uniwersytet Jagiello?ski w Krakowie</v>
      </c>
      <c r="AR215" t="str">
        <f t="shared" si="19"/>
        <v>Magister</v>
      </c>
    </row>
    <row r="216" spans="1:44" x14ac:dyDescent="0.3">
      <c r="A216" t="s">
        <v>695</v>
      </c>
      <c r="B216" s="3">
        <v>44534</v>
      </c>
      <c r="C216" s="3">
        <v>44534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1</v>
      </c>
      <c r="O216">
        <v>0</v>
      </c>
      <c r="P216" t="str">
        <f t="shared" si="16"/>
        <v>EN</v>
      </c>
      <c r="Q216">
        <v>0</v>
      </c>
      <c r="R216">
        <v>1</v>
      </c>
      <c r="S216">
        <v>0</v>
      </c>
      <c r="T216">
        <v>0</v>
      </c>
      <c r="AJ216" s="5" t="s">
        <v>58</v>
      </c>
      <c r="AK216" t="s">
        <v>58</v>
      </c>
      <c r="AL216">
        <v>2021</v>
      </c>
      <c r="AM216" t="s">
        <v>58</v>
      </c>
      <c r="AN216" t="s">
        <v>58</v>
      </c>
      <c r="AO216" t="str">
        <f t="shared" si="20"/>
        <v>EN</v>
      </c>
      <c r="AP216">
        <f t="shared" si="17"/>
        <v>0</v>
      </c>
      <c r="AQ216">
        <f t="shared" si="18"/>
        <v>0</v>
      </c>
      <c r="AR216" t="str">
        <f t="shared" si="19"/>
        <v/>
      </c>
    </row>
    <row r="217" spans="1:44" x14ac:dyDescent="0.3">
      <c r="A217" t="s">
        <v>696</v>
      </c>
      <c r="B217" s="3">
        <v>44475</v>
      </c>
      <c r="C217" s="3">
        <v>44475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1</v>
      </c>
      <c r="N217" t="s">
        <v>697</v>
      </c>
      <c r="O217">
        <v>1</v>
      </c>
      <c r="P217" t="str">
        <f t="shared" si="16"/>
        <v>FR</v>
      </c>
      <c r="Q217">
        <v>0</v>
      </c>
      <c r="R217">
        <v>1</v>
      </c>
      <c r="S217">
        <v>0</v>
      </c>
      <c r="T217">
        <v>0</v>
      </c>
      <c r="U217" t="s">
        <v>103</v>
      </c>
      <c r="X217" t="s">
        <v>283</v>
      </c>
      <c r="AA217" t="s">
        <v>284</v>
      </c>
      <c r="AD217" s="4" t="s">
        <v>698</v>
      </c>
      <c r="AG217" s="4" t="s">
        <v>67</v>
      </c>
      <c r="AJ217" s="5" t="s">
        <v>71</v>
      </c>
      <c r="AK217" t="s">
        <v>58</v>
      </c>
      <c r="AL217">
        <v>2021</v>
      </c>
      <c r="AM217" t="s">
        <v>284</v>
      </c>
      <c r="AN217" t="s">
        <v>283</v>
      </c>
      <c r="AO217" t="str">
        <f t="shared" si="20"/>
        <v>FR</v>
      </c>
      <c r="AP217" t="str">
        <f t="shared" si="17"/>
        <v>digital humanities</v>
      </c>
      <c r="AQ217" t="str">
        <f t="shared" si="18"/>
        <v>Ã‰cole nationale des chartes</v>
      </c>
      <c r="AR217" t="str">
        <f t="shared" si="19"/>
        <v>MSc</v>
      </c>
    </row>
    <row r="218" spans="1:44" x14ac:dyDescent="0.3">
      <c r="A218" t="s">
        <v>705</v>
      </c>
      <c r="B218" s="3">
        <v>43931</v>
      </c>
      <c r="C218" s="3">
        <v>43931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1</v>
      </c>
      <c r="N218" t="s">
        <v>706</v>
      </c>
      <c r="O218">
        <v>1</v>
      </c>
      <c r="P218" t="str">
        <f t="shared" si="16"/>
        <v>FR</v>
      </c>
      <c r="Q218">
        <v>0</v>
      </c>
      <c r="R218">
        <v>1</v>
      </c>
      <c r="S218">
        <v>0</v>
      </c>
      <c r="T218">
        <v>0</v>
      </c>
      <c r="U218" t="s">
        <v>49</v>
      </c>
      <c r="X218" t="s">
        <v>707</v>
      </c>
      <c r="AA218" t="s">
        <v>708</v>
      </c>
      <c r="AD218" s="4" t="s">
        <v>709</v>
      </c>
      <c r="AG218" s="4" t="s">
        <v>710</v>
      </c>
      <c r="AJ218" s="5" t="s">
        <v>57</v>
      </c>
      <c r="AK218" t="s">
        <v>58</v>
      </c>
      <c r="AL218">
        <v>2020</v>
      </c>
      <c r="AM218" t="s">
        <v>708</v>
      </c>
      <c r="AN218" t="s">
        <v>707</v>
      </c>
      <c r="AO218" t="str">
        <f t="shared" si="20"/>
        <v>IT</v>
      </c>
      <c r="AP218" t="str">
        <f t="shared" si="17"/>
        <v>history</v>
      </c>
      <c r="AQ218" t="str">
        <f t="shared" si="18"/>
        <v>European University Institute</v>
      </c>
      <c r="AR218" t="str">
        <f t="shared" si="19"/>
        <v>Phd</v>
      </c>
    </row>
    <row r="219" spans="1:44" x14ac:dyDescent="0.3">
      <c r="A219" t="s">
        <v>711</v>
      </c>
      <c r="B219" s="3">
        <v>44603</v>
      </c>
      <c r="C219" s="3">
        <v>44603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1</v>
      </c>
      <c r="N219" t="s">
        <v>712</v>
      </c>
      <c r="O219">
        <v>1</v>
      </c>
      <c r="P219" t="str">
        <f t="shared" si="16"/>
        <v>EN</v>
      </c>
      <c r="Q219">
        <v>0</v>
      </c>
      <c r="R219">
        <v>1</v>
      </c>
      <c r="S219">
        <v>0</v>
      </c>
      <c r="T219">
        <v>0</v>
      </c>
      <c r="AJ219" s="5" t="s">
        <v>58</v>
      </c>
      <c r="AK219" t="s">
        <v>58</v>
      </c>
      <c r="AL219">
        <v>2022</v>
      </c>
      <c r="AM219" t="s">
        <v>58</v>
      </c>
      <c r="AN219" t="s">
        <v>58</v>
      </c>
      <c r="AO219" t="str">
        <f t="shared" si="20"/>
        <v>EN</v>
      </c>
      <c r="AP219">
        <f t="shared" si="17"/>
        <v>0</v>
      </c>
      <c r="AQ219">
        <f t="shared" si="18"/>
        <v>0</v>
      </c>
      <c r="AR219" t="str">
        <f t="shared" si="19"/>
        <v/>
      </c>
    </row>
    <row r="220" spans="1:44" x14ac:dyDescent="0.3">
      <c r="A220" t="s">
        <v>713</v>
      </c>
      <c r="B220" s="3">
        <v>43223</v>
      </c>
      <c r="C220" s="3">
        <v>43223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1</v>
      </c>
      <c r="N220" t="s">
        <v>714</v>
      </c>
      <c r="O220">
        <v>1</v>
      </c>
      <c r="P220" t="str">
        <f t="shared" si="16"/>
        <v>EN</v>
      </c>
      <c r="Q220">
        <v>0</v>
      </c>
      <c r="R220">
        <v>1</v>
      </c>
      <c r="S220">
        <v>0</v>
      </c>
      <c r="T220">
        <v>0</v>
      </c>
      <c r="U220" t="s">
        <v>67</v>
      </c>
      <c r="X220" t="s">
        <v>715</v>
      </c>
      <c r="AA220" t="s">
        <v>65</v>
      </c>
      <c r="AD220" s="4" t="s">
        <v>716</v>
      </c>
      <c r="AG220" s="4" t="s">
        <v>67</v>
      </c>
      <c r="AJ220" s="5" t="s">
        <v>58</v>
      </c>
      <c r="AK220" t="s">
        <v>58</v>
      </c>
      <c r="AL220">
        <v>2018</v>
      </c>
      <c r="AM220" t="s">
        <v>65</v>
      </c>
      <c r="AN220" t="s">
        <v>715</v>
      </c>
      <c r="AO220" t="str">
        <f t="shared" si="20"/>
        <v>US</v>
      </c>
      <c r="AP220">
        <f t="shared" si="17"/>
        <v>0</v>
      </c>
      <c r="AQ220" t="str">
        <f t="shared" si="18"/>
        <v>Clemson University</v>
      </c>
      <c r="AR220" t="str">
        <f t="shared" si="19"/>
        <v xml:space="preserve"> None</v>
      </c>
    </row>
    <row r="221" spans="1:44" x14ac:dyDescent="0.3">
      <c r="A221" t="s">
        <v>718</v>
      </c>
      <c r="B221" s="3">
        <v>42558</v>
      </c>
      <c r="C221" s="3">
        <v>42558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1</v>
      </c>
      <c r="N221" t="s">
        <v>719</v>
      </c>
      <c r="O221">
        <v>1</v>
      </c>
      <c r="P221" t="str">
        <f t="shared" si="16"/>
        <v>EN</v>
      </c>
      <c r="Q221">
        <v>0</v>
      </c>
      <c r="R221">
        <v>1</v>
      </c>
      <c r="S221">
        <v>0</v>
      </c>
      <c r="T221">
        <v>0</v>
      </c>
      <c r="AI221" s="4" t="s">
        <v>48</v>
      </c>
      <c r="AJ221" s="5" t="s">
        <v>57</v>
      </c>
      <c r="AK221" t="s">
        <v>58</v>
      </c>
      <c r="AL221">
        <v>2016</v>
      </c>
      <c r="AM221" t="s">
        <v>58</v>
      </c>
      <c r="AN221" t="s">
        <v>58</v>
      </c>
      <c r="AO221" t="str">
        <f t="shared" si="20"/>
        <v>EN</v>
      </c>
      <c r="AP221" t="str">
        <f t="shared" si="17"/>
        <v>history</v>
      </c>
      <c r="AQ221">
        <f t="shared" si="18"/>
        <v>0</v>
      </c>
      <c r="AR221" t="str">
        <f t="shared" si="19"/>
        <v/>
      </c>
    </row>
    <row r="222" spans="1:44" x14ac:dyDescent="0.3">
      <c r="A222" t="s">
        <v>721</v>
      </c>
      <c r="B222" s="3">
        <v>43115</v>
      </c>
      <c r="C222" s="3">
        <v>43115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1</v>
      </c>
      <c r="N222" t="s">
        <v>722</v>
      </c>
      <c r="O222">
        <v>1</v>
      </c>
      <c r="P222" t="str">
        <f t="shared" si="16"/>
        <v>EN</v>
      </c>
      <c r="Q222">
        <v>0</v>
      </c>
      <c r="R222">
        <v>1</v>
      </c>
      <c r="S222">
        <v>0</v>
      </c>
      <c r="T222">
        <v>0</v>
      </c>
      <c r="AI222" s="4" t="s">
        <v>723</v>
      </c>
      <c r="AJ222" s="5" t="s">
        <v>170</v>
      </c>
      <c r="AK222" t="s">
        <v>58</v>
      </c>
      <c r="AL222">
        <v>2018</v>
      </c>
      <c r="AM222" t="s">
        <v>58</v>
      </c>
      <c r="AN222" t="s">
        <v>58</v>
      </c>
      <c r="AO222" t="str">
        <f t="shared" si="20"/>
        <v>EN</v>
      </c>
      <c r="AP222" t="str">
        <f t="shared" si="17"/>
        <v>literature</v>
      </c>
      <c r="AQ222">
        <f t="shared" si="18"/>
        <v>0</v>
      </c>
      <c r="AR222" t="str">
        <f t="shared" si="19"/>
        <v/>
      </c>
    </row>
    <row r="223" spans="1:44" x14ac:dyDescent="0.3">
      <c r="A223" t="s">
        <v>725</v>
      </c>
      <c r="B223" s="3">
        <v>42572</v>
      </c>
      <c r="C223" s="3">
        <v>42572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1</v>
      </c>
      <c r="O223">
        <v>0</v>
      </c>
      <c r="P223" t="str">
        <f t="shared" si="16"/>
        <v>EN</v>
      </c>
      <c r="Q223">
        <v>0</v>
      </c>
      <c r="R223">
        <v>1</v>
      </c>
      <c r="S223">
        <v>0</v>
      </c>
      <c r="T223">
        <v>0</v>
      </c>
      <c r="AJ223" s="5" t="s">
        <v>58</v>
      </c>
      <c r="AK223" t="s">
        <v>58</v>
      </c>
      <c r="AL223">
        <v>2016</v>
      </c>
      <c r="AM223" t="s">
        <v>58</v>
      </c>
      <c r="AN223" t="s">
        <v>58</v>
      </c>
      <c r="AO223" t="str">
        <f t="shared" si="20"/>
        <v>EN</v>
      </c>
      <c r="AP223">
        <f t="shared" si="17"/>
        <v>0</v>
      </c>
      <c r="AQ223">
        <f t="shared" si="18"/>
        <v>0</v>
      </c>
      <c r="AR223" t="str">
        <f t="shared" si="19"/>
        <v/>
      </c>
    </row>
    <row r="224" spans="1:44" x14ac:dyDescent="0.3">
      <c r="A224" t="s">
        <v>726</v>
      </c>
      <c r="B224" s="3">
        <v>41759</v>
      </c>
      <c r="C224" s="3">
        <v>41759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1</v>
      </c>
      <c r="N224" t="s">
        <v>727</v>
      </c>
      <c r="O224">
        <v>1</v>
      </c>
      <c r="P224" t="str">
        <f t="shared" si="16"/>
        <v>EN</v>
      </c>
      <c r="Q224">
        <v>0</v>
      </c>
      <c r="R224">
        <v>1</v>
      </c>
      <c r="S224">
        <v>0</v>
      </c>
      <c r="T224">
        <v>0</v>
      </c>
      <c r="AJ224" s="5" t="s">
        <v>58</v>
      </c>
      <c r="AK224" t="s">
        <v>58</v>
      </c>
      <c r="AL224">
        <v>2014</v>
      </c>
      <c r="AM224" t="s">
        <v>58</v>
      </c>
      <c r="AN224" t="s">
        <v>58</v>
      </c>
      <c r="AO224" t="str">
        <f t="shared" si="20"/>
        <v>EN</v>
      </c>
      <c r="AP224">
        <f t="shared" si="17"/>
        <v>0</v>
      </c>
      <c r="AQ224">
        <f t="shared" si="18"/>
        <v>0</v>
      </c>
      <c r="AR224" t="str">
        <f t="shared" si="19"/>
        <v/>
      </c>
    </row>
    <row r="225" spans="1:44" x14ac:dyDescent="0.3">
      <c r="A225" t="s">
        <v>733</v>
      </c>
      <c r="B225" s="3">
        <v>43454</v>
      </c>
      <c r="C225" s="3">
        <v>43454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1</v>
      </c>
      <c r="O225">
        <v>0</v>
      </c>
      <c r="P225" t="str">
        <f t="shared" si="16"/>
        <v>EN</v>
      </c>
      <c r="Q225">
        <v>0</v>
      </c>
      <c r="R225">
        <v>1</v>
      </c>
      <c r="S225">
        <v>0</v>
      </c>
      <c r="T225">
        <v>0</v>
      </c>
      <c r="AJ225" s="5" t="s">
        <v>58</v>
      </c>
      <c r="AK225" t="s">
        <v>58</v>
      </c>
      <c r="AL225">
        <v>2018</v>
      </c>
      <c r="AM225" t="s">
        <v>58</v>
      </c>
      <c r="AN225" t="s">
        <v>58</v>
      </c>
      <c r="AO225" t="str">
        <f t="shared" si="20"/>
        <v>EN</v>
      </c>
      <c r="AP225">
        <f t="shared" si="17"/>
        <v>0</v>
      </c>
      <c r="AQ225">
        <f t="shared" si="18"/>
        <v>0</v>
      </c>
      <c r="AR225" t="str">
        <f t="shared" si="19"/>
        <v/>
      </c>
    </row>
    <row r="226" spans="1:44" x14ac:dyDescent="0.3">
      <c r="A226" t="s">
        <v>734</v>
      </c>
      <c r="B226" s="3">
        <v>43454</v>
      </c>
      <c r="C226" s="3">
        <v>43454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1</v>
      </c>
      <c r="O226">
        <v>0</v>
      </c>
      <c r="P226" t="str">
        <f t="shared" si="16"/>
        <v>EN</v>
      </c>
      <c r="Q226">
        <v>0</v>
      </c>
      <c r="R226">
        <v>1</v>
      </c>
      <c r="S226">
        <v>0</v>
      </c>
      <c r="T226">
        <v>0</v>
      </c>
      <c r="AI226" s="4" t="s">
        <v>67</v>
      </c>
      <c r="AJ226" s="5" t="s">
        <v>58</v>
      </c>
      <c r="AK226" t="s">
        <v>58</v>
      </c>
      <c r="AL226">
        <v>2018</v>
      </c>
      <c r="AM226" t="s">
        <v>58</v>
      </c>
      <c r="AN226" t="s">
        <v>58</v>
      </c>
      <c r="AO226" t="str">
        <f t="shared" si="20"/>
        <v>EN</v>
      </c>
      <c r="AP226">
        <f t="shared" si="17"/>
        <v>0</v>
      </c>
      <c r="AQ226">
        <f t="shared" si="18"/>
        <v>0</v>
      </c>
      <c r="AR226" t="str">
        <f t="shared" si="19"/>
        <v/>
      </c>
    </row>
    <row r="227" spans="1:44" x14ac:dyDescent="0.3">
      <c r="A227" t="s">
        <v>746</v>
      </c>
      <c r="B227" s="3">
        <v>44279</v>
      </c>
      <c r="C227" s="3">
        <v>44279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1</v>
      </c>
      <c r="N227" t="s">
        <v>747</v>
      </c>
      <c r="O227">
        <v>1</v>
      </c>
      <c r="P227" t="str">
        <f t="shared" si="16"/>
        <v>FR</v>
      </c>
      <c r="Q227">
        <v>0</v>
      </c>
      <c r="R227">
        <v>1</v>
      </c>
      <c r="S227">
        <v>0</v>
      </c>
      <c r="T227">
        <v>0</v>
      </c>
      <c r="AJ227" s="5" t="s">
        <v>58</v>
      </c>
      <c r="AK227" t="s">
        <v>58</v>
      </c>
      <c r="AL227">
        <v>2021</v>
      </c>
      <c r="AM227" t="s">
        <v>58</v>
      </c>
      <c r="AN227" t="s">
        <v>58</v>
      </c>
      <c r="AO227" t="str">
        <f t="shared" si="20"/>
        <v>FR</v>
      </c>
      <c r="AP227">
        <f t="shared" si="17"/>
        <v>0</v>
      </c>
      <c r="AQ227">
        <f t="shared" si="18"/>
        <v>0</v>
      </c>
      <c r="AR227" t="str">
        <f t="shared" si="19"/>
        <v/>
      </c>
    </row>
    <row r="228" spans="1:44" x14ac:dyDescent="0.3">
      <c r="A228" t="s">
        <v>748</v>
      </c>
      <c r="B228" s="3">
        <v>44279</v>
      </c>
      <c r="C228" s="3">
        <v>44279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1</v>
      </c>
      <c r="N228" t="s">
        <v>749</v>
      </c>
      <c r="O228">
        <v>1</v>
      </c>
      <c r="P228" t="str">
        <f t="shared" si="16"/>
        <v>FR</v>
      </c>
      <c r="Q228">
        <v>0</v>
      </c>
      <c r="R228">
        <v>1</v>
      </c>
      <c r="S228">
        <v>0</v>
      </c>
      <c r="T228">
        <v>0</v>
      </c>
      <c r="AJ228" s="5" t="s">
        <v>58</v>
      </c>
      <c r="AK228" t="s">
        <v>58</v>
      </c>
      <c r="AL228">
        <v>2021</v>
      </c>
      <c r="AM228" t="s">
        <v>58</v>
      </c>
      <c r="AN228" t="s">
        <v>58</v>
      </c>
      <c r="AO228" t="str">
        <f t="shared" si="20"/>
        <v>FR</v>
      </c>
      <c r="AP228">
        <f t="shared" si="17"/>
        <v>0</v>
      </c>
      <c r="AQ228">
        <f t="shared" si="18"/>
        <v>0</v>
      </c>
      <c r="AR228" t="str">
        <f t="shared" si="19"/>
        <v/>
      </c>
    </row>
    <row r="229" spans="1:44" x14ac:dyDescent="0.3">
      <c r="A229" t="s">
        <v>752</v>
      </c>
      <c r="B229" s="3">
        <v>43931</v>
      </c>
      <c r="C229" s="3">
        <v>43931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1</v>
      </c>
      <c r="N229" t="s">
        <v>753</v>
      </c>
      <c r="O229">
        <v>1</v>
      </c>
      <c r="P229" t="str">
        <f t="shared" si="16"/>
        <v>FR</v>
      </c>
      <c r="Q229">
        <v>0</v>
      </c>
      <c r="R229">
        <v>1</v>
      </c>
      <c r="S229">
        <v>0</v>
      </c>
      <c r="T229">
        <v>0</v>
      </c>
      <c r="U229" t="s">
        <v>175</v>
      </c>
      <c r="X229" t="s">
        <v>754</v>
      </c>
      <c r="AA229" t="s">
        <v>284</v>
      </c>
      <c r="AD229" s="4" t="s">
        <v>755</v>
      </c>
      <c r="AG229" s="4" t="s">
        <v>756</v>
      </c>
      <c r="AJ229" s="5" t="s">
        <v>680</v>
      </c>
      <c r="AK229" t="s">
        <v>58</v>
      </c>
      <c r="AL229">
        <v>2020</v>
      </c>
      <c r="AM229" t="s">
        <v>284</v>
      </c>
      <c r="AN229" t="s">
        <v>754</v>
      </c>
      <c r="AO229" t="str">
        <f t="shared" si="20"/>
        <v>FR</v>
      </c>
      <c r="AP229" t="str">
        <f t="shared" si="17"/>
        <v>english studies</v>
      </c>
      <c r="AQ229" t="str">
        <f t="shared" si="18"/>
        <v>UniversitÃ© de Franche-ComtÃ©</v>
      </c>
      <c r="AR229" t="str">
        <f t="shared" si="19"/>
        <v>Professor</v>
      </c>
    </row>
    <row r="230" spans="1:44" x14ac:dyDescent="0.3">
      <c r="A230" t="s">
        <v>759</v>
      </c>
      <c r="B230" s="3">
        <v>44519</v>
      </c>
      <c r="C230" s="3">
        <v>44519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1</v>
      </c>
      <c r="N230" t="s">
        <v>760</v>
      </c>
      <c r="O230">
        <v>1</v>
      </c>
      <c r="P230" t="str">
        <f t="shared" si="16"/>
        <v>FR</v>
      </c>
      <c r="Q230">
        <v>0</v>
      </c>
      <c r="R230">
        <v>0</v>
      </c>
      <c r="S230">
        <v>0</v>
      </c>
      <c r="T230">
        <v>1</v>
      </c>
      <c r="AJ230" s="5" t="s">
        <v>58</v>
      </c>
      <c r="AK230" t="s">
        <v>58</v>
      </c>
      <c r="AL230">
        <v>2021</v>
      </c>
      <c r="AM230" t="s">
        <v>58</v>
      </c>
      <c r="AN230" t="s">
        <v>58</v>
      </c>
      <c r="AO230" t="str">
        <f t="shared" si="20"/>
        <v>FR</v>
      </c>
      <c r="AP230">
        <f t="shared" si="17"/>
        <v>0</v>
      </c>
      <c r="AQ230">
        <f t="shared" si="18"/>
        <v>0</v>
      </c>
      <c r="AR230" t="str">
        <f t="shared" si="19"/>
        <v/>
      </c>
    </row>
    <row r="231" spans="1:44" x14ac:dyDescent="0.3">
      <c r="A231" t="s">
        <v>761</v>
      </c>
      <c r="B231" s="3">
        <v>44519</v>
      </c>
      <c r="C231" s="3">
        <v>44519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1</v>
      </c>
      <c r="N231" t="s">
        <v>762</v>
      </c>
      <c r="O231">
        <v>1</v>
      </c>
      <c r="P231" t="str">
        <f t="shared" si="16"/>
        <v>FR</v>
      </c>
      <c r="Q231">
        <v>0</v>
      </c>
      <c r="R231">
        <v>1</v>
      </c>
      <c r="S231">
        <v>0</v>
      </c>
      <c r="T231">
        <v>0</v>
      </c>
      <c r="AJ231" s="5" t="s">
        <v>58</v>
      </c>
      <c r="AK231" t="s">
        <v>58</v>
      </c>
      <c r="AL231">
        <v>2021</v>
      </c>
      <c r="AM231" t="s">
        <v>58</v>
      </c>
      <c r="AN231" t="s">
        <v>58</v>
      </c>
      <c r="AO231" t="str">
        <f t="shared" si="20"/>
        <v>FR</v>
      </c>
      <c r="AP231">
        <f t="shared" si="17"/>
        <v>0</v>
      </c>
      <c r="AQ231">
        <f t="shared" si="18"/>
        <v>0</v>
      </c>
      <c r="AR231" t="str">
        <f t="shared" si="19"/>
        <v/>
      </c>
    </row>
    <row r="232" spans="1:44" x14ac:dyDescent="0.3">
      <c r="A232" t="s">
        <v>763</v>
      </c>
      <c r="B232" s="3">
        <v>44475</v>
      </c>
      <c r="C232" s="3">
        <v>44475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1</v>
      </c>
      <c r="N232" t="s">
        <v>764</v>
      </c>
      <c r="O232">
        <v>1</v>
      </c>
      <c r="P232" t="str">
        <f t="shared" si="16"/>
        <v>FR</v>
      </c>
      <c r="Q232">
        <v>0</v>
      </c>
      <c r="R232">
        <v>0</v>
      </c>
      <c r="S232">
        <v>1</v>
      </c>
      <c r="T232">
        <v>0</v>
      </c>
      <c r="AJ232" s="5" t="s">
        <v>58</v>
      </c>
      <c r="AK232" t="s">
        <v>765</v>
      </c>
      <c r="AL232">
        <v>2021</v>
      </c>
      <c r="AM232" t="s">
        <v>665</v>
      </c>
      <c r="AN232" t="s">
        <v>658</v>
      </c>
      <c r="AO232" t="s">
        <v>284</v>
      </c>
      <c r="AP232">
        <f t="shared" si="17"/>
        <v>0</v>
      </c>
      <c r="AQ232" t="str">
        <f t="shared" si="18"/>
        <v xml:space="preserve"> ENS Lyon / Casa de Velázquez</v>
      </c>
      <c r="AR232" t="str">
        <f t="shared" si="19"/>
        <v/>
      </c>
    </row>
    <row r="233" spans="1:44" x14ac:dyDescent="0.3">
      <c r="A233" t="s">
        <v>766</v>
      </c>
      <c r="B233" s="3">
        <v>43960</v>
      </c>
      <c r="C233" s="3">
        <v>43960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1</v>
      </c>
      <c r="N233" t="s">
        <v>767</v>
      </c>
      <c r="O233">
        <v>1</v>
      </c>
      <c r="P233" t="str">
        <f t="shared" si="16"/>
        <v>FR</v>
      </c>
      <c r="Q233">
        <v>0</v>
      </c>
      <c r="R233">
        <v>1</v>
      </c>
      <c r="S233">
        <v>0</v>
      </c>
      <c r="T233">
        <v>0</v>
      </c>
      <c r="U233" t="s">
        <v>224</v>
      </c>
      <c r="V233" s="7" t="s">
        <v>528</v>
      </c>
      <c r="W233" t="s">
        <v>529</v>
      </c>
      <c r="X233" t="s">
        <v>768</v>
      </c>
      <c r="Y233" s="7" t="s">
        <v>283</v>
      </c>
      <c r="Z233" t="s">
        <v>283</v>
      </c>
      <c r="AA233" t="s">
        <v>284</v>
      </c>
      <c r="AB233" s="7" t="s">
        <v>284</v>
      </c>
      <c r="AC233" t="s">
        <v>284</v>
      </c>
      <c r="AD233" s="4" t="s">
        <v>769</v>
      </c>
      <c r="AE233" s="7" t="s">
        <v>770</v>
      </c>
      <c r="AF233" s="4" t="s">
        <v>771</v>
      </c>
      <c r="AG233" s="4" t="s">
        <v>67</v>
      </c>
      <c r="AH233" s="7" t="s">
        <v>772</v>
      </c>
      <c r="AJ233" s="5" t="s">
        <v>1116</v>
      </c>
      <c r="AK233" t="s">
        <v>771</v>
      </c>
      <c r="AL233">
        <v>2020</v>
      </c>
      <c r="AM233" t="s">
        <v>284</v>
      </c>
      <c r="AN233" t="s">
        <v>283</v>
      </c>
      <c r="AO233" t="str">
        <f t="shared" si="20"/>
        <v>FR</v>
      </c>
      <c r="AP233" t="str">
        <f t="shared" si="17"/>
        <v>art history</v>
      </c>
      <c r="AQ233" t="str">
        <f t="shared" si="18"/>
        <v>Etablissement public du musÃ©e dâ€™Orsay et du musÃ©e de lâ€™Orangerie ValÃ©rie Giscard dâ€™Estain</v>
      </c>
      <c r="AR233" t="str">
        <f t="shared" si="19"/>
        <v>Chef du service numÃ©rique de la recherche</v>
      </c>
    </row>
    <row r="234" spans="1:44" x14ac:dyDescent="0.3">
      <c r="A234" t="s">
        <v>773</v>
      </c>
      <c r="B234" s="3">
        <v>43846</v>
      </c>
      <c r="C234" s="3">
        <v>43846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1</v>
      </c>
      <c r="N234" t="s">
        <v>774</v>
      </c>
      <c r="O234">
        <v>1</v>
      </c>
      <c r="P234" t="str">
        <f t="shared" si="16"/>
        <v>FR</v>
      </c>
      <c r="Q234">
        <v>0</v>
      </c>
      <c r="R234">
        <v>1</v>
      </c>
      <c r="S234">
        <v>0</v>
      </c>
      <c r="T234">
        <v>0</v>
      </c>
      <c r="U234" t="s">
        <v>49</v>
      </c>
      <c r="X234" t="s">
        <v>775</v>
      </c>
      <c r="AA234" t="s">
        <v>304</v>
      </c>
      <c r="AD234" t="s">
        <v>776</v>
      </c>
      <c r="AF234"/>
      <c r="AG234" t="s">
        <v>67</v>
      </c>
      <c r="AI234"/>
      <c r="AJ234" t="s">
        <v>57</v>
      </c>
      <c r="AK234" t="s">
        <v>777</v>
      </c>
      <c r="AL234">
        <v>2019</v>
      </c>
      <c r="AM234" t="s">
        <v>778</v>
      </c>
      <c r="AN234" t="s">
        <v>775</v>
      </c>
      <c r="AO234" t="s">
        <v>304</v>
      </c>
      <c r="AP234" t="str">
        <f t="shared" si="17"/>
        <v>history</v>
      </c>
      <c r="AQ234" t="str">
        <f t="shared" si="18"/>
        <v xml:space="preserve"> University of Lausanne</v>
      </c>
      <c r="AR234" t="str">
        <f t="shared" si="19"/>
        <v>Phd</v>
      </c>
    </row>
    <row r="235" spans="1:44" x14ac:dyDescent="0.3">
      <c r="A235" t="s">
        <v>779</v>
      </c>
      <c r="B235" s="3">
        <v>41087</v>
      </c>
      <c r="C235" s="3">
        <v>41087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1</v>
      </c>
      <c r="N235" t="s">
        <v>780</v>
      </c>
      <c r="O235">
        <v>1</v>
      </c>
      <c r="P235" t="str">
        <f t="shared" si="16"/>
        <v>EN</v>
      </c>
      <c r="Q235">
        <v>0</v>
      </c>
      <c r="R235">
        <v>1</v>
      </c>
      <c r="S235">
        <v>0</v>
      </c>
      <c r="T235">
        <v>0</v>
      </c>
      <c r="U235" t="s">
        <v>67</v>
      </c>
      <c r="X235" t="s">
        <v>283</v>
      </c>
      <c r="AA235" t="s">
        <v>284</v>
      </c>
      <c r="AD235" s="4" t="s">
        <v>602</v>
      </c>
      <c r="AG235" s="4" t="s">
        <v>67</v>
      </c>
      <c r="AI235" s="4" t="s">
        <v>781</v>
      </c>
      <c r="AJ235" s="5" t="s">
        <v>1149</v>
      </c>
      <c r="AK235" t="s">
        <v>58</v>
      </c>
      <c r="AL235">
        <v>2012</v>
      </c>
      <c r="AM235" t="s">
        <v>284</v>
      </c>
      <c r="AN235" t="s">
        <v>283</v>
      </c>
      <c r="AO235" t="str">
        <f t="shared" si="20"/>
        <v>FR</v>
      </c>
      <c r="AP235" t="str">
        <f t="shared" si="17"/>
        <v>sci</v>
      </c>
      <c r="AQ235" t="str">
        <f t="shared" si="18"/>
        <v>Ecole des Hautes Etudes en Sciences Sociales</v>
      </c>
      <c r="AR235" t="str">
        <f t="shared" si="19"/>
        <v xml:space="preserve"> None</v>
      </c>
    </row>
    <row r="236" spans="1:44" x14ac:dyDescent="0.3">
      <c r="A236" t="s">
        <v>791</v>
      </c>
      <c r="B236" s="3">
        <v>44468</v>
      </c>
      <c r="C236" s="3">
        <v>44468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1</v>
      </c>
      <c r="N236" t="s">
        <v>792</v>
      </c>
      <c r="O236">
        <v>1</v>
      </c>
      <c r="P236" t="str">
        <f t="shared" si="16"/>
        <v>EN</v>
      </c>
      <c r="Q236">
        <v>0</v>
      </c>
      <c r="R236">
        <v>1</v>
      </c>
      <c r="S236">
        <v>0</v>
      </c>
      <c r="T236">
        <v>0</v>
      </c>
      <c r="U236" t="s">
        <v>49</v>
      </c>
      <c r="X236" t="s">
        <v>793</v>
      </c>
      <c r="AA236" t="s">
        <v>65</v>
      </c>
      <c r="AD236" s="4" t="s">
        <v>794</v>
      </c>
      <c r="AG236" s="4" t="s">
        <v>199</v>
      </c>
      <c r="AJ236" s="5" t="s">
        <v>58</v>
      </c>
      <c r="AK236" t="s">
        <v>58</v>
      </c>
      <c r="AL236">
        <v>2021</v>
      </c>
      <c r="AM236" t="s">
        <v>65</v>
      </c>
      <c r="AN236" t="s">
        <v>793</v>
      </c>
      <c r="AO236" t="str">
        <f t="shared" si="20"/>
        <v>US</v>
      </c>
      <c r="AP236">
        <f t="shared" si="17"/>
        <v>0</v>
      </c>
      <c r="AQ236" t="str">
        <f t="shared" si="18"/>
        <v>Washington University in St. Louis</v>
      </c>
      <c r="AR236" t="str">
        <f t="shared" si="19"/>
        <v>Phd</v>
      </c>
    </row>
    <row r="237" spans="1:44" x14ac:dyDescent="0.3">
      <c r="A237" t="s">
        <v>795</v>
      </c>
      <c r="B237" s="3">
        <v>42528</v>
      </c>
      <c r="C237" s="3">
        <v>42528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1</v>
      </c>
      <c r="O237">
        <v>0</v>
      </c>
      <c r="P237" t="str">
        <f t="shared" si="16"/>
        <v>EN</v>
      </c>
      <c r="Q237">
        <v>0</v>
      </c>
      <c r="R237">
        <v>1</v>
      </c>
      <c r="S237">
        <v>0</v>
      </c>
      <c r="T237">
        <v>0</v>
      </c>
      <c r="AJ237" s="5" t="s">
        <v>58</v>
      </c>
      <c r="AK237" t="s">
        <v>58</v>
      </c>
      <c r="AL237">
        <v>2016</v>
      </c>
      <c r="AM237" t="s">
        <v>58</v>
      </c>
      <c r="AN237" t="s">
        <v>58</v>
      </c>
      <c r="AO237" t="str">
        <f t="shared" si="20"/>
        <v>EN</v>
      </c>
      <c r="AP237">
        <f t="shared" si="17"/>
        <v>0</v>
      </c>
      <c r="AQ237">
        <f t="shared" si="18"/>
        <v>0</v>
      </c>
      <c r="AR237" t="str">
        <f t="shared" si="19"/>
        <v/>
      </c>
    </row>
    <row r="238" spans="1:44" x14ac:dyDescent="0.3">
      <c r="A238" t="s">
        <v>797</v>
      </c>
      <c r="B238" s="3">
        <v>44158</v>
      </c>
      <c r="C238" s="3">
        <v>44158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1</v>
      </c>
      <c r="N238" t="s">
        <v>798</v>
      </c>
      <c r="O238">
        <v>1</v>
      </c>
      <c r="P238" t="str">
        <f t="shared" ref="P238:P301" si="21">IF(AND(E238&gt;F238,E238&gt;G238,E238&gt;H238),"FR",IF(AND(F238&gt;E238,F238&gt;G238,F238&gt;H238),"EN",IF(AND(G238&gt;E238,F238&lt;G238,G238&gt;H238),"PT",IF(AND(H238&gt;E238,H238&gt;G238,F238&lt;H238),"ES"))))</f>
        <v>EN</v>
      </c>
      <c r="Q238">
        <v>0</v>
      </c>
      <c r="R238">
        <v>1</v>
      </c>
      <c r="S238">
        <v>0</v>
      </c>
      <c r="T238">
        <v>0</v>
      </c>
      <c r="U238" t="s">
        <v>49</v>
      </c>
      <c r="X238" t="s">
        <v>799</v>
      </c>
      <c r="AA238" t="s">
        <v>65</v>
      </c>
      <c r="AD238" s="4" t="s">
        <v>800</v>
      </c>
      <c r="AG238" s="4" t="s">
        <v>801</v>
      </c>
      <c r="AJ238" s="5" t="s">
        <v>57</v>
      </c>
      <c r="AK238" t="s">
        <v>58</v>
      </c>
      <c r="AL238">
        <v>2020</v>
      </c>
      <c r="AM238" t="s">
        <v>65</v>
      </c>
      <c r="AN238" t="s">
        <v>799</v>
      </c>
      <c r="AO238" t="str">
        <f t="shared" si="20"/>
        <v>US</v>
      </c>
      <c r="AP238" t="str">
        <f t="shared" si="17"/>
        <v>history</v>
      </c>
      <c r="AQ238" t="str">
        <f t="shared" si="18"/>
        <v>Brown University</v>
      </c>
      <c r="AR238" t="str">
        <f t="shared" si="19"/>
        <v>Phd</v>
      </c>
    </row>
    <row r="239" spans="1:44" x14ac:dyDescent="0.3">
      <c r="A239" t="s">
        <v>802</v>
      </c>
      <c r="B239" s="3">
        <v>42991</v>
      </c>
      <c r="C239" s="3">
        <v>42991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1</v>
      </c>
      <c r="N239" t="s">
        <v>803</v>
      </c>
      <c r="O239">
        <v>1</v>
      </c>
      <c r="P239" t="str">
        <f t="shared" si="21"/>
        <v>EN</v>
      </c>
      <c r="Q239">
        <v>0</v>
      </c>
      <c r="R239">
        <v>1</v>
      </c>
      <c r="S239">
        <v>0</v>
      </c>
      <c r="T239">
        <v>0</v>
      </c>
      <c r="AJ239" s="5" t="s">
        <v>58</v>
      </c>
      <c r="AK239" t="s">
        <v>58</v>
      </c>
      <c r="AL239">
        <v>2017</v>
      </c>
      <c r="AM239" t="s">
        <v>58</v>
      </c>
      <c r="AN239" t="s">
        <v>58</v>
      </c>
      <c r="AO239" t="str">
        <f t="shared" si="20"/>
        <v>EN</v>
      </c>
      <c r="AP239">
        <f t="shared" si="17"/>
        <v>0</v>
      </c>
      <c r="AQ239">
        <f t="shared" si="18"/>
        <v>0</v>
      </c>
      <c r="AR239" t="str">
        <f t="shared" si="19"/>
        <v/>
      </c>
    </row>
    <row r="240" spans="1:44" x14ac:dyDescent="0.3">
      <c r="A240" t="s">
        <v>804</v>
      </c>
      <c r="B240" s="3">
        <v>42424</v>
      </c>
      <c r="C240" s="3">
        <v>42424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1</v>
      </c>
      <c r="N240" t="s">
        <v>805</v>
      </c>
      <c r="O240">
        <v>1</v>
      </c>
      <c r="P240" t="str">
        <f t="shared" si="21"/>
        <v>EN</v>
      </c>
      <c r="Q240">
        <v>0</v>
      </c>
      <c r="R240">
        <v>1</v>
      </c>
      <c r="S240">
        <v>0</v>
      </c>
      <c r="T240">
        <v>0</v>
      </c>
      <c r="U240" t="s">
        <v>49</v>
      </c>
      <c r="V240" s="7" t="s">
        <v>326</v>
      </c>
      <c r="X240" t="s">
        <v>295</v>
      </c>
      <c r="Y240" s="7" t="s">
        <v>295</v>
      </c>
      <c r="AA240" t="s">
        <v>65</v>
      </c>
      <c r="AB240" s="7" t="s">
        <v>65</v>
      </c>
      <c r="AD240" s="4" t="s">
        <v>297</v>
      </c>
      <c r="AE240" s="7" t="s">
        <v>297</v>
      </c>
      <c r="AG240" s="4" t="s">
        <v>531</v>
      </c>
      <c r="AH240" s="7" t="s">
        <v>806</v>
      </c>
      <c r="AJ240" s="5" t="s">
        <v>1116</v>
      </c>
      <c r="AK240">
        <v>0</v>
      </c>
      <c r="AL240">
        <v>2016</v>
      </c>
      <c r="AM240" t="s">
        <v>65</v>
      </c>
      <c r="AN240" t="s">
        <v>295</v>
      </c>
      <c r="AO240" t="str">
        <f t="shared" si="20"/>
        <v>US</v>
      </c>
      <c r="AP240" t="str">
        <f t="shared" si="17"/>
        <v>art history</v>
      </c>
      <c r="AQ240">
        <f t="shared" si="18"/>
        <v>0</v>
      </c>
      <c r="AR240" t="str">
        <f t="shared" si="19"/>
        <v>Associate Director</v>
      </c>
    </row>
    <row r="241" spans="1:44" x14ac:dyDescent="0.3">
      <c r="A241" t="s">
        <v>809</v>
      </c>
      <c r="B241" s="3">
        <v>42696</v>
      </c>
      <c r="C241" s="3">
        <v>42696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1</v>
      </c>
      <c r="O241">
        <v>0</v>
      </c>
      <c r="P241" t="str">
        <f t="shared" si="21"/>
        <v>EN</v>
      </c>
      <c r="Q241">
        <v>0</v>
      </c>
      <c r="R241">
        <v>1</v>
      </c>
      <c r="S241">
        <v>0</v>
      </c>
      <c r="T241">
        <v>0</v>
      </c>
      <c r="AJ241" s="5" t="s">
        <v>58</v>
      </c>
      <c r="AK241" t="s">
        <v>58</v>
      </c>
      <c r="AL241">
        <v>2016</v>
      </c>
      <c r="AM241" t="s">
        <v>58</v>
      </c>
      <c r="AN241" t="s">
        <v>58</v>
      </c>
      <c r="AO241" t="str">
        <f t="shared" si="20"/>
        <v>EN</v>
      </c>
      <c r="AP241">
        <f t="shared" si="17"/>
        <v>0</v>
      </c>
      <c r="AQ241">
        <f t="shared" si="18"/>
        <v>0</v>
      </c>
      <c r="AR241" t="str">
        <f t="shared" si="19"/>
        <v/>
      </c>
    </row>
    <row r="242" spans="1:44" x14ac:dyDescent="0.3">
      <c r="A242" t="s">
        <v>810</v>
      </c>
      <c r="B242" s="3">
        <v>41154</v>
      </c>
      <c r="C242" s="3">
        <v>41154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1</v>
      </c>
      <c r="O242">
        <v>0</v>
      </c>
      <c r="P242" t="str">
        <f t="shared" si="21"/>
        <v>EN</v>
      </c>
      <c r="Q242">
        <v>0</v>
      </c>
      <c r="R242">
        <v>1</v>
      </c>
      <c r="S242">
        <v>0</v>
      </c>
      <c r="T242">
        <v>0</v>
      </c>
      <c r="AD242"/>
      <c r="AF242"/>
      <c r="AG242"/>
      <c r="AI242"/>
      <c r="AJ242" t="s">
        <v>57</v>
      </c>
      <c r="AK242" t="s">
        <v>58</v>
      </c>
      <c r="AL242">
        <v>2012</v>
      </c>
      <c r="AM242" t="s">
        <v>58</v>
      </c>
      <c r="AN242" t="s">
        <v>58</v>
      </c>
      <c r="AO242" t="str">
        <f t="shared" si="20"/>
        <v>EN</v>
      </c>
      <c r="AP242" t="str">
        <f t="shared" si="17"/>
        <v>history</v>
      </c>
      <c r="AQ242">
        <f t="shared" si="18"/>
        <v>0</v>
      </c>
      <c r="AR242" t="str">
        <f t="shared" si="19"/>
        <v/>
      </c>
    </row>
    <row r="243" spans="1:44" x14ac:dyDescent="0.3">
      <c r="A243" t="s">
        <v>813</v>
      </c>
      <c r="B243" s="3">
        <v>43322</v>
      </c>
      <c r="C243" s="3">
        <v>43322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1</v>
      </c>
      <c r="N243" t="s">
        <v>814</v>
      </c>
      <c r="O243">
        <v>1</v>
      </c>
      <c r="P243" t="str">
        <f t="shared" si="21"/>
        <v>EN</v>
      </c>
      <c r="Q243">
        <v>0</v>
      </c>
      <c r="R243">
        <v>1</v>
      </c>
      <c r="S243">
        <v>0</v>
      </c>
      <c r="T243">
        <v>0</v>
      </c>
      <c r="U243" t="s">
        <v>308</v>
      </c>
      <c r="V243" s="7" t="s">
        <v>309</v>
      </c>
      <c r="W243" t="s">
        <v>69</v>
      </c>
      <c r="X243" t="s">
        <v>715</v>
      </c>
      <c r="Y243" s="7" t="s">
        <v>216</v>
      </c>
      <c r="Z243" t="s">
        <v>815</v>
      </c>
      <c r="AA243" t="s">
        <v>65</v>
      </c>
      <c r="AB243" s="7" t="s">
        <v>65</v>
      </c>
      <c r="AC243" t="s">
        <v>65</v>
      </c>
      <c r="AD243" s="4" t="s">
        <v>716</v>
      </c>
      <c r="AE243" s="7" t="s">
        <v>218</v>
      </c>
      <c r="AF243" s="4" t="s">
        <v>816</v>
      </c>
      <c r="AG243" s="4" t="s">
        <v>199</v>
      </c>
      <c r="AH243" s="7" t="s">
        <v>199</v>
      </c>
      <c r="AJ243" s="5" t="s">
        <v>680</v>
      </c>
      <c r="AK243" t="s">
        <v>816</v>
      </c>
      <c r="AL243">
        <v>2018</v>
      </c>
      <c r="AM243" t="s">
        <v>65</v>
      </c>
      <c r="AN243" t="s">
        <v>216</v>
      </c>
      <c r="AO243" t="str">
        <f t="shared" si="20"/>
        <v>US</v>
      </c>
      <c r="AP243" t="str">
        <f t="shared" si="17"/>
        <v>english studies</v>
      </c>
      <c r="AQ243" t="str">
        <f t="shared" si="18"/>
        <v xml:space="preserve">Texas A&amp;M University </v>
      </c>
      <c r="AR243" t="str">
        <f t="shared" si="19"/>
        <v>Graduate Research Fellow</v>
      </c>
    </row>
    <row r="244" spans="1:44" x14ac:dyDescent="0.3">
      <c r="A244" t="s">
        <v>817</v>
      </c>
      <c r="B244" s="3">
        <v>41551</v>
      </c>
      <c r="C244" s="3">
        <v>41551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1</v>
      </c>
      <c r="O244">
        <v>0</v>
      </c>
      <c r="P244" t="str">
        <f t="shared" si="21"/>
        <v>EN</v>
      </c>
      <c r="Q244">
        <v>0</v>
      </c>
      <c r="R244">
        <v>1</v>
      </c>
      <c r="S244">
        <v>0</v>
      </c>
      <c r="T244">
        <v>0</v>
      </c>
      <c r="AJ244" s="5" t="s">
        <v>58</v>
      </c>
      <c r="AK244" t="s">
        <v>58</v>
      </c>
      <c r="AL244">
        <v>2013</v>
      </c>
      <c r="AM244" t="s">
        <v>58</v>
      </c>
      <c r="AN244" t="s">
        <v>58</v>
      </c>
      <c r="AO244" t="str">
        <f t="shared" si="20"/>
        <v>EN</v>
      </c>
      <c r="AP244">
        <f t="shared" si="17"/>
        <v>0</v>
      </c>
      <c r="AQ244">
        <f t="shared" si="18"/>
        <v>0</v>
      </c>
      <c r="AR244" t="str">
        <f t="shared" si="19"/>
        <v/>
      </c>
    </row>
    <row r="245" spans="1:44" x14ac:dyDescent="0.3">
      <c r="A245" t="s">
        <v>818</v>
      </c>
      <c r="B245" s="3">
        <v>41551</v>
      </c>
      <c r="C245" s="3">
        <v>41551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1</v>
      </c>
      <c r="O245">
        <v>0</v>
      </c>
      <c r="P245" t="str">
        <f t="shared" si="21"/>
        <v>EN</v>
      </c>
      <c r="Q245">
        <v>0</v>
      </c>
      <c r="R245">
        <v>1</v>
      </c>
      <c r="S245">
        <v>0</v>
      </c>
      <c r="T245">
        <v>0</v>
      </c>
      <c r="AJ245" s="5" t="s">
        <v>58</v>
      </c>
      <c r="AK245" t="s">
        <v>58</v>
      </c>
      <c r="AL245">
        <v>2013</v>
      </c>
      <c r="AM245" t="s">
        <v>58</v>
      </c>
      <c r="AN245" t="s">
        <v>58</v>
      </c>
      <c r="AO245" t="str">
        <f t="shared" si="20"/>
        <v>EN</v>
      </c>
      <c r="AP245">
        <f t="shared" si="17"/>
        <v>0</v>
      </c>
      <c r="AQ245">
        <f t="shared" si="18"/>
        <v>0</v>
      </c>
      <c r="AR245" t="str">
        <f t="shared" si="19"/>
        <v/>
      </c>
    </row>
    <row r="246" spans="1:44" x14ac:dyDescent="0.3">
      <c r="A246" t="s">
        <v>819</v>
      </c>
      <c r="B246" s="3">
        <v>41551</v>
      </c>
      <c r="C246" s="3">
        <v>41551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1</v>
      </c>
      <c r="O246">
        <v>0</v>
      </c>
      <c r="P246" t="str">
        <f t="shared" si="21"/>
        <v>EN</v>
      </c>
      <c r="Q246">
        <v>0</v>
      </c>
      <c r="R246">
        <v>1</v>
      </c>
      <c r="S246">
        <v>0</v>
      </c>
      <c r="T246">
        <v>0</v>
      </c>
      <c r="AJ246" s="5" t="s">
        <v>58</v>
      </c>
      <c r="AK246" t="s">
        <v>58</v>
      </c>
      <c r="AL246">
        <v>2013</v>
      </c>
      <c r="AM246" t="s">
        <v>58</v>
      </c>
      <c r="AN246" t="s">
        <v>58</v>
      </c>
      <c r="AO246" t="str">
        <f t="shared" si="20"/>
        <v>EN</v>
      </c>
      <c r="AP246">
        <f t="shared" si="17"/>
        <v>0</v>
      </c>
      <c r="AQ246">
        <f t="shared" si="18"/>
        <v>0</v>
      </c>
      <c r="AR246" t="str">
        <f t="shared" si="19"/>
        <v/>
      </c>
    </row>
    <row r="247" spans="1:44" x14ac:dyDescent="0.3">
      <c r="A247" t="s">
        <v>821</v>
      </c>
      <c r="B247" s="3">
        <v>41447</v>
      </c>
      <c r="C247" s="3">
        <v>41447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1</v>
      </c>
      <c r="O247">
        <v>0</v>
      </c>
      <c r="P247" t="str">
        <f t="shared" si="21"/>
        <v>EN</v>
      </c>
      <c r="Q247">
        <v>0</v>
      </c>
      <c r="R247">
        <v>1</v>
      </c>
      <c r="S247">
        <v>0</v>
      </c>
      <c r="T247">
        <v>0</v>
      </c>
      <c r="AJ247" s="5" t="s">
        <v>58</v>
      </c>
      <c r="AK247" t="s">
        <v>58</v>
      </c>
      <c r="AL247">
        <v>2013</v>
      </c>
      <c r="AM247" t="s">
        <v>58</v>
      </c>
      <c r="AN247" t="s">
        <v>58</v>
      </c>
      <c r="AO247" t="str">
        <f t="shared" si="20"/>
        <v>EN</v>
      </c>
      <c r="AP247">
        <f t="shared" si="17"/>
        <v>0</v>
      </c>
      <c r="AQ247">
        <f t="shared" si="18"/>
        <v>0</v>
      </c>
      <c r="AR247" t="str">
        <f t="shared" si="19"/>
        <v/>
      </c>
    </row>
    <row r="248" spans="1:44" x14ac:dyDescent="0.3">
      <c r="A248" t="s">
        <v>824</v>
      </c>
      <c r="B248" s="3">
        <v>42053</v>
      </c>
      <c r="C248" s="3">
        <v>42053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1</v>
      </c>
      <c r="N248" t="s">
        <v>825</v>
      </c>
      <c r="O248">
        <v>1</v>
      </c>
      <c r="P248" t="str">
        <f t="shared" si="21"/>
        <v>EN</v>
      </c>
      <c r="Q248">
        <v>0</v>
      </c>
      <c r="R248">
        <v>1</v>
      </c>
      <c r="S248">
        <v>0</v>
      </c>
      <c r="T248">
        <v>0</v>
      </c>
      <c r="U248" t="s">
        <v>49</v>
      </c>
      <c r="V248" s="7" t="s">
        <v>126</v>
      </c>
      <c r="W248" t="s">
        <v>126</v>
      </c>
      <c r="X248" t="s">
        <v>112</v>
      </c>
      <c r="Y248" s="7" t="s">
        <v>488</v>
      </c>
      <c r="Z248" t="s">
        <v>416</v>
      </c>
      <c r="AA248" t="s">
        <v>65</v>
      </c>
      <c r="AB248" s="7" t="s">
        <v>65</v>
      </c>
      <c r="AC248" t="s">
        <v>65</v>
      </c>
      <c r="AD248" s="4" t="s">
        <v>109</v>
      </c>
      <c r="AE248" s="7" t="s">
        <v>826</v>
      </c>
      <c r="AF248" s="4" t="s">
        <v>417</v>
      </c>
      <c r="AG248" s="4" t="s">
        <v>199</v>
      </c>
      <c r="AH248" s="7" t="s">
        <v>199</v>
      </c>
      <c r="AJ248" s="5" t="s">
        <v>680</v>
      </c>
      <c r="AK248" t="s">
        <v>417</v>
      </c>
      <c r="AL248">
        <v>2015</v>
      </c>
      <c r="AM248" t="s">
        <v>65</v>
      </c>
      <c r="AN248" t="s">
        <v>488</v>
      </c>
      <c r="AO248" t="str">
        <f t="shared" si="20"/>
        <v>US</v>
      </c>
      <c r="AP248" t="str">
        <f t="shared" si="17"/>
        <v>english studies</v>
      </c>
      <c r="AQ248" t="str">
        <f t="shared" si="18"/>
        <v>University of Illinois</v>
      </c>
      <c r="AR248" t="str">
        <f t="shared" si="19"/>
        <v>Associate Professor</v>
      </c>
    </row>
    <row r="249" spans="1:44" x14ac:dyDescent="0.3">
      <c r="A249" t="s">
        <v>837</v>
      </c>
      <c r="B249" s="3">
        <v>42970</v>
      </c>
      <c r="C249" s="3">
        <v>42970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1</v>
      </c>
      <c r="N249" t="s">
        <v>838</v>
      </c>
      <c r="O249">
        <v>1</v>
      </c>
      <c r="P249" t="str">
        <f t="shared" si="21"/>
        <v>EN</v>
      </c>
      <c r="Q249">
        <v>0</v>
      </c>
      <c r="R249">
        <v>1</v>
      </c>
      <c r="S249">
        <v>0</v>
      </c>
      <c r="T249">
        <v>0</v>
      </c>
      <c r="V249" s="7" t="s">
        <v>69</v>
      </c>
      <c r="W249" t="s">
        <v>69</v>
      </c>
      <c r="Y249" s="7" t="s">
        <v>839</v>
      </c>
      <c r="Z249" t="s">
        <v>840</v>
      </c>
      <c r="AB249" s="7" t="s">
        <v>65</v>
      </c>
      <c r="AC249" t="s">
        <v>65</v>
      </c>
      <c r="AE249" s="7" t="s">
        <v>841</v>
      </c>
      <c r="AF249" s="4" t="s">
        <v>842</v>
      </c>
      <c r="AH249" s="7" t="s">
        <v>843</v>
      </c>
      <c r="AJ249" s="5" t="s">
        <v>58</v>
      </c>
      <c r="AK249" t="s">
        <v>842</v>
      </c>
      <c r="AL249">
        <v>2017</v>
      </c>
      <c r="AM249" t="s">
        <v>65</v>
      </c>
      <c r="AN249" t="s">
        <v>839</v>
      </c>
      <c r="AO249" t="str">
        <f t="shared" si="20"/>
        <v>US</v>
      </c>
      <c r="AP249" t="s">
        <v>1153</v>
      </c>
      <c r="AQ249" t="str">
        <f t="shared" si="18"/>
        <v>University of Texas at Dallas</v>
      </c>
      <c r="AR249" t="str">
        <f t="shared" si="19"/>
        <v>Assistant Professor</v>
      </c>
    </row>
    <row r="250" spans="1:44" x14ac:dyDescent="0.3">
      <c r="A250" t="s">
        <v>844</v>
      </c>
      <c r="B250" s="3">
        <v>41968</v>
      </c>
      <c r="C250" s="3">
        <v>41968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1</v>
      </c>
      <c r="N250" t="s">
        <v>845</v>
      </c>
      <c r="O250">
        <v>1</v>
      </c>
      <c r="P250" t="str">
        <f t="shared" si="21"/>
        <v>EN</v>
      </c>
      <c r="Q250">
        <v>0</v>
      </c>
      <c r="R250">
        <v>1</v>
      </c>
      <c r="S250">
        <v>0</v>
      </c>
      <c r="T250">
        <v>0</v>
      </c>
      <c r="U250" t="s">
        <v>154</v>
      </c>
      <c r="W250" t="s">
        <v>126</v>
      </c>
      <c r="X250" t="s">
        <v>846</v>
      </c>
      <c r="Z250" t="s">
        <v>799</v>
      </c>
      <c r="AA250" t="s">
        <v>65</v>
      </c>
      <c r="AC250" t="s">
        <v>65</v>
      </c>
      <c r="AD250" s="4" t="s">
        <v>847</v>
      </c>
      <c r="AF250" s="4" t="s">
        <v>848</v>
      </c>
      <c r="AG250" s="4" t="s">
        <v>849</v>
      </c>
      <c r="AI250" s="4" t="s">
        <v>850</v>
      </c>
      <c r="AJ250" s="5" t="s">
        <v>57</v>
      </c>
      <c r="AK250" t="s">
        <v>848</v>
      </c>
      <c r="AL250">
        <v>2014</v>
      </c>
      <c r="AM250" t="s">
        <v>65</v>
      </c>
      <c r="AN250" t="s">
        <v>846</v>
      </c>
      <c r="AO250" t="str">
        <f t="shared" si="20"/>
        <v>US</v>
      </c>
      <c r="AP250" t="str">
        <f t="shared" si="17"/>
        <v>history</v>
      </c>
      <c r="AQ250" t="str">
        <f t="shared" si="18"/>
        <v>Rhode Island College</v>
      </c>
      <c r="AR250" t="str">
        <f t="shared" si="19"/>
        <v>MA</v>
      </c>
    </row>
    <row r="251" spans="1:44" x14ac:dyDescent="0.3">
      <c r="A251" t="s">
        <v>851</v>
      </c>
      <c r="B251" s="3">
        <v>43860</v>
      </c>
      <c r="C251" s="3">
        <v>43860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1</v>
      </c>
      <c r="O251">
        <v>0</v>
      </c>
      <c r="P251" t="str">
        <f t="shared" si="21"/>
        <v>EN</v>
      </c>
      <c r="Q251">
        <v>0</v>
      </c>
      <c r="R251">
        <v>1</v>
      </c>
      <c r="S251">
        <v>0</v>
      </c>
      <c r="T251">
        <v>0</v>
      </c>
      <c r="AJ251" s="5" t="s">
        <v>58</v>
      </c>
      <c r="AK251" t="s">
        <v>58</v>
      </c>
      <c r="AL251">
        <v>2020</v>
      </c>
      <c r="AM251" t="s">
        <v>58</v>
      </c>
      <c r="AN251" t="s">
        <v>58</v>
      </c>
      <c r="AO251" t="str">
        <f t="shared" si="20"/>
        <v>EN</v>
      </c>
      <c r="AP251">
        <f t="shared" si="17"/>
        <v>0</v>
      </c>
      <c r="AQ251">
        <f t="shared" si="18"/>
        <v>0</v>
      </c>
      <c r="AR251" t="str">
        <f t="shared" si="19"/>
        <v/>
      </c>
    </row>
    <row r="252" spans="1:44" x14ac:dyDescent="0.3">
      <c r="A252" t="s">
        <v>852</v>
      </c>
      <c r="B252" s="3">
        <v>42762</v>
      </c>
      <c r="C252" s="3">
        <v>42762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1</v>
      </c>
      <c r="N252" t="s">
        <v>853</v>
      </c>
      <c r="O252">
        <v>1</v>
      </c>
      <c r="P252" t="str">
        <f t="shared" si="21"/>
        <v>EN</v>
      </c>
      <c r="Q252">
        <v>0</v>
      </c>
      <c r="R252">
        <v>1</v>
      </c>
      <c r="S252">
        <v>0</v>
      </c>
      <c r="T252">
        <v>0</v>
      </c>
      <c r="AJ252" s="5" t="s">
        <v>58</v>
      </c>
      <c r="AK252" t="s">
        <v>58</v>
      </c>
      <c r="AL252">
        <v>2017</v>
      </c>
      <c r="AM252" t="s">
        <v>58</v>
      </c>
      <c r="AN252" t="s">
        <v>58</v>
      </c>
      <c r="AO252" t="str">
        <f t="shared" si="20"/>
        <v>EN</v>
      </c>
      <c r="AP252">
        <f t="shared" si="17"/>
        <v>0</v>
      </c>
      <c r="AQ252">
        <f t="shared" si="18"/>
        <v>0</v>
      </c>
      <c r="AR252" t="str">
        <f t="shared" si="19"/>
        <v/>
      </c>
    </row>
    <row r="253" spans="1:44" x14ac:dyDescent="0.3">
      <c r="A253" t="s">
        <v>854</v>
      </c>
      <c r="B253" s="3">
        <v>43039</v>
      </c>
      <c r="C253" s="3">
        <v>43039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1</v>
      </c>
      <c r="N253" t="s">
        <v>855</v>
      </c>
      <c r="O253">
        <v>1</v>
      </c>
      <c r="P253" t="str">
        <f t="shared" si="21"/>
        <v>EN</v>
      </c>
      <c r="Q253">
        <v>0</v>
      </c>
      <c r="R253">
        <v>1</v>
      </c>
      <c r="S253">
        <v>0</v>
      </c>
      <c r="T253">
        <v>0</v>
      </c>
      <c r="AI253" s="4" t="s">
        <v>235</v>
      </c>
      <c r="AJ253" s="5" t="s">
        <v>221</v>
      </c>
      <c r="AK253" t="s">
        <v>58</v>
      </c>
      <c r="AL253">
        <v>2017</v>
      </c>
      <c r="AM253" t="s">
        <v>58</v>
      </c>
      <c r="AN253" t="s">
        <v>58</v>
      </c>
      <c r="AO253" t="str">
        <f t="shared" si="20"/>
        <v>EN</v>
      </c>
      <c r="AP253" t="str">
        <f t="shared" si="17"/>
        <v>library science</v>
      </c>
      <c r="AQ253">
        <f t="shared" si="18"/>
        <v>0</v>
      </c>
      <c r="AR253" t="str">
        <f t="shared" si="19"/>
        <v/>
      </c>
    </row>
    <row r="254" spans="1:44" x14ac:dyDescent="0.3">
      <c r="A254" t="s">
        <v>871</v>
      </c>
      <c r="B254" s="3">
        <v>42321</v>
      </c>
      <c r="C254" s="3">
        <v>42321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1</v>
      </c>
      <c r="N254" t="s">
        <v>872</v>
      </c>
      <c r="O254">
        <v>1</v>
      </c>
      <c r="P254" t="str">
        <f t="shared" si="21"/>
        <v>EN</v>
      </c>
      <c r="Q254">
        <v>0</v>
      </c>
      <c r="R254">
        <v>1</v>
      </c>
      <c r="S254">
        <v>0</v>
      </c>
      <c r="T254">
        <v>0</v>
      </c>
      <c r="AJ254" s="5" t="s">
        <v>58</v>
      </c>
      <c r="AK254" t="s">
        <v>58</v>
      </c>
      <c r="AL254">
        <v>2015</v>
      </c>
      <c r="AM254" t="s">
        <v>58</v>
      </c>
      <c r="AN254" t="s">
        <v>58</v>
      </c>
      <c r="AO254" t="str">
        <f t="shared" si="20"/>
        <v>EN</v>
      </c>
      <c r="AP254">
        <f t="shared" si="17"/>
        <v>0</v>
      </c>
      <c r="AQ254">
        <f t="shared" si="18"/>
        <v>0</v>
      </c>
      <c r="AR254" t="str">
        <f t="shared" si="19"/>
        <v/>
      </c>
    </row>
    <row r="255" spans="1:44" x14ac:dyDescent="0.3">
      <c r="A255" t="s">
        <v>874</v>
      </c>
      <c r="B255" s="3">
        <v>44285</v>
      </c>
      <c r="C255" s="3">
        <v>44285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1</v>
      </c>
      <c r="O255">
        <v>0</v>
      </c>
      <c r="P255" t="str">
        <f t="shared" si="21"/>
        <v>PT</v>
      </c>
      <c r="Q255">
        <v>0</v>
      </c>
      <c r="R255">
        <v>0</v>
      </c>
      <c r="S255">
        <v>0</v>
      </c>
      <c r="T255">
        <v>1</v>
      </c>
      <c r="AJ255" s="5" t="s">
        <v>58</v>
      </c>
      <c r="AK255" t="s">
        <v>58</v>
      </c>
      <c r="AL255">
        <v>2021</v>
      </c>
      <c r="AM255" t="s">
        <v>58</v>
      </c>
      <c r="AN255" t="s">
        <v>58</v>
      </c>
      <c r="AO255" t="str">
        <f t="shared" si="20"/>
        <v/>
      </c>
      <c r="AP255">
        <f t="shared" si="17"/>
        <v>0</v>
      </c>
      <c r="AQ255">
        <f t="shared" si="18"/>
        <v>0</v>
      </c>
      <c r="AR255" t="str">
        <f t="shared" si="19"/>
        <v/>
      </c>
    </row>
    <row r="256" spans="1:44" x14ac:dyDescent="0.3">
      <c r="A256" t="s">
        <v>875</v>
      </c>
      <c r="B256" s="3">
        <v>43542</v>
      </c>
      <c r="C256" s="3">
        <v>43542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1</v>
      </c>
      <c r="N256" t="s">
        <v>876</v>
      </c>
      <c r="O256">
        <v>1</v>
      </c>
      <c r="P256" t="str">
        <f t="shared" si="21"/>
        <v>EN</v>
      </c>
      <c r="Q256">
        <v>0</v>
      </c>
      <c r="R256">
        <v>1</v>
      </c>
      <c r="S256">
        <v>0</v>
      </c>
      <c r="T256">
        <v>0</v>
      </c>
      <c r="AJ256" s="5" t="s">
        <v>58</v>
      </c>
      <c r="AK256" t="s">
        <v>58</v>
      </c>
      <c r="AL256">
        <v>2019</v>
      </c>
      <c r="AM256" t="s">
        <v>58</v>
      </c>
      <c r="AN256" t="s">
        <v>58</v>
      </c>
      <c r="AO256" t="str">
        <f t="shared" si="20"/>
        <v>EN</v>
      </c>
      <c r="AP256">
        <f t="shared" si="17"/>
        <v>0</v>
      </c>
      <c r="AQ256">
        <f t="shared" si="18"/>
        <v>0</v>
      </c>
      <c r="AR256" t="str">
        <f t="shared" si="19"/>
        <v/>
      </c>
    </row>
    <row r="257" spans="1:44" x14ac:dyDescent="0.3">
      <c r="A257" t="s">
        <v>877</v>
      </c>
      <c r="B257" s="3">
        <v>42976</v>
      </c>
      <c r="C257" s="3">
        <v>42976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1</v>
      </c>
      <c r="N257" t="s">
        <v>878</v>
      </c>
      <c r="O257">
        <v>1</v>
      </c>
      <c r="P257" t="str">
        <f t="shared" si="21"/>
        <v>EN</v>
      </c>
      <c r="Q257">
        <v>0</v>
      </c>
      <c r="R257">
        <v>1</v>
      </c>
      <c r="S257">
        <v>0</v>
      </c>
      <c r="T257">
        <v>0</v>
      </c>
      <c r="AI257" s="4" t="s">
        <v>879</v>
      </c>
      <c r="AK257" t="s">
        <v>58</v>
      </c>
      <c r="AL257">
        <v>2017</v>
      </c>
      <c r="AM257" t="s">
        <v>58</v>
      </c>
      <c r="AN257" t="s">
        <v>58</v>
      </c>
      <c r="AO257" t="str">
        <f t="shared" si="20"/>
        <v>EN</v>
      </c>
      <c r="AP257">
        <f t="shared" si="17"/>
        <v>0</v>
      </c>
      <c r="AQ257">
        <f t="shared" si="18"/>
        <v>0</v>
      </c>
      <c r="AR257" t="str">
        <f t="shared" si="19"/>
        <v/>
      </c>
    </row>
    <row r="258" spans="1:44" x14ac:dyDescent="0.3">
      <c r="A258" t="s">
        <v>880</v>
      </c>
      <c r="B258" s="3">
        <v>44285</v>
      </c>
      <c r="C258" s="3">
        <v>44285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1</v>
      </c>
      <c r="O258">
        <v>0</v>
      </c>
      <c r="P258" t="str">
        <f t="shared" si="21"/>
        <v>PT</v>
      </c>
      <c r="Q258">
        <v>0</v>
      </c>
      <c r="R258">
        <v>1</v>
      </c>
      <c r="S258">
        <v>0</v>
      </c>
      <c r="T258">
        <v>0</v>
      </c>
      <c r="AJ258" s="5" t="s">
        <v>58</v>
      </c>
      <c r="AK258" t="s">
        <v>58</v>
      </c>
      <c r="AL258">
        <v>2021</v>
      </c>
      <c r="AM258" t="s">
        <v>58</v>
      </c>
      <c r="AN258" t="s">
        <v>58</v>
      </c>
      <c r="AO258" t="str">
        <f t="shared" si="20"/>
        <v/>
      </c>
      <c r="AP258">
        <f t="shared" si="17"/>
        <v>0</v>
      </c>
      <c r="AQ258">
        <f t="shared" si="18"/>
        <v>0</v>
      </c>
      <c r="AR258" t="str">
        <f t="shared" si="19"/>
        <v/>
      </c>
    </row>
    <row r="259" spans="1:44" x14ac:dyDescent="0.3">
      <c r="A259" t="s">
        <v>888</v>
      </c>
      <c r="B259" s="3">
        <v>44574</v>
      </c>
      <c r="C259" s="3">
        <v>44574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1</v>
      </c>
      <c r="O259">
        <v>0</v>
      </c>
      <c r="P259" t="str">
        <f t="shared" si="21"/>
        <v>PT</v>
      </c>
      <c r="Q259">
        <v>0</v>
      </c>
      <c r="R259">
        <v>1</v>
      </c>
      <c r="S259">
        <v>0</v>
      </c>
      <c r="T259">
        <v>0</v>
      </c>
      <c r="AJ259" s="5" t="s">
        <v>58</v>
      </c>
      <c r="AK259" t="s">
        <v>58</v>
      </c>
      <c r="AL259">
        <v>2022</v>
      </c>
      <c r="AM259" t="s">
        <v>58</v>
      </c>
      <c r="AN259" t="s">
        <v>58</v>
      </c>
      <c r="AO259" t="str">
        <f t="shared" si="20"/>
        <v/>
      </c>
      <c r="AP259">
        <f t="shared" ref="AP259:AP311" si="22">IF(AJ259="",AH259,AJ259)</f>
        <v>0</v>
      </c>
      <c r="AQ259">
        <f t="shared" ref="AQ259:AQ311" si="23">IF(AK259="",IF(AE259&lt;&gt;"",AE259,AD259),AK259)</f>
        <v>0</v>
      </c>
      <c r="AR259" t="str">
        <f t="shared" ref="AR259:AR311" si="24">IF(V259&lt;&gt;"",V259,IF(U259&lt;&gt;"",U259,IF(W259&lt;&gt;"",W259,"")))</f>
        <v/>
      </c>
    </row>
    <row r="260" spans="1:44" x14ac:dyDescent="0.3">
      <c r="A260" t="s">
        <v>898</v>
      </c>
      <c r="B260" s="3">
        <v>44281</v>
      </c>
      <c r="C260" s="3">
        <v>44281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1</v>
      </c>
      <c r="O260">
        <v>0</v>
      </c>
      <c r="P260" t="str">
        <f t="shared" si="21"/>
        <v>PT</v>
      </c>
      <c r="Q260">
        <v>0</v>
      </c>
      <c r="R260">
        <v>0</v>
      </c>
      <c r="S260">
        <v>0</v>
      </c>
      <c r="T260">
        <v>1</v>
      </c>
      <c r="AJ260" s="5" t="s">
        <v>58</v>
      </c>
      <c r="AK260" t="s">
        <v>58</v>
      </c>
      <c r="AL260">
        <v>2021</v>
      </c>
      <c r="AM260" t="s">
        <v>58</v>
      </c>
      <c r="AN260" t="s">
        <v>58</v>
      </c>
      <c r="AO260" t="str">
        <f t="shared" si="20"/>
        <v/>
      </c>
      <c r="AP260">
        <f t="shared" si="22"/>
        <v>0</v>
      </c>
      <c r="AQ260">
        <f t="shared" si="23"/>
        <v>0</v>
      </c>
      <c r="AR260" t="str">
        <f t="shared" si="24"/>
        <v/>
      </c>
    </row>
    <row r="261" spans="1:44" x14ac:dyDescent="0.3">
      <c r="A261" t="s">
        <v>900</v>
      </c>
      <c r="B261" s="3">
        <v>42849</v>
      </c>
      <c r="C261" s="3">
        <v>42849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1</v>
      </c>
      <c r="N261" t="s">
        <v>901</v>
      </c>
      <c r="O261">
        <v>1</v>
      </c>
      <c r="P261" t="str">
        <f t="shared" si="21"/>
        <v>EN</v>
      </c>
      <c r="Q261">
        <v>0</v>
      </c>
      <c r="R261">
        <v>1</v>
      </c>
      <c r="S261">
        <v>0</v>
      </c>
      <c r="T261">
        <v>0</v>
      </c>
      <c r="U261" t="s">
        <v>902</v>
      </c>
      <c r="W261" t="s">
        <v>131</v>
      </c>
      <c r="X261" t="s">
        <v>903</v>
      </c>
      <c r="Z261" t="s">
        <v>295</v>
      </c>
      <c r="AA261" t="s">
        <v>65</v>
      </c>
      <c r="AC261" t="s">
        <v>65</v>
      </c>
      <c r="AD261" s="4" t="s">
        <v>904</v>
      </c>
      <c r="AF261" s="4" t="s">
        <v>297</v>
      </c>
      <c r="AG261" s="4" t="s">
        <v>905</v>
      </c>
      <c r="AJ261" s="5" t="s">
        <v>221</v>
      </c>
      <c r="AK261" t="s">
        <v>297</v>
      </c>
      <c r="AL261">
        <v>2017</v>
      </c>
      <c r="AM261" t="s">
        <v>65</v>
      </c>
      <c r="AN261" t="s">
        <v>903</v>
      </c>
      <c r="AO261" t="str">
        <f t="shared" si="20"/>
        <v>US</v>
      </c>
      <c r="AP261" t="str">
        <f t="shared" si="22"/>
        <v>library science</v>
      </c>
      <c r="AQ261" t="str">
        <f t="shared" si="23"/>
        <v>George Mason University</v>
      </c>
      <c r="AR261" t="str">
        <f t="shared" si="24"/>
        <v>Academic Technology Specialist</v>
      </c>
    </row>
    <row r="262" spans="1:44" x14ac:dyDescent="0.3">
      <c r="A262" t="s">
        <v>906</v>
      </c>
      <c r="B262" s="3">
        <v>43308</v>
      </c>
      <c r="C262" s="3">
        <v>43308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1</v>
      </c>
      <c r="N262" t="s">
        <v>907</v>
      </c>
      <c r="O262">
        <v>1</v>
      </c>
      <c r="P262" t="str">
        <f t="shared" si="21"/>
        <v>EN</v>
      </c>
      <c r="Q262">
        <v>0</v>
      </c>
      <c r="R262">
        <v>1</v>
      </c>
      <c r="S262">
        <v>0</v>
      </c>
      <c r="T262">
        <v>0</v>
      </c>
      <c r="AI262" s="4" t="s">
        <v>908</v>
      </c>
      <c r="AJ262" s="5" t="s">
        <v>57</v>
      </c>
      <c r="AK262" t="s">
        <v>58</v>
      </c>
      <c r="AL262">
        <v>2018</v>
      </c>
      <c r="AM262" t="s">
        <v>58</v>
      </c>
      <c r="AN262" t="s">
        <v>58</v>
      </c>
      <c r="AO262" t="str">
        <f t="shared" si="20"/>
        <v>EN</v>
      </c>
      <c r="AP262" t="str">
        <f t="shared" si="22"/>
        <v>history</v>
      </c>
      <c r="AQ262">
        <f t="shared" si="23"/>
        <v>0</v>
      </c>
      <c r="AR262" t="str">
        <f t="shared" si="24"/>
        <v/>
      </c>
    </row>
    <row r="263" spans="1:44" x14ac:dyDescent="0.3">
      <c r="A263" t="s">
        <v>909</v>
      </c>
      <c r="B263" s="3">
        <v>44361</v>
      </c>
      <c r="C263" s="3">
        <v>44361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1</v>
      </c>
      <c r="N263" t="s">
        <v>910</v>
      </c>
      <c r="O263">
        <v>1</v>
      </c>
      <c r="P263" t="str">
        <f t="shared" si="21"/>
        <v>PT</v>
      </c>
      <c r="Q263">
        <v>0</v>
      </c>
      <c r="R263">
        <v>0</v>
      </c>
      <c r="S263">
        <v>0</v>
      </c>
      <c r="T263">
        <v>1</v>
      </c>
      <c r="AJ263" s="5" t="s">
        <v>58</v>
      </c>
      <c r="AK263" t="s">
        <v>58</v>
      </c>
      <c r="AL263">
        <v>2021</v>
      </c>
      <c r="AM263" t="s">
        <v>58</v>
      </c>
      <c r="AN263" t="s">
        <v>58</v>
      </c>
      <c r="AO263" t="str">
        <f t="shared" si="20"/>
        <v/>
      </c>
      <c r="AP263">
        <f t="shared" si="22"/>
        <v>0</v>
      </c>
      <c r="AQ263">
        <f t="shared" si="23"/>
        <v>0</v>
      </c>
      <c r="AR263" t="str">
        <f t="shared" si="24"/>
        <v/>
      </c>
    </row>
    <row r="264" spans="1:44" x14ac:dyDescent="0.3">
      <c r="A264" t="s">
        <v>911</v>
      </c>
      <c r="B264" s="3">
        <v>44354</v>
      </c>
      <c r="C264" s="3">
        <v>44354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1</v>
      </c>
      <c r="O264">
        <v>0</v>
      </c>
      <c r="P264" t="str">
        <f t="shared" si="21"/>
        <v>PT</v>
      </c>
      <c r="Q264">
        <v>0</v>
      </c>
      <c r="R264">
        <v>1</v>
      </c>
      <c r="S264">
        <v>0</v>
      </c>
      <c r="T264">
        <v>0</v>
      </c>
      <c r="AJ264" s="5" t="s">
        <v>58</v>
      </c>
      <c r="AK264" t="s">
        <v>58</v>
      </c>
      <c r="AL264">
        <v>2021</v>
      </c>
      <c r="AM264" t="s">
        <v>58</v>
      </c>
      <c r="AN264" t="s">
        <v>58</v>
      </c>
      <c r="AO264" t="str">
        <f t="shared" si="20"/>
        <v/>
      </c>
      <c r="AP264">
        <f t="shared" si="22"/>
        <v>0</v>
      </c>
      <c r="AQ264">
        <f t="shared" si="23"/>
        <v>0</v>
      </c>
      <c r="AR264" t="str">
        <f t="shared" si="24"/>
        <v/>
      </c>
    </row>
    <row r="265" spans="1:44" x14ac:dyDescent="0.3">
      <c r="A265" t="s">
        <v>920</v>
      </c>
      <c r="B265" s="3">
        <v>44361</v>
      </c>
      <c r="C265" s="3">
        <v>44361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1</v>
      </c>
      <c r="N265" t="s">
        <v>921</v>
      </c>
      <c r="O265">
        <v>1</v>
      </c>
      <c r="P265" t="str">
        <f t="shared" si="21"/>
        <v>PT</v>
      </c>
      <c r="Q265">
        <v>0</v>
      </c>
      <c r="R265">
        <v>1</v>
      </c>
      <c r="S265">
        <v>0</v>
      </c>
      <c r="T265">
        <v>0</v>
      </c>
      <c r="U265" t="s">
        <v>363</v>
      </c>
      <c r="X265" t="s">
        <v>922</v>
      </c>
      <c r="AA265" t="s">
        <v>915</v>
      </c>
      <c r="AD265" s="4" t="s">
        <v>923</v>
      </c>
      <c r="AG265" s="4" t="s">
        <v>48</v>
      </c>
      <c r="AJ265" s="5" t="s">
        <v>57</v>
      </c>
      <c r="AK265" t="s">
        <v>58</v>
      </c>
      <c r="AL265">
        <v>2021</v>
      </c>
      <c r="AM265" t="s">
        <v>915</v>
      </c>
      <c r="AN265" t="s">
        <v>922</v>
      </c>
      <c r="AO265" t="str">
        <f t="shared" si="20"/>
        <v>BR</v>
      </c>
      <c r="AP265" t="str">
        <f t="shared" si="22"/>
        <v>history</v>
      </c>
      <c r="AQ265" t="str">
        <f t="shared" si="23"/>
        <v>Universidade de BrasÃ­lia</v>
      </c>
      <c r="AR265" t="str">
        <f t="shared" si="24"/>
        <v>Bachelor</v>
      </c>
    </row>
    <row r="266" spans="1:44" x14ac:dyDescent="0.3">
      <c r="A266" t="s">
        <v>936</v>
      </c>
      <c r="B266" s="3">
        <v>44225</v>
      </c>
      <c r="C266" s="3">
        <v>44225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1</v>
      </c>
      <c r="O266">
        <v>0</v>
      </c>
      <c r="P266" t="str">
        <f t="shared" si="21"/>
        <v>PT</v>
      </c>
      <c r="Q266">
        <v>0</v>
      </c>
      <c r="R266">
        <v>0</v>
      </c>
      <c r="S266">
        <v>0</v>
      </c>
      <c r="T266">
        <v>1</v>
      </c>
      <c r="AJ266" s="5" t="s">
        <v>58</v>
      </c>
      <c r="AK266" t="s">
        <v>58</v>
      </c>
      <c r="AL266">
        <v>2021</v>
      </c>
      <c r="AM266" t="s">
        <v>58</v>
      </c>
      <c r="AN266" t="s">
        <v>58</v>
      </c>
      <c r="AO266" t="str">
        <f t="shared" si="20"/>
        <v/>
      </c>
      <c r="AP266">
        <f t="shared" si="22"/>
        <v>0</v>
      </c>
      <c r="AQ266">
        <f t="shared" si="23"/>
        <v>0</v>
      </c>
      <c r="AR266" t="str">
        <f t="shared" si="24"/>
        <v/>
      </c>
    </row>
    <row r="267" spans="1:44" x14ac:dyDescent="0.3">
      <c r="A267" t="s">
        <v>938</v>
      </c>
      <c r="B267" s="3">
        <v>44225</v>
      </c>
      <c r="C267" s="3">
        <v>44225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1</v>
      </c>
      <c r="O267">
        <v>0</v>
      </c>
      <c r="P267" t="str">
        <f t="shared" si="21"/>
        <v>PT</v>
      </c>
      <c r="Q267">
        <v>0</v>
      </c>
      <c r="R267">
        <v>1</v>
      </c>
      <c r="S267">
        <v>0</v>
      </c>
      <c r="T267">
        <v>0</v>
      </c>
      <c r="AJ267" s="5" t="s">
        <v>58</v>
      </c>
      <c r="AK267" t="s">
        <v>58</v>
      </c>
      <c r="AL267">
        <v>2021</v>
      </c>
      <c r="AM267" t="s">
        <v>58</v>
      </c>
      <c r="AN267" t="s">
        <v>58</v>
      </c>
      <c r="AO267" t="str">
        <f t="shared" si="20"/>
        <v/>
      </c>
      <c r="AP267">
        <f t="shared" si="22"/>
        <v>0</v>
      </c>
      <c r="AQ267">
        <f t="shared" si="23"/>
        <v>0</v>
      </c>
      <c r="AR267" t="str">
        <f t="shared" si="24"/>
        <v/>
      </c>
    </row>
    <row r="268" spans="1:44" x14ac:dyDescent="0.3">
      <c r="A268" t="s">
        <v>939</v>
      </c>
      <c r="B268" s="3">
        <v>44285</v>
      </c>
      <c r="C268" s="3">
        <v>44285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1</v>
      </c>
      <c r="N268" t="s">
        <v>940</v>
      </c>
      <c r="O268">
        <v>1</v>
      </c>
      <c r="P268" t="str">
        <f t="shared" si="21"/>
        <v>PT</v>
      </c>
      <c r="Q268">
        <v>0</v>
      </c>
      <c r="R268">
        <v>1</v>
      </c>
      <c r="S268">
        <v>0</v>
      </c>
      <c r="T268">
        <v>0</v>
      </c>
      <c r="AJ268" s="5" t="s">
        <v>58</v>
      </c>
      <c r="AK268" t="s">
        <v>941</v>
      </c>
      <c r="AL268">
        <v>2020</v>
      </c>
      <c r="AM268" t="s">
        <v>896</v>
      </c>
      <c r="AN268" t="s">
        <v>897</v>
      </c>
      <c r="AO268" t="s">
        <v>915</v>
      </c>
      <c r="AP268">
        <f t="shared" si="22"/>
        <v>0</v>
      </c>
      <c r="AQ268" t="str">
        <f t="shared" si="23"/>
        <v xml:space="preserve"> Universidade Federal de São Paulo</v>
      </c>
      <c r="AR268" t="str">
        <f t="shared" si="24"/>
        <v/>
      </c>
    </row>
    <row r="269" spans="1:44" x14ac:dyDescent="0.3">
      <c r="A269" t="s">
        <v>952</v>
      </c>
      <c r="B269" s="3">
        <v>44285</v>
      </c>
      <c r="C269" s="3">
        <v>44285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1</v>
      </c>
      <c r="N269" t="s">
        <v>953</v>
      </c>
      <c r="O269">
        <v>1</v>
      </c>
      <c r="P269" t="str">
        <f t="shared" si="21"/>
        <v>PT</v>
      </c>
      <c r="Q269">
        <v>0</v>
      </c>
      <c r="R269">
        <v>0</v>
      </c>
      <c r="S269">
        <v>0</v>
      </c>
      <c r="T269">
        <v>1</v>
      </c>
      <c r="U269" t="s">
        <v>954</v>
      </c>
      <c r="X269" t="s">
        <v>955</v>
      </c>
      <c r="AA269" t="s">
        <v>915</v>
      </c>
      <c r="AD269" s="4" t="s">
        <v>956</v>
      </c>
      <c r="AG269" s="4" t="s">
        <v>957</v>
      </c>
      <c r="AJ269" s="5" t="s">
        <v>57</v>
      </c>
      <c r="AK269" t="s">
        <v>58</v>
      </c>
      <c r="AL269">
        <v>2021</v>
      </c>
      <c r="AM269" t="s">
        <v>915</v>
      </c>
      <c r="AN269" t="s">
        <v>955</v>
      </c>
      <c r="AO269" t="str">
        <f t="shared" si="20"/>
        <v>BR</v>
      </c>
      <c r="AP269" t="str">
        <f t="shared" si="22"/>
        <v>history</v>
      </c>
      <c r="AQ269" t="str">
        <f t="shared" si="23"/>
        <v>Universidade Federal do Rio Grande do Norte</v>
      </c>
      <c r="AR269" t="str">
        <f t="shared" si="24"/>
        <v>Licenciado</v>
      </c>
    </row>
    <row r="270" spans="1:44" x14ac:dyDescent="0.3">
      <c r="A270" t="s">
        <v>962</v>
      </c>
      <c r="B270" s="3">
        <v>44449</v>
      </c>
      <c r="C270" s="3">
        <v>44449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1</v>
      </c>
      <c r="N270" t="s">
        <v>963</v>
      </c>
      <c r="O270">
        <v>1</v>
      </c>
      <c r="P270" t="str">
        <f t="shared" si="21"/>
        <v>PT</v>
      </c>
      <c r="Q270">
        <v>0</v>
      </c>
      <c r="R270">
        <v>0</v>
      </c>
      <c r="S270">
        <v>0</v>
      </c>
      <c r="T270">
        <v>1</v>
      </c>
      <c r="U270" t="s">
        <v>49</v>
      </c>
      <c r="X270" t="s">
        <v>964</v>
      </c>
      <c r="AA270" t="s">
        <v>915</v>
      </c>
      <c r="AD270" s="4" t="s">
        <v>965</v>
      </c>
      <c r="AG270" s="4" t="s">
        <v>48</v>
      </c>
      <c r="AJ270" s="5" t="s">
        <v>57</v>
      </c>
      <c r="AK270" t="s">
        <v>58</v>
      </c>
      <c r="AL270">
        <v>2021</v>
      </c>
      <c r="AM270" t="s">
        <v>915</v>
      </c>
      <c r="AN270" t="s">
        <v>964</v>
      </c>
      <c r="AO270" t="str">
        <f t="shared" si="20"/>
        <v>BR</v>
      </c>
      <c r="AP270" t="str">
        <f t="shared" si="22"/>
        <v>history</v>
      </c>
      <c r="AQ270" t="str">
        <f t="shared" si="23"/>
        <v>Universidade Federal Fluminense</v>
      </c>
      <c r="AR270" t="str">
        <f t="shared" si="24"/>
        <v>Phd</v>
      </c>
    </row>
    <row r="271" spans="1:44" x14ac:dyDescent="0.3">
      <c r="A271" t="s">
        <v>973</v>
      </c>
      <c r="B271" s="3">
        <v>44436</v>
      </c>
      <c r="C271" s="3">
        <v>44436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1</v>
      </c>
      <c r="N271" t="s">
        <v>959</v>
      </c>
      <c r="O271">
        <v>1</v>
      </c>
      <c r="P271" t="str">
        <f t="shared" si="21"/>
        <v>PT</v>
      </c>
      <c r="Q271">
        <v>0</v>
      </c>
      <c r="R271">
        <v>1</v>
      </c>
      <c r="S271">
        <v>0</v>
      </c>
      <c r="T271">
        <v>0</v>
      </c>
      <c r="U271" t="s">
        <v>363</v>
      </c>
      <c r="X271" t="s">
        <v>914</v>
      </c>
      <c r="AA271" t="s">
        <v>915</v>
      </c>
      <c r="AD271" s="4" t="s">
        <v>960</v>
      </c>
      <c r="AG271" s="4" t="s">
        <v>961</v>
      </c>
      <c r="AJ271" s="5" t="s">
        <v>1112</v>
      </c>
      <c r="AK271" t="s">
        <v>58</v>
      </c>
      <c r="AL271">
        <v>2021</v>
      </c>
      <c r="AM271" t="s">
        <v>915</v>
      </c>
      <c r="AN271" t="s">
        <v>914</v>
      </c>
      <c r="AO271" t="str">
        <f t="shared" si="20"/>
        <v>BR</v>
      </c>
      <c r="AP271" t="str">
        <f t="shared" si="22"/>
        <v>political science</v>
      </c>
      <c r="AQ271" t="str">
        <f t="shared" si="23"/>
        <v>Escola de CiÃªncias Sociais FGV/CPDOC</v>
      </c>
      <c r="AR271" t="str">
        <f t="shared" si="24"/>
        <v>Bachelor</v>
      </c>
    </row>
    <row r="272" spans="1:44" x14ac:dyDescent="0.3">
      <c r="A272" t="s">
        <v>974</v>
      </c>
      <c r="B272" s="3">
        <v>43578</v>
      </c>
      <c r="C272" s="3">
        <v>43578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</v>
      </c>
      <c r="K272">
        <v>0</v>
      </c>
      <c r="L272">
        <v>0</v>
      </c>
      <c r="M272">
        <v>1</v>
      </c>
      <c r="O272">
        <v>0</v>
      </c>
      <c r="P272" t="str">
        <f t="shared" si="21"/>
        <v>ES</v>
      </c>
      <c r="Q272">
        <v>0</v>
      </c>
      <c r="R272">
        <v>1</v>
      </c>
      <c r="S272">
        <v>0</v>
      </c>
      <c r="T272">
        <v>0</v>
      </c>
      <c r="AJ272" s="5" t="s">
        <v>58</v>
      </c>
      <c r="AK272" t="s">
        <v>58</v>
      </c>
      <c r="AL272">
        <v>2019</v>
      </c>
      <c r="AM272" t="s">
        <v>58</v>
      </c>
      <c r="AN272" t="s">
        <v>58</v>
      </c>
      <c r="AO272" t="str">
        <f t="shared" si="20"/>
        <v>ES</v>
      </c>
      <c r="AP272">
        <f t="shared" si="22"/>
        <v>0</v>
      </c>
      <c r="AQ272">
        <f t="shared" si="23"/>
        <v>0</v>
      </c>
      <c r="AR272" t="str">
        <f t="shared" si="24"/>
        <v/>
      </c>
    </row>
    <row r="273" spans="1:44" x14ac:dyDescent="0.3">
      <c r="A273" t="s">
        <v>975</v>
      </c>
      <c r="B273" s="3">
        <v>44337</v>
      </c>
      <c r="C273" s="3">
        <v>44337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1</v>
      </c>
      <c r="N273" t="s">
        <v>976</v>
      </c>
      <c r="O273">
        <v>1</v>
      </c>
      <c r="P273" t="str">
        <f t="shared" si="21"/>
        <v>PT</v>
      </c>
      <c r="Q273">
        <v>0</v>
      </c>
      <c r="R273">
        <v>1</v>
      </c>
      <c r="S273">
        <v>0</v>
      </c>
      <c r="T273">
        <v>0</v>
      </c>
      <c r="AJ273" s="5" t="s">
        <v>58</v>
      </c>
      <c r="AK273" t="s">
        <v>58</v>
      </c>
      <c r="AL273">
        <v>2021</v>
      </c>
      <c r="AM273" t="s">
        <v>58</v>
      </c>
      <c r="AN273" t="s">
        <v>58</v>
      </c>
      <c r="AO273" t="str">
        <f t="shared" si="20"/>
        <v/>
      </c>
      <c r="AP273">
        <f t="shared" si="22"/>
        <v>0</v>
      </c>
      <c r="AQ273">
        <f t="shared" si="23"/>
        <v>0</v>
      </c>
      <c r="AR273" t="str">
        <f t="shared" si="24"/>
        <v/>
      </c>
    </row>
    <row r="274" spans="1:44" x14ac:dyDescent="0.3">
      <c r="A274" t="s">
        <v>978</v>
      </c>
      <c r="B274" s="3">
        <v>43575</v>
      </c>
      <c r="C274" s="3">
        <v>43575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1</v>
      </c>
      <c r="K274">
        <v>0</v>
      </c>
      <c r="L274">
        <v>0</v>
      </c>
      <c r="M274">
        <v>1</v>
      </c>
      <c r="O274">
        <v>0</v>
      </c>
      <c r="P274" t="str">
        <f t="shared" si="21"/>
        <v>ES</v>
      </c>
      <c r="Q274">
        <v>0</v>
      </c>
      <c r="R274">
        <v>1</v>
      </c>
      <c r="S274">
        <v>0</v>
      </c>
      <c r="T274">
        <v>0</v>
      </c>
      <c r="AJ274" s="5" t="s">
        <v>58</v>
      </c>
      <c r="AK274" t="s">
        <v>58</v>
      </c>
      <c r="AL274">
        <v>2019</v>
      </c>
      <c r="AM274" t="s">
        <v>58</v>
      </c>
      <c r="AN274" t="s">
        <v>58</v>
      </c>
      <c r="AO274" t="str">
        <f t="shared" si="20"/>
        <v>ES</v>
      </c>
      <c r="AP274">
        <f t="shared" si="22"/>
        <v>0</v>
      </c>
      <c r="AQ274">
        <f t="shared" si="23"/>
        <v>0</v>
      </c>
      <c r="AR274" t="str">
        <f t="shared" si="24"/>
        <v/>
      </c>
    </row>
    <row r="275" spans="1:44" x14ac:dyDescent="0.3">
      <c r="A275" t="s">
        <v>981</v>
      </c>
      <c r="B275" s="3">
        <v>44281</v>
      </c>
      <c r="C275" s="3">
        <v>44281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1</v>
      </c>
      <c r="N275" t="s">
        <v>982</v>
      </c>
      <c r="O275">
        <v>1</v>
      </c>
      <c r="P275" t="str">
        <f t="shared" si="21"/>
        <v>PT</v>
      </c>
      <c r="Q275">
        <v>0</v>
      </c>
      <c r="R275">
        <v>1</v>
      </c>
      <c r="S275">
        <v>0</v>
      </c>
      <c r="T275">
        <v>0</v>
      </c>
      <c r="U275" t="s">
        <v>609</v>
      </c>
      <c r="X275" t="s">
        <v>44</v>
      </c>
      <c r="AA275" t="s">
        <v>45</v>
      </c>
      <c r="AD275" s="4" t="s">
        <v>983</v>
      </c>
      <c r="AG275" s="4" t="s">
        <v>984</v>
      </c>
      <c r="AJ275" s="5" t="s">
        <v>58</v>
      </c>
      <c r="AK275" t="s">
        <v>58</v>
      </c>
      <c r="AL275">
        <v>2021</v>
      </c>
      <c r="AM275" t="s">
        <v>45</v>
      </c>
      <c r="AN275" t="s">
        <v>44</v>
      </c>
      <c r="AO275" t="str">
        <f t="shared" ref="AO275:AO311" si="25">IF(AM275="",IF(P275&lt;&gt;"PT",P275,AM275),AM275)</f>
        <v>GB</v>
      </c>
      <c r="AP275">
        <f t="shared" si="22"/>
        <v>0</v>
      </c>
      <c r="AQ275" t="str">
        <f t="shared" si="23"/>
        <v>Queen Mary University of London</v>
      </c>
      <c r="AR275" t="str">
        <f t="shared" si="24"/>
        <v>artist</v>
      </c>
    </row>
    <row r="276" spans="1:44" x14ac:dyDescent="0.3">
      <c r="A276" t="s">
        <v>985</v>
      </c>
      <c r="B276" s="3">
        <v>44281</v>
      </c>
      <c r="C276" s="3">
        <v>44281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1</v>
      </c>
      <c r="N276" t="s">
        <v>986</v>
      </c>
      <c r="O276">
        <v>1</v>
      </c>
      <c r="P276" t="str">
        <f t="shared" si="21"/>
        <v>PT</v>
      </c>
      <c r="Q276">
        <v>0</v>
      </c>
      <c r="R276">
        <v>1</v>
      </c>
      <c r="S276">
        <v>0</v>
      </c>
      <c r="T276">
        <v>0</v>
      </c>
      <c r="AJ276" s="5" t="s">
        <v>58</v>
      </c>
      <c r="AK276" t="s">
        <v>58</v>
      </c>
      <c r="AL276">
        <v>2021</v>
      </c>
      <c r="AM276" t="s">
        <v>58</v>
      </c>
      <c r="AN276" t="s">
        <v>58</v>
      </c>
      <c r="AO276" t="str">
        <f t="shared" si="25"/>
        <v/>
      </c>
      <c r="AP276">
        <f t="shared" si="22"/>
        <v>0</v>
      </c>
      <c r="AQ276">
        <f t="shared" si="23"/>
        <v>0</v>
      </c>
      <c r="AR276" t="str">
        <f t="shared" si="24"/>
        <v/>
      </c>
    </row>
    <row r="277" spans="1:44" x14ac:dyDescent="0.3">
      <c r="A277" t="s">
        <v>998</v>
      </c>
      <c r="B277" s="3">
        <v>43224</v>
      </c>
      <c r="C277" s="3">
        <v>43224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1</v>
      </c>
      <c r="M277">
        <v>1</v>
      </c>
      <c r="N277" t="s">
        <v>999</v>
      </c>
      <c r="O277">
        <v>1</v>
      </c>
      <c r="P277" t="str">
        <f t="shared" si="21"/>
        <v>ES</v>
      </c>
      <c r="Q277">
        <v>0</v>
      </c>
      <c r="R277">
        <v>0</v>
      </c>
      <c r="S277">
        <v>0</v>
      </c>
      <c r="T277">
        <v>1</v>
      </c>
      <c r="U277" t="s">
        <v>220</v>
      </c>
      <c r="X277" t="s">
        <v>1000</v>
      </c>
      <c r="AA277" t="s">
        <v>1001</v>
      </c>
      <c r="AD277" s="4" t="s">
        <v>1002</v>
      </c>
      <c r="AG277" s="4" t="s">
        <v>220</v>
      </c>
      <c r="AJ277" s="5" t="s">
        <v>312</v>
      </c>
      <c r="AK277" t="s">
        <v>58</v>
      </c>
      <c r="AL277">
        <v>2018</v>
      </c>
      <c r="AM277" t="s">
        <v>1001</v>
      </c>
      <c r="AN277" t="s">
        <v>1000</v>
      </c>
      <c r="AO277" t="str">
        <f t="shared" si="25"/>
        <v>CO</v>
      </c>
      <c r="AP277" t="str">
        <f t="shared" si="22"/>
        <v>linguistics</v>
      </c>
      <c r="AQ277" t="str">
        <f t="shared" si="23"/>
        <v>Universidad Nacional de Colombia</v>
      </c>
      <c r="AR277" t="str">
        <f t="shared" si="24"/>
        <v>LingÃ¼ista</v>
      </c>
    </row>
    <row r="278" spans="1:44" x14ac:dyDescent="0.3">
      <c r="A278" t="s">
        <v>1003</v>
      </c>
      <c r="B278" s="3">
        <v>43213</v>
      </c>
      <c r="C278" s="3">
        <v>43213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1</v>
      </c>
      <c r="M278">
        <v>1</v>
      </c>
      <c r="O278">
        <v>0</v>
      </c>
      <c r="P278" t="str">
        <f t="shared" si="21"/>
        <v>ES</v>
      </c>
      <c r="Q278">
        <v>0</v>
      </c>
      <c r="R278">
        <v>0</v>
      </c>
      <c r="S278">
        <v>0</v>
      </c>
      <c r="T278">
        <v>1</v>
      </c>
      <c r="AJ278" s="5" t="s">
        <v>58</v>
      </c>
      <c r="AK278" t="s">
        <v>58</v>
      </c>
      <c r="AL278">
        <v>2018</v>
      </c>
      <c r="AM278" t="s">
        <v>58</v>
      </c>
      <c r="AN278" t="s">
        <v>58</v>
      </c>
      <c r="AO278" t="str">
        <f t="shared" si="25"/>
        <v>ES</v>
      </c>
      <c r="AP278">
        <f t="shared" si="22"/>
        <v>0</v>
      </c>
      <c r="AQ278">
        <f t="shared" si="23"/>
        <v>0</v>
      </c>
      <c r="AR278" t="str">
        <f t="shared" si="24"/>
        <v/>
      </c>
    </row>
    <row r="279" spans="1:44" x14ac:dyDescent="0.3">
      <c r="A279" t="s">
        <v>1009</v>
      </c>
      <c r="B279" s="3">
        <v>43022</v>
      </c>
      <c r="C279" s="3">
        <v>43022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1</v>
      </c>
      <c r="K279">
        <v>0</v>
      </c>
      <c r="L279">
        <v>0</v>
      </c>
      <c r="M279">
        <v>1</v>
      </c>
      <c r="O279">
        <v>0</v>
      </c>
      <c r="P279" t="str">
        <f t="shared" si="21"/>
        <v>ES</v>
      </c>
      <c r="Q279">
        <v>0</v>
      </c>
      <c r="R279">
        <v>1</v>
      </c>
      <c r="S279">
        <v>0</v>
      </c>
      <c r="T279">
        <v>0</v>
      </c>
      <c r="AI279" s="4" t="s">
        <v>67</v>
      </c>
      <c r="AJ279" s="5" t="s">
        <v>58</v>
      </c>
      <c r="AK279" t="s">
        <v>58</v>
      </c>
      <c r="AL279">
        <v>2017</v>
      </c>
      <c r="AM279" t="s">
        <v>58</v>
      </c>
      <c r="AN279" t="s">
        <v>58</v>
      </c>
      <c r="AO279" t="str">
        <f t="shared" si="25"/>
        <v>ES</v>
      </c>
      <c r="AP279">
        <f t="shared" si="22"/>
        <v>0</v>
      </c>
      <c r="AQ279">
        <f t="shared" si="23"/>
        <v>0</v>
      </c>
      <c r="AR279" t="str">
        <f t="shared" si="24"/>
        <v/>
      </c>
    </row>
    <row r="280" spans="1:44" x14ac:dyDescent="0.3">
      <c r="A280" t="s">
        <v>1014</v>
      </c>
      <c r="B280" s="3">
        <v>43987</v>
      </c>
      <c r="C280" s="3">
        <v>43987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1</v>
      </c>
      <c r="M280">
        <v>1</v>
      </c>
      <c r="O280">
        <v>0</v>
      </c>
      <c r="P280" t="str">
        <f t="shared" si="21"/>
        <v>ES</v>
      </c>
      <c r="Q280">
        <v>0</v>
      </c>
      <c r="R280">
        <v>0</v>
      </c>
      <c r="S280">
        <v>0</v>
      </c>
      <c r="T280">
        <v>1</v>
      </c>
      <c r="AJ280" s="5" t="s">
        <v>58</v>
      </c>
      <c r="AK280" t="s">
        <v>58</v>
      </c>
      <c r="AL280">
        <v>2020</v>
      </c>
      <c r="AM280" t="s">
        <v>58</v>
      </c>
      <c r="AN280" t="s">
        <v>58</v>
      </c>
      <c r="AO280" t="str">
        <f t="shared" si="25"/>
        <v>ES</v>
      </c>
      <c r="AP280">
        <f t="shared" si="22"/>
        <v>0</v>
      </c>
      <c r="AQ280">
        <f t="shared" si="23"/>
        <v>0</v>
      </c>
      <c r="AR280" t="str">
        <f t="shared" si="24"/>
        <v/>
      </c>
    </row>
    <row r="281" spans="1:44" x14ac:dyDescent="0.3">
      <c r="A281" t="s">
        <v>1015</v>
      </c>
      <c r="B281" s="3">
        <v>43987</v>
      </c>
      <c r="C281" s="3">
        <v>43987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</v>
      </c>
      <c r="K281">
        <v>0</v>
      </c>
      <c r="L281">
        <v>0</v>
      </c>
      <c r="M281">
        <v>1</v>
      </c>
      <c r="O281">
        <v>0</v>
      </c>
      <c r="P281" t="str">
        <f t="shared" si="21"/>
        <v>ES</v>
      </c>
      <c r="Q281">
        <v>0</v>
      </c>
      <c r="R281">
        <v>1</v>
      </c>
      <c r="S281">
        <v>0</v>
      </c>
      <c r="T281">
        <v>0</v>
      </c>
      <c r="AJ281" s="5" t="s">
        <v>58</v>
      </c>
      <c r="AK281" t="s">
        <v>58</v>
      </c>
      <c r="AL281">
        <v>2020</v>
      </c>
      <c r="AM281" t="s">
        <v>58</v>
      </c>
      <c r="AN281" t="s">
        <v>58</v>
      </c>
      <c r="AO281" t="str">
        <f t="shared" si="25"/>
        <v>ES</v>
      </c>
      <c r="AP281">
        <f t="shared" si="22"/>
        <v>0</v>
      </c>
      <c r="AQ281">
        <f t="shared" si="23"/>
        <v>0</v>
      </c>
      <c r="AR281" t="str">
        <f t="shared" si="24"/>
        <v/>
      </c>
    </row>
    <row r="282" spans="1:44" x14ac:dyDescent="0.3">
      <c r="A282" t="s">
        <v>1016</v>
      </c>
      <c r="B282" s="3">
        <v>43987</v>
      </c>
      <c r="C282" s="3">
        <v>43987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1</v>
      </c>
      <c r="K282">
        <v>0</v>
      </c>
      <c r="L282">
        <v>0</v>
      </c>
      <c r="M282">
        <v>1</v>
      </c>
      <c r="O282">
        <v>0</v>
      </c>
      <c r="P282" t="str">
        <f t="shared" si="21"/>
        <v>ES</v>
      </c>
      <c r="Q282">
        <v>0</v>
      </c>
      <c r="R282">
        <v>1</v>
      </c>
      <c r="S282">
        <v>0</v>
      </c>
      <c r="T282">
        <v>0</v>
      </c>
      <c r="AJ282" s="5" t="s">
        <v>58</v>
      </c>
      <c r="AK282" t="s">
        <v>58</v>
      </c>
      <c r="AL282">
        <v>2020</v>
      </c>
      <c r="AM282" t="s">
        <v>58</v>
      </c>
      <c r="AN282" t="s">
        <v>58</v>
      </c>
      <c r="AO282" t="str">
        <f t="shared" si="25"/>
        <v>ES</v>
      </c>
      <c r="AP282">
        <f t="shared" si="22"/>
        <v>0</v>
      </c>
      <c r="AQ282">
        <f t="shared" si="23"/>
        <v>0</v>
      </c>
      <c r="AR282" t="str">
        <f t="shared" si="24"/>
        <v/>
      </c>
    </row>
    <row r="283" spans="1:44" x14ac:dyDescent="0.3">
      <c r="A283" t="s">
        <v>1024</v>
      </c>
      <c r="B283" s="3">
        <v>43920</v>
      </c>
      <c r="C283" s="3">
        <v>43920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1</v>
      </c>
      <c r="K283">
        <v>0</v>
      </c>
      <c r="L283">
        <v>0</v>
      </c>
      <c r="M283">
        <v>1</v>
      </c>
      <c r="N283" t="s">
        <v>1017</v>
      </c>
      <c r="O283">
        <v>1</v>
      </c>
      <c r="P283" t="str">
        <f t="shared" si="21"/>
        <v>ES</v>
      </c>
      <c r="Q283">
        <v>0</v>
      </c>
      <c r="R283">
        <v>1</v>
      </c>
      <c r="S283">
        <v>0</v>
      </c>
      <c r="T283">
        <v>0</v>
      </c>
      <c r="U283" t="s">
        <v>49</v>
      </c>
      <c r="X283" t="s">
        <v>77</v>
      </c>
      <c r="AA283" t="s">
        <v>65</v>
      </c>
      <c r="AD283" s="4" t="s">
        <v>79</v>
      </c>
      <c r="AG283" s="4" t="s">
        <v>48</v>
      </c>
      <c r="AJ283" s="5" t="s">
        <v>57</v>
      </c>
      <c r="AK283" t="s">
        <v>58</v>
      </c>
      <c r="AL283">
        <v>2020</v>
      </c>
      <c r="AM283" t="s">
        <v>65</v>
      </c>
      <c r="AN283" t="s">
        <v>77</v>
      </c>
      <c r="AO283" t="str">
        <f t="shared" si="25"/>
        <v>US</v>
      </c>
      <c r="AP283" t="str">
        <f t="shared" si="22"/>
        <v>history</v>
      </c>
      <c r="AQ283" t="str">
        <f t="shared" si="23"/>
        <v>University of Texas at Austin</v>
      </c>
      <c r="AR283" t="str">
        <f t="shared" si="24"/>
        <v>Phd</v>
      </c>
    </row>
    <row r="284" spans="1:44" x14ac:dyDescent="0.3">
      <c r="A284" t="s">
        <v>1025</v>
      </c>
      <c r="B284" s="3">
        <v>44176</v>
      </c>
      <c r="C284" s="3">
        <v>44176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1</v>
      </c>
      <c r="M284">
        <v>1</v>
      </c>
      <c r="O284">
        <v>0</v>
      </c>
      <c r="P284" t="str">
        <f t="shared" si="21"/>
        <v>ES</v>
      </c>
      <c r="Q284">
        <v>0</v>
      </c>
      <c r="R284">
        <v>0</v>
      </c>
      <c r="S284">
        <v>0</v>
      </c>
      <c r="T284">
        <v>1</v>
      </c>
      <c r="AJ284" s="5" t="s">
        <v>58</v>
      </c>
      <c r="AK284" t="s">
        <v>58</v>
      </c>
      <c r="AL284">
        <v>2020</v>
      </c>
      <c r="AM284" t="s">
        <v>58</v>
      </c>
      <c r="AN284" t="s">
        <v>58</v>
      </c>
      <c r="AO284" t="str">
        <f t="shared" si="25"/>
        <v>ES</v>
      </c>
      <c r="AP284">
        <f t="shared" si="22"/>
        <v>0</v>
      </c>
      <c r="AQ284">
        <f t="shared" si="23"/>
        <v>0</v>
      </c>
      <c r="AR284" t="str">
        <f t="shared" si="24"/>
        <v/>
      </c>
    </row>
    <row r="285" spans="1:44" x14ac:dyDescent="0.3">
      <c r="A285" t="s">
        <v>1027</v>
      </c>
      <c r="B285" s="3">
        <v>43963</v>
      </c>
      <c r="C285" s="3">
        <v>43963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1</v>
      </c>
      <c r="K285">
        <v>0</v>
      </c>
      <c r="L285">
        <v>0</v>
      </c>
      <c r="M285">
        <v>1</v>
      </c>
      <c r="O285">
        <v>0</v>
      </c>
      <c r="P285" t="str">
        <f t="shared" si="21"/>
        <v>ES</v>
      </c>
      <c r="Q285">
        <v>0</v>
      </c>
      <c r="R285">
        <v>1</v>
      </c>
      <c r="S285">
        <v>0</v>
      </c>
      <c r="T285">
        <v>0</v>
      </c>
      <c r="AJ285" s="5" t="s">
        <v>58</v>
      </c>
      <c r="AK285" t="s">
        <v>58</v>
      </c>
      <c r="AL285">
        <v>2020</v>
      </c>
      <c r="AM285" t="s">
        <v>58</v>
      </c>
      <c r="AN285" t="s">
        <v>58</v>
      </c>
      <c r="AO285" t="str">
        <f t="shared" si="25"/>
        <v>ES</v>
      </c>
      <c r="AP285">
        <f t="shared" si="22"/>
        <v>0</v>
      </c>
      <c r="AQ285">
        <f t="shared" si="23"/>
        <v>0</v>
      </c>
      <c r="AR285" t="str">
        <f t="shared" si="24"/>
        <v/>
      </c>
    </row>
    <row r="286" spans="1:44" x14ac:dyDescent="0.3">
      <c r="A286" t="s">
        <v>1032</v>
      </c>
      <c r="B286" s="3">
        <v>43556</v>
      </c>
      <c r="C286" s="3">
        <v>43556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1</v>
      </c>
      <c r="K286">
        <v>0</v>
      </c>
      <c r="L286">
        <v>0</v>
      </c>
      <c r="M286">
        <v>1</v>
      </c>
      <c r="N286" t="s">
        <v>1033</v>
      </c>
      <c r="O286">
        <v>1</v>
      </c>
      <c r="P286" t="str">
        <f t="shared" si="21"/>
        <v>ES</v>
      </c>
      <c r="Q286">
        <v>0</v>
      </c>
      <c r="R286">
        <v>1</v>
      </c>
      <c r="S286">
        <v>0</v>
      </c>
      <c r="T286">
        <v>0</v>
      </c>
      <c r="U286" t="s">
        <v>67</v>
      </c>
      <c r="W286" t="s">
        <v>175</v>
      </c>
      <c r="X286" t="s">
        <v>1034</v>
      </c>
      <c r="Z286" t="s">
        <v>883</v>
      </c>
      <c r="AA286" t="s">
        <v>708</v>
      </c>
      <c r="AC286" t="s">
        <v>166</v>
      </c>
      <c r="AD286" s="4" t="s">
        <v>1035</v>
      </c>
      <c r="AF286" s="4" t="s">
        <v>1036</v>
      </c>
      <c r="AG286" s="4" t="s">
        <v>1037</v>
      </c>
      <c r="AJ286" s="5" t="s">
        <v>82</v>
      </c>
      <c r="AK286" t="s">
        <v>1036</v>
      </c>
      <c r="AL286">
        <v>2019</v>
      </c>
      <c r="AM286" t="s">
        <v>708</v>
      </c>
      <c r="AN286" t="s">
        <v>1034</v>
      </c>
      <c r="AO286" t="str">
        <f t="shared" si="25"/>
        <v>IT</v>
      </c>
      <c r="AP286" t="str">
        <f t="shared" si="22"/>
        <v>hispanic studies</v>
      </c>
      <c r="AQ286" t="str">
        <f t="shared" si="23"/>
        <v>Universitat Oberta de Catalunya</v>
      </c>
      <c r="AR286" t="str">
        <f t="shared" si="24"/>
        <v xml:space="preserve"> None</v>
      </c>
    </row>
    <row r="287" spans="1:44" x14ac:dyDescent="0.3">
      <c r="A287" t="s">
        <v>1040</v>
      </c>
      <c r="B287" s="3">
        <v>43433</v>
      </c>
      <c r="C287" s="3">
        <v>43433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1</v>
      </c>
      <c r="K287">
        <v>0</v>
      </c>
      <c r="L287">
        <v>0</v>
      </c>
      <c r="M287">
        <v>1</v>
      </c>
      <c r="N287" t="s">
        <v>163</v>
      </c>
      <c r="O287">
        <v>1</v>
      </c>
      <c r="P287" t="str">
        <f t="shared" si="21"/>
        <v>ES</v>
      </c>
      <c r="Q287">
        <v>0</v>
      </c>
      <c r="R287">
        <v>1</v>
      </c>
      <c r="S287">
        <v>0</v>
      </c>
      <c r="T287">
        <v>0</v>
      </c>
      <c r="U287" t="s">
        <v>154</v>
      </c>
      <c r="W287" t="s">
        <v>290</v>
      </c>
      <c r="X287" t="s">
        <v>165</v>
      </c>
      <c r="Z287" t="s">
        <v>1041</v>
      </c>
      <c r="AA287" t="s">
        <v>166</v>
      </c>
      <c r="AC287" t="s">
        <v>1042</v>
      </c>
      <c r="AD287" s="4" t="s">
        <v>167</v>
      </c>
      <c r="AF287" s="4" t="s">
        <v>1043</v>
      </c>
      <c r="AG287" s="4" t="s">
        <v>168</v>
      </c>
      <c r="AJ287" s="5" t="s">
        <v>170</v>
      </c>
      <c r="AK287" t="s">
        <v>1043</v>
      </c>
      <c r="AL287">
        <v>2018</v>
      </c>
      <c r="AM287" t="s">
        <v>166</v>
      </c>
      <c r="AN287" t="s">
        <v>165</v>
      </c>
      <c r="AO287" t="str">
        <f t="shared" si="25"/>
        <v>ES</v>
      </c>
      <c r="AP287" t="str">
        <f t="shared" si="22"/>
        <v>literature</v>
      </c>
      <c r="AQ287" t="str">
        <f t="shared" si="23"/>
        <v>Puerto Rico Architectural Heritage Archive</v>
      </c>
      <c r="AR287" t="str">
        <f t="shared" si="24"/>
        <v>MA</v>
      </c>
    </row>
    <row r="288" spans="1:44" x14ac:dyDescent="0.3">
      <c r="A288" t="s">
        <v>1044</v>
      </c>
      <c r="B288" s="3">
        <v>42845</v>
      </c>
      <c r="C288" s="3">
        <v>42845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1</v>
      </c>
      <c r="K288">
        <v>0</v>
      </c>
      <c r="L288">
        <v>0</v>
      </c>
      <c r="M288">
        <v>1</v>
      </c>
      <c r="N288" t="s">
        <v>1045</v>
      </c>
      <c r="O288">
        <v>1</v>
      </c>
      <c r="P288" t="str">
        <f t="shared" si="21"/>
        <v>ES</v>
      </c>
      <c r="Q288">
        <v>0</v>
      </c>
      <c r="R288">
        <v>1</v>
      </c>
      <c r="S288">
        <v>0</v>
      </c>
      <c r="T288">
        <v>0</v>
      </c>
      <c r="AJ288" s="5" t="s">
        <v>58</v>
      </c>
      <c r="AK288" t="s">
        <v>58</v>
      </c>
      <c r="AL288">
        <v>2017</v>
      </c>
      <c r="AM288" t="s">
        <v>58</v>
      </c>
      <c r="AN288" t="s">
        <v>58</v>
      </c>
      <c r="AO288" t="str">
        <f t="shared" si="25"/>
        <v>ES</v>
      </c>
      <c r="AP288">
        <f t="shared" si="22"/>
        <v>0</v>
      </c>
      <c r="AQ288">
        <f t="shared" si="23"/>
        <v>0</v>
      </c>
      <c r="AR288" t="str">
        <f t="shared" si="24"/>
        <v/>
      </c>
    </row>
    <row r="289" spans="1:44" x14ac:dyDescent="0.3">
      <c r="A289" t="s">
        <v>1046</v>
      </c>
      <c r="B289" s="3">
        <v>44516</v>
      </c>
      <c r="C289" s="3">
        <v>44516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1</v>
      </c>
      <c r="K289">
        <v>0</v>
      </c>
      <c r="L289">
        <v>0</v>
      </c>
      <c r="M289">
        <v>1</v>
      </c>
      <c r="O289">
        <v>0</v>
      </c>
      <c r="P289" t="str">
        <f t="shared" si="21"/>
        <v>ES</v>
      </c>
      <c r="Q289">
        <v>0</v>
      </c>
      <c r="R289">
        <v>1</v>
      </c>
      <c r="S289">
        <v>0</v>
      </c>
      <c r="T289">
        <v>0</v>
      </c>
      <c r="AI289" s="4" t="s">
        <v>1047</v>
      </c>
      <c r="AJ289" s="5" t="s">
        <v>221</v>
      </c>
      <c r="AK289" t="s">
        <v>58</v>
      </c>
      <c r="AL289">
        <v>2021</v>
      </c>
      <c r="AM289" t="s">
        <v>58</v>
      </c>
      <c r="AN289" t="s">
        <v>58</v>
      </c>
      <c r="AO289" t="str">
        <f t="shared" si="25"/>
        <v>ES</v>
      </c>
      <c r="AP289" t="str">
        <f t="shared" si="22"/>
        <v>library science</v>
      </c>
      <c r="AQ289">
        <f t="shared" si="23"/>
        <v>0</v>
      </c>
      <c r="AR289" t="str">
        <f t="shared" si="24"/>
        <v/>
      </c>
    </row>
    <row r="290" spans="1:44" x14ac:dyDescent="0.3">
      <c r="A290" t="s">
        <v>1048</v>
      </c>
      <c r="B290" s="3">
        <v>43174</v>
      </c>
      <c r="C290" s="3">
        <v>43174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1</v>
      </c>
      <c r="M290">
        <v>1</v>
      </c>
      <c r="N290" t="s">
        <v>1049</v>
      </c>
      <c r="O290">
        <v>1</v>
      </c>
      <c r="P290" t="str">
        <f t="shared" si="21"/>
        <v>ES</v>
      </c>
      <c r="Q290">
        <v>0</v>
      </c>
      <c r="R290">
        <v>0</v>
      </c>
      <c r="S290">
        <v>0</v>
      </c>
      <c r="T290">
        <v>1</v>
      </c>
      <c r="U290" t="s">
        <v>175</v>
      </c>
      <c r="V290" s="7" t="s">
        <v>49</v>
      </c>
      <c r="X290" t="s">
        <v>1050</v>
      </c>
      <c r="Y290" s="7" t="s">
        <v>1050</v>
      </c>
      <c r="AA290" t="s">
        <v>1051</v>
      </c>
      <c r="AB290" s="7" t="s">
        <v>1051</v>
      </c>
      <c r="AD290" s="4" t="s">
        <v>1052</v>
      </c>
      <c r="AE290" s="7" t="s">
        <v>1052</v>
      </c>
      <c r="AG290" s="4" t="s">
        <v>1053</v>
      </c>
      <c r="AH290" s="7" t="s">
        <v>1008</v>
      </c>
      <c r="AI290" s="4" t="s">
        <v>1054</v>
      </c>
      <c r="AJ290" s="5" t="s">
        <v>170</v>
      </c>
      <c r="AK290">
        <v>0</v>
      </c>
      <c r="AL290">
        <v>2018</v>
      </c>
      <c r="AM290" t="s">
        <v>1051</v>
      </c>
      <c r="AN290" t="s">
        <v>1050</v>
      </c>
      <c r="AO290" t="str">
        <f t="shared" si="25"/>
        <v>AR</v>
      </c>
      <c r="AP290" t="str">
        <f t="shared" si="22"/>
        <v>literature</v>
      </c>
      <c r="AQ290">
        <f t="shared" si="23"/>
        <v>0</v>
      </c>
      <c r="AR290" t="str">
        <f t="shared" si="24"/>
        <v>Phd</v>
      </c>
    </row>
    <row r="291" spans="1:44" x14ac:dyDescent="0.3">
      <c r="A291" t="s">
        <v>1055</v>
      </c>
      <c r="B291" s="3">
        <v>42945</v>
      </c>
      <c r="C291" s="3">
        <v>42945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1</v>
      </c>
      <c r="K291">
        <v>0</v>
      </c>
      <c r="L291">
        <v>0</v>
      </c>
      <c r="M291">
        <v>1</v>
      </c>
      <c r="N291" t="s">
        <v>1019</v>
      </c>
      <c r="O291">
        <v>1</v>
      </c>
      <c r="P291" t="str">
        <f t="shared" si="21"/>
        <v>ES</v>
      </c>
      <c r="Q291">
        <v>0</v>
      </c>
      <c r="R291">
        <v>1</v>
      </c>
      <c r="S291">
        <v>0</v>
      </c>
      <c r="T291">
        <v>0</v>
      </c>
      <c r="U291" t="s">
        <v>1020</v>
      </c>
      <c r="V291" s="7" t="s">
        <v>274</v>
      </c>
      <c r="W291" t="s">
        <v>275</v>
      </c>
      <c r="X291" t="s">
        <v>1021</v>
      </c>
      <c r="Y291" s="7" t="s">
        <v>165</v>
      </c>
      <c r="Z291" t="s">
        <v>165</v>
      </c>
      <c r="AA291" t="s">
        <v>166</v>
      </c>
      <c r="AB291" s="7" t="s">
        <v>166</v>
      </c>
      <c r="AC291" t="s">
        <v>166</v>
      </c>
      <c r="AD291" s="4" t="s">
        <v>1022</v>
      </c>
      <c r="AE291" s="7" t="s">
        <v>1056</v>
      </c>
      <c r="AF291" s="4" t="s">
        <v>1057</v>
      </c>
      <c r="AG291" s="4" t="s">
        <v>1023</v>
      </c>
      <c r="AH291" s="7" t="s">
        <v>1058</v>
      </c>
      <c r="AJ291" s="5" t="s">
        <v>348</v>
      </c>
      <c r="AK291" t="s">
        <v>1057</v>
      </c>
      <c r="AL291">
        <v>2017</v>
      </c>
      <c r="AM291" t="s">
        <v>166</v>
      </c>
      <c r="AN291" t="s">
        <v>165</v>
      </c>
      <c r="AO291" t="str">
        <f t="shared" si="25"/>
        <v>ES</v>
      </c>
      <c r="AP291" t="str">
        <f t="shared" si="22"/>
        <v>computer science</v>
      </c>
      <c r="AQ291" t="str">
        <f t="shared" si="23"/>
        <v>Ministerio de Ciencia e InnovaciÃ³n</v>
      </c>
      <c r="AR291" t="str">
        <f t="shared" si="24"/>
        <v>Jefe de Servicio de BiometrÃ­a</v>
      </c>
    </row>
    <row r="292" spans="1:44" x14ac:dyDescent="0.3">
      <c r="A292" t="s">
        <v>1059</v>
      </c>
      <c r="B292" s="3">
        <v>42947</v>
      </c>
      <c r="C292" s="3">
        <v>42947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1</v>
      </c>
      <c r="K292">
        <v>0</v>
      </c>
      <c r="L292">
        <v>0</v>
      </c>
      <c r="M292">
        <v>1</v>
      </c>
      <c r="N292" t="s">
        <v>1060</v>
      </c>
      <c r="O292">
        <v>1</v>
      </c>
      <c r="P292" t="str">
        <f t="shared" si="21"/>
        <v>ES</v>
      </c>
      <c r="Q292">
        <v>0</v>
      </c>
      <c r="R292">
        <v>1</v>
      </c>
      <c r="S292">
        <v>0</v>
      </c>
      <c r="T292">
        <v>0</v>
      </c>
      <c r="U292" t="s">
        <v>49</v>
      </c>
      <c r="X292" t="s">
        <v>64</v>
      </c>
      <c r="AA292" t="s">
        <v>45</v>
      </c>
      <c r="AD292" s="4" t="s">
        <v>1061</v>
      </c>
      <c r="AG292" s="4" t="s">
        <v>1062</v>
      </c>
      <c r="AJ292" s="5" t="s">
        <v>57</v>
      </c>
      <c r="AK292" t="s">
        <v>58</v>
      </c>
      <c r="AL292">
        <v>2017</v>
      </c>
      <c r="AM292" t="s">
        <v>45</v>
      </c>
      <c r="AN292" t="s">
        <v>64</v>
      </c>
      <c r="AO292" t="str">
        <f t="shared" si="25"/>
        <v>GB</v>
      </c>
      <c r="AP292" t="str">
        <f t="shared" si="22"/>
        <v>history</v>
      </c>
      <c r="AQ292" t="str">
        <f t="shared" si="23"/>
        <v>University of Cambridge</v>
      </c>
      <c r="AR292" t="str">
        <f t="shared" si="24"/>
        <v>Phd</v>
      </c>
    </row>
    <row r="293" spans="1:44" x14ac:dyDescent="0.3">
      <c r="A293" t="s">
        <v>1063</v>
      </c>
      <c r="B293" s="3">
        <v>44404</v>
      </c>
      <c r="C293" s="3">
        <v>44404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1</v>
      </c>
      <c r="K293">
        <v>0</v>
      </c>
      <c r="L293">
        <v>0</v>
      </c>
      <c r="M293">
        <v>1</v>
      </c>
      <c r="N293" t="s">
        <v>1064</v>
      </c>
      <c r="O293">
        <v>1</v>
      </c>
      <c r="P293" t="str">
        <f t="shared" si="21"/>
        <v>ES</v>
      </c>
      <c r="Q293">
        <v>0</v>
      </c>
      <c r="R293">
        <v>1</v>
      </c>
      <c r="S293">
        <v>0</v>
      </c>
      <c r="T293">
        <v>0</v>
      </c>
      <c r="AJ293" s="5" t="s">
        <v>58</v>
      </c>
      <c r="AK293" t="s">
        <v>58</v>
      </c>
      <c r="AL293">
        <v>2021</v>
      </c>
      <c r="AM293" t="s">
        <v>58</v>
      </c>
      <c r="AN293" t="s">
        <v>58</v>
      </c>
      <c r="AO293" t="str">
        <f t="shared" si="25"/>
        <v>ES</v>
      </c>
      <c r="AP293">
        <f t="shared" si="22"/>
        <v>0</v>
      </c>
      <c r="AQ293">
        <f t="shared" si="23"/>
        <v>0</v>
      </c>
      <c r="AR293" t="str">
        <f t="shared" si="24"/>
        <v/>
      </c>
    </row>
    <row r="294" spans="1:44" x14ac:dyDescent="0.3">
      <c r="A294" t="s">
        <v>1065</v>
      </c>
      <c r="B294" s="3">
        <v>44023</v>
      </c>
      <c r="C294" s="3">
        <v>44023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1</v>
      </c>
      <c r="K294">
        <v>0</v>
      </c>
      <c r="L294">
        <v>0</v>
      </c>
      <c r="M294">
        <v>1</v>
      </c>
      <c r="O294">
        <v>0</v>
      </c>
      <c r="P294" t="str">
        <f t="shared" si="21"/>
        <v>ES</v>
      </c>
      <c r="Q294">
        <v>0</v>
      </c>
      <c r="R294">
        <v>1</v>
      </c>
      <c r="S294">
        <v>0</v>
      </c>
      <c r="T294">
        <v>0</v>
      </c>
      <c r="AJ294" s="5" t="s">
        <v>58</v>
      </c>
      <c r="AK294" t="s">
        <v>58</v>
      </c>
      <c r="AL294">
        <v>2020</v>
      </c>
      <c r="AM294" t="s">
        <v>58</v>
      </c>
      <c r="AN294" t="s">
        <v>58</v>
      </c>
      <c r="AO294" t="str">
        <f t="shared" si="25"/>
        <v>ES</v>
      </c>
      <c r="AP294">
        <f t="shared" si="22"/>
        <v>0</v>
      </c>
      <c r="AQ294">
        <f t="shared" si="23"/>
        <v>0</v>
      </c>
      <c r="AR294" t="str">
        <f t="shared" si="24"/>
        <v/>
      </c>
    </row>
    <row r="295" spans="1:44" x14ac:dyDescent="0.3">
      <c r="A295" t="s">
        <v>1066</v>
      </c>
      <c r="B295" s="3">
        <v>42872</v>
      </c>
      <c r="C295" s="3">
        <v>42872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1</v>
      </c>
      <c r="K295">
        <v>0</v>
      </c>
      <c r="L295">
        <v>0</v>
      </c>
      <c r="M295">
        <v>1</v>
      </c>
      <c r="O295">
        <v>0</v>
      </c>
      <c r="P295" t="str">
        <f t="shared" si="21"/>
        <v>ES</v>
      </c>
      <c r="Q295">
        <v>0</v>
      </c>
      <c r="R295">
        <v>1</v>
      </c>
      <c r="S295">
        <v>0</v>
      </c>
      <c r="T295">
        <v>0</v>
      </c>
      <c r="AJ295" s="5" t="s">
        <v>58</v>
      </c>
      <c r="AK295" t="s">
        <v>58</v>
      </c>
      <c r="AL295">
        <v>2017</v>
      </c>
      <c r="AM295" t="s">
        <v>58</v>
      </c>
      <c r="AN295" t="s">
        <v>58</v>
      </c>
      <c r="AO295" t="str">
        <f t="shared" si="25"/>
        <v>ES</v>
      </c>
      <c r="AP295">
        <f t="shared" si="22"/>
        <v>0</v>
      </c>
      <c r="AQ295">
        <f t="shared" si="23"/>
        <v>0</v>
      </c>
      <c r="AR295" t="str">
        <f t="shared" si="24"/>
        <v/>
      </c>
    </row>
    <row r="296" spans="1:44" x14ac:dyDescent="0.3">
      <c r="A296" t="s">
        <v>1067</v>
      </c>
      <c r="B296" s="3">
        <v>43015</v>
      </c>
      <c r="C296" s="3">
        <v>43015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1</v>
      </c>
      <c r="K296">
        <v>0</v>
      </c>
      <c r="L296">
        <v>0</v>
      </c>
      <c r="M296">
        <v>1</v>
      </c>
      <c r="O296">
        <v>0</v>
      </c>
      <c r="P296" t="str">
        <f t="shared" si="21"/>
        <v>ES</v>
      </c>
      <c r="Q296">
        <v>0</v>
      </c>
      <c r="R296">
        <v>1</v>
      </c>
      <c r="S296">
        <v>0</v>
      </c>
      <c r="T296">
        <v>0</v>
      </c>
      <c r="AJ296" s="5" t="s">
        <v>58</v>
      </c>
      <c r="AK296" t="s">
        <v>58</v>
      </c>
      <c r="AL296">
        <v>2017</v>
      </c>
      <c r="AM296" t="s">
        <v>58</v>
      </c>
      <c r="AN296" t="s">
        <v>58</v>
      </c>
      <c r="AO296" t="str">
        <f t="shared" si="25"/>
        <v>ES</v>
      </c>
      <c r="AP296">
        <f t="shared" si="22"/>
        <v>0</v>
      </c>
      <c r="AQ296">
        <f t="shared" si="23"/>
        <v>0</v>
      </c>
      <c r="AR296" t="str">
        <f t="shared" si="24"/>
        <v/>
      </c>
    </row>
    <row r="297" spans="1:44" x14ac:dyDescent="0.3">
      <c r="A297" t="s">
        <v>1068</v>
      </c>
      <c r="B297" s="3">
        <v>42851</v>
      </c>
      <c r="C297" s="3">
        <v>42851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1</v>
      </c>
      <c r="K297">
        <v>0</v>
      </c>
      <c r="L297">
        <v>0</v>
      </c>
      <c r="M297">
        <v>1</v>
      </c>
      <c r="O297">
        <v>0</v>
      </c>
      <c r="P297" t="str">
        <f t="shared" si="21"/>
        <v>ES</v>
      </c>
      <c r="Q297">
        <v>0</v>
      </c>
      <c r="R297">
        <v>1</v>
      </c>
      <c r="S297">
        <v>0</v>
      </c>
      <c r="T297">
        <v>0</v>
      </c>
      <c r="AJ297" s="5" t="s">
        <v>58</v>
      </c>
      <c r="AK297" t="s">
        <v>58</v>
      </c>
      <c r="AL297">
        <v>2017</v>
      </c>
      <c r="AM297" t="s">
        <v>58</v>
      </c>
      <c r="AN297" t="s">
        <v>58</v>
      </c>
      <c r="AO297" t="str">
        <f t="shared" si="25"/>
        <v>ES</v>
      </c>
      <c r="AP297">
        <f t="shared" si="22"/>
        <v>0</v>
      </c>
      <c r="AQ297">
        <f t="shared" si="23"/>
        <v>0</v>
      </c>
      <c r="AR297" t="str">
        <f t="shared" si="24"/>
        <v/>
      </c>
    </row>
    <row r="298" spans="1:44" x14ac:dyDescent="0.3">
      <c r="A298" t="s">
        <v>1070</v>
      </c>
      <c r="B298" s="3">
        <v>44404</v>
      </c>
      <c r="C298" s="3">
        <v>44404</v>
      </c>
      <c r="D298">
        <v>0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1</v>
      </c>
      <c r="K298">
        <v>0</v>
      </c>
      <c r="L298">
        <v>0</v>
      </c>
      <c r="M298">
        <v>1</v>
      </c>
      <c r="N298" t="s">
        <v>1071</v>
      </c>
      <c r="O298">
        <v>1</v>
      </c>
      <c r="P298" t="str">
        <f t="shared" si="21"/>
        <v>ES</v>
      </c>
      <c r="Q298">
        <v>0</v>
      </c>
      <c r="R298">
        <v>1</v>
      </c>
      <c r="S298">
        <v>0</v>
      </c>
      <c r="T298">
        <v>0</v>
      </c>
      <c r="AJ298" s="5" t="s">
        <v>58</v>
      </c>
      <c r="AK298" t="s">
        <v>58</v>
      </c>
      <c r="AL298">
        <v>2021</v>
      </c>
      <c r="AM298" t="s">
        <v>58</v>
      </c>
      <c r="AN298" t="s">
        <v>58</v>
      </c>
      <c r="AO298" t="str">
        <f t="shared" si="25"/>
        <v>ES</v>
      </c>
      <c r="AP298">
        <f t="shared" si="22"/>
        <v>0</v>
      </c>
      <c r="AQ298">
        <f t="shared" si="23"/>
        <v>0</v>
      </c>
      <c r="AR298" t="str">
        <f t="shared" si="24"/>
        <v/>
      </c>
    </row>
    <row r="299" spans="1:44" x14ac:dyDescent="0.3">
      <c r="A299" t="s">
        <v>1072</v>
      </c>
      <c r="B299" s="3">
        <v>44516</v>
      </c>
      <c r="C299" s="3">
        <v>44516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1</v>
      </c>
      <c r="K299">
        <v>0</v>
      </c>
      <c r="L299">
        <v>0</v>
      </c>
      <c r="M299">
        <v>1</v>
      </c>
      <c r="N299" t="s">
        <v>1073</v>
      </c>
      <c r="O299">
        <v>1</v>
      </c>
      <c r="P299" t="str">
        <f t="shared" si="21"/>
        <v>ES</v>
      </c>
      <c r="Q299">
        <v>0</v>
      </c>
      <c r="R299">
        <v>1</v>
      </c>
      <c r="S299">
        <v>0</v>
      </c>
      <c r="T299">
        <v>0</v>
      </c>
      <c r="U299" t="s">
        <v>724</v>
      </c>
      <c r="X299" t="s">
        <v>1021</v>
      </c>
      <c r="AA299" t="s">
        <v>166</v>
      </c>
      <c r="AD299" s="4" t="s">
        <v>1074</v>
      </c>
      <c r="AG299" s="4" t="s">
        <v>1075</v>
      </c>
      <c r="AJ299" s="5" t="s">
        <v>1117</v>
      </c>
      <c r="AK299" t="s">
        <v>58</v>
      </c>
      <c r="AL299">
        <v>2021</v>
      </c>
      <c r="AM299" t="s">
        <v>166</v>
      </c>
      <c r="AN299" t="s">
        <v>1021</v>
      </c>
      <c r="AO299" t="str">
        <f t="shared" si="25"/>
        <v>ES</v>
      </c>
      <c r="AP299" t="str">
        <f t="shared" si="22"/>
        <v>art</v>
      </c>
      <c r="AQ299" t="str">
        <f t="shared" si="23"/>
        <v>Escuela Superior de Arte DramÃ¡tico de Asturias</v>
      </c>
      <c r="AR299" t="str">
        <f t="shared" si="24"/>
        <v>TÃ­tulo Superior en Arte DramÃ¡tico</v>
      </c>
    </row>
    <row r="300" spans="1:44" x14ac:dyDescent="0.3">
      <c r="A300" t="s">
        <v>1076</v>
      </c>
      <c r="B300" s="3">
        <v>44544</v>
      </c>
      <c r="C300" s="3">
        <v>44544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0</v>
      </c>
      <c r="J300">
        <v>1</v>
      </c>
      <c r="K300">
        <v>0</v>
      </c>
      <c r="L300">
        <v>0</v>
      </c>
      <c r="M300">
        <v>1</v>
      </c>
      <c r="O300">
        <v>0</v>
      </c>
      <c r="P300" t="str">
        <f t="shared" si="21"/>
        <v>ES</v>
      </c>
      <c r="Q300">
        <v>0</v>
      </c>
      <c r="R300">
        <v>1</v>
      </c>
      <c r="S300">
        <v>0</v>
      </c>
      <c r="T300">
        <v>0</v>
      </c>
      <c r="AJ300" s="5" t="s">
        <v>58</v>
      </c>
      <c r="AK300" t="s">
        <v>58</v>
      </c>
      <c r="AL300">
        <v>2021</v>
      </c>
      <c r="AM300" t="s">
        <v>58</v>
      </c>
      <c r="AN300" t="s">
        <v>58</v>
      </c>
      <c r="AO300" t="str">
        <f t="shared" si="25"/>
        <v>ES</v>
      </c>
      <c r="AP300">
        <f t="shared" si="22"/>
        <v>0</v>
      </c>
      <c r="AQ300">
        <f t="shared" si="23"/>
        <v>0</v>
      </c>
      <c r="AR300" t="str">
        <f t="shared" si="24"/>
        <v/>
      </c>
    </row>
    <row r="301" spans="1:44" x14ac:dyDescent="0.3">
      <c r="A301" t="s">
        <v>1084</v>
      </c>
      <c r="B301" s="3">
        <v>43253</v>
      </c>
      <c r="C301" s="3">
        <v>43253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1</v>
      </c>
      <c r="K301">
        <v>0</v>
      </c>
      <c r="L301">
        <v>0</v>
      </c>
      <c r="M301">
        <v>1</v>
      </c>
      <c r="N301" t="s">
        <v>1017</v>
      </c>
      <c r="O301">
        <v>1</v>
      </c>
      <c r="P301" t="str">
        <f t="shared" si="21"/>
        <v>ES</v>
      </c>
      <c r="Q301">
        <v>0</v>
      </c>
      <c r="R301">
        <v>1</v>
      </c>
      <c r="S301">
        <v>0</v>
      </c>
      <c r="T301">
        <v>0</v>
      </c>
      <c r="U301" t="s">
        <v>49</v>
      </c>
      <c r="X301" t="s">
        <v>77</v>
      </c>
      <c r="AA301" t="s">
        <v>65</v>
      </c>
      <c r="AD301" s="4" t="s">
        <v>79</v>
      </c>
      <c r="AG301" s="4" t="s">
        <v>48</v>
      </c>
      <c r="AJ301" s="5" t="s">
        <v>57</v>
      </c>
      <c r="AK301" t="s">
        <v>58</v>
      </c>
      <c r="AL301">
        <v>2018</v>
      </c>
      <c r="AM301" t="s">
        <v>65</v>
      </c>
      <c r="AN301" t="s">
        <v>77</v>
      </c>
      <c r="AO301" t="str">
        <f t="shared" si="25"/>
        <v>US</v>
      </c>
      <c r="AP301" t="str">
        <f t="shared" si="22"/>
        <v>history</v>
      </c>
      <c r="AQ301" t="str">
        <f t="shared" si="23"/>
        <v>University of Texas at Austin</v>
      </c>
      <c r="AR301" t="str">
        <f t="shared" si="24"/>
        <v>Phd</v>
      </c>
    </row>
    <row r="302" spans="1:44" x14ac:dyDescent="0.3">
      <c r="A302" t="s">
        <v>1085</v>
      </c>
      <c r="B302" s="3">
        <v>44256</v>
      </c>
      <c r="C302" s="3">
        <v>44256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1</v>
      </c>
      <c r="M302">
        <v>1</v>
      </c>
      <c r="O302">
        <v>0</v>
      </c>
      <c r="P302" t="str">
        <f t="shared" ref="P302:P311" si="26">IF(AND(E302&gt;F302,E302&gt;G302,E302&gt;H302),"FR",IF(AND(F302&gt;E302,F302&gt;G302,F302&gt;H302),"EN",IF(AND(G302&gt;E302,F302&lt;G302,G302&gt;H302),"PT",IF(AND(H302&gt;E302,H302&gt;G302,F302&lt;H302),"ES"))))</f>
        <v>ES</v>
      </c>
      <c r="Q302">
        <v>0</v>
      </c>
      <c r="R302">
        <v>0</v>
      </c>
      <c r="S302">
        <v>0</v>
      </c>
      <c r="T302">
        <v>1</v>
      </c>
      <c r="AJ302" s="5" t="s">
        <v>58</v>
      </c>
      <c r="AK302" t="s">
        <v>58</v>
      </c>
      <c r="AL302">
        <v>2021</v>
      </c>
      <c r="AM302" t="s">
        <v>58</v>
      </c>
      <c r="AN302" t="s">
        <v>58</v>
      </c>
      <c r="AO302" t="str">
        <f t="shared" si="25"/>
        <v>ES</v>
      </c>
      <c r="AP302">
        <f t="shared" si="22"/>
        <v>0</v>
      </c>
      <c r="AQ302">
        <f t="shared" si="23"/>
        <v>0</v>
      </c>
      <c r="AR302" t="str">
        <f t="shared" si="24"/>
        <v/>
      </c>
    </row>
    <row r="303" spans="1:44" x14ac:dyDescent="0.3">
      <c r="A303" t="s">
        <v>1086</v>
      </c>
      <c r="B303" s="3">
        <v>44544</v>
      </c>
      <c r="C303" s="3">
        <v>44544</v>
      </c>
      <c r="D303">
        <v>0</v>
      </c>
      <c r="E303">
        <v>0</v>
      </c>
      <c r="F303">
        <v>0</v>
      </c>
      <c r="G303">
        <v>0</v>
      </c>
      <c r="H303">
        <v>1</v>
      </c>
      <c r="I303">
        <v>0</v>
      </c>
      <c r="J303">
        <v>1</v>
      </c>
      <c r="K303">
        <v>0</v>
      </c>
      <c r="L303">
        <v>0</v>
      </c>
      <c r="M303">
        <v>1</v>
      </c>
      <c r="N303" t="s">
        <v>1087</v>
      </c>
      <c r="O303">
        <v>1</v>
      </c>
      <c r="P303" t="str">
        <f t="shared" si="26"/>
        <v>ES</v>
      </c>
      <c r="Q303">
        <v>0</v>
      </c>
      <c r="R303">
        <v>1</v>
      </c>
      <c r="S303">
        <v>0</v>
      </c>
      <c r="T303">
        <v>0</v>
      </c>
      <c r="V303" s="7" t="s">
        <v>55</v>
      </c>
      <c r="W303" t="s">
        <v>268</v>
      </c>
      <c r="Y303" s="7" t="s">
        <v>216</v>
      </c>
      <c r="Z303" t="s">
        <v>216</v>
      </c>
      <c r="AB303" s="7" t="s">
        <v>65</v>
      </c>
      <c r="AC303" t="s">
        <v>65</v>
      </c>
      <c r="AE303" s="7" t="s">
        <v>218</v>
      </c>
      <c r="AF303" s="4" t="s">
        <v>218</v>
      </c>
      <c r="AH303" s="7" t="s">
        <v>1088</v>
      </c>
      <c r="AJ303" s="5" t="s">
        <v>221</v>
      </c>
      <c r="AK303" t="s">
        <v>218</v>
      </c>
      <c r="AL303">
        <v>2021</v>
      </c>
      <c r="AM303" t="s">
        <v>65</v>
      </c>
      <c r="AN303" t="s">
        <v>216</v>
      </c>
      <c r="AO303" t="str">
        <f t="shared" si="25"/>
        <v>US</v>
      </c>
      <c r="AP303" t="str">
        <f t="shared" si="22"/>
        <v>library science</v>
      </c>
      <c r="AQ303" t="str">
        <f t="shared" si="23"/>
        <v>University of Florida</v>
      </c>
      <c r="AR303" t="str">
        <f t="shared" si="24"/>
        <v>Project Manager</v>
      </c>
    </row>
    <row r="304" spans="1:44" x14ac:dyDescent="0.3">
      <c r="A304" t="s">
        <v>1089</v>
      </c>
      <c r="B304" s="3">
        <v>44256</v>
      </c>
      <c r="C304" s="3">
        <v>44256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1</v>
      </c>
      <c r="M304">
        <v>1</v>
      </c>
      <c r="O304">
        <v>0</v>
      </c>
      <c r="P304" t="str">
        <f t="shared" si="26"/>
        <v>ES</v>
      </c>
      <c r="Q304">
        <v>0</v>
      </c>
      <c r="R304">
        <v>0</v>
      </c>
      <c r="S304">
        <v>0</v>
      </c>
      <c r="T304">
        <v>1</v>
      </c>
      <c r="AJ304" s="5" t="s">
        <v>58</v>
      </c>
      <c r="AK304" t="s">
        <v>58</v>
      </c>
      <c r="AL304">
        <v>2021</v>
      </c>
      <c r="AM304" t="s">
        <v>58</v>
      </c>
      <c r="AN304" t="s">
        <v>58</v>
      </c>
      <c r="AO304" t="str">
        <f t="shared" si="25"/>
        <v>ES</v>
      </c>
      <c r="AP304">
        <f t="shared" si="22"/>
        <v>0</v>
      </c>
      <c r="AQ304">
        <f t="shared" si="23"/>
        <v>0</v>
      </c>
      <c r="AR304" t="str">
        <f t="shared" si="24"/>
        <v/>
      </c>
    </row>
    <row r="305" spans="1:44" x14ac:dyDescent="0.3">
      <c r="A305" t="s">
        <v>1090</v>
      </c>
      <c r="B305" s="3">
        <v>44256</v>
      </c>
      <c r="C305" s="3">
        <v>44256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1</v>
      </c>
      <c r="M305">
        <v>1</v>
      </c>
      <c r="N305" t="s">
        <v>471</v>
      </c>
      <c r="O305">
        <v>1</v>
      </c>
      <c r="P305" t="str">
        <f t="shared" si="26"/>
        <v>ES</v>
      </c>
      <c r="Q305">
        <v>0</v>
      </c>
      <c r="R305">
        <v>0</v>
      </c>
      <c r="S305">
        <v>0</v>
      </c>
      <c r="T305">
        <v>1</v>
      </c>
      <c r="AJ305" s="5" t="s">
        <v>58</v>
      </c>
      <c r="AK305" t="s">
        <v>58</v>
      </c>
      <c r="AL305">
        <v>2021</v>
      </c>
      <c r="AM305" t="s">
        <v>58</v>
      </c>
      <c r="AN305" t="s">
        <v>58</v>
      </c>
      <c r="AO305" t="str">
        <f t="shared" si="25"/>
        <v>ES</v>
      </c>
      <c r="AP305">
        <f t="shared" si="22"/>
        <v>0</v>
      </c>
      <c r="AQ305">
        <f t="shared" si="23"/>
        <v>0</v>
      </c>
      <c r="AR305" t="str">
        <f t="shared" si="24"/>
        <v/>
      </c>
    </row>
    <row r="306" spans="1:44" x14ac:dyDescent="0.3">
      <c r="A306" t="s">
        <v>1091</v>
      </c>
      <c r="B306" s="3">
        <v>44256</v>
      </c>
      <c r="C306" s="3">
        <v>44256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1</v>
      </c>
      <c r="M306">
        <v>1</v>
      </c>
      <c r="N306" t="s">
        <v>1092</v>
      </c>
      <c r="O306">
        <v>1</v>
      </c>
      <c r="P306" t="str">
        <f t="shared" si="26"/>
        <v>ES</v>
      </c>
      <c r="Q306">
        <v>0</v>
      </c>
      <c r="R306">
        <v>0</v>
      </c>
      <c r="S306">
        <v>0</v>
      </c>
      <c r="T306">
        <v>1</v>
      </c>
      <c r="U306" t="s">
        <v>720</v>
      </c>
      <c r="X306" t="s">
        <v>1050</v>
      </c>
      <c r="AA306" t="s">
        <v>1051</v>
      </c>
      <c r="AD306" s="4" t="s">
        <v>1093</v>
      </c>
      <c r="AG306" s="4" t="s">
        <v>1094</v>
      </c>
      <c r="AJ306" s="5" t="s">
        <v>58</v>
      </c>
      <c r="AK306" t="s">
        <v>58</v>
      </c>
      <c r="AL306">
        <v>2021</v>
      </c>
      <c r="AM306" t="s">
        <v>1051</v>
      </c>
      <c r="AN306" t="s">
        <v>1050</v>
      </c>
      <c r="AO306" t="str">
        <f t="shared" si="25"/>
        <v>AR</v>
      </c>
      <c r="AP306">
        <f t="shared" si="22"/>
        <v>0</v>
      </c>
      <c r="AQ306" t="str">
        <f t="shared" si="23"/>
        <v>Consejo Nacional de Investigaciones Cientificas y Tecnicas</v>
      </c>
      <c r="AR306" t="str">
        <f t="shared" si="24"/>
        <v>TÃ©cnico auxiliar</v>
      </c>
    </row>
    <row r="307" spans="1:44" x14ac:dyDescent="0.3">
      <c r="A307" t="s">
        <v>1095</v>
      </c>
      <c r="B307" s="3">
        <v>44256</v>
      </c>
      <c r="C307" s="3">
        <v>44256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1</v>
      </c>
      <c r="M307">
        <v>1</v>
      </c>
      <c r="N307" t="s">
        <v>1096</v>
      </c>
      <c r="O307">
        <v>1</v>
      </c>
      <c r="P307" t="str">
        <f t="shared" si="26"/>
        <v>ES</v>
      </c>
      <c r="Q307">
        <v>0</v>
      </c>
      <c r="R307">
        <v>0</v>
      </c>
      <c r="S307">
        <v>0</v>
      </c>
      <c r="T307">
        <v>1</v>
      </c>
      <c r="U307" t="s">
        <v>49</v>
      </c>
      <c r="X307" t="s">
        <v>44</v>
      </c>
      <c r="AA307" t="s">
        <v>45</v>
      </c>
      <c r="AD307" s="4" t="s">
        <v>398</v>
      </c>
      <c r="AG307" s="4" t="s">
        <v>399</v>
      </c>
      <c r="AJ307" s="5" t="s">
        <v>71</v>
      </c>
      <c r="AK307" t="s">
        <v>58</v>
      </c>
      <c r="AL307">
        <v>2021</v>
      </c>
      <c r="AM307" t="s">
        <v>45</v>
      </c>
      <c r="AN307" t="s">
        <v>44</v>
      </c>
      <c r="AO307" t="str">
        <f t="shared" si="25"/>
        <v>GB</v>
      </c>
      <c r="AP307" t="str">
        <f t="shared" si="22"/>
        <v>digital humanities</v>
      </c>
      <c r="AQ307" t="str">
        <f t="shared" si="23"/>
        <v xml:space="preserve"> "King's College London"</v>
      </c>
      <c r="AR307" t="str">
        <f t="shared" si="24"/>
        <v>Phd</v>
      </c>
    </row>
    <row r="308" spans="1:44" x14ac:dyDescent="0.3">
      <c r="A308" t="s">
        <v>1097</v>
      </c>
      <c r="B308" s="3">
        <v>44256</v>
      </c>
      <c r="C308" s="3">
        <v>44256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</v>
      </c>
      <c r="K308">
        <v>0</v>
      </c>
      <c r="L308">
        <v>0</v>
      </c>
      <c r="M308">
        <v>1</v>
      </c>
      <c r="N308" t="s">
        <v>1098</v>
      </c>
      <c r="O308">
        <v>1</v>
      </c>
      <c r="P308" t="str">
        <f t="shared" si="26"/>
        <v>ES</v>
      </c>
      <c r="Q308">
        <v>0</v>
      </c>
      <c r="R308">
        <v>1</v>
      </c>
      <c r="S308">
        <v>0</v>
      </c>
      <c r="T308">
        <v>0</v>
      </c>
      <c r="AJ308" s="5" t="s">
        <v>58</v>
      </c>
      <c r="AK308" t="s">
        <v>58</v>
      </c>
      <c r="AL308">
        <v>2021</v>
      </c>
      <c r="AM308" t="s">
        <v>58</v>
      </c>
      <c r="AN308" t="s">
        <v>58</v>
      </c>
      <c r="AO308" t="str">
        <f t="shared" si="25"/>
        <v>ES</v>
      </c>
      <c r="AP308">
        <f t="shared" si="22"/>
        <v>0</v>
      </c>
      <c r="AQ308">
        <f t="shared" si="23"/>
        <v>0</v>
      </c>
      <c r="AR308" t="str">
        <f t="shared" si="24"/>
        <v/>
      </c>
    </row>
    <row r="309" spans="1:44" x14ac:dyDescent="0.3">
      <c r="A309" t="s">
        <v>1099</v>
      </c>
      <c r="B309" s="3">
        <v>44256</v>
      </c>
      <c r="C309" s="3">
        <v>44256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1</v>
      </c>
      <c r="K309">
        <v>0</v>
      </c>
      <c r="L309">
        <v>0</v>
      </c>
      <c r="M309">
        <v>1</v>
      </c>
      <c r="N309" t="s">
        <v>1100</v>
      </c>
      <c r="O309">
        <v>1</v>
      </c>
      <c r="P309" t="str">
        <f t="shared" si="26"/>
        <v>ES</v>
      </c>
      <c r="Q309">
        <v>0</v>
      </c>
      <c r="R309">
        <v>1</v>
      </c>
      <c r="S309">
        <v>0</v>
      </c>
      <c r="T309">
        <v>0</v>
      </c>
      <c r="AI309" s="4" t="s">
        <v>1101</v>
      </c>
      <c r="AJ309" s="5" t="s">
        <v>1116</v>
      </c>
      <c r="AK309" t="s">
        <v>58</v>
      </c>
      <c r="AL309">
        <v>2021</v>
      </c>
      <c r="AM309" t="s">
        <v>58</v>
      </c>
      <c r="AN309" t="s">
        <v>58</v>
      </c>
      <c r="AO309" t="str">
        <f t="shared" si="25"/>
        <v>ES</v>
      </c>
      <c r="AP309" t="str">
        <f t="shared" si="22"/>
        <v>art history</v>
      </c>
      <c r="AQ309">
        <f t="shared" si="23"/>
        <v>0</v>
      </c>
      <c r="AR309" t="str">
        <f t="shared" si="24"/>
        <v/>
      </c>
    </row>
    <row r="310" spans="1:44" x14ac:dyDescent="0.3">
      <c r="A310" t="s">
        <v>1102</v>
      </c>
      <c r="B310" s="3">
        <v>43314</v>
      </c>
      <c r="C310" s="3">
        <v>43314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1</v>
      </c>
      <c r="K310">
        <v>0</v>
      </c>
      <c r="L310">
        <v>0</v>
      </c>
      <c r="M310">
        <v>1</v>
      </c>
      <c r="O310">
        <v>0</v>
      </c>
      <c r="P310" t="str">
        <f t="shared" si="26"/>
        <v>ES</v>
      </c>
      <c r="Q310">
        <v>0</v>
      </c>
      <c r="R310">
        <v>1</v>
      </c>
      <c r="S310">
        <v>0</v>
      </c>
      <c r="T310">
        <v>0</v>
      </c>
      <c r="AJ310" s="5" t="s">
        <v>58</v>
      </c>
      <c r="AK310" t="s">
        <v>58</v>
      </c>
      <c r="AL310">
        <v>2018</v>
      </c>
      <c r="AM310" t="s">
        <v>58</v>
      </c>
      <c r="AN310" t="s">
        <v>58</v>
      </c>
      <c r="AO310" t="str">
        <f t="shared" si="25"/>
        <v>ES</v>
      </c>
      <c r="AP310">
        <f t="shared" si="22"/>
        <v>0</v>
      </c>
      <c r="AQ310">
        <f t="shared" si="23"/>
        <v>0</v>
      </c>
      <c r="AR310" t="str">
        <f t="shared" si="24"/>
        <v/>
      </c>
    </row>
    <row r="311" spans="1:44" x14ac:dyDescent="0.3">
      <c r="A311" t="s">
        <v>1103</v>
      </c>
      <c r="B311" s="3">
        <v>43404</v>
      </c>
      <c r="C311" s="3">
        <v>43404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1</v>
      </c>
      <c r="M311">
        <v>1</v>
      </c>
      <c r="N311" t="s">
        <v>1104</v>
      </c>
      <c r="O311">
        <v>1</v>
      </c>
      <c r="P311" t="str">
        <f t="shared" si="26"/>
        <v>ES</v>
      </c>
      <c r="Q311">
        <v>0</v>
      </c>
      <c r="R311">
        <v>0</v>
      </c>
      <c r="S311">
        <v>0</v>
      </c>
      <c r="T311">
        <v>1</v>
      </c>
      <c r="U311" t="s">
        <v>56</v>
      </c>
      <c r="V311" s="7" t="s">
        <v>56</v>
      </c>
      <c r="W311" t="s">
        <v>56</v>
      </c>
      <c r="X311" t="s">
        <v>1105</v>
      </c>
      <c r="Y311" s="7" t="s">
        <v>1106</v>
      </c>
      <c r="Z311" t="s">
        <v>1105</v>
      </c>
      <c r="AA311" t="s">
        <v>536</v>
      </c>
      <c r="AB311" s="7" t="s">
        <v>536</v>
      </c>
      <c r="AC311" t="s">
        <v>536</v>
      </c>
      <c r="AD311" s="4" t="s">
        <v>1107</v>
      </c>
      <c r="AE311" s="7" t="s">
        <v>1108</v>
      </c>
      <c r="AF311" s="4" t="s">
        <v>1107</v>
      </c>
      <c r="AG311" s="4" t="s">
        <v>886</v>
      </c>
      <c r="AH311" s="7" t="s">
        <v>1109</v>
      </c>
      <c r="AJ311" s="5" t="s">
        <v>312</v>
      </c>
      <c r="AK311" t="s">
        <v>1107</v>
      </c>
      <c r="AL311">
        <v>2018</v>
      </c>
      <c r="AM311" t="s">
        <v>536</v>
      </c>
      <c r="AN311" t="s">
        <v>1106</v>
      </c>
      <c r="AO311" t="str">
        <f t="shared" si="25"/>
        <v>DE</v>
      </c>
      <c r="AP311" t="str">
        <f t="shared" si="22"/>
        <v>linguistics</v>
      </c>
      <c r="AQ311" t="str">
        <f t="shared" si="23"/>
        <v>University of Cologne</v>
      </c>
      <c r="AR311" t="str">
        <f t="shared" si="24"/>
        <v>Research Assistant</v>
      </c>
    </row>
  </sheetData>
  <autoFilter ref="A1:AR311" xr:uid="{A65A3BA3-15EB-4718-AD6E-AE882D752AF6}"/>
  <conditionalFormatting sqref="D1: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B987-899F-499E-80C9-58236A4F0893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0F0B-B4CD-40B7-B2B8-48DBDDE09B68}">
  <dimension ref="A1:Q311"/>
  <sheetViews>
    <sheetView tabSelected="1" zoomScale="90" workbookViewId="0">
      <selection activeCell="Q1" sqref="A1:Q1048576"/>
    </sheetView>
  </sheetViews>
  <sheetFormatPr defaultRowHeight="14.4" x14ac:dyDescent="0.3"/>
  <sheetData>
    <row r="1" spans="1:17" x14ac:dyDescent="0.3">
      <c r="A1" t="s">
        <v>8</v>
      </c>
      <c r="B1" t="s">
        <v>9</v>
      </c>
      <c r="C1" t="s">
        <v>10</v>
      </c>
      <c r="D1" t="s">
        <v>11</v>
      </c>
    </row>
    <row r="2" spans="1:17" x14ac:dyDescent="0.3">
      <c r="A2">
        <v>20</v>
      </c>
      <c r="B2">
        <v>5</v>
      </c>
      <c r="C2">
        <v>38</v>
      </c>
      <c r="D2">
        <v>0</v>
      </c>
      <c r="H2" t="s">
        <v>8</v>
      </c>
      <c r="I2" t="s">
        <v>9</v>
      </c>
      <c r="J2" t="s">
        <v>10</v>
      </c>
      <c r="K2" t="s">
        <v>11</v>
      </c>
      <c r="N2" t="s">
        <v>8</v>
      </c>
      <c r="O2" t="s">
        <v>9</v>
      </c>
      <c r="P2" t="s">
        <v>10</v>
      </c>
      <c r="Q2" t="s">
        <v>11</v>
      </c>
    </row>
    <row r="3" spans="1:17" x14ac:dyDescent="0.3">
      <c r="A3">
        <v>17</v>
      </c>
      <c r="B3">
        <v>1</v>
      </c>
      <c r="C3">
        <v>2</v>
      </c>
      <c r="D3">
        <v>0</v>
      </c>
      <c r="G3" t="s">
        <v>8</v>
      </c>
      <c r="H3">
        <v>96</v>
      </c>
      <c r="I3">
        <v>21</v>
      </c>
      <c r="J3">
        <v>13</v>
      </c>
      <c r="K3">
        <v>4</v>
      </c>
      <c r="L3">
        <f>SUM(H3:K3)</f>
        <v>134</v>
      </c>
      <c r="M3" t="s">
        <v>8</v>
      </c>
      <c r="N3">
        <f>H3/$L3</f>
        <v>0.71641791044776115</v>
      </c>
      <c r="O3">
        <f t="shared" ref="O3:Q3" si="0">I3/$L3</f>
        <v>0.15671641791044777</v>
      </c>
      <c r="P3">
        <f t="shared" si="0"/>
        <v>9.7014925373134331E-2</v>
      </c>
      <c r="Q3">
        <f t="shared" si="0"/>
        <v>2.9850746268656716E-2</v>
      </c>
    </row>
    <row r="4" spans="1:17" x14ac:dyDescent="0.3">
      <c r="A4">
        <v>4</v>
      </c>
      <c r="B4">
        <v>18</v>
      </c>
      <c r="C4">
        <v>0</v>
      </c>
      <c r="D4">
        <v>0</v>
      </c>
      <c r="G4" t="s">
        <v>9</v>
      </c>
      <c r="H4">
        <v>21</v>
      </c>
      <c r="I4">
        <v>197</v>
      </c>
      <c r="J4">
        <v>26</v>
      </c>
      <c r="K4">
        <v>16</v>
      </c>
      <c r="L4">
        <f>SUM(H4:K4)</f>
        <v>260</v>
      </c>
      <c r="M4" t="s">
        <v>9</v>
      </c>
      <c r="N4">
        <f t="shared" ref="N4:N6" si="1">H4/$L4</f>
        <v>8.0769230769230774E-2</v>
      </c>
      <c r="O4">
        <f t="shared" ref="O4:O6" si="2">I4/$L4</f>
        <v>0.75769230769230766</v>
      </c>
      <c r="P4">
        <f t="shared" ref="P4:P6" si="3">J4/$L4</f>
        <v>0.1</v>
      </c>
      <c r="Q4">
        <f t="shared" ref="Q4:Q6" si="4">K4/$L4</f>
        <v>6.1538461538461542E-2</v>
      </c>
    </row>
    <row r="5" spans="1:17" x14ac:dyDescent="0.3">
      <c r="A5">
        <v>4</v>
      </c>
      <c r="B5">
        <v>0</v>
      </c>
      <c r="C5">
        <v>10</v>
      </c>
      <c r="D5">
        <v>0</v>
      </c>
      <c r="G5" t="s">
        <v>10</v>
      </c>
      <c r="H5">
        <v>13</v>
      </c>
      <c r="I5">
        <v>26</v>
      </c>
      <c r="J5">
        <v>37</v>
      </c>
      <c r="K5">
        <v>10</v>
      </c>
      <c r="L5">
        <f>SUM(H5:K5)</f>
        <v>86</v>
      </c>
      <c r="M5" t="s">
        <v>10</v>
      </c>
      <c r="N5">
        <f t="shared" si="1"/>
        <v>0.15116279069767441</v>
      </c>
      <c r="O5">
        <f t="shared" si="2"/>
        <v>0.30232558139534882</v>
      </c>
      <c r="P5">
        <f t="shared" si="3"/>
        <v>0.43023255813953487</v>
      </c>
      <c r="Q5">
        <f t="shared" si="4"/>
        <v>0.11627906976744186</v>
      </c>
    </row>
    <row r="6" spans="1:17" x14ac:dyDescent="0.3">
      <c r="A6">
        <v>4</v>
      </c>
      <c r="B6">
        <v>0</v>
      </c>
      <c r="C6">
        <v>0</v>
      </c>
      <c r="D6">
        <v>0</v>
      </c>
      <c r="G6" t="s">
        <v>11</v>
      </c>
      <c r="H6">
        <v>4</v>
      </c>
      <c r="I6">
        <v>16</v>
      </c>
      <c r="J6">
        <v>10</v>
      </c>
      <c r="K6">
        <v>49</v>
      </c>
      <c r="L6">
        <f>SUM(H6:K6)</f>
        <v>79</v>
      </c>
      <c r="M6" t="s">
        <v>11</v>
      </c>
      <c r="N6">
        <f t="shared" si="1"/>
        <v>5.0632911392405063E-2</v>
      </c>
      <c r="O6">
        <f t="shared" si="2"/>
        <v>0.20253164556962025</v>
      </c>
      <c r="P6">
        <f t="shared" si="3"/>
        <v>0.12658227848101267</v>
      </c>
      <c r="Q6">
        <f t="shared" si="4"/>
        <v>0.620253164556962</v>
      </c>
    </row>
    <row r="7" spans="1:17" x14ac:dyDescent="0.3">
      <c r="A7">
        <v>4</v>
      </c>
      <c r="B7">
        <v>0</v>
      </c>
      <c r="C7">
        <v>0</v>
      </c>
      <c r="D7">
        <v>0</v>
      </c>
      <c r="H7">
        <f>SUM(N3:N6)</f>
        <v>0.99898284330707154</v>
      </c>
      <c r="I7">
        <f>SUM(O3:O6)</f>
        <v>1.4192659525677245</v>
      </c>
      <c r="J7">
        <f>SUM(P3:P6)</f>
        <v>0.7538297619936819</v>
      </c>
      <c r="K7">
        <f>SUM(Q3:Q6)</f>
        <v>0.82792144213152219</v>
      </c>
    </row>
    <row r="8" spans="1:17" x14ac:dyDescent="0.3">
      <c r="A8">
        <v>3</v>
      </c>
      <c r="B8">
        <v>3</v>
      </c>
      <c r="C8">
        <v>0</v>
      </c>
      <c r="D8">
        <v>0</v>
      </c>
    </row>
    <row r="9" spans="1:17" x14ac:dyDescent="0.3">
      <c r="A9">
        <v>3</v>
      </c>
      <c r="B9">
        <v>1</v>
      </c>
      <c r="C9">
        <v>2</v>
      </c>
      <c r="D9">
        <v>0</v>
      </c>
    </row>
    <row r="10" spans="1:17" x14ac:dyDescent="0.3">
      <c r="A10">
        <v>2</v>
      </c>
      <c r="B10">
        <v>0</v>
      </c>
      <c r="C10">
        <v>17</v>
      </c>
      <c r="D10">
        <v>0</v>
      </c>
    </row>
    <row r="11" spans="1:17" x14ac:dyDescent="0.3">
      <c r="A11">
        <v>2</v>
      </c>
      <c r="B11">
        <v>1</v>
      </c>
      <c r="C11">
        <v>8</v>
      </c>
      <c r="D11">
        <v>0</v>
      </c>
    </row>
    <row r="12" spans="1:17" x14ac:dyDescent="0.3">
      <c r="A12">
        <v>2</v>
      </c>
      <c r="B12">
        <v>0</v>
      </c>
      <c r="C12">
        <v>1</v>
      </c>
      <c r="D12">
        <v>0</v>
      </c>
    </row>
    <row r="13" spans="1:17" x14ac:dyDescent="0.3">
      <c r="A13">
        <v>2</v>
      </c>
      <c r="B13">
        <v>0</v>
      </c>
      <c r="C13">
        <v>0</v>
      </c>
      <c r="D13">
        <v>0</v>
      </c>
    </row>
    <row r="14" spans="1:17" x14ac:dyDescent="0.3">
      <c r="A14">
        <v>2</v>
      </c>
      <c r="B14">
        <v>0</v>
      </c>
      <c r="C14">
        <v>0</v>
      </c>
      <c r="D14">
        <v>0</v>
      </c>
    </row>
    <row r="15" spans="1:17" x14ac:dyDescent="0.3">
      <c r="A15">
        <v>2</v>
      </c>
      <c r="B15">
        <v>0</v>
      </c>
      <c r="C15">
        <v>0</v>
      </c>
      <c r="D15">
        <v>0</v>
      </c>
    </row>
    <row r="16" spans="1:17" x14ac:dyDescent="0.3">
      <c r="A16">
        <v>1</v>
      </c>
      <c r="B16">
        <v>8</v>
      </c>
      <c r="C16">
        <v>6</v>
      </c>
      <c r="D16">
        <v>4</v>
      </c>
    </row>
    <row r="17" spans="1:4" x14ac:dyDescent="0.3">
      <c r="A17">
        <v>1</v>
      </c>
      <c r="B17">
        <v>7</v>
      </c>
      <c r="C17">
        <v>5</v>
      </c>
      <c r="D17">
        <v>3</v>
      </c>
    </row>
    <row r="18" spans="1:4" x14ac:dyDescent="0.3">
      <c r="A18">
        <v>1</v>
      </c>
      <c r="B18">
        <v>1</v>
      </c>
      <c r="C18">
        <v>10</v>
      </c>
      <c r="D18">
        <v>0</v>
      </c>
    </row>
    <row r="19" spans="1:4" x14ac:dyDescent="0.3">
      <c r="A19">
        <v>1</v>
      </c>
      <c r="B19">
        <v>5</v>
      </c>
      <c r="C19">
        <v>0</v>
      </c>
      <c r="D19">
        <v>0</v>
      </c>
    </row>
    <row r="20" spans="1:4" x14ac:dyDescent="0.3">
      <c r="A20">
        <v>1</v>
      </c>
      <c r="B20">
        <v>3</v>
      </c>
      <c r="C20">
        <v>0</v>
      </c>
      <c r="D20">
        <v>0</v>
      </c>
    </row>
    <row r="21" spans="1:4" x14ac:dyDescent="0.3">
      <c r="A21">
        <v>1</v>
      </c>
      <c r="B21">
        <v>3</v>
      </c>
      <c r="C21">
        <v>0</v>
      </c>
      <c r="D21">
        <v>0</v>
      </c>
    </row>
    <row r="22" spans="1:4" x14ac:dyDescent="0.3">
      <c r="A22">
        <v>1</v>
      </c>
      <c r="B22">
        <v>1</v>
      </c>
      <c r="C22">
        <v>2</v>
      </c>
      <c r="D22">
        <v>0</v>
      </c>
    </row>
    <row r="23" spans="1:4" x14ac:dyDescent="0.3">
      <c r="A23">
        <v>1</v>
      </c>
      <c r="B23">
        <v>1</v>
      </c>
      <c r="C23">
        <v>2</v>
      </c>
      <c r="D23">
        <v>0</v>
      </c>
    </row>
    <row r="24" spans="1:4" x14ac:dyDescent="0.3">
      <c r="A24">
        <v>1</v>
      </c>
      <c r="B24">
        <v>3</v>
      </c>
      <c r="C24">
        <v>0</v>
      </c>
      <c r="D24">
        <v>0</v>
      </c>
    </row>
    <row r="25" spans="1:4" x14ac:dyDescent="0.3">
      <c r="A25">
        <v>1</v>
      </c>
      <c r="B25">
        <v>2</v>
      </c>
      <c r="C25">
        <v>0</v>
      </c>
      <c r="D25">
        <v>0</v>
      </c>
    </row>
    <row r="26" spans="1:4" x14ac:dyDescent="0.3">
      <c r="A26">
        <v>1</v>
      </c>
      <c r="B26">
        <v>1</v>
      </c>
      <c r="C26">
        <v>0</v>
      </c>
      <c r="D26">
        <v>0</v>
      </c>
    </row>
    <row r="27" spans="1:4" x14ac:dyDescent="0.3">
      <c r="A27">
        <v>1</v>
      </c>
      <c r="B27">
        <v>0</v>
      </c>
      <c r="C27">
        <v>0</v>
      </c>
      <c r="D27">
        <v>1</v>
      </c>
    </row>
    <row r="28" spans="1:4" x14ac:dyDescent="0.3">
      <c r="A28">
        <v>1</v>
      </c>
      <c r="B28">
        <v>1</v>
      </c>
      <c r="C28">
        <v>0</v>
      </c>
      <c r="D28">
        <v>0</v>
      </c>
    </row>
    <row r="29" spans="1:4" x14ac:dyDescent="0.3">
      <c r="A29">
        <v>1</v>
      </c>
      <c r="B29">
        <v>1</v>
      </c>
      <c r="C29">
        <v>0</v>
      </c>
      <c r="D29">
        <v>0</v>
      </c>
    </row>
    <row r="30" spans="1:4" x14ac:dyDescent="0.3">
      <c r="A30">
        <v>1</v>
      </c>
      <c r="B30">
        <v>1</v>
      </c>
      <c r="C30">
        <v>0</v>
      </c>
      <c r="D30">
        <v>0</v>
      </c>
    </row>
    <row r="31" spans="1:4" x14ac:dyDescent="0.3">
      <c r="A31">
        <v>1</v>
      </c>
      <c r="B31">
        <v>0</v>
      </c>
      <c r="C31">
        <v>1</v>
      </c>
      <c r="D31">
        <v>0</v>
      </c>
    </row>
    <row r="32" spans="1:4" x14ac:dyDescent="0.3">
      <c r="A32">
        <v>1</v>
      </c>
      <c r="B32">
        <v>1</v>
      </c>
      <c r="C32">
        <v>0</v>
      </c>
      <c r="D32">
        <v>0</v>
      </c>
    </row>
    <row r="33" spans="1:4" x14ac:dyDescent="0.3">
      <c r="A33">
        <v>1</v>
      </c>
      <c r="B33">
        <v>0</v>
      </c>
      <c r="C33">
        <v>0</v>
      </c>
      <c r="D33">
        <v>1</v>
      </c>
    </row>
    <row r="34" spans="1:4" x14ac:dyDescent="0.3">
      <c r="A34">
        <v>1</v>
      </c>
      <c r="B34">
        <v>0</v>
      </c>
      <c r="C34">
        <v>0</v>
      </c>
      <c r="D34">
        <v>0</v>
      </c>
    </row>
    <row r="35" spans="1:4" x14ac:dyDescent="0.3">
      <c r="A35">
        <v>1</v>
      </c>
      <c r="B35">
        <v>0</v>
      </c>
      <c r="C35">
        <v>0</v>
      </c>
      <c r="D35">
        <v>0</v>
      </c>
    </row>
    <row r="36" spans="1:4" x14ac:dyDescent="0.3">
      <c r="A36">
        <v>1</v>
      </c>
      <c r="B36">
        <v>0</v>
      </c>
      <c r="C36">
        <v>0</v>
      </c>
      <c r="D36">
        <v>0</v>
      </c>
    </row>
    <row r="37" spans="1:4" x14ac:dyDescent="0.3">
      <c r="A37">
        <v>1</v>
      </c>
      <c r="B37">
        <v>0</v>
      </c>
      <c r="C37">
        <v>0</v>
      </c>
      <c r="D37">
        <v>0</v>
      </c>
    </row>
    <row r="38" spans="1:4" x14ac:dyDescent="0.3">
      <c r="A38">
        <v>1</v>
      </c>
      <c r="B38">
        <v>0</v>
      </c>
      <c r="C38">
        <v>0</v>
      </c>
      <c r="D38">
        <v>0</v>
      </c>
    </row>
    <row r="39" spans="1:4" x14ac:dyDescent="0.3">
      <c r="A39">
        <v>1</v>
      </c>
      <c r="B39">
        <v>0</v>
      </c>
      <c r="C39">
        <v>0</v>
      </c>
      <c r="D39">
        <v>0</v>
      </c>
    </row>
    <row r="40" spans="1:4" x14ac:dyDescent="0.3">
      <c r="A40">
        <v>1</v>
      </c>
      <c r="B40">
        <v>0</v>
      </c>
      <c r="C40">
        <v>0</v>
      </c>
      <c r="D40">
        <v>0</v>
      </c>
    </row>
    <row r="41" spans="1:4" x14ac:dyDescent="0.3">
      <c r="A41">
        <v>1</v>
      </c>
      <c r="B41">
        <v>0</v>
      </c>
      <c r="C41">
        <v>0</v>
      </c>
      <c r="D41">
        <v>0</v>
      </c>
    </row>
    <row r="42" spans="1:4" x14ac:dyDescent="0.3">
      <c r="A42">
        <v>1</v>
      </c>
      <c r="B42">
        <v>0</v>
      </c>
      <c r="C42">
        <v>0</v>
      </c>
      <c r="D42">
        <v>0</v>
      </c>
    </row>
    <row r="43" spans="1:4" x14ac:dyDescent="0.3">
      <c r="A43">
        <v>1</v>
      </c>
      <c r="B43">
        <v>0</v>
      </c>
      <c r="C43">
        <v>0</v>
      </c>
      <c r="D43">
        <v>0</v>
      </c>
    </row>
    <row r="44" spans="1:4" x14ac:dyDescent="0.3">
      <c r="A44">
        <v>1</v>
      </c>
      <c r="B44">
        <v>0</v>
      </c>
      <c r="C44">
        <v>0</v>
      </c>
      <c r="D44">
        <v>0</v>
      </c>
    </row>
    <row r="45" spans="1:4" x14ac:dyDescent="0.3">
      <c r="A45">
        <v>1</v>
      </c>
      <c r="B45">
        <v>0</v>
      </c>
      <c r="C45">
        <v>0</v>
      </c>
      <c r="D45">
        <v>0</v>
      </c>
    </row>
    <row r="46" spans="1:4" x14ac:dyDescent="0.3">
      <c r="A46">
        <v>1</v>
      </c>
      <c r="B46">
        <v>0</v>
      </c>
      <c r="C46">
        <v>0</v>
      </c>
      <c r="D46">
        <v>0</v>
      </c>
    </row>
    <row r="47" spans="1:4" x14ac:dyDescent="0.3">
      <c r="A47">
        <v>1</v>
      </c>
      <c r="B47">
        <v>0</v>
      </c>
      <c r="C47">
        <v>0</v>
      </c>
      <c r="D47">
        <v>0</v>
      </c>
    </row>
    <row r="48" spans="1:4" x14ac:dyDescent="0.3">
      <c r="A48">
        <v>1</v>
      </c>
      <c r="B48">
        <v>0</v>
      </c>
      <c r="C48">
        <v>0</v>
      </c>
      <c r="D48">
        <v>0</v>
      </c>
    </row>
    <row r="49" spans="1:4" x14ac:dyDescent="0.3">
      <c r="A49">
        <v>1</v>
      </c>
      <c r="B49">
        <v>0</v>
      </c>
      <c r="C49">
        <v>0</v>
      </c>
      <c r="D49">
        <v>0</v>
      </c>
    </row>
    <row r="50" spans="1:4" x14ac:dyDescent="0.3">
      <c r="A50">
        <v>1</v>
      </c>
      <c r="B50">
        <v>0</v>
      </c>
      <c r="C50">
        <v>0</v>
      </c>
      <c r="D50">
        <v>0</v>
      </c>
    </row>
    <row r="51" spans="1:4" x14ac:dyDescent="0.3">
      <c r="A51">
        <v>1</v>
      </c>
      <c r="B51">
        <v>0</v>
      </c>
      <c r="C51">
        <v>0</v>
      </c>
      <c r="D51">
        <v>0</v>
      </c>
    </row>
    <row r="52" spans="1:4" x14ac:dyDescent="0.3">
      <c r="A52">
        <v>1</v>
      </c>
      <c r="B52">
        <v>0</v>
      </c>
      <c r="C52">
        <v>0</v>
      </c>
      <c r="D52">
        <v>0</v>
      </c>
    </row>
    <row r="53" spans="1:4" x14ac:dyDescent="0.3">
      <c r="A53">
        <v>1</v>
      </c>
      <c r="B53">
        <v>0</v>
      </c>
      <c r="C53">
        <v>0</v>
      </c>
      <c r="D53">
        <v>0</v>
      </c>
    </row>
    <row r="54" spans="1:4" x14ac:dyDescent="0.3">
      <c r="A54">
        <v>1</v>
      </c>
      <c r="B54">
        <v>0</v>
      </c>
      <c r="C54">
        <v>0</v>
      </c>
      <c r="D54">
        <v>0</v>
      </c>
    </row>
    <row r="55" spans="1:4" x14ac:dyDescent="0.3">
      <c r="A55">
        <v>1</v>
      </c>
      <c r="B55">
        <v>0</v>
      </c>
      <c r="C55">
        <v>0</v>
      </c>
      <c r="D55">
        <v>0</v>
      </c>
    </row>
    <row r="56" spans="1:4" x14ac:dyDescent="0.3">
      <c r="A56">
        <v>1</v>
      </c>
      <c r="B56">
        <v>0</v>
      </c>
      <c r="C56">
        <v>0</v>
      </c>
      <c r="D56">
        <v>0</v>
      </c>
    </row>
    <row r="57" spans="1:4" x14ac:dyDescent="0.3">
      <c r="A57">
        <v>1</v>
      </c>
      <c r="B57">
        <v>0</v>
      </c>
      <c r="C57">
        <v>0</v>
      </c>
      <c r="D57">
        <v>0</v>
      </c>
    </row>
    <row r="58" spans="1:4" x14ac:dyDescent="0.3">
      <c r="A58">
        <v>1</v>
      </c>
      <c r="B58">
        <v>0</v>
      </c>
      <c r="C58">
        <v>0</v>
      </c>
      <c r="D58">
        <v>0</v>
      </c>
    </row>
    <row r="59" spans="1:4" x14ac:dyDescent="0.3">
      <c r="A59">
        <v>1</v>
      </c>
      <c r="B59">
        <v>0</v>
      </c>
      <c r="C59">
        <v>0</v>
      </c>
      <c r="D59">
        <v>0</v>
      </c>
    </row>
    <row r="60" spans="1:4" x14ac:dyDescent="0.3">
      <c r="A60">
        <v>1</v>
      </c>
      <c r="B60">
        <v>0</v>
      </c>
      <c r="C60">
        <v>0</v>
      </c>
      <c r="D60">
        <v>0</v>
      </c>
    </row>
    <row r="61" spans="1:4" x14ac:dyDescent="0.3">
      <c r="A61">
        <v>1</v>
      </c>
      <c r="B61">
        <v>0</v>
      </c>
      <c r="C61">
        <v>0</v>
      </c>
      <c r="D61">
        <v>0</v>
      </c>
    </row>
    <row r="62" spans="1:4" x14ac:dyDescent="0.3">
      <c r="A62">
        <v>1</v>
      </c>
      <c r="B62">
        <v>0</v>
      </c>
      <c r="C62">
        <v>0</v>
      </c>
      <c r="D62">
        <v>0</v>
      </c>
    </row>
    <row r="63" spans="1:4" x14ac:dyDescent="0.3">
      <c r="A63">
        <v>1</v>
      </c>
      <c r="B63">
        <v>0</v>
      </c>
      <c r="C63">
        <v>0</v>
      </c>
      <c r="D63">
        <v>0</v>
      </c>
    </row>
    <row r="64" spans="1:4" x14ac:dyDescent="0.3">
      <c r="A64">
        <v>1</v>
      </c>
      <c r="B64">
        <v>0</v>
      </c>
      <c r="C64">
        <v>0</v>
      </c>
      <c r="D64">
        <v>0</v>
      </c>
    </row>
    <row r="65" spans="1:4" x14ac:dyDescent="0.3">
      <c r="A65">
        <v>1</v>
      </c>
      <c r="B65">
        <v>0</v>
      </c>
      <c r="C65">
        <v>0</v>
      </c>
      <c r="D65">
        <v>0</v>
      </c>
    </row>
    <row r="66" spans="1:4" x14ac:dyDescent="0.3">
      <c r="A66">
        <v>1</v>
      </c>
      <c r="B66">
        <v>0</v>
      </c>
      <c r="C66">
        <v>0</v>
      </c>
      <c r="D66">
        <v>0</v>
      </c>
    </row>
    <row r="67" spans="1:4" x14ac:dyDescent="0.3">
      <c r="A67">
        <v>1</v>
      </c>
      <c r="B67">
        <v>0</v>
      </c>
      <c r="C67">
        <v>0</v>
      </c>
      <c r="D67">
        <v>0</v>
      </c>
    </row>
    <row r="68" spans="1:4" x14ac:dyDescent="0.3">
      <c r="A68">
        <v>1</v>
      </c>
      <c r="B68">
        <v>0</v>
      </c>
      <c r="C68">
        <v>0</v>
      </c>
      <c r="D68">
        <v>0</v>
      </c>
    </row>
    <row r="69" spans="1:4" x14ac:dyDescent="0.3">
      <c r="A69">
        <v>1</v>
      </c>
      <c r="B69">
        <v>0</v>
      </c>
      <c r="C69">
        <v>0</v>
      </c>
      <c r="D69">
        <v>0</v>
      </c>
    </row>
    <row r="70" spans="1:4" x14ac:dyDescent="0.3">
      <c r="A70">
        <v>1</v>
      </c>
      <c r="B70">
        <v>0</v>
      </c>
      <c r="C70">
        <v>0</v>
      </c>
      <c r="D70">
        <v>0</v>
      </c>
    </row>
    <row r="71" spans="1:4" x14ac:dyDescent="0.3">
      <c r="A71">
        <v>1</v>
      </c>
      <c r="B71">
        <v>0</v>
      </c>
      <c r="C71">
        <v>0</v>
      </c>
      <c r="D71">
        <v>0</v>
      </c>
    </row>
    <row r="72" spans="1:4" x14ac:dyDescent="0.3">
      <c r="A72">
        <v>1</v>
      </c>
      <c r="B72">
        <v>0</v>
      </c>
      <c r="C72">
        <v>0</v>
      </c>
      <c r="D72">
        <v>0</v>
      </c>
    </row>
    <row r="73" spans="1:4" x14ac:dyDescent="0.3">
      <c r="A73">
        <v>1</v>
      </c>
      <c r="B73">
        <v>0</v>
      </c>
      <c r="C73">
        <v>0</v>
      </c>
      <c r="D73">
        <v>0</v>
      </c>
    </row>
    <row r="74" spans="1:4" x14ac:dyDescent="0.3">
      <c r="A74">
        <v>1</v>
      </c>
      <c r="B74">
        <v>0</v>
      </c>
      <c r="C74">
        <v>0</v>
      </c>
      <c r="D74">
        <v>0</v>
      </c>
    </row>
    <row r="75" spans="1:4" x14ac:dyDescent="0.3">
      <c r="A75">
        <v>1</v>
      </c>
      <c r="B75">
        <v>0</v>
      </c>
      <c r="C75">
        <v>0</v>
      </c>
      <c r="D75">
        <v>0</v>
      </c>
    </row>
    <row r="76" spans="1:4" x14ac:dyDescent="0.3">
      <c r="A76">
        <v>1</v>
      </c>
      <c r="B76">
        <v>0</v>
      </c>
      <c r="C76">
        <v>0</v>
      </c>
      <c r="D76">
        <v>0</v>
      </c>
    </row>
    <row r="77" spans="1:4" x14ac:dyDescent="0.3">
      <c r="A77">
        <v>1</v>
      </c>
      <c r="B77">
        <v>0</v>
      </c>
      <c r="C77">
        <v>0</v>
      </c>
      <c r="D77">
        <v>0</v>
      </c>
    </row>
    <row r="78" spans="1:4" x14ac:dyDescent="0.3">
      <c r="A78">
        <v>1</v>
      </c>
      <c r="B78">
        <v>0</v>
      </c>
      <c r="C78">
        <v>0</v>
      </c>
      <c r="D78">
        <v>0</v>
      </c>
    </row>
    <row r="79" spans="1:4" x14ac:dyDescent="0.3">
      <c r="A79">
        <v>1</v>
      </c>
      <c r="B79">
        <v>0</v>
      </c>
      <c r="C79">
        <v>0</v>
      </c>
      <c r="D79">
        <v>0</v>
      </c>
    </row>
    <row r="80" spans="1:4" x14ac:dyDescent="0.3">
      <c r="A80">
        <v>1</v>
      </c>
      <c r="B80">
        <v>0</v>
      </c>
      <c r="C80">
        <v>0</v>
      </c>
      <c r="D80">
        <v>0</v>
      </c>
    </row>
    <row r="81" spans="1:4" x14ac:dyDescent="0.3">
      <c r="A81">
        <v>1</v>
      </c>
      <c r="B81">
        <v>0</v>
      </c>
      <c r="C81">
        <v>0</v>
      </c>
      <c r="D81">
        <v>0</v>
      </c>
    </row>
    <row r="82" spans="1:4" x14ac:dyDescent="0.3">
      <c r="A82">
        <v>1</v>
      </c>
      <c r="B82">
        <v>0</v>
      </c>
      <c r="C82">
        <v>0</v>
      </c>
      <c r="D82">
        <v>0</v>
      </c>
    </row>
    <row r="83" spans="1:4" x14ac:dyDescent="0.3">
      <c r="A83">
        <v>1</v>
      </c>
      <c r="B83">
        <v>0</v>
      </c>
      <c r="C83">
        <v>0</v>
      </c>
      <c r="D83">
        <v>0</v>
      </c>
    </row>
    <row r="84" spans="1:4" x14ac:dyDescent="0.3">
      <c r="A84">
        <v>1</v>
      </c>
      <c r="B84">
        <v>0</v>
      </c>
      <c r="C84">
        <v>0</v>
      </c>
      <c r="D84">
        <v>0</v>
      </c>
    </row>
    <row r="85" spans="1:4" x14ac:dyDescent="0.3">
      <c r="A85">
        <v>1</v>
      </c>
      <c r="B85">
        <v>0</v>
      </c>
      <c r="C85">
        <v>0</v>
      </c>
      <c r="D85">
        <v>0</v>
      </c>
    </row>
    <row r="86" spans="1:4" x14ac:dyDescent="0.3">
      <c r="A86">
        <v>1</v>
      </c>
      <c r="B86">
        <v>0</v>
      </c>
      <c r="C86">
        <v>0</v>
      </c>
      <c r="D86">
        <v>0</v>
      </c>
    </row>
    <row r="87" spans="1:4" x14ac:dyDescent="0.3">
      <c r="A87">
        <v>1</v>
      </c>
      <c r="B87">
        <v>0</v>
      </c>
      <c r="C87">
        <v>0</v>
      </c>
      <c r="D87">
        <v>0</v>
      </c>
    </row>
    <row r="88" spans="1:4" x14ac:dyDescent="0.3">
      <c r="A88">
        <v>1</v>
      </c>
      <c r="B88">
        <v>0</v>
      </c>
      <c r="C88">
        <v>0</v>
      </c>
      <c r="D88">
        <v>0</v>
      </c>
    </row>
    <row r="89" spans="1:4" x14ac:dyDescent="0.3">
      <c r="A89">
        <v>1</v>
      </c>
      <c r="B89">
        <v>0</v>
      </c>
      <c r="C89">
        <v>0</v>
      </c>
      <c r="D89">
        <v>0</v>
      </c>
    </row>
    <row r="90" spans="1:4" x14ac:dyDescent="0.3">
      <c r="A90">
        <v>1</v>
      </c>
      <c r="B90">
        <v>0</v>
      </c>
      <c r="C90">
        <v>0</v>
      </c>
      <c r="D90">
        <v>0</v>
      </c>
    </row>
    <row r="91" spans="1:4" x14ac:dyDescent="0.3">
      <c r="A91">
        <v>1</v>
      </c>
      <c r="B91">
        <v>0</v>
      </c>
      <c r="C91">
        <v>0</v>
      </c>
      <c r="D91">
        <v>0</v>
      </c>
    </row>
    <row r="92" spans="1:4" x14ac:dyDescent="0.3">
      <c r="A92">
        <v>1</v>
      </c>
      <c r="B92">
        <v>0</v>
      </c>
      <c r="C92">
        <v>0</v>
      </c>
      <c r="D92">
        <v>0</v>
      </c>
    </row>
    <row r="93" spans="1:4" x14ac:dyDescent="0.3">
      <c r="A93">
        <v>1</v>
      </c>
      <c r="B93">
        <v>0</v>
      </c>
      <c r="C93">
        <v>0</v>
      </c>
      <c r="D93">
        <v>0</v>
      </c>
    </row>
    <row r="94" spans="1:4" x14ac:dyDescent="0.3">
      <c r="A94">
        <v>1</v>
      </c>
      <c r="B94">
        <v>0</v>
      </c>
      <c r="C94">
        <v>0</v>
      </c>
      <c r="D94">
        <v>0</v>
      </c>
    </row>
    <row r="95" spans="1:4" x14ac:dyDescent="0.3">
      <c r="A95">
        <v>1</v>
      </c>
      <c r="B95">
        <v>0</v>
      </c>
      <c r="C95">
        <v>0</v>
      </c>
      <c r="D95">
        <v>0</v>
      </c>
    </row>
    <row r="96" spans="1:4" x14ac:dyDescent="0.3">
      <c r="A96">
        <v>1</v>
      </c>
      <c r="B96">
        <v>0</v>
      </c>
      <c r="C96">
        <v>0</v>
      </c>
      <c r="D96">
        <v>0</v>
      </c>
    </row>
    <row r="97" spans="1:4" x14ac:dyDescent="0.3">
      <c r="A97">
        <v>1</v>
      </c>
      <c r="B97">
        <v>0</v>
      </c>
      <c r="C97">
        <v>0</v>
      </c>
      <c r="D97">
        <v>0</v>
      </c>
    </row>
    <row r="98" spans="1:4" x14ac:dyDescent="0.3">
      <c r="A98">
        <v>0</v>
      </c>
      <c r="B98">
        <v>1</v>
      </c>
      <c r="C98">
        <v>0</v>
      </c>
      <c r="D98">
        <v>0</v>
      </c>
    </row>
    <row r="99" spans="1:4" x14ac:dyDescent="0.3">
      <c r="A99">
        <v>0</v>
      </c>
      <c r="B99">
        <v>0</v>
      </c>
      <c r="C99">
        <v>0</v>
      </c>
      <c r="D99">
        <v>1</v>
      </c>
    </row>
    <row r="100" spans="1:4" x14ac:dyDescent="0.3">
      <c r="A100">
        <v>0</v>
      </c>
      <c r="B100">
        <v>1</v>
      </c>
      <c r="C100">
        <v>0</v>
      </c>
      <c r="D100">
        <v>0</v>
      </c>
    </row>
    <row r="101" spans="1:4" x14ac:dyDescent="0.3">
      <c r="A101">
        <v>0</v>
      </c>
      <c r="B101">
        <v>1</v>
      </c>
      <c r="C101">
        <v>0</v>
      </c>
      <c r="D101">
        <v>0</v>
      </c>
    </row>
    <row r="102" spans="1:4" x14ac:dyDescent="0.3">
      <c r="A102">
        <v>0</v>
      </c>
      <c r="B102">
        <v>0</v>
      </c>
      <c r="C102">
        <v>0</v>
      </c>
      <c r="D102">
        <v>1</v>
      </c>
    </row>
    <row r="103" spans="1:4" x14ac:dyDescent="0.3">
      <c r="A103">
        <v>0</v>
      </c>
      <c r="B103">
        <v>1</v>
      </c>
      <c r="C103">
        <v>0</v>
      </c>
      <c r="D103">
        <v>0</v>
      </c>
    </row>
    <row r="104" spans="1:4" x14ac:dyDescent="0.3">
      <c r="A104">
        <v>0</v>
      </c>
      <c r="B104">
        <v>1</v>
      </c>
      <c r="C104">
        <v>0</v>
      </c>
      <c r="D104">
        <v>0</v>
      </c>
    </row>
    <row r="105" spans="1:4" x14ac:dyDescent="0.3">
      <c r="A105">
        <v>0</v>
      </c>
      <c r="B105">
        <v>0</v>
      </c>
      <c r="C105">
        <v>0</v>
      </c>
      <c r="D105">
        <v>1</v>
      </c>
    </row>
    <row r="106" spans="1:4" x14ac:dyDescent="0.3">
      <c r="A106">
        <v>0</v>
      </c>
      <c r="B106">
        <v>0</v>
      </c>
      <c r="C106">
        <v>0</v>
      </c>
      <c r="D106">
        <v>1</v>
      </c>
    </row>
    <row r="107" spans="1:4" x14ac:dyDescent="0.3">
      <c r="A107">
        <v>0</v>
      </c>
      <c r="B107">
        <v>0</v>
      </c>
      <c r="C107">
        <v>0</v>
      </c>
      <c r="D107">
        <v>1</v>
      </c>
    </row>
    <row r="108" spans="1:4" x14ac:dyDescent="0.3">
      <c r="A108">
        <v>0</v>
      </c>
      <c r="B108">
        <v>0</v>
      </c>
      <c r="C108">
        <v>0</v>
      </c>
      <c r="D108">
        <v>1</v>
      </c>
    </row>
    <row r="109" spans="1:4" x14ac:dyDescent="0.3">
      <c r="A109">
        <v>0</v>
      </c>
      <c r="B109">
        <v>1</v>
      </c>
      <c r="C109">
        <v>0</v>
      </c>
      <c r="D109">
        <v>0</v>
      </c>
    </row>
    <row r="110" spans="1:4" x14ac:dyDescent="0.3">
      <c r="A110">
        <v>0</v>
      </c>
      <c r="B110">
        <v>1</v>
      </c>
      <c r="C110">
        <v>0</v>
      </c>
      <c r="D110">
        <v>0</v>
      </c>
    </row>
    <row r="111" spans="1:4" x14ac:dyDescent="0.3">
      <c r="A111">
        <v>0</v>
      </c>
      <c r="B111">
        <v>1</v>
      </c>
      <c r="C111">
        <v>0</v>
      </c>
      <c r="D111">
        <v>0</v>
      </c>
    </row>
    <row r="112" spans="1:4" x14ac:dyDescent="0.3">
      <c r="A112">
        <v>0</v>
      </c>
      <c r="B112">
        <v>1</v>
      </c>
      <c r="C112">
        <v>0</v>
      </c>
      <c r="D112">
        <v>0</v>
      </c>
    </row>
    <row r="113" spans="1:4" x14ac:dyDescent="0.3">
      <c r="A113">
        <v>0</v>
      </c>
      <c r="B113">
        <v>1</v>
      </c>
      <c r="C113">
        <v>0</v>
      </c>
      <c r="D113">
        <v>0</v>
      </c>
    </row>
    <row r="114" spans="1:4" x14ac:dyDescent="0.3">
      <c r="A114">
        <v>0</v>
      </c>
      <c r="B114">
        <v>0</v>
      </c>
      <c r="C114">
        <v>1</v>
      </c>
      <c r="D114">
        <v>0</v>
      </c>
    </row>
    <row r="115" spans="1:4" x14ac:dyDescent="0.3">
      <c r="A115">
        <v>0</v>
      </c>
      <c r="B115">
        <v>2</v>
      </c>
      <c r="C115">
        <v>0</v>
      </c>
      <c r="D115">
        <v>0</v>
      </c>
    </row>
    <row r="116" spans="1:4" x14ac:dyDescent="0.3">
      <c r="A116">
        <v>0</v>
      </c>
      <c r="B116">
        <v>1</v>
      </c>
      <c r="C116">
        <v>0</v>
      </c>
      <c r="D116">
        <v>0</v>
      </c>
    </row>
    <row r="117" spans="1:4" x14ac:dyDescent="0.3">
      <c r="A117">
        <v>0</v>
      </c>
      <c r="B117">
        <v>1</v>
      </c>
      <c r="C117">
        <v>0</v>
      </c>
      <c r="D117">
        <v>0</v>
      </c>
    </row>
    <row r="118" spans="1:4" x14ac:dyDescent="0.3">
      <c r="A118">
        <v>0</v>
      </c>
      <c r="B118">
        <v>2</v>
      </c>
      <c r="C118">
        <v>1</v>
      </c>
      <c r="D118">
        <v>0</v>
      </c>
    </row>
    <row r="119" spans="1:4" x14ac:dyDescent="0.3">
      <c r="A119">
        <v>0</v>
      </c>
      <c r="B119">
        <v>2</v>
      </c>
      <c r="C119">
        <v>0</v>
      </c>
      <c r="D119">
        <v>0</v>
      </c>
    </row>
    <row r="120" spans="1:4" x14ac:dyDescent="0.3">
      <c r="A120">
        <v>0</v>
      </c>
      <c r="B120">
        <v>0</v>
      </c>
      <c r="C120">
        <v>4</v>
      </c>
      <c r="D120">
        <v>0</v>
      </c>
    </row>
    <row r="121" spans="1:4" x14ac:dyDescent="0.3">
      <c r="A121">
        <v>0</v>
      </c>
      <c r="B121">
        <v>1</v>
      </c>
      <c r="C121">
        <v>0</v>
      </c>
      <c r="D121">
        <v>0</v>
      </c>
    </row>
    <row r="122" spans="1:4" x14ac:dyDescent="0.3">
      <c r="A122">
        <v>0</v>
      </c>
      <c r="B122">
        <v>1</v>
      </c>
      <c r="C122">
        <v>0</v>
      </c>
      <c r="D122">
        <v>0</v>
      </c>
    </row>
    <row r="123" spans="1:4" x14ac:dyDescent="0.3">
      <c r="A123">
        <v>0</v>
      </c>
      <c r="B123">
        <v>1</v>
      </c>
      <c r="C123">
        <v>0</v>
      </c>
      <c r="D123">
        <v>0</v>
      </c>
    </row>
    <row r="124" spans="1:4" x14ac:dyDescent="0.3">
      <c r="A124">
        <v>0</v>
      </c>
      <c r="B124">
        <v>1</v>
      </c>
      <c r="C124">
        <v>0</v>
      </c>
      <c r="D124">
        <v>0</v>
      </c>
    </row>
    <row r="125" spans="1:4" x14ac:dyDescent="0.3">
      <c r="A125">
        <v>0</v>
      </c>
      <c r="B125">
        <v>1</v>
      </c>
      <c r="C125">
        <v>0</v>
      </c>
      <c r="D125">
        <v>0</v>
      </c>
    </row>
    <row r="126" spans="1:4" x14ac:dyDescent="0.3">
      <c r="A126">
        <v>0</v>
      </c>
      <c r="B126">
        <v>1</v>
      </c>
      <c r="C126">
        <v>0</v>
      </c>
      <c r="D126">
        <v>0</v>
      </c>
    </row>
    <row r="127" spans="1:4" x14ac:dyDescent="0.3">
      <c r="A127">
        <v>0</v>
      </c>
      <c r="B127">
        <v>1</v>
      </c>
      <c r="C127">
        <v>0</v>
      </c>
      <c r="D127">
        <v>0</v>
      </c>
    </row>
    <row r="128" spans="1:4" x14ac:dyDescent="0.3">
      <c r="A128">
        <v>0</v>
      </c>
      <c r="B128">
        <v>1</v>
      </c>
      <c r="C128">
        <v>0</v>
      </c>
      <c r="D128">
        <v>0</v>
      </c>
    </row>
    <row r="129" spans="1:4" x14ac:dyDescent="0.3">
      <c r="A129">
        <v>0</v>
      </c>
      <c r="B129">
        <v>1</v>
      </c>
      <c r="C129">
        <v>0</v>
      </c>
      <c r="D129">
        <v>0</v>
      </c>
    </row>
    <row r="130" spans="1:4" x14ac:dyDescent="0.3">
      <c r="A130">
        <v>0</v>
      </c>
      <c r="B130">
        <v>1</v>
      </c>
      <c r="C130">
        <v>0</v>
      </c>
      <c r="D130">
        <v>0</v>
      </c>
    </row>
    <row r="131" spans="1:4" x14ac:dyDescent="0.3">
      <c r="A131">
        <v>0</v>
      </c>
      <c r="B131">
        <v>0</v>
      </c>
      <c r="C131">
        <v>0</v>
      </c>
      <c r="D131">
        <v>1</v>
      </c>
    </row>
    <row r="132" spans="1:4" x14ac:dyDescent="0.3">
      <c r="A132">
        <v>0</v>
      </c>
      <c r="B132">
        <v>1</v>
      </c>
      <c r="C132">
        <v>0</v>
      </c>
      <c r="D132">
        <v>0</v>
      </c>
    </row>
    <row r="133" spans="1:4" x14ac:dyDescent="0.3">
      <c r="A133">
        <v>0</v>
      </c>
      <c r="B133">
        <v>10</v>
      </c>
      <c r="C133">
        <v>0</v>
      </c>
      <c r="D133">
        <v>0</v>
      </c>
    </row>
    <row r="134" spans="1:4" x14ac:dyDescent="0.3">
      <c r="A134">
        <v>0</v>
      </c>
      <c r="B134">
        <v>1</v>
      </c>
      <c r="C134">
        <v>1</v>
      </c>
      <c r="D134">
        <v>0</v>
      </c>
    </row>
    <row r="135" spans="1:4" x14ac:dyDescent="0.3">
      <c r="A135">
        <v>0</v>
      </c>
      <c r="B135">
        <v>1</v>
      </c>
      <c r="C135">
        <v>0</v>
      </c>
      <c r="D135">
        <v>0</v>
      </c>
    </row>
    <row r="136" spans="1:4" x14ac:dyDescent="0.3">
      <c r="A136">
        <v>0</v>
      </c>
      <c r="B136">
        <v>1</v>
      </c>
      <c r="C136">
        <v>0</v>
      </c>
      <c r="D136">
        <v>0</v>
      </c>
    </row>
    <row r="137" spans="1:4" x14ac:dyDescent="0.3">
      <c r="A137">
        <v>0</v>
      </c>
      <c r="B137">
        <v>1</v>
      </c>
      <c r="C137">
        <v>0</v>
      </c>
      <c r="D137">
        <v>0</v>
      </c>
    </row>
    <row r="138" spans="1:4" x14ac:dyDescent="0.3">
      <c r="A138">
        <v>0</v>
      </c>
      <c r="B138">
        <v>2</v>
      </c>
      <c r="C138">
        <v>1</v>
      </c>
      <c r="D138">
        <v>0</v>
      </c>
    </row>
    <row r="139" spans="1:4" x14ac:dyDescent="0.3">
      <c r="A139">
        <v>0</v>
      </c>
      <c r="B139">
        <v>1</v>
      </c>
      <c r="C139">
        <v>0</v>
      </c>
      <c r="D139">
        <v>0</v>
      </c>
    </row>
    <row r="140" spans="1:4" x14ac:dyDescent="0.3">
      <c r="A140">
        <v>0</v>
      </c>
      <c r="B140">
        <v>0</v>
      </c>
      <c r="C140">
        <v>0</v>
      </c>
      <c r="D140">
        <v>1</v>
      </c>
    </row>
    <row r="141" spans="1:4" x14ac:dyDescent="0.3">
      <c r="A141">
        <v>0</v>
      </c>
      <c r="B141">
        <v>1</v>
      </c>
      <c r="C141">
        <v>0</v>
      </c>
      <c r="D141">
        <v>0</v>
      </c>
    </row>
    <row r="142" spans="1:4" x14ac:dyDescent="0.3">
      <c r="A142">
        <v>0</v>
      </c>
      <c r="B142">
        <v>7</v>
      </c>
      <c r="C142">
        <v>0</v>
      </c>
      <c r="D142">
        <v>0</v>
      </c>
    </row>
    <row r="143" spans="1:4" x14ac:dyDescent="0.3">
      <c r="A143">
        <v>0</v>
      </c>
      <c r="B143">
        <v>1</v>
      </c>
      <c r="C143">
        <v>0</v>
      </c>
      <c r="D143">
        <v>0</v>
      </c>
    </row>
    <row r="144" spans="1:4" x14ac:dyDescent="0.3">
      <c r="A144">
        <v>0</v>
      </c>
      <c r="B144">
        <v>1</v>
      </c>
      <c r="C144">
        <v>0</v>
      </c>
      <c r="D144">
        <v>0</v>
      </c>
    </row>
    <row r="145" spans="1:4" x14ac:dyDescent="0.3">
      <c r="A145">
        <v>0</v>
      </c>
      <c r="B145">
        <v>1</v>
      </c>
      <c r="C145">
        <v>0</v>
      </c>
      <c r="D145">
        <v>0</v>
      </c>
    </row>
    <row r="146" spans="1:4" x14ac:dyDescent="0.3">
      <c r="A146">
        <v>0</v>
      </c>
      <c r="B146">
        <v>2</v>
      </c>
      <c r="C146">
        <v>0</v>
      </c>
      <c r="D146">
        <v>0</v>
      </c>
    </row>
    <row r="147" spans="1:4" x14ac:dyDescent="0.3">
      <c r="A147">
        <v>0</v>
      </c>
      <c r="B147">
        <v>1</v>
      </c>
      <c r="C147">
        <v>0</v>
      </c>
      <c r="D147">
        <v>0</v>
      </c>
    </row>
    <row r="148" spans="1:4" x14ac:dyDescent="0.3">
      <c r="A148">
        <v>0</v>
      </c>
      <c r="B148">
        <v>1</v>
      </c>
      <c r="C148">
        <v>0</v>
      </c>
      <c r="D148">
        <v>0</v>
      </c>
    </row>
    <row r="149" spans="1:4" x14ac:dyDescent="0.3">
      <c r="A149">
        <v>0</v>
      </c>
      <c r="B149">
        <v>1</v>
      </c>
      <c r="C149">
        <v>0</v>
      </c>
      <c r="D149">
        <v>0</v>
      </c>
    </row>
    <row r="150" spans="1:4" x14ac:dyDescent="0.3">
      <c r="A150">
        <v>0</v>
      </c>
      <c r="B150">
        <v>1</v>
      </c>
      <c r="C150">
        <v>0</v>
      </c>
      <c r="D150">
        <v>0</v>
      </c>
    </row>
    <row r="151" spans="1:4" x14ac:dyDescent="0.3">
      <c r="A151">
        <v>0</v>
      </c>
      <c r="B151">
        <v>1</v>
      </c>
      <c r="C151">
        <v>0</v>
      </c>
      <c r="D151">
        <v>0</v>
      </c>
    </row>
    <row r="152" spans="1:4" x14ac:dyDescent="0.3">
      <c r="A152">
        <v>0</v>
      </c>
      <c r="B152">
        <v>1</v>
      </c>
      <c r="C152">
        <v>0</v>
      </c>
      <c r="D152">
        <v>0</v>
      </c>
    </row>
    <row r="153" spans="1:4" x14ac:dyDescent="0.3">
      <c r="A153">
        <v>0</v>
      </c>
      <c r="B153">
        <v>1</v>
      </c>
      <c r="C153">
        <v>0</v>
      </c>
      <c r="D153">
        <v>0</v>
      </c>
    </row>
    <row r="154" spans="1:4" x14ac:dyDescent="0.3">
      <c r="A154">
        <v>0</v>
      </c>
      <c r="B154">
        <v>2</v>
      </c>
      <c r="C154">
        <v>0</v>
      </c>
      <c r="D154">
        <v>0</v>
      </c>
    </row>
    <row r="155" spans="1:4" x14ac:dyDescent="0.3">
      <c r="A155">
        <v>0</v>
      </c>
      <c r="B155">
        <v>1</v>
      </c>
      <c r="C155">
        <v>0</v>
      </c>
      <c r="D155">
        <v>0</v>
      </c>
    </row>
    <row r="156" spans="1:4" x14ac:dyDescent="0.3">
      <c r="A156">
        <v>0</v>
      </c>
      <c r="B156">
        <v>1</v>
      </c>
      <c r="C156">
        <v>0</v>
      </c>
      <c r="D156">
        <v>0</v>
      </c>
    </row>
    <row r="157" spans="1:4" x14ac:dyDescent="0.3">
      <c r="A157">
        <v>0</v>
      </c>
      <c r="B157">
        <v>1</v>
      </c>
      <c r="C157">
        <v>0</v>
      </c>
      <c r="D157">
        <v>0</v>
      </c>
    </row>
    <row r="158" spans="1:4" x14ac:dyDescent="0.3">
      <c r="A158">
        <v>0</v>
      </c>
      <c r="B158">
        <v>1</v>
      </c>
      <c r="C158">
        <v>0</v>
      </c>
      <c r="D158">
        <v>0</v>
      </c>
    </row>
    <row r="159" spans="1:4" x14ac:dyDescent="0.3">
      <c r="A159">
        <v>0</v>
      </c>
      <c r="B159">
        <v>0</v>
      </c>
      <c r="C159">
        <v>1</v>
      </c>
      <c r="D159">
        <v>0</v>
      </c>
    </row>
    <row r="160" spans="1:4" x14ac:dyDescent="0.3">
      <c r="A160">
        <v>0</v>
      </c>
      <c r="B160">
        <v>3</v>
      </c>
      <c r="C160">
        <v>0</v>
      </c>
      <c r="D160">
        <v>0</v>
      </c>
    </row>
    <row r="161" spans="1:4" x14ac:dyDescent="0.3">
      <c r="A161">
        <v>0</v>
      </c>
      <c r="B161">
        <v>1</v>
      </c>
      <c r="C161">
        <v>0</v>
      </c>
      <c r="D161">
        <v>0</v>
      </c>
    </row>
    <row r="162" spans="1:4" x14ac:dyDescent="0.3">
      <c r="A162">
        <v>0</v>
      </c>
      <c r="B162">
        <v>3</v>
      </c>
      <c r="C162">
        <v>1</v>
      </c>
      <c r="D162">
        <v>1</v>
      </c>
    </row>
    <row r="163" spans="1:4" x14ac:dyDescent="0.3">
      <c r="A163">
        <v>0</v>
      </c>
      <c r="B163">
        <v>2</v>
      </c>
      <c r="C163">
        <v>0</v>
      </c>
      <c r="D163">
        <v>0</v>
      </c>
    </row>
    <row r="164" spans="1:4" x14ac:dyDescent="0.3">
      <c r="A164">
        <v>0</v>
      </c>
      <c r="B164">
        <v>2</v>
      </c>
      <c r="C164">
        <v>0</v>
      </c>
      <c r="D164">
        <v>0</v>
      </c>
    </row>
    <row r="165" spans="1:4" x14ac:dyDescent="0.3">
      <c r="A165">
        <v>0</v>
      </c>
      <c r="B165">
        <v>1</v>
      </c>
      <c r="C165">
        <v>4</v>
      </c>
      <c r="D165">
        <v>0</v>
      </c>
    </row>
    <row r="166" spans="1:4" x14ac:dyDescent="0.3">
      <c r="A166">
        <v>0</v>
      </c>
      <c r="B166">
        <v>1</v>
      </c>
      <c r="C166">
        <v>0</v>
      </c>
      <c r="D166">
        <v>0</v>
      </c>
    </row>
    <row r="167" spans="1:4" x14ac:dyDescent="0.3">
      <c r="A167">
        <v>0</v>
      </c>
      <c r="B167">
        <v>2</v>
      </c>
      <c r="C167">
        <v>0</v>
      </c>
      <c r="D167">
        <v>0</v>
      </c>
    </row>
    <row r="168" spans="1:4" x14ac:dyDescent="0.3">
      <c r="A168">
        <v>0</v>
      </c>
      <c r="B168">
        <v>1</v>
      </c>
      <c r="C168">
        <v>0</v>
      </c>
      <c r="D168">
        <v>0</v>
      </c>
    </row>
    <row r="169" spans="1:4" x14ac:dyDescent="0.3">
      <c r="A169">
        <v>0</v>
      </c>
      <c r="B169">
        <v>1</v>
      </c>
      <c r="C169">
        <v>0</v>
      </c>
      <c r="D169">
        <v>0</v>
      </c>
    </row>
    <row r="170" spans="1:4" x14ac:dyDescent="0.3">
      <c r="A170">
        <v>0</v>
      </c>
      <c r="B170">
        <v>1</v>
      </c>
      <c r="C170">
        <v>0</v>
      </c>
      <c r="D170">
        <v>0</v>
      </c>
    </row>
    <row r="171" spans="1:4" x14ac:dyDescent="0.3">
      <c r="A171">
        <v>0</v>
      </c>
      <c r="B171">
        <v>1</v>
      </c>
      <c r="C171">
        <v>0</v>
      </c>
      <c r="D171">
        <v>0</v>
      </c>
    </row>
    <row r="172" spans="1:4" x14ac:dyDescent="0.3">
      <c r="A172">
        <v>0</v>
      </c>
      <c r="B172">
        <v>1</v>
      </c>
      <c r="C172">
        <v>0</v>
      </c>
      <c r="D172">
        <v>0</v>
      </c>
    </row>
    <row r="173" spans="1:4" x14ac:dyDescent="0.3">
      <c r="A173">
        <v>0</v>
      </c>
      <c r="B173">
        <v>1</v>
      </c>
      <c r="C173">
        <v>0</v>
      </c>
      <c r="D173">
        <v>0</v>
      </c>
    </row>
    <row r="174" spans="1:4" x14ac:dyDescent="0.3">
      <c r="A174">
        <v>0</v>
      </c>
      <c r="B174">
        <v>0</v>
      </c>
      <c r="C174">
        <v>5</v>
      </c>
      <c r="D174">
        <v>0</v>
      </c>
    </row>
    <row r="175" spans="1:4" x14ac:dyDescent="0.3">
      <c r="A175">
        <v>0</v>
      </c>
      <c r="B175">
        <v>1</v>
      </c>
      <c r="C175">
        <v>0</v>
      </c>
      <c r="D175">
        <v>0</v>
      </c>
    </row>
    <row r="176" spans="1:4" x14ac:dyDescent="0.3">
      <c r="A176">
        <v>0</v>
      </c>
      <c r="B176">
        <v>1</v>
      </c>
      <c r="C176">
        <v>0</v>
      </c>
      <c r="D176">
        <v>0</v>
      </c>
    </row>
    <row r="177" spans="1:4" x14ac:dyDescent="0.3">
      <c r="A177">
        <v>0</v>
      </c>
      <c r="B177">
        <v>1</v>
      </c>
      <c r="C177">
        <v>0</v>
      </c>
      <c r="D177">
        <v>0</v>
      </c>
    </row>
    <row r="178" spans="1:4" x14ac:dyDescent="0.3">
      <c r="A178">
        <v>0</v>
      </c>
      <c r="B178">
        <v>1</v>
      </c>
      <c r="C178">
        <v>0</v>
      </c>
      <c r="D178">
        <v>0</v>
      </c>
    </row>
    <row r="179" spans="1:4" x14ac:dyDescent="0.3">
      <c r="A179">
        <v>0</v>
      </c>
      <c r="B179">
        <v>1</v>
      </c>
      <c r="C179">
        <v>0</v>
      </c>
      <c r="D179">
        <v>0</v>
      </c>
    </row>
    <row r="180" spans="1:4" x14ac:dyDescent="0.3">
      <c r="A180">
        <v>0</v>
      </c>
      <c r="B180">
        <v>1</v>
      </c>
      <c r="C180">
        <v>0</v>
      </c>
      <c r="D180">
        <v>0</v>
      </c>
    </row>
    <row r="181" spans="1:4" x14ac:dyDescent="0.3">
      <c r="A181">
        <v>0</v>
      </c>
      <c r="B181">
        <v>1</v>
      </c>
      <c r="C181">
        <v>0</v>
      </c>
      <c r="D181">
        <v>0</v>
      </c>
    </row>
    <row r="182" spans="1:4" x14ac:dyDescent="0.3">
      <c r="A182">
        <v>0</v>
      </c>
      <c r="B182">
        <v>3</v>
      </c>
      <c r="C182">
        <v>0</v>
      </c>
      <c r="D182">
        <v>0</v>
      </c>
    </row>
    <row r="183" spans="1:4" x14ac:dyDescent="0.3">
      <c r="A183">
        <v>0</v>
      </c>
      <c r="B183">
        <v>1</v>
      </c>
      <c r="C183">
        <v>0</v>
      </c>
      <c r="D183">
        <v>0</v>
      </c>
    </row>
    <row r="184" spans="1:4" x14ac:dyDescent="0.3">
      <c r="A184">
        <v>0</v>
      </c>
      <c r="B184">
        <v>1</v>
      </c>
      <c r="C184">
        <v>0</v>
      </c>
      <c r="D184">
        <v>0</v>
      </c>
    </row>
    <row r="185" spans="1:4" x14ac:dyDescent="0.3">
      <c r="A185">
        <v>0</v>
      </c>
      <c r="B185">
        <v>1</v>
      </c>
      <c r="C185">
        <v>0</v>
      </c>
      <c r="D185">
        <v>1</v>
      </c>
    </row>
    <row r="186" spans="1:4" x14ac:dyDescent="0.3">
      <c r="A186">
        <v>0</v>
      </c>
      <c r="B186">
        <v>1</v>
      </c>
      <c r="C186">
        <v>0</v>
      </c>
      <c r="D186">
        <v>2</v>
      </c>
    </row>
    <row r="187" spans="1:4" x14ac:dyDescent="0.3">
      <c r="A187">
        <v>0</v>
      </c>
      <c r="B187">
        <v>2</v>
      </c>
      <c r="C187">
        <v>13</v>
      </c>
      <c r="D187">
        <v>2</v>
      </c>
    </row>
    <row r="188" spans="1:4" x14ac:dyDescent="0.3">
      <c r="A188">
        <v>0</v>
      </c>
      <c r="B188">
        <v>1</v>
      </c>
      <c r="C188">
        <v>0</v>
      </c>
      <c r="D188">
        <v>0</v>
      </c>
    </row>
    <row r="189" spans="1:4" x14ac:dyDescent="0.3">
      <c r="A189">
        <v>0</v>
      </c>
      <c r="B189">
        <v>1</v>
      </c>
      <c r="C189">
        <v>0</v>
      </c>
      <c r="D189">
        <v>0</v>
      </c>
    </row>
    <row r="190" spans="1:4" x14ac:dyDescent="0.3">
      <c r="A190">
        <v>0</v>
      </c>
      <c r="B190">
        <v>2</v>
      </c>
      <c r="C190">
        <v>0</v>
      </c>
      <c r="D190">
        <v>1</v>
      </c>
    </row>
    <row r="191" spans="1:4" x14ac:dyDescent="0.3">
      <c r="A191">
        <v>0</v>
      </c>
      <c r="B191">
        <v>1</v>
      </c>
      <c r="C191">
        <v>0</v>
      </c>
      <c r="D191">
        <v>0</v>
      </c>
    </row>
    <row r="192" spans="1:4" x14ac:dyDescent="0.3">
      <c r="A192">
        <v>0</v>
      </c>
      <c r="B192">
        <v>1</v>
      </c>
      <c r="C192">
        <v>1</v>
      </c>
      <c r="D192">
        <v>0</v>
      </c>
    </row>
    <row r="193" spans="1:4" x14ac:dyDescent="0.3">
      <c r="A193">
        <v>0</v>
      </c>
      <c r="B193">
        <v>0</v>
      </c>
      <c r="C193">
        <v>0</v>
      </c>
      <c r="D193">
        <v>1</v>
      </c>
    </row>
    <row r="194" spans="1:4" x14ac:dyDescent="0.3">
      <c r="A194">
        <v>0</v>
      </c>
      <c r="B194">
        <v>1</v>
      </c>
      <c r="C194">
        <v>0</v>
      </c>
      <c r="D194">
        <v>0</v>
      </c>
    </row>
    <row r="195" spans="1:4" x14ac:dyDescent="0.3">
      <c r="A195">
        <v>0</v>
      </c>
      <c r="B195">
        <v>0</v>
      </c>
      <c r="C195">
        <v>1</v>
      </c>
      <c r="D195">
        <v>0</v>
      </c>
    </row>
    <row r="196" spans="1:4" x14ac:dyDescent="0.3">
      <c r="A196">
        <v>0</v>
      </c>
      <c r="B196">
        <v>1</v>
      </c>
      <c r="C196">
        <v>0</v>
      </c>
      <c r="D196">
        <v>0</v>
      </c>
    </row>
    <row r="197" spans="1:4" x14ac:dyDescent="0.3">
      <c r="A197">
        <v>0</v>
      </c>
      <c r="B197">
        <v>1</v>
      </c>
      <c r="C197">
        <v>0</v>
      </c>
      <c r="D197">
        <v>0</v>
      </c>
    </row>
    <row r="198" spans="1:4" x14ac:dyDescent="0.3">
      <c r="A198">
        <v>0</v>
      </c>
      <c r="B198">
        <v>1</v>
      </c>
      <c r="C198">
        <v>0</v>
      </c>
      <c r="D198">
        <v>0</v>
      </c>
    </row>
    <row r="199" spans="1:4" x14ac:dyDescent="0.3">
      <c r="A199">
        <v>0</v>
      </c>
      <c r="B199">
        <v>2</v>
      </c>
      <c r="C199">
        <v>0</v>
      </c>
      <c r="D199">
        <v>0</v>
      </c>
    </row>
    <row r="200" spans="1:4" x14ac:dyDescent="0.3">
      <c r="A200">
        <v>0</v>
      </c>
      <c r="B200">
        <v>0</v>
      </c>
      <c r="C200">
        <v>1</v>
      </c>
      <c r="D200">
        <v>0</v>
      </c>
    </row>
    <row r="201" spans="1:4" x14ac:dyDescent="0.3">
      <c r="A201">
        <v>0</v>
      </c>
      <c r="B201">
        <v>3</v>
      </c>
      <c r="C201">
        <v>0</v>
      </c>
      <c r="D201">
        <v>0</v>
      </c>
    </row>
    <row r="202" spans="1:4" x14ac:dyDescent="0.3">
      <c r="A202">
        <v>0</v>
      </c>
      <c r="B202">
        <v>1</v>
      </c>
      <c r="C202">
        <v>0</v>
      </c>
      <c r="D202">
        <v>0</v>
      </c>
    </row>
    <row r="203" spans="1:4" x14ac:dyDescent="0.3">
      <c r="A203">
        <v>0</v>
      </c>
      <c r="B203">
        <v>1</v>
      </c>
      <c r="C203">
        <v>0</v>
      </c>
      <c r="D203">
        <v>0</v>
      </c>
    </row>
    <row r="204" spans="1:4" x14ac:dyDescent="0.3">
      <c r="A204">
        <v>0</v>
      </c>
      <c r="B204">
        <v>1</v>
      </c>
      <c r="C204">
        <v>0</v>
      </c>
      <c r="D204">
        <v>0</v>
      </c>
    </row>
    <row r="205" spans="1:4" x14ac:dyDescent="0.3">
      <c r="A205">
        <v>0</v>
      </c>
      <c r="B205">
        <v>1</v>
      </c>
      <c r="C205">
        <v>0</v>
      </c>
      <c r="D205">
        <v>0</v>
      </c>
    </row>
    <row r="206" spans="1:4" x14ac:dyDescent="0.3">
      <c r="A206">
        <v>0</v>
      </c>
      <c r="B206">
        <v>1</v>
      </c>
      <c r="C206">
        <v>0</v>
      </c>
      <c r="D206">
        <v>0</v>
      </c>
    </row>
    <row r="207" spans="1:4" x14ac:dyDescent="0.3">
      <c r="A207">
        <v>0</v>
      </c>
      <c r="B207">
        <v>1</v>
      </c>
      <c r="C207">
        <v>0</v>
      </c>
      <c r="D207">
        <v>0</v>
      </c>
    </row>
    <row r="208" spans="1:4" x14ac:dyDescent="0.3">
      <c r="A208">
        <v>0</v>
      </c>
      <c r="B208">
        <v>1</v>
      </c>
      <c r="C208">
        <v>0</v>
      </c>
      <c r="D208">
        <v>0</v>
      </c>
    </row>
    <row r="209" spans="1:4" x14ac:dyDescent="0.3">
      <c r="A209">
        <v>0</v>
      </c>
      <c r="B209">
        <v>2</v>
      </c>
      <c r="C209">
        <v>0</v>
      </c>
      <c r="D209">
        <v>0</v>
      </c>
    </row>
    <row r="210" spans="1:4" x14ac:dyDescent="0.3">
      <c r="A210">
        <v>0</v>
      </c>
      <c r="B210">
        <v>1</v>
      </c>
      <c r="C210">
        <v>0</v>
      </c>
      <c r="D210">
        <v>0</v>
      </c>
    </row>
    <row r="211" spans="1:4" x14ac:dyDescent="0.3">
      <c r="A211">
        <v>0</v>
      </c>
      <c r="B211">
        <v>1</v>
      </c>
      <c r="C211">
        <v>0</v>
      </c>
      <c r="D211">
        <v>0</v>
      </c>
    </row>
    <row r="212" spans="1:4" x14ac:dyDescent="0.3">
      <c r="A212">
        <v>0</v>
      </c>
      <c r="B212">
        <v>1</v>
      </c>
      <c r="C212">
        <v>0</v>
      </c>
      <c r="D212">
        <v>0</v>
      </c>
    </row>
    <row r="213" spans="1:4" x14ac:dyDescent="0.3">
      <c r="A213">
        <v>0</v>
      </c>
      <c r="B213">
        <v>1</v>
      </c>
      <c r="C213">
        <v>0</v>
      </c>
      <c r="D213">
        <v>0</v>
      </c>
    </row>
    <row r="214" spans="1:4" x14ac:dyDescent="0.3">
      <c r="A214">
        <v>0</v>
      </c>
      <c r="B214">
        <v>1</v>
      </c>
      <c r="C214">
        <v>0</v>
      </c>
      <c r="D214">
        <v>0</v>
      </c>
    </row>
    <row r="215" spans="1:4" x14ac:dyDescent="0.3">
      <c r="A215">
        <v>0</v>
      </c>
      <c r="B215">
        <v>1</v>
      </c>
      <c r="C215">
        <v>0</v>
      </c>
      <c r="D215">
        <v>0</v>
      </c>
    </row>
    <row r="216" spans="1:4" x14ac:dyDescent="0.3">
      <c r="A216">
        <v>0</v>
      </c>
      <c r="B216">
        <v>2</v>
      </c>
      <c r="C216">
        <v>0</v>
      </c>
      <c r="D216">
        <v>0</v>
      </c>
    </row>
    <row r="217" spans="1:4" x14ac:dyDescent="0.3">
      <c r="A217">
        <v>0</v>
      </c>
      <c r="B217">
        <v>1</v>
      </c>
      <c r="C217">
        <v>0</v>
      </c>
      <c r="D217">
        <v>0</v>
      </c>
    </row>
    <row r="218" spans="1:4" x14ac:dyDescent="0.3">
      <c r="A218">
        <v>0</v>
      </c>
      <c r="B218">
        <v>1</v>
      </c>
      <c r="C218">
        <v>0</v>
      </c>
      <c r="D218">
        <v>0</v>
      </c>
    </row>
    <row r="219" spans="1:4" x14ac:dyDescent="0.3">
      <c r="A219">
        <v>0</v>
      </c>
      <c r="B219">
        <v>1</v>
      </c>
      <c r="C219">
        <v>0</v>
      </c>
      <c r="D219">
        <v>0</v>
      </c>
    </row>
    <row r="220" spans="1:4" x14ac:dyDescent="0.3">
      <c r="A220">
        <v>0</v>
      </c>
      <c r="B220">
        <v>1</v>
      </c>
      <c r="C220">
        <v>0</v>
      </c>
      <c r="D220">
        <v>0</v>
      </c>
    </row>
    <row r="221" spans="1:4" x14ac:dyDescent="0.3">
      <c r="A221">
        <v>0</v>
      </c>
      <c r="B221">
        <v>1</v>
      </c>
      <c r="C221">
        <v>0</v>
      </c>
      <c r="D221">
        <v>0</v>
      </c>
    </row>
    <row r="222" spans="1:4" x14ac:dyDescent="0.3">
      <c r="A222">
        <v>0</v>
      </c>
      <c r="B222">
        <v>4</v>
      </c>
      <c r="C222">
        <v>0</v>
      </c>
      <c r="D222">
        <v>0</v>
      </c>
    </row>
    <row r="223" spans="1:4" x14ac:dyDescent="0.3">
      <c r="A223">
        <v>0</v>
      </c>
      <c r="B223">
        <v>2</v>
      </c>
      <c r="C223">
        <v>0</v>
      </c>
      <c r="D223">
        <v>0</v>
      </c>
    </row>
    <row r="224" spans="1:4" x14ac:dyDescent="0.3">
      <c r="A224">
        <v>0</v>
      </c>
      <c r="B224">
        <v>0</v>
      </c>
      <c r="C224">
        <v>0</v>
      </c>
      <c r="D224">
        <v>4</v>
      </c>
    </row>
    <row r="225" spans="1:4" x14ac:dyDescent="0.3">
      <c r="A225">
        <v>0</v>
      </c>
      <c r="B225">
        <v>1</v>
      </c>
      <c r="C225">
        <v>0</v>
      </c>
      <c r="D225">
        <v>0</v>
      </c>
    </row>
    <row r="226" spans="1:4" x14ac:dyDescent="0.3">
      <c r="A226">
        <v>0</v>
      </c>
      <c r="B226">
        <v>2</v>
      </c>
      <c r="C226">
        <v>0</v>
      </c>
      <c r="D226">
        <v>0</v>
      </c>
    </row>
    <row r="227" spans="1:4" x14ac:dyDescent="0.3">
      <c r="A227">
        <v>0</v>
      </c>
      <c r="B227">
        <v>0</v>
      </c>
      <c r="C227">
        <v>0</v>
      </c>
      <c r="D227">
        <v>1</v>
      </c>
    </row>
    <row r="228" spans="1:4" x14ac:dyDescent="0.3">
      <c r="A228">
        <v>0</v>
      </c>
      <c r="B228">
        <v>1</v>
      </c>
      <c r="C228">
        <v>0</v>
      </c>
      <c r="D228">
        <v>0</v>
      </c>
    </row>
    <row r="229" spans="1:4" x14ac:dyDescent="0.3">
      <c r="A229">
        <v>0</v>
      </c>
      <c r="B229">
        <v>1</v>
      </c>
      <c r="C229">
        <v>0</v>
      </c>
      <c r="D229">
        <v>0</v>
      </c>
    </row>
    <row r="230" spans="1:4" x14ac:dyDescent="0.3">
      <c r="A230">
        <v>0</v>
      </c>
      <c r="B230">
        <v>1</v>
      </c>
      <c r="C230">
        <v>0</v>
      </c>
      <c r="D230">
        <v>0</v>
      </c>
    </row>
    <row r="231" spans="1:4" x14ac:dyDescent="0.3">
      <c r="A231">
        <v>0</v>
      </c>
      <c r="B231">
        <v>30</v>
      </c>
      <c r="C231">
        <v>15</v>
      </c>
      <c r="D231">
        <v>1</v>
      </c>
    </row>
    <row r="232" spans="1:4" x14ac:dyDescent="0.3">
      <c r="A232">
        <v>0</v>
      </c>
      <c r="B232">
        <v>2</v>
      </c>
      <c r="C232">
        <v>0</v>
      </c>
      <c r="D232">
        <v>0</v>
      </c>
    </row>
    <row r="233" spans="1:4" x14ac:dyDescent="0.3">
      <c r="A233">
        <v>0</v>
      </c>
      <c r="B233">
        <v>1</v>
      </c>
      <c r="C233">
        <v>0</v>
      </c>
      <c r="D233">
        <v>0</v>
      </c>
    </row>
    <row r="234" spans="1:4" x14ac:dyDescent="0.3">
      <c r="A234">
        <v>0</v>
      </c>
      <c r="B234">
        <v>0</v>
      </c>
      <c r="C234">
        <v>0</v>
      </c>
      <c r="D234">
        <v>3</v>
      </c>
    </row>
    <row r="235" spans="1:4" x14ac:dyDescent="0.3">
      <c r="A235">
        <v>0</v>
      </c>
      <c r="B235">
        <v>1</v>
      </c>
      <c r="C235">
        <v>2</v>
      </c>
      <c r="D235">
        <v>0</v>
      </c>
    </row>
    <row r="236" spans="1:4" x14ac:dyDescent="0.3">
      <c r="A236">
        <v>0</v>
      </c>
      <c r="B236">
        <v>1</v>
      </c>
      <c r="C236">
        <v>6</v>
      </c>
      <c r="D236">
        <v>0</v>
      </c>
    </row>
    <row r="237" spans="1:4" x14ac:dyDescent="0.3">
      <c r="A237">
        <v>0</v>
      </c>
      <c r="B237">
        <v>0</v>
      </c>
      <c r="C237">
        <v>0</v>
      </c>
      <c r="D237">
        <v>1</v>
      </c>
    </row>
    <row r="238" spans="1:4" x14ac:dyDescent="0.3">
      <c r="A238">
        <v>0</v>
      </c>
      <c r="B238">
        <v>0</v>
      </c>
      <c r="C238">
        <v>0</v>
      </c>
      <c r="D238">
        <v>4</v>
      </c>
    </row>
    <row r="239" spans="1:4" x14ac:dyDescent="0.3">
      <c r="A239">
        <v>0</v>
      </c>
      <c r="B239">
        <v>1</v>
      </c>
      <c r="C239">
        <v>0</v>
      </c>
      <c r="D239">
        <v>0</v>
      </c>
    </row>
    <row r="240" spans="1:4" x14ac:dyDescent="0.3">
      <c r="A240">
        <v>0</v>
      </c>
      <c r="B240">
        <v>1</v>
      </c>
      <c r="C240">
        <v>0</v>
      </c>
      <c r="D240">
        <v>0</v>
      </c>
    </row>
    <row r="241" spans="1:4" x14ac:dyDescent="0.3">
      <c r="A241">
        <v>0</v>
      </c>
      <c r="B241">
        <v>0</v>
      </c>
      <c r="C241">
        <v>0</v>
      </c>
      <c r="D241">
        <v>1</v>
      </c>
    </row>
    <row r="242" spans="1:4" x14ac:dyDescent="0.3">
      <c r="A242">
        <v>0</v>
      </c>
      <c r="B242">
        <v>1</v>
      </c>
      <c r="C242">
        <v>0</v>
      </c>
      <c r="D242">
        <v>0</v>
      </c>
    </row>
    <row r="243" spans="1:4" x14ac:dyDescent="0.3">
      <c r="A243">
        <v>0</v>
      </c>
      <c r="B243">
        <v>1</v>
      </c>
      <c r="C243">
        <v>2</v>
      </c>
      <c r="D243">
        <v>0</v>
      </c>
    </row>
    <row r="244" spans="1:4" x14ac:dyDescent="0.3">
      <c r="A244">
        <v>0</v>
      </c>
      <c r="B244">
        <v>1</v>
      </c>
      <c r="C244">
        <v>0</v>
      </c>
      <c r="D244">
        <v>0</v>
      </c>
    </row>
    <row r="245" spans="1:4" x14ac:dyDescent="0.3">
      <c r="A245">
        <v>0</v>
      </c>
      <c r="B245">
        <v>4</v>
      </c>
      <c r="C245">
        <v>0</v>
      </c>
      <c r="D245">
        <v>0</v>
      </c>
    </row>
    <row r="246" spans="1:4" x14ac:dyDescent="0.3">
      <c r="A246">
        <v>0</v>
      </c>
      <c r="B246">
        <v>0</v>
      </c>
      <c r="C246">
        <v>10</v>
      </c>
      <c r="D246">
        <v>0</v>
      </c>
    </row>
    <row r="247" spans="1:4" x14ac:dyDescent="0.3">
      <c r="A247">
        <v>0</v>
      </c>
      <c r="B247">
        <v>3</v>
      </c>
      <c r="C247">
        <v>3</v>
      </c>
      <c r="D247">
        <v>0</v>
      </c>
    </row>
    <row r="248" spans="1:4" x14ac:dyDescent="0.3">
      <c r="A248">
        <v>0</v>
      </c>
      <c r="B248">
        <v>0</v>
      </c>
      <c r="C248">
        <v>0</v>
      </c>
      <c r="D248">
        <v>1</v>
      </c>
    </row>
    <row r="249" spans="1:4" x14ac:dyDescent="0.3">
      <c r="A249">
        <v>0</v>
      </c>
      <c r="B249">
        <v>2</v>
      </c>
      <c r="C249">
        <v>0</v>
      </c>
      <c r="D249">
        <v>0</v>
      </c>
    </row>
    <row r="250" spans="1:4" x14ac:dyDescent="0.3">
      <c r="A250">
        <v>0</v>
      </c>
      <c r="B250">
        <v>1</v>
      </c>
      <c r="C250">
        <v>0</v>
      </c>
      <c r="D250">
        <v>0</v>
      </c>
    </row>
    <row r="251" spans="1:4" x14ac:dyDescent="0.3">
      <c r="A251">
        <v>0</v>
      </c>
      <c r="B251">
        <v>1</v>
      </c>
      <c r="C251">
        <v>0</v>
      </c>
      <c r="D251">
        <v>0</v>
      </c>
    </row>
    <row r="252" spans="1:4" x14ac:dyDescent="0.3">
      <c r="A252">
        <v>0</v>
      </c>
      <c r="B252">
        <v>3</v>
      </c>
      <c r="C252">
        <v>0</v>
      </c>
      <c r="D252">
        <v>4</v>
      </c>
    </row>
    <row r="253" spans="1:4" x14ac:dyDescent="0.3">
      <c r="A253">
        <v>0</v>
      </c>
      <c r="B253">
        <v>7</v>
      </c>
      <c r="C253">
        <v>0</v>
      </c>
      <c r="D253">
        <v>0</v>
      </c>
    </row>
    <row r="254" spans="1:4" x14ac:dyDescent="0.3">
      <c r="A254">
        <v>0</v>
      </c>
      <c r="B254">
        <v>5</v>
      </c>
      <c r="C254">
        <v>0</v>
      </c>
      <c r="D254">
        <v>0</v>
      </c>
    </row>
    <row r="255" spans="1:4" x14ac:dyDescent="0.3">
      <c r="A255">
        <v>0</v>
      </c>
      <c r="B255">
        <v>0</v>
      </c>
      <c r="C255">
        <v>0</v>
      </c>
      <c r="D255">
        <v>1</v>
      </c>
    </row>
    <row r="256" spans="1:4" x14ac:dyDescent="0.3">
      <c r="A256">
        <v>0</v>
      </c>
      <c r="B256">
        <v>3</v>
      </c>
      <c r="C256">
        <v>0</v>
      </c>
      <c r="D256">
        <v>0</v>
      </c>
    </row>
    <row r="257" spans="1:4" x14ac:dyDescent="0.3">
      <c r="A257">
        <v>0</v>
      </c>
      <c r="B257">
        <v>0</v>
      </c>
      <c r="C257">
        <v>0</v>
      </c>
      <c r="D257">
        <v>1</v>
      </c>
    </row>
    <row r="258" spans="1:4" x14ac:dyDescent="0.3">
      <c r="A258">
        <v>0</v>
      </c>
      <c r="B258">
        <v>0</v>
      </c>
      <c r="C258">
        <v>0</v>
      </c>
      <c r="D258">
        <v>2</v>
      </c>
    </row>
    <row r="259" spans="1:4" x14ac:dyDescent="0.3">
      <c r="A259">
        <v>0</v>
      </c>
      <c r="B259">
        <v>2</v>
      </c>
      <c r="C259">
        <v>0</v>
      </c>
      <c r="D259">
        <v>0</v>
      </c>
    </row>
    <row r="260" spans="1:4" x14ac:dyDescent="0.3">
      <c r="A260">
        <v>0</v>
      </c>
      <c r="B260">
        <v>2</v>
      </c>
      <c r="C260">
        <v>0</v>
      </c>
      <c r="D260">
        <v>0</v>
      </c>
    </row>
    <row r="261" spans="1:4" x14ac:dyDescent="0.3">
      <c r="A261">
        <v>0</v>
      </c>
      <c r="B261">
        <v>1</v>
      </c>
      <c r="C261">
        <v>0</v>
      </c>
      <c r="D261">
        <v>0</v>
      </c>
    </row>
    <row r="262" spans="1:4" x14ac:dyDescent="0.3">
      <c r="A262">
        <v>0</v>
      </c>
      <c r="B262">
        <v>1</v>
      </c>
      <c r="C262">
        <v>0</v>
      </c>
      <c r="D262">
        <v>0</v>
      </c>
    </row>
    <row r="263" spans="1:4" x14ac:dyDescent="0.3">
      <c r="A263">
        <v>0</v>
      </c>
      <c r="B263">
        <v>1</v>
      </c>
      <c r="C263">
        <v>0</v>
      </c>
      <c r="D263">
        <v>0</v>
      </c>
    </row>
    <row r="264" spans="1:4" x14ac:dyDescent="0.3">
      <c r="A264">
        <v>0</v>
      </c>
      <c r="B264">
        <v>1</v>
      </c>
      <c r="C264">
        <v>0</v>
      </c>
      <c r="D264">
        <v>0</v>
      </c>
    </row>
    <row r="265" spans="1:4" x14ac:dyDescent="0.3">
      <c r="A265">
        <v>0</v>
      </c>
      <c r="B265">
        <v>1</v>
      </c>
      <c r="C265">
        <v>0</v>
      </c>
      <c r="D265">
        <v>0</v>
      </c>
    </row>
    <row r="266" spans="1:4" x14ac:dyDescent="0.3">
      <c r="A266">
        <v>0</v>
      </c>
      <c r="B266">
        <v>1</v>
      </c>
      <c r="C266">
        <v>0</v>
      </c>
      <c r="D266">
        <v>0</v>
      </c>
    </row>
    <row r="267" spans="1:4" x14ac:dyDescent="0.3">
      <c r="A267">
        <v>0</v>
      </c>
      <c r="B267">
        <v>1</v>
      </c>
      <c r="C267">
        <v>2</v>
      </c>
      <c r="D267">
        <v>1</v>
      </c>
    </row>
    <row r="268" spans="1:4" x14ac:dyDescent="0.3">
      <c r="A268">
        <v>0</v>
      </c>
      <c r="B268">
        <v>5</v>
      </c>
      <c r="C268">
        <v>1</v>
      </c>
      <c r="D268">
        <v>1</v>
      </c>
    </row>
    <row r="269" spans="1:4" x14ac:dyDescent="0.3">
      <c r="A269">
        <v>0</v>
      </c>
      <c r="B269">
        <v>0</v>
      </c>
      <c r="C269">
        <v>0</v>
      </c>
      <c r="D269">
        <v>1</v>
      </c>
    </row>
    <row r="270" spans="1:4" x14ac:dyDescent="0.3">
      <c r="A270">
        <v>0</v>
      </c>
      <c r="B270">
        <v>0</v>
      </c>
      <c r="C270">
        <v>0</v>
      </c>
      <c r="D270">
        <v>1</v>
      </c>
    </row>
    <row r="271" spans="1:4" x14ac:dyDescent="0.3">
      <c r="A271">
        <v>0</v>
      </c>
      <c r="B271">
        <v>1</v>
      </c>
      <c r="C271">
        <v>0</v>
      </c>
      <c r="D271">
        <v>1</v>
      </c>
    </row>
    <row r="272" spans="1:4" x14ac:dyDescent="0.3">
      <c r="A272">
        <v>0</v>
      </c>
      <c r="B272">
        <v>1</v>
      </c>
      <c r="C272">
        <v>0</v>
      </c>
      <c r="D272">
        <v>0</v>
      </c>
    </row>
    <row r="273" spans="1:4" x14ac:dyDescent="0.3">
      <c r="A273">
        <v>0</v>
      </c>
      <c r="B273">
        <v>6</v>
      </c>
      <c r="C273">
        <v>3</v>
      </c>
      <c r="D273">
        <v>1</v>
      </c>
    </row>
    <row r="274" spans="1:4" x14ac:dyDescent="0.3">
      <c r="A274">
        <v>0</v>
      </c>
      <c r="B274">
        <v>0</v>
      </c>
      <c r="C274">
        <v>0</v>
      </c>
      <c r="D274">
        <v>1</v>
      </c>
    </row>
    <row r="275" spans="1:4" x14ac:dyDescent="0.3">
      <c r="A275">
        <v>0</v>
      </c>
      <c r="B275">
        <v>1</v>
      </c>
      <c r="C275">
        <v>0</v>
      </c>
      <c r="D275">
        <v>0</v>
      </c>
    </row>
    <row r="276" spans="1:4" x14ac:dyDescent="0.3">
      <c r="A276">
        <v>0</v>
      </c>
      <c r="B276">
        <v>1</v>
      </c>
      <c r="C276">
        <v>0</v>
      </c>
      <c r="D276">
        <v>0</v>
      </c>
    </row>
    <row r="277" spans="1:4" x14ac:dyDescent="0.3">
      <c r="A277">
        <v>0</v>
      </c>
      <c r="B277">
        <v>21</v>
      </c>
      <c r="C277">
        <v>9</v>
      </c>
      <c r="D277">
        <v>2</v>
      </c>
    </row>
    <row r="278" spans="1:4" x14ac:dyDescent="0.3">
      <c r="A278">
        <v>0</v>
      </c>
      <c r="B278">
        <v>2</v>
      </c>
      <c r="C278">
        <v>0</v>
      </c>
      <c r="D278">
        <v>0</v>
      </c>
    </row>
    <row r="279" spans="1:4" x14ac:dyDescent="0.3">
      <c r="A279">
        <v>0</v>
      </c>
      <c r="B279">
        <v>1</v>
      </c>
      <c r="C279">
        <v>0</v>
      </c>
      <c r="D279">
        <v>0</v>
      </c>
    </row>
    <row r="280" spans="1:4" x14ac:dyDescent="0.3">
      <c r="A280">
        <v>0</v>
      </c>
      <c r="B280">
        <v>0</v>
      </c>
      <c r="C280">
        <v>0</v>
      </c>
      <c r="D280">
        <v>1</v>
      </c>
    </row>
    <row r="281" spans="1:4" x14ac:dyDescent="0.3">
      <c r="A281">
        <v>0</v>
      </c>
      <c r="B281">
        <v>3</v>
      </c>
      <c r="C281">
        <v>1</v>
      </c>
      <c r="D281">
        <v>24</v>
      </c>
    </row>
    <row r="282" spans="1:4" x14ac:dyDescent="0.3">
      <c r="A282">
        <v>0</v>
      </c>
      <c r="B282">
        <v>1</v>
      </c>
      <c r="C282">
        <v>0</v>
      </c>
      <c r="D282">
        <v>0</v>
      </c>
    </row>
    <row r="283" spans="1:4" x14ac:dyDescent="0.3">
      <c r="A283">
        <v>0</v>
      </c>
      <c r="B283">
        <v>19</v>
      </c>
      <c r="C283">
        <v>0</v>
      </c>
      <c r="D283">
        <v>1</v>
      </c>
    </row>
    <row r="284" spans="1:4" x14ac:dyDescent="0.3">
      <c r="A284">
        <v>0</v>
      </c>
      <c r="B284">
        <v>1</v>
      </c>
      <c r="C284">
        <v>0</v>
      </c>
      <c r="D284">
        <v>0</v>
      </c>
    </row>
    <row r="285" spans="1:4" x14ac:dyDescent="0.3">
      <c r="A285">
        <v>0</v>
      </c>
      <c r="B285">
        <v>2</v>
      </c>
      <c r="C285">
        <v>0</v>
      </c>
      <c r="D285">
        <v>0</v>
      </c>
    </row>
    <row r="286" spans="1:4" x14ac:dyDescent="0.3">
      <c r="A286">
        <v>0</v>
      </c>
      <c r="B286">
        <v>1</v>
      </c>
      <c r="C286">
        <v>0</v>
      </c>
      <c r="D286">
        <v>0</v>
      </c>
    </row>
    <row r="287" spans="1:4" x14ac:dyDescent="0.3">
      <c r="A287">
        <v>0</v>
      </c>
      <c r="B287">
        <v>1</v>
      </c>
      <c r="C287">
        <v>0</v>
      </c>
      <c r="D287">
        <v>0</v>
      </c>
    </row>
    <row r="288" spans="1:4" x14ac:dyDescent="0.3">
      <c r="A288">
        <v>0</v>
      </c>
      <c r="B288">
        <v>1</v>
      </c>
      <c r="C288">
        <v>0</v>
      </c>
      <c r="D288">
        <v>0</v>
      </c>
    </row>
    <row r="289" spans="1:4" x14ac:dyDescent="0.3">
      <c r="A289">
        <v>0</v>
      </c>
      <c r="B289">
        <v>0</v>
      </c>
      <c r="C289">
        <v>0</v>
      </c>
      <c r="D289">
        <v>1</v>
      </c>
    </row>
    <row r="290" spans="1:4" x14ac:dyDescent="0.3">
      <c r="A290">
        <v>0</v>
      </c>
      <c r="B290">
        <v>1</v>
      </c>
      <c r="C290">
        <v>0</v>
      </c>
      <c r="D290">
        <v>0</v>
      </c>
    </row>
    <row r="291" spans="1:4" x14ac:dyDescent="0.3">
      <c r="A291">
        <v>0</v>
      </c>
      <c r="B291">
        <v>1</v>
      </c>
      <c r="C291">
        <v>0</v>
      </c>
      <c r="D291">
        <v>0</v>
      </c>
    </row>
    <row r="292" spans="1:4" x14ac:dyDescent="0.3">
      <c r="A292">
        <v>0</v>
      </c>
      <c r="B292">
        <v>1</v>
      </c>
      <c r="C292">
        <v>0</v>
      </c>
      <c r="D292">
        <v>0</v>
      </c>
    </row>
    <row r="293" spans="1:4" x14ac:dyDescent="0.3">
      <c r="A293">
        <v>0</v>
      </c>
      <c r="B293">
        <v>1</v>
      </c>
      <c r="C293">
        <v>0</v>
      </c>
      <c r="D293">
        <v>0</v>
      </c>
    </row>
    <row r="294" spans="1:4" x14ac:dyDescent="0.3">
      <c r="A294">
        <v>0</v>
      </c>
      <c r="B294">
        <v>1</v>
      </c>
      <c r="C294">
        <v>0</v>
      </c>
      <c r="D294">
        <v>0</v>
      </c>
    </row>
    <row r="295" spans="1:4" x14ac:dyDescent="0.3">
      <c r="A295">
        <v>0</v>
      </c>
      <c r="B295">
        <v>1</v>
      </c>
      <c r="C295">
        <v>0</v>
      </c>
      <c r="D295">
        <v>0</v>
      </c>
    </row>
    <row r="296" spans="1:4" x14ac:dyDescent="0.3">
      <c r="A296">
        <v>0</v>
      </c>
      <c r="B296">
        <v>1</v>
      </c>
      <c r="C296">
        <v>0</v>
      </c>
      <c r="D296">
        <v>0</v>
      </c>
    </row>
    <row r="297" spans="1:4" x14ac:dyDescent="0.3">
      <c r="A297">
        <v>0</v>
      </c>
      <c r="B297">
        <v>1</v>
      </c>
      <c r="C297">
        <v>0</v>
      </c>
      <c r="D297">
        <v>0</v>
      </c>
    </row>
    <row r="298" spans="1:4" x14ac:dyDescent="0.3">
      <c r="A298">
        <v>0</v>
      </c>
      <c r="B298">
        <v>1</v>
      </c>
      <c r="C298">
        <v>0</v>
      </c>
      <c r="D298">
        <v>0</v>
      </c>
    </row>
    <row r="299" spans="1:4" x14ac:dyDescent="0.3">
      <c r="A299">
        <v>0</v>
      </c>
      <c r="B299">
        <v>1</v>
      </c>
      <c r="C299">
        <v>0</v>
      </c>
      <c r="D299">
        <v>0</v>
      </c>
    </row>
    <row r="300" spans="1:4" x14ac:dyDescent="0.3">
      <c r="A300">
        <v>0</v>
      </c>
      <c r="B300">
        <v>0</v>
      </c>
      <c r="C300">
        <v>0</v>
      </c>
      <c r="D300">
        <v>2</v>
      </c>
    </row>
    <row r="301" spans="1:4" x14ac:dyDescent="0.3">
      <c r="A301">
        <v>0</v>
      </c>
      <c r="B301">
        <v>1</v>
      </c>
      <c r="C301">
        <v>0</v>
      </c>
      <c r="D301">
        <v>0</v>
      </c>
    </row>
    <row r="302" spans="1:4" x14ac:dyDescent="0.3">
      <c r="A302">
        <v>0</v>
      </c>
      <c r="B302">
        <v>0</v>
      </c>
      <c r="C302">
        <v>0</v>
      </c>
      <c r="D302">
        <v>1</v>
      </c>
    </row>
    <row r="303" spans="1:4" x14ac:dyDescent="0.3">
      <c r="A303">
        <v>0</v>
      </c>
      <c r="B303">
        <v>1</v>
      </c>
      <c r="C303">
        <v>0</v>
      </c>
      <c r="D303">
        <v>0</v>
      </c>
    </row>
    <row r="304" spans="1:4" x14ac:dyDescent="0.3">
      <c r="A304">
        <v>0</v>
      </c>
      <c r="B304">
        <v>0</v>
      </c>
      <c r="C304">
        <v>0</v>
      </c>
      <c r="D304">
        <v>1</v>
      </c>
    </row>
    <row r="305" spans="1:4" x14ac:dyDescent="0.3">
      <c r="A305">
        <v>0</v>
      </c>
      <c r="B305">
        <v>0</v>
      </c>
      <c r="C305">
        <v>0</v>
      </c>
      <c r="D305">
        <v>1</v>
      </c>
    </row>
    <row r="306" spans="1:4" x14ac:dyDescent="0.3">
      <c r="A306">
        <v>0</v>
      </c>
      <c r="B306">
        <v>0</v>
      </c>
      <c r="C306">
        <v>0</v>
      </c>
      <c r="D306">
        <v>1</v>
      </c>
    </row>
    <row r="307" spans="1:4" x14ac:dyDescent="0.3">
      <c r="A307">
        <v>0</v>
      </c>
      <c r="B307">
        <v>0</v>
      </c>
      <c r="C307">
        <v>0</v>
      </c>
      <c r="D307">
        <v>1</v>
      </c>
    </row>
    <row r="308" spans="1:4" x14ac:dyDescent="0.3">
      <c r="A308">
        <v>0</v>
      </c>
      <c r="B308">
        <v>1</v>
      </c>
      <c r="C308">
        <v>0</v>
      </c>
      <c r="D308">
        <v>0</v>
      </c>
    </row>
    <row r="309" spans="1:4" x14ac:dyDescent="0.3">
      <c r="A309">
        <v>0</v>
      </c>
      <c r="B309">
        <v>1</v>
      </c>
      <c r="C309">
        <v>0</v>
      </c>
      <c r="D309">
        <v>0</v>
      </c>
    </row>
    <row r="310" spans="1:4" x14ac:dyDescent="0.3">
      <c r="A310">
        <v>0</v>
      </c>
      <c r="B310">
        <v>1</v>
      </c>
      <c r="C310">
        <v>0</v>
      </c>
      <c r="D310">
        <v>0</v>
      </c>
    </row>
    <row r="311" spans="1:4" x14ac:dyDescent="0.3">
      <c r="A311">
        <v>0</v>
      </c>
      <c r="B311">
        <v>0</v>
      </c>
      <c r="C311">
        <v>0</v>
      </c>
      <c r="D311">
        <v>1</v>
      </c>
    </row>
  </sheetData>
  <conditionalFormatting sqref="N3:Q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ph_role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Celian</dc:creator>
  <cp:lastModifiedBy>Celian</cp:lastModifiedBy>
  <dcterms:created xsi:type="dcterms:W3CDTF">2022-06-07T17:35:49Z</dcterms:created>
  <dcterms:modified xsi:type="dcterms:W3CDTF">2022-06-10T21:54:29Z</dcterms:modified>
</cp:coreProperties>
</file>