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xavierign/Documents/oil/Modelo Revenue 2/data/"/>
    </mc:Choice>
  </mc:AlternateContent>
  <bookViews>
    <workbookView xWindow="0" yWindow="460" windowWidth="25600" windowHeight="15460"/>
  </bookViews>
  <sheets>
    <sheet name="Tareas RSM" sheetId="4" r:id="rId1"/>
    <sheet name="Tareas L" sheetId="5" r:id="rId2"/>
    <sheet name="Backup Logística" sheetId="6" r:id="rId3"/>
    <sheet name="Recursos" sheetId="7" r:id="rId4"/>
    <sheet name="Purgas" sheetId="8" r:id="rId5"/>
    <sheet name="Frecuencia Purgas" sheetId="9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4" l="1"/>
  <c r="E8" i="7"/>
  <c r="E7" i="7"/>
  <c r="E6" i="7"/>
  <c r="E5" i="7"/>
  <c r="E4" i="7"/>
  <c r="E3" i="7"/>
  <c r="E2" i="7"/>
  <c r="C9" i="6"/>
  <c r="C8" i="6"/>
  <c r="D7" i="6"/>
  <c r="D6" i="6"/>
  <c r="C5" i="6"/>
  <c r="C4" i="6"/>
  <c r="C3" i="6"/>
  <c r="C2" i="6"/>
</calcChain>
</file>

<file path=xl/comments1.xml><?xml version="1.0" encoding="utf-8"?>
<comments xmlns="http://schemas.openxmlformats.org/spreadsheetml/2006/main">
  <authors>
    <author>Martin Ferrari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Martin Ferrari:</t>
        </r>
        <r>
          <rPr>
            <sz val="9"/>
            <color indexed="81"/>
            <rFont val="Tahoma"/>
            <family val="2"/>
          </rPr>
          <t xml:space="preserve">
Ver Tiempo/ Frecuencia
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Martin Ferrari:</t>
        </r>
        <r>
          <rPr>
            <sz val="9"/>
            <color indexed="81"/>
            <rFont val="Tahoma"/>
            <family val="2"/>
          </rPr>
          <t xml:space="preserve">
Ver Tiempo/ Frecuencia
</t>
        </r>
      </text>
    </comment>
  </commentList>
</comments>
</file>

<file path=xl/sharedStrings.xml><?xml version="1.0" encoding="utf-8"?>
<sst xmlns="http://schemas.openxmlformats.org/spreadsheetml/2006/main" count="2275" uniqueCount="416">
  <si>
    <t>Tarea</t>
  </si>
  <si>
    <t>Activa</t>
  </si>
  <si>
    <t>Servicio</t>
  </si>
  <si>
    <t>Recursos necesarios</t>
  </si>
  <si>
    <t>Tipo</t>
  </si>
  <si>
    <t>Lugar</t>
  </si>
  <si>
    <t>Planta Gas</t>
  </si>
  <si>
    <t>Planta Agua</t>
  </si>
  <si>
    <t>Gasoducto</t>
  </si>
  <si>
    <t>Motogen.</t>
  </si>
  <si>
    <t>Prioridad</t>
  </si>
  <si>
    <t>Grupo</t>
  </si>
  <si>
    <t>Actividad</t>
  </si>
  <si>
    <t>Tolerancia</t>
  </si>
  <si>
    <t>Respuesta</t>
  </si>
  <si>
    <t>Demanda</t>
  </si>
  <si>
    <t>Unidad</t>
  </si>
  <si>
    <t>Fin</t>
  </si>
  <si>
    <t xml:space="preserve">Inicio </t>
  </si>
  <si>
    <t>Tipo Unidad</t>
  </si>
  <si>
    <t>Tipo Fluido</t>
  </si>
  <si>
    <t>Acondiciona boca de pozo</t>
  </si>
  <si>
    <t>Sí</t>
  </si>
  <si>
    <t>Cambio de tee prensa</t>
  </si>
  <si>
    <t>Preparado para bacheo</t>
  </si>
  <si>
    <t>Preparado para centrar pozo</t>
  </si>
  <si>
    <t>Prueba de superficie</t>
  </si>
  <si>
    <t>Saca muestras</t>
  </si>
  <si>
    <t>Pulling</t>
  </si>
  <si>
    <t>Otros</t>
  </si>
  <si>
    <t>Pozo BM</t>
  </si>
  <si>
    <t>Pozo BES</t>
  </si>
  <si>
    <t>Pozo Iny.</t>
  </si>
  <si>
    <t>Recorredores</t>
  </si>
  <si>
    <t>TBD</t>
  </si>
  <si>
    <t>Campo</t>
  </si>
  <si>
    <t>Prepara pozo para Bacheo</t>
  </si>
  <si>
    <t>Maniobra para control de pozo</t>
  </si>
  <si>
    <t>Oleoducto</t>
  </si>
  <si>
    <t>Preparar pozo para bacheo</t>
  </si>
  <si>
    <t>Colector</t>
  </si>
  <si>
    <t>Control</t>
  </si>
  <si>
    <t xml:space="preserve">Actualizar potenciales de los pozos </t>
  </si>
  <si>
    <t>Hacer reservas de materiales en SAP</t>
  </si>
  <si>
    <t>Supervisores</t>
  </si>
  <si>
    <t>Oficina</t>
  </si>
  <si>
    <t>Chequeo de operaciones de wire line x pozo inyector</t>
  </si>
  <si>
    <t>Check list de instalaciones de pozo</t>
  </si>
  <si>
    <t>Controlar las presiones y estado de instalaciones en boca/ anular por pozo inyector</t>
  </si>
  <si>
    <t>Verificar estado y funcionamiento de instalaciones por bateria</t>
  </si>
  <si>
    <t>Apoyo a soldadores/ Instalaciones en general</t>
  </si>
  <si>
    <t>Conecta/ Desonecta cisterna</t>
  </si>
  <si>
    <t>Empaqueta/ Acondiciona boca de pozo</t>
  </si>
  <si>
    <t>Maniobra de pozo/ Ajustar medida</t>
  </si>
  <si>
    <t>Operar cuadros de maniobras/ derivaciones</t>
  </si>
  <si>
    <t>Chequeo Diario de Telemetria zona asignada (estaciones y Pozos Scada/ XSPOC/ RTA)</t>
  </si>
  <si>
    <t>Realizar Checklist Pulling por pozo tipo BM/ BES</t>
  </si>
  <si>
    <t>Realizar avisos de mantenimiento en sistema SAP</t>
  </si>
  <si>
    <t>Apoyo con Hidrogrua</t>
  </si>
  <si>
    <t>Cablear Equipos</t>
  </si>
  <si>
    <t>Colocar portacandado</t>
  </si>
  <si>
    <t xml:space="preserve">Conexion dosificadoras </t>
  </si>
  <si>
    <t>Engrampar cable sensor</t>
  </si>
  <si>
    <t>Reparar cable sensor</t>
  </si>
  <si>
    <t>Montaje equipos</t>
  </si>
  <si>
    <t>Desmontaje equipos</t>
  </si>
  <si>
    <t>Predictivo Equipos</t>
  </si>
  <si>
    <t>Puesta en marcha de Equipo</t>
  </si>
  <si>
    <t xml:space="preserve">Realizar maniobras electricas </t>
  </si>
  <si>
    <t>Relevamiento Instalacion</t>
  </si>
  <si>
    <t>Revisar protecciones</t>
  </si>
  <si>
    <t>Cambiar protecciones</t>
  </si>
  <si>
    <t>Reparar iluminacion</t>
  </si>
  <si>
    <t>Revisar llave casilla</t>
  </si>
  <si>
    <t>Reparar llave casilla</t>
  </si>
  <si>
    <t>Cambiar llave casilla</t>
  </si>
  <si>
    <t>Revisar sensor de vibraciones</t>
  </si>
  <si>
    <t>Reparar sensor de vibraciones</t>
  </si>
  <si>
    <t>Reponer sensor de vibraciones</t>
  </si>
  <si>
    <t>Revision PAT</t>
  </si>
  <si>
    <t>Varios Correctivos</t>
  </si>
  <si>
    <t>Necesidad de Servicio</t>
  </si>
  <si>
    <t>Correctiva</t>
  </si>
  <si>
    <t>Predictiva</t>
  </si>
  <si>
    <t>Acondicionar Estrobo</t>
  </si>
  <si>
    <t>Cambiar Estrobo</t>
  </si>
  <si>
    <t>Acondicionar Cerco</t>
  </si>
  <si>
    <t>Reparar Cerco</t>
  </si>
  <si>
    <t>Acondicionar Cubrecorreas</t>
  </si>
  <si>
    <t>Reparar Cubrecorreas</t>
  </si>
  <si>
    <t>Acondicionar Rotador y/o cable</t>
  </si>
  <si>
    <t>Reparar Rotador y/o cable</t>
  </si>
  <si>
    <t>Acondicionar Correas</t>
  </si>
  <si>
    <t>Cambiar Correas</t>
  </si>
  <si>
    <t>Adecuacion de regimen</t>
  </si>
  <si>
    <t>Ajustar empaquetaduras</t>
  </si>
  <si>
    <t>Cambiar Empaquetaduras</t>
  </si>
  <si>
    <t>Alinear Equipo</t>
  </si>
  <si>
    <t>Apoyo a recorredores</t>
  </si>
  <si>
    <t>Apoyo Gral</t>
  </si>
  <si>
    <t>Cambiar Motor</t>
  </si>
  <si>
    <t>Revisar Motor</t>
  </si>
  <si>
    <t>Centrado AIB</t>
  </si>
  <si>
    <t>Preventivo AIB</t>
  </si>
  <si>
    <t>Preventiva</t>
  </si>
  <si>
    <t>Preventivo BBA</t>
  </si>
  <si>
    <t>Preventivo Compresores</t>
  </si>
  <si>
    <t>Revisar Buloneria</t>
  </si>
  <si>
    <t>Cambiar Buloneria</t>
  </si>
  <si>
    <t>Rapretar Buloneria</t>
  </si>
  <si>
    <t>Revisar Freno</t>
  </si>
  <si>
    <t>Cambiar Freno</t>
  </si>
  <si>
    <t>Reparar Freno</t>
  </si>
  <si>
    <t xml:space="preserve">Varios Correctivo </t>
  </si>
  <si>
    <t>Varios No Mtto</t>
  </si>
  <si>
    <t>Armar recirculado</t>
  </si>
  <si>
    <t>Necesidad de servicio</t>
  </si>
  <si>
    <t>Conectar recirculado</t>
  </si>
  <si>
    <t>Revisar recirculado</t>
  </si>
  <si>
    <t>Destapar recirculado</t>
  </si>
  <si>
    <t>Cambiar Dosificadora</t>
  </si>
  <si>
    <t>Cambiar Dosificadora quemada</t>
  </si>
  <si>
    <t>Revisar caudalimetros</t>
  </si>
  <si>
    <t>Cambiar caudalimetros</t>
  </si>
  <si>
    <t>Revisar Calentadores</t>
  </si>
  <si>
    <t>Reparar Calentadores</t>
  </si>
  <si>
    <t xml:space="preserve">Revisar Horno </t>
  </si>
  <si>
    <t>Reparar Horno</t>
  </si>
  <si>
    <t>Instalar Caudalimetro</t>
  </si>
  <si>
    <t>Instalar Dosificadora</t>
  </si>
  <si>
    <t>Desinstalar Dosificadora</t>
  </si>
  <si>
    <t>Montar Instrumentos</t>
  </si>
  <si>
    <t>Desmontar instrumentos</t>
  </si>
  <si>
    <t>Habilitar instrumentos</t>
  </si>
  <si>
    <t>Montar Separador</t>
  </si>
  <si>
    <t>Habilitar Separador</t>
  </si>
  <si>
    <t>Preventivo Equipo</t>
  </si>
  <si>
    <t>Revisar placa Orificio</t>
  </si>
  <si>
    <t>Cambiar placa Orificio</t>
  </si>
  <si>
    <t>Revisar visor de nivel</t>
  </si>
  <si>
    <t>Reparar visor de nivel</t>
  </si>
  <si>
    <t>Cambiar visor de nivel</t>
  </si>
  <si>
    <t>Revisar Dosificadora</t>
  </si>
  <si>
    <t xml:space="preserve">Varios correctivo instrumentos </t>
  </si>
  <si>
    <t>Mant. Instrumental</t>
  </si>
  <si>
    <t>Perforacion</t>
  </si>
  <si>
    <t>Llenado Inicial Fase I</t>
  </si>
  <si>
    <t>Potable</t>
  </si>
  <si>
    <t xml:space="preserve">Articulado Semi sin acoplado </t>
  </si>
  <si>
    <t>m3</t>
  </si>
  <si>
    <t>Llenado Inicial Fase II</t>
  </si>
  <si>
    <t>Llenado Inicial Fase III</t>
  </si>
  <si>
    <t>Mantener nivel</t>
  </si>
  <si>
    <t>Entubar y vaciar Fase I</t>
  </si>
  <si>
    <t>Entubar y vaciar Fase II</t>
  </si>
  <si>
    <t>Entubar y vaciar Fase III</t>
  </si>
  <si>
    <t>Cabeza de pozo</t>
  </si>
  <si>
    <t>N/A</t>
  </si>
  <si>
    <t>Camion con Hidro</t>
  </si>
  <si>
    <t>tn</t>
  </si>
  <si>
    <t>Secciones</t>
  </si>
  <si>
    <t>Recupero material</t>
  </si>
  <si>
    <t>WO</t>
  </si>
  <si>
    <t>WO Primaria</t>
  </si>
  <si>
    <t>Salada</t>
  </si>
  <si>
    <t>Articulado Semi sin acoplado/ Camion de Vacio</t>
  </si>
  <si>
    <t>Fractura I</t>
  </si>
  <si>
    <t>Fractura II</t>
  </si>
  <si>
    <t>Fractura III</t>
  </si>
  <si>
    <t>Lavar y vaciar Fase I</t>
  </si>
  <si>
    <t>Camion de Vacio</t>
  </si>
  <si>
    <t>Lavar y vaciar Fase II</t>
  </si>
  <si>
    <t>Agua campamento</t>
  </si>
  <si>
    <t>Caballetes</t>
  </si>
  <si>
    <t>Tubing</t>
  </si>
  <si>
    <t>Instalacion</t>
  </si>
  <si>
    <t>WO Secundaria Inyector</t>
  </si>
  <si>
    <t>WO Secundaria Productores</t>
  </si>
  <si>
    <t>Lavar y vaciar</t>
  </si>
  <si>
    <t>WO Etiles</t>
  </si>
  <si>
    <t>Terminacion</t>
  </si>
  <si>
    <t>Abandono</t>
  </si>
  <si>
    <t>Vaciar</t>
  </si>
  <si>
    <t>Pulling Pesado</t>
  </si>
  <si>
    <t>Pulling BM</t>
  </si>
  <si>
    <t>Lavar</t>
  </si>
  <si>
    <t>Motobomba</t>
  </si>
  <si>
    <t>Llevar contenedor</t>
  </si>
  <si>
    <t>Portacontenedor</t>
  </si>
  <si>
    <t>Probar instalacion</t>
  </si>
  <si>
    <t>Probar bomba</t>
  </si>
  <si>
    <t>Retirar contenedor</t>
  </si>
  <si>
    <t>Pulling BES</t>
  </si>
  <si>
    <t>Lavar cable</t>
  </si>
  <si>
    <t>Llevar spooller + casilla</t>
  </si>
  <si>
    <t>Caballetes/ Tubing</t>
  </si>
  <si>
    <t>Carretel cable</t>
  </si>
  <si>
    <t>Almacen Tubing</t>
  </si>
  <si>
    <t>Reposicion Stock tubing</t>
  </si>
  <si>
    <t>Varillas</t>
  </si>
  <si>
    <t>Almacen Varillas</t>
  </si>
  <si>
    <t>Reposicion Stock Varillas</t>
  </si>
  <si>
    <t>Recuperacion</t>
  </si>
  <si>
    <t>Recuperar fluido cisterna</t>
  </si>
  <si>
    <t>Varios</t>
  </si>
  <si>
    <t>Otros Produccion</t>
  </si>
  <si>
    <t>Llenado Inicial Fase Ibis</t>
  </si>
  <si>
    <t>Random</t>
  </si>
  <si>
    <t>Logística</t>
  </si>
  <si>
    <t>Equipos/ Pozos Activos</t>
  </si>
  <si>
    <t>Cantidad Anual</t>
  </si>
  <si>
    <t>Tasa</t>
  </si>
  <si>
    <t>Duracion</t>
  </si>
  <si>
    <t>Frecuencia x Instalacion</t>
  </si>
  <si>
    <t>Planta Petroleo</t>
  </si>
  <si>
    <t>Limpieza de Vastago</t>
  </si>
  <si>
    <t>Analisis y carga de controles por pozo tipo</t>
  </si>
  <si>
    <t>Analizar  pozos problematicos/ reuniones de pozos con RES por proyecto</t>
  </si>
  <si>
    <t>Sacar muestra para analsis % agua</t>
  </si>
  <si>
    <t>Mant. Mecanico</t>
  </si>
  <si>
    <t>Satelite</t>
  </si>
  <si>
    <t>Verificar derrames/ perdidas de Oleoducto</t>
  </si>
  <si>
    <t>Controlar las presiones y estado de instalaciones de satelite</t>
  </si>
  <si>
    <t>Mant. Electrico</t>
  </si>
  <si>
    <t>Recuperar equipamiento electrico</t>
  </si>
  <si>
    <t>Revisar desperfecto electrico</t>
  </si>
  <si>
    <t>Reparar desperfecto electrico</t>
  </si>
  <si>
    <t>Bateria</t>
  </si>
  <si>
    <t>Si</t>
  </si>
  <si>
    <t>Realizar observaciones Stop, auditorias, charlas de seguridad, etc.</t>
  </si>
  <si>
    <t>Asistencia Motombomba/ Prueba de TBG y desplazado de lineas por pozo</t>
  </si>
  <si>
    <t>Desinstalar Caudalimetro</t>
  </si>
  <si>
    <t>Subestacion</t>
  </si>
  <si>
    <t>Instalar valvula de contrapresion</t>
  </si>
  <si>
    <t>Cambio/ Instalacion de rotador de sarta</t>
  </si>
  <si>
    <t>Inspeccion/ Checklist de pozo A</t>
  </si>
  <si>
    <t>Inspeccion/ Checklist de pozo B</t>
  </si>
  <si>
    <t>Inspeccion/ Checklist de pozo C,D,E</t>
  </si>
  <si>
    <t>Inspeccion/ Checklist de pozo X</t>
  </si>
  <si>
    <t>Medicion de gas entrecolumna con merla</t>
  </si>
  <si>
    <t>Verificacion estado/ Control de bateria</t>
  </si>
  <si>
    <t>Verificar derrames/ perdidas de lineas conduccion</t>
  </si>
  <si>
    <t>Novedades de campo (parte de coordinacion/ guardia/ otros)</t>
  </si>
  <si>
    <t xml:space="preserve">Coordinar Trabajos programados (Mantenimiento, Ingenieria y Produccion) </t>
  </si>
  <si>
    <t>Carga/ analisis de controles de produccion de bateria/ perdidas de produccion de la zona</t>
  </si>
  <si>
    <t>Carga de controles de inyeccion de agua por pozo inyector</t>
  </si>
  <si>
    <t>Carga controles de satelites/ perdidas de inyeccion/ parte de secundaria</t>
  </si>
  <si>
    <t>Realizar ABM cambios estado/ sistema extraccion/ entidades</t>
  </si>
  <si>
    <t>Chequeo de informacion cargada antes del cierre del mes, cap IV</t>
  </si>
  <si>
    <t xml:space="preserve">Otros oficina, SAS, Capacitacion, etc </t>
  </si>
  <si>
    <t>Permisos de trabajo/ En caliente - excavacion/ Planificacion/ Elaboracion in situ (830)</t>
  </si>
  <si>
    <t>Controlar caudal de inyeccion real vs programa operativo por pozo inyector</t>
  </si>
  <si>
    <t>Coordinar, programar y colaborar con tareas recorredores de produccion</t>
  </si>
  <si>
    <t>Controlar stock productos quimicos/ dosificacion</t>
  </si>
  <si>
    <t>Control de produccion de gas por separador/ cambio de placas orificio</t>
  </si>
  <si>
    <t>Tomar presion de boca de pozo/ verificar produccion</t>
  </si>
  <si>
    <t>Chequeo de scrapeo en lineas de inyeccion por pozo</t>
  </si>
  <si>
    <t>Localizacion de mermas/ perdidas de produccion</t>
  </si>
  <si>
    <t xml:space="preserve">Definir pozos sin produccion </t>
  </si>
  <si>
    <t>Control de produccion bruta de pozo a tanque</t>
  </si>
  <si>
    <t>Perdidas en linea de conduccion de pozo productor</t>
  </si>
  <si>
    <t>Perdidas en linea de conduccion de pozo inyector</t>
  </si>
  <si>
    <t>Desconexion dosificadoras</t>
  </si>
  <si>
    <t>Revisar iluminacion</t>
  </si>
  <si>
    <t>Adecuar iluminacion</t>
  </si>
  <si>
    <t>Adecuacion PAT</t>
  </si>
  <si>
    <t>Medicion PAT</t>
  </si>
  <si>
    <t>Revisar U. Flotacion</t>
  </si>
  <si>
    <t>Reparar U. Flotacion</t>
  </si>
  <si>
    <t>Revisar comunicacion</t>
  </si>
  <si>
    <t>Turno</t>
  </si>
  <si>
    <t>Dia</t>
  </si>
  <si>
    <t>LD</t>
  </si>
  <si>
    <t>Disponibilidad</t>
  </si>
  <si>
    <t>Capacidad</t>
  </si>
  <si>
    <t>Cantidad</t>
  </si>
  <si>
    <t>Hs Disponibles x mes</t>
  </si>
  <si>
    <t>Modelo</t>
  </si>
  <si>
    <t>Tiempo Carga</t>
  </si>
  <si>
    <t>Velocidad</t>
  </si>
  <si>
    <t>Articulado Semi</t>
  </si>
  <si>
    <t>24LD</t>
  </si>
  <si>
    <t>20 km/h</t>
  </si>
  <si>
    <t>Cisterna</t>
  </si>
  <si>
    <t>-</t>
  </si>
  <si>
    <t>No</t>
  </si>
  <si>
    <t>Inst. Asociada</t>
  </si>
  <si>
    <t>Categoria</t>
  </si>
  <si>
    <t>CAPTACION 02_S</t>
  </si>
  <si>
    <t>B</t>
  </si>
  <si>
    <t>SEP AP 02_S</t>
  </si>
  <si>
    <t>SEP AP 07_S</t>
  </si>
  <si>
    <t>A</t>
  </si>
  <si>
    <t>SEP AP 08_S</t>
  </si>
  <si>
    <t>C</t>
  </si>
  <si>
    <t>EC 11_S</t>
  </si>
  <si>
    <t>PURGA APORTE 11_S</t>
  </si>
  <si>
    <t>PURGA CAPTACION DE BAJA 11_S</t>
  </si>
  <si>
    <t>SEP BOOSTER 11_S</t>
  </si>
  <si>
    <t>SEP AP 11_S</t>
  </si>
  <si>
    <t>PURGA GASODUCTO 11_S 2232</t>
  </si>
  <si>
    <t>KA_DRUM 13_S</t>
  </si>
  <si>
    <t>PURGA APORTE 14_S</t>
  </si>
  <si>
    <t>PURGA GASODUCTO15_S</t>
  </si>
  <si>
    <t>PURGA GASODUCTO 16_S</t>
  </si>
  <si>
    <t>SEP AP 09 Y 16_S</t>
  </si>
  <si>
    <t>PURGA APORTE 17_E</t>
  </si>
  <si>
    <t>SEP 17_E</t>
  </si>
  <si>
    <t>PURGA GASODUCTO 17_S 1009</t>
  </si>
  <si>
    <t>PURGA GASODUCTO 17_S REFUGIO</t>
  </si>
  <si>
    <t>PURGA GASODUCTO  20_S 1</t>
  </si>
  <si>
    <t>PURGA GASODUCTO 20_S</t>
  </si>
  <si>
    <t>DECANTADOR AP 20_S</t>
  </si>
  <si>
    <t>PURGA GASODUCTO 21_S</t>
  </si>
  <si>
    <t>PURGA GAS INSTRUMENTOS DE 21_S</t>
  </si>
  <si>
    <t>PURGA GASODUCTO 25_S</t>
  </si>
  <si>
    <t>PURGA GASODUCTO 25_S ANILLO</t>
  </si>
  <si>
    <t>SEP AP 25_S</t>
  </si>
  <si>
    <t>PURGA GASODUCTO MG SUR</t>
  </si>
  <si>
    <t>PURGA GASODUCTO 26_S</t>
  </si>
  <si>
    <t>AP 26_S</t>
  </si>
  <si>
    <t>PURGA APORTE 29_S</t>
  </si>
  <si>
    <t>PURGA CAPTACION BAJA 29_S</t>
  </si>
  <si>
    <t>SEP AP 29_S</t>
  </si>
  <si>
    <t>PURGA APORTE 2_S</t>
  </si>
  <si>
    <t>PURGA CAPTACION DE BAJA 2_S</t>
  </si>
  <si>
    <t>PURGA GASODUCTO 2_S</t>
  </si>
  <si>
    <t>PURGA APORTE 31_S</t>
  </si>
  <si>
    <t>SEP AP 15 Y 32_S</t>
  </si>
  <si>
    <t>PURGA CAPTACION BAJA 33_S</t>
  </si>
  <si>
    <t>HEORBIGUER</t>
  </si>
  <si>
    <t>PURGA GASODUCTO 33_S</t>
  </si>
  <si>
    <t>SEP AP 33_S</t>
  </si>
  <si>
    <t>PURGA GASODUCTO 34_S</t>
  </si>
  <si>
    <t>SEP AP 34_S</t>
  </si>
  <si>
    <t>PURGA GASODUCTO 10 35_S</t>
  </si>
  <si>
    <t>35_S</t>
  </si>
  <si>
    <t>PURGA APORTE 36_S</t>
  </si>
  <si>
    <t>SEP AP 36_S</t>
  </si>
  <si>
    <t>PURGA GASODUCTO APORTE 37_S</t>
  </si>
  <si>
    <t>PURGA GASODUTO 37_S</t>
  </si>
  <si>
    <t>PURGA GASODUCTO 38_S</t>
  </si>
  <si>
    <t>DECANTADOR DE AP 38_S</t>
  </si>
  <si>
    <t>PURGA GASODUCTO 39_S</t>
  </si>
  <si>
    <t>SEP AP 39_S</t>
  </si>
  <si>
    <t>PURGA GASODUCTO 40_S</t>
  </si>
  <si>
    <t>SEP AP 40_S</t>
  </si>
  <si>
    <t>PURGA GASODUCTO 41_S</t>
  </si>
  <si>
    <t>PURGA CAPTACION DE BAJA 41_S 2572</t>
  </si>
  <si>
    <t>D</t>
  </si>
  <si>
    <t>PURGA APORTE 42_S</t>
  </si>
  <si>
    <t>PURGA GASODUCTO 42_S</t>
  </si>
  <si>
    <t>PURGA GASODUCTO 4_S</t>
  </si>
  <si>
    <t>PURGA APORTE 8_S</t>
  </si>
  <si>
    <t>PURGA GASODUCTO 9_S</t>
  </si>
  <si>
    <t>PURGA CAPTACION DE BAJA 9_S</t>
  </si>
  <si>
    <t>SEP TURBINAS</t>
  </si>
  <si>
    <t>Planta Central</t>
  </si>
  <si>
    <t>PURGA GASODUCTO 10 TG</t>
  </si>
  <si>
    <t>KA_DRUM HANOVER</t>
  </si>
  <si>
    <t>MAIFOUL LP</t>
  </si>
  <si>
    <t>Planta La Petiza</t>
  </si>
  <si>
    <t>PURGA GASODUCTO 10 LP</t>
  </si>
  <si>
    <t>REFUGIO</t>
  </si>
  <si>
    <t>S_1009</t>
  </si>
  <si>
    <t>S1009</t>
  </si>
  <si>
    <t>PURGA GASODUCTO 10 2013</t>
  </si>
  <si>
    <t>S2013</t>
  </si>
  <si>
    <t>SLUGCATCHER</t>
  </si>
  <si>
    <t>PURGA GASODUCTO 10 2016</t>
  </si>
  <si>
    <t>S2016</t>
  </si>
  <si>
    <t>S_2016</t>
  </si>
  <si>
    <t>S_2021</t>
  </si>
  <si>
    <t>S2021</t>
  </si>
  <si>
    <t>PURGA CAPTACION DE BAJA S_2044</t>
  </si>
  <si>
    <t>S2044</t>
  </si>
  <si>
    <t>PURGA GASODUCTO 10 2274</t>
  </si>
  <si>
    <t>S2274</t>
  </si>
  <si>
    <t>Frecuencia</t>
  </si>
  <si>
    <t>dias</t>
  </si>
  <si>
    <t>prioridad</t>
  </si>
  <si>
    <t>Diario</t>
  </si>
  <si>
    <t>3 veces por semana</t>
  </si>
  <si>
    <t>Semanal</t>
  </si>
  <si>
    <t>Mensual</t>
  </si>
  <si>
    <t>Tiempo Carga Descarga</t>
  </si>
  <si>
    <t>02SS</t>
  </si>
  <si>
    <t>07SS</t>
  </si>
  <si>
    <t>08SS</t>
  </si>
  <si>
    <t>11SS</t>
  </si>
  <si>
    <t>13SS</t>
  </si>
  <si>
    <t>14SS</t>
  </si>
  <si>
    <t>15SS</t>
  </si>
  <si>
    <t>16SS</t>
  </si>
  <si>
    <t>17ES</t>
  </si>
  <si>
    <t>17SS</t>
  </si>
  <si>
    <t>20SS</t>
  </si>
  <si>
    <t>21SS</t>
  </si>
  <si>
    <t>25SS</t>
  </si>
  <si>
    <t>26SS</t>
  </si>
  <si>
    <t>29SS</t>
  </si>
  <si>
    <t>31SS</t>
  </si>
  <si>
    <t>32SS</t>
  </si>
  <si>
    <t>33SS</t>
  </si>
  <si>
    <t>34SS</t>
  </si>
  <si>
    <t>35SS</t>
  </si>
  <si>
    <t>36SS</t>
  </si>
  <si>
    <t>37SS</t>
  </si>
  <si>
    <t>38SS</t>
  </si>
  <si>
    <t>39SS</t>
  </si>
  <si>
    <t>40SS</t>
  </si>
  <si>
    <t>41SS</t>
  </si>
  <si>
    <t>42SS</t>
  </si>
  <si>
    <t>04SS</t>
  </si>
  <si>
    <t>09SS</t>
  </si>
  <si>
    <t>merma 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</si>
</sst>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DEADA"/>
        <bgColor rgb="FFFFFFFF"/>
      </patternFill>
    </fill>
    <fill>
      <patternFill patternType="solid">
        <fgColor rgb="FFD9D9D9"/>
        <bgColor rgb="FF000000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</borders>
  <cellStyleXfs count="2">
    <xf numFmtId="0" fontId="0" fillId="0" borderId="0"/>
    <xf numFmtId="0" fontId="7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horizontal="righ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right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0" fillId="0" borderId="2" xfId="0" applyBorder="1"/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0" fillId="0" borderId="2" xfId="0" applyFill="1" applyBorder="1"/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right" vertical="center" wrapText="1"/>
      <protection locked="0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10" fontId="6" fillId="0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6" xfId="1" applyFont="1" applyBorder="1" applyAlignment="1">
      <alignment horizontal="left"/>
    </xf>
    <xf numFmtId="0" fontId="0" fillId="0" borderId="6" xfId="1" applyFont="1" applyBorder="1" applyAlignment="1">
      <alignment horizontal="right"/>
    </xf>
    <xf numFmtId="0" fontId="0" fillId="0" borderId="6" xfId="1" applyFont="1" applyBorder="1" applyAlignment="1">
      <alignment horizontal="center"/>
    </xf>
    <xf numFmtId="0" fontId="0" fillId="0" borderId="6" xfId="1" applyFont="1" applyFill="1" applyBorder="1" applyAlignment="1">
      <alignment horizontal="left"/>
    </xf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left"/>
    </xf>
    <xf numFmtId="0" fontId="8" fillId="0" borderId="6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1" quotePrefix="1" applyFont="1" applyBorder="1" applyAlignment="1">
      <alignment horizontal="center"/>
    </xf>
    <xf numFmtId="0" fontId="0" fillId="0" borderId="6" xfId="1" applyFont="1" applyFill="1" applyBorder="1" applyAlignment="1">
      <alignment horizontal="right"/>
    </xf>
    <xf numFmtId="0" fontId="0" fillId="0" borderId="6" xfId="1" applyFont="1" applyFill="1" applyBorder="1" applyAlignment="1">
      <alignment horizontal="center"/>
    </xf>
    <xf numFmtId="0" fontId="8" fillId="0" borderId="6" xfId="1" applyFont="1" applyFill="1" applyBorder="1" applyAlignment="1">
      <alignment horizontal="left"/>
    </xf>
    <xf numFmtId="2" fontId="0" fillId="0" borderId="6" xfId="1" applyNumberFormat="1" applyFont="1" applyBorder="1" applyAlignment="1">
      <alignment horizontal="right"/>
    </xf>
    <xf numFmtId="1" fontId="0" fillId="0" borderId="6" xfId="1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4" fillId="0" borderId="3" xfId="0" applyFont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>
      <alignment horizontal="left" vertical="center" wrapText="1"/>
    </xf>
    <xf numFmtId="2" fontId="4" fillId="0" borderId="2" xfId="0" applyNumberFormat="1" applyFont="1" applyBorder="1" applyAlignment="1" applyProtection="1">
      <alignment horizontal="center" vertical="center" wrapText="1"/>
      <protection locked="0"/>
    </xf>
    <xf numFmtId="2" fontId="5" fillId="0" borderId="2" xfId="0" applyNumberFormat="1" applyFont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vertical="center" wrapText="1"/>
    </xf>
    <xf numFmtId="1" fontId="4" fillId="0" borderId="5" xfId="0" applyNumberFormat="1" applyFont="1" applyBorder="1" applyAlignment="1">
      <alignment vertical="center" wrapText="1"/>
    </xf>
    <xf numFmtId="1" fontId="4" fillId="0" borderId="2" xfId="0" applyNumberFormat="1" applyFont="1" applyBorder="1" applyAlignment="1" applyProtection="1">
      <alignment horizontal="center" vertical="center" wrapText="1"/>
      <protection locked="0"/>
    </xf>
    <xf numFmtId="1" fontId="4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4" fillId="0" borderId="6" xfId="1" applyFont="1" applyBorder="1" applyAlignment="1">
      <alignment horizontal="right"/>
    </xf>
    <xf numFmtId="0" fontId="4" fillId="0" borderId="6" xfId="1" applyFont="1" applyFill="1" applyBorder="1" applyAlignment="1">
      <alignment horizontal="right"/>
    </xf>
    <xf numFmtId="0" fontId="9" fillId="0" borderId="6" xfId="1" applyFont="1" applyFill="1" applyBorder="1" applyAlignment="1">
      <alignment horizontal="right"/>
    </xf>
    <xf numFmtId="0" fontId="0" fillId="0" borderId="7" xfId="1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0" fillId="4" borderId="6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12" fillId="5" borderId="2" xfId="0" applyFont="1" applyFill="1" applyBorder="1" applyAlignment="1">
      <alignment horizontal="right" vertical="center" wrapText="1"/>
    </xf>
    <xf numFmtId="0" fontId="12" fillId="5" borderId="5" xfId="0" applyFont="1" applyFill="1" applyBorder="1" applyAlignment="1">
      <alignment horizontal="right" vertical="center" wrapText="1"/>
    </xf>
    <xf numFmtId="1" fontId="12" fillId="5" borderId="5" xfId="0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65"/>
  <sheetViews>
    <sheetView tabSelected="1" zoomScale="80" zoomScaleNormal="80" zoomScalePageLayoutView="80" workbookViewId="0">
      <selection activeCell="E21" sqref="E21"/>
    </sheetView>
  </sheetViews>
  <sheetFormatPr baseColWidth="10" defaultRowHeight="15" x14ac:dyDescent="0.2"/>
  <cols>
    <col min="1" max="1" width="76.33203125" customWidth="1"/>
    <col min="2" max="2" width="11.5" customWidth="1"/>
    <col min="3" max="3" width="17.83203125" customWidth="1"/>
    <col min="4" max="4" width="11.5" customWidth="1"/>
    <col min="5" max="5" width="16.1640625" customWidth="1"/>
    <col min="6" max="6" width="11.5" customWidth="1"/>
    <col min="7" max="7" width="19.83203125" style="42" customWidth="1"/>
    <col min="8" max="8" width="14.33203125" style="56" customWidth="1"/>
    <col min="9" max="9" width="11.5" customWidth="1"/>
    <col min="11" max="20" width="10.83203125" style="1"/>
  </cols>
  <sheetData>
    <row r="1" spans="1:24" s="2" customFormat="1" ht="27.75" customHeight="1" x14ac:dyDescent="0.2">
      <c r="A1" s="3" t="s">
        <v>0</v>
      </c>
      <c r="B1" s="3" t="s">
        <v>1</v>
      </c>
      <c r="C1" s="3" t="s">
        <v>2</v>
      </c>
      <c r="D1" s="3" t="s">
        <v>212</v>
      </c>
      <c r="E1" s="4" t="s">
        <v>213</v>
      </c>
      <c r="F1" s="4" t="s">
        <v>3</v>
      </c>
      <c r="G1" s="43" t="s">
        <v>4</v>
      </c>
      <c r="H1" s="50" t="s">
        <v>10</v>
      </c>
      <c r="I1" s="3" t="s">
        <v>5</v>
      </c>
      <c r="J1" s="3" t="s">
        <v>30</v>
      </c>
      <c r="K1" s="3" t="s">
        <v>31</v>
      </c>
      <c r="L1" s="3" t="s">
        <v>32</v>
      </c>
      <c r="M1" s="3" t="s">
        <v>227</v>
      </c>
      <c r="N1" s="3" t="s">
        <v>220</v>
      </c>
      <c r="O1" s="4" t="s">
        <v>214</v>
      </c>
      <c r="P1" s="3" t="s">
        <v>6</v>
      </c>
      <c r="Q1" s="3" t="s">
        <v>7</v>
      </c>
      <c r="R1" s="3" t="s">
        <v>232</v>
      </c>
      <c r="S1" s="3" t="s">
        <v>8</v>
      </c>
      <c r="T1" s="3" t="s">
        <v>9</v>
      </c>
      <c r="U1" s="3" t="s">
        <v>38</v>
      </c>
      <c r="V1" s="3" t="s">
        <v>40</v>
      </c>
      <c r="W1" s="2" t="s">
        <v>45</v>
      </c>
      <c r="X1" s="2" t="s">
        <v>415</v>
      </c>
    </row>
    <row r="2" spans="1:24" ht="15" customHeight="1" x14ac:dyDescent="0.2">
      <c r="A2" s="5" t="s">
        <v>21</v>
      </c>
      <c r="B2" s="6" t="s">
        <v>228</v>
      </c>
      <c r="C2" s="6" t="s">
        <v>33</v>
      </c>
      <c r="D2" s="7">
        <v>30</v>
      </c>
      <c r="E2" s="71">
        <v>14</v>
      </c>
      <c r="F2" s="7">
        <v>1</v>
      </c>
      <c r="G2" s="44" t="s">
        <v>34</v>
      </c>
      <c r="H2" s="51">
        <v>1</v>
      </c>
      <c r="I2" s="6" t="s">
        <v>35</v>
      </c>
      <c r="J2" s="46">
        <v>1</v>
      </c>
      <c r="K2" s="47"/>
      <c r="L2" s="47"/>
      <c r="M2" s="47"/>
      <c r="N2" s="47"/>
      <c r="O2" s="47"/>
      <c r="P2" s="47"/>
      <c r="Q2" s="47"/>
      <c r="R2" s="47"/>
      <c r="S2" s="47"/>
      <c r="T2" s="47"/>
      <c r="U2" s="46"/>
      <c r="V2" s="46"/>
      <c r="X2" s="70">
        <v>0.02</v>
      </c>
    </row>
    <row r="3" spans="1:24" ht="15" customHeight="1" x14ac:dyDescent="0.2">
      <c r="A3" s="5" t="s">
        <v>50</v>
      </c>
      <c r="B3" s="6" t="s">
        <v>228</v>
      </c>
      <c r="C3" s="6" t="s">
        <v>33</v>
      </c>
      <c r="D3" s="7">
        <v>60</v>
      </c>
      <c r="E3" s="72">
        <v>8</v>
      </c>
      <c r="F3" s="7">
        <v>1</v>
      </c>
      <c r="G3" s="44" t="s">
        <v>34</v>
      </c>
      <c r="H3" s="51">
        <v>1</v>
      </c>
      <c r="I3" s="6" t="s">
        <v>35</v>
      </c>
      <c r="J3" s="46">
        <v>1</v>
      </c>
      <c r="K3" s="47"/>
      <c r="L3" s="47"/>
      <c r="M3" s="47"/>
      <c r="N3" s="47"/>
      <c r="O3" s="47"/>
      <c r="P3" s="47"/>
      <c r="Q3" s="47"/>
      <c r="R3" s="47"/>
      <c r="S3" s="47"/>
      <c r="T3" s="47"/>
      <c r="U3" s="46"/>
      <c r="V3" s="46"/>
      <c r="X3" s="70">
        <v>0.02</v>
      </c>
    </row>
    <row r="4" spans="1:24" ht="15" customHeight="1" x14ac:dyDescent="0.2">
      <c r="A4" s="5" t="s">
        <v>233</v>
      </c>
      <c r="B4" s="6" t="s">
        <v>228</v>
      </c>
      <c r="C4" s="6" t="s">
        <v>33</v>
      </c>
      <c r="D4" s="7">
        <v>30</v>
      </c>
      <c r="E4" s="72">
        <v>0.5</v>
      </c>
      <c r="F4" s="7">
        <v>1</v>
      </c>
      <c r="G4" s="44" t="s">
        <v>34</v>
      </c>
      <c r="H4" s="51">
        <v>1</v>
      </c>
      <c r="I4" s="6" t="s">
        <v>35</v>
      </c>
      <c r="J4" s="46">
        <v>1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6"/>
      <c r="V4" s="46"/>
      <c r="X4" s="70">
        <v>0.02</v>
      </c>
    </row>
    <row r="5" spans="1:24" ht="15" customHeight="1" x14ac:dyDescent="0.2">
      <c r="A5" s="5" t="s">
        <v>23</v>
      </c>
      <c r="B5" s="6" t="s">
        <v>228</v>
      </c>
      <c r="C5" s="6" t="s">
        <v>33</v>
      </c>
      <c r="D5" s="7">
        <v>60</v>
      </c>
      <c r="E5" s="72">
        <v>0.5</v>
      </c>
      <c r="F5" s="7">
        <v>1</v>
      </c>
      <c r="G5" s="44" t="s">
        <v>34</v>
      </c>
      <c r="H5" s="51">
        <v>1</v>
      </c>
      <c r="I5" s="6" t="s">
        <v>35</v>
      </c>
      <c r="J5" s="46">
        <v>1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6"/>
      <c r="V5" s="46"/>
      <c r="X5" s="70">
        <v>0.02</v>
      </c>
    </row>
    <row r="6" spans="1:24" ht="15" customHeight="1" x14ac:dyDescent="0.2">
      <c r="A6" s="5" t="s">
        <v>24</v>
      </c>
      <c r="B6" s="6" t="s">
        <v>228</v>
      </c>
      <c r="C6" s="6" t="s">
        <v>33</v>
      </c>
      <c r="D6" s="7">
        <v>15</v>
      </c>
      <c r="E6" s="72">
        <v>1</v>
      </c>
      <c r="F6" s="7">
        <v>1</v>
      </c>
      <c r="G6" s="44" t="s">
        <v>34</v>
      </c>
      <c r="H6" s="51">
        <v>1</v>
      </c>
      <c r="I6" s="6" t="s">
        <v>35</v>
      </c>
      <c r="J6" s="46">
        <v>1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6"/>
      <c r="V6" s="46"/>
      <c r="X6" s="70">
        <v>0.02</v>
      </c>
    </row>
    <row r="7" spans="1:24" ht="15" customHeight="1" x14ac:dyDescent="0.2">
      <c r="A7" s="5" t="s">
        <v>234</v>
      </c>
      <c r="B7" s="6" t="s">
        <v>228</v>
      </c>
      <c r="C7" s="6" t="s">
        <v>33</v>
      </c>
      <c r="D7" s="7">
        <v>60</v>
      </c>
      <c r="E7" s="72">
        <v>1</v>
      </c>
      <c r="F7" s="7">
        <v>2</v>
      </c>
      <c r="G7" s="44" t="s">
        <v>34</v>
      </c>
      <c r="H7" s="51">
        <v>1</v>
      </c>
      <c r="I7" s="6" t="s">
        <v>35</v>
      </c>
      <c r="J7" s="46">
        <v>1</v>
      </c>
      <c r="K7" s="47"/>
      <c r="L7" s="47"/>
      <c r="M7" s="47"/>
      <c r="N7" s="47"/>
      <c r="O7" s="47"/>
      <c r="P7" s="47"/>
      <c r="Q7" s="47"/>
      <c r="R7" s="47"/>
      <c r="S7" s="47"/>
      <c r="T7" s="47"/>
      <c r="U7" s="46"/>
      <c r="V7" s="46"/>
      <c r="X7" s="70">
        <v>0.02</v>
      </c>
    </row>
    <row r="8" spans="1:24" ht="15" customHeight="1" x14ac:dyDescent="0.2">
      <c r="A8" s="5" t="s">
        <v>25</v>
      </c>
      <c r="B8" s="6" t="s">
        <v>228</v>
      </c>
      <c r="C8" s="6" t="s">
        <v>33</v>
      </c>
      <c r="D8" s="7">
        <v>45</v>
      </c>
      <c r="E8" s="72">
        <v>1</v>
      </c>
      <c r="F8" s="7">
        <v>2</v>
      </c>
      <c r="G8" s="44" t="s">
        <v>34</v>
      </c>
      <c r="H8" s="51">
        <v>1</v>
      </c>
      <c r="I8" s="6" t="s">
        <v>35</v>
      </c>
      <c r="J8" s="46">
        <v>1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6"/>
      <c r="V8" s="46"/>
      <c r="X8" s="70">
        <v>0.02</v>
      </c>
    </row>
    <row r="9" spans="1:24" ht="15" customHeight="1" x14ac:dyDescent="0.2">
      <c r="A9" s="8" t="s">
        <v>235</v>
      </c>
      <c r="B9" s="6" t="s">
        <v>228</v>
      </c>
      <c r="C9" s="6" t="s">
        <v>33</v>
      </c>
      <c r="D9" s="7">
        <v>20</v>
      </c>
      <c r="E9" s="72">
        <v>36</v>
      </c>
      <c r="F9" s="7">
        <v>1</v>
      </c>
      <c r="G9" s="14" t="s">
        <v>41</v>
      </c>
      <c r="H9" s="51">
        <v>1</v>
      </c>
      <c r="I9" s="6" t="s">
        <v>35</v>
      </c>
      <c r="J9" s="46">
        <v>1</v>
      </c>
      <c r="K9" s="47"/>
      <c r="L9" s="47"/>
      <c r="M9" s="47"/>
      <c r="N9" s="47"/>
      <c r="O9" s="47"/>
      <c r="P9" s="47"/>
      <c r="Q9" s="47"/>
      <c r="R9" s="47"/>
      <c r="S9" s="47"/>
      <c r="T9" s="47"/>
      <c r="U9" s="46"/>
      <c r="V9" s="46"/>
      <c r="X9" s="70">
        <v>0</v>
      </c>
    </row>
    <row r="10" spans="1:24" ht="15" customHeight="1" x14ac:dyDescent="0.2">
      <c r="A10" s="8" t="s">
        <v>236</v>
      </c>
      <c r="B10" s="6" t="s">
        <v>228</v>
      </c>
      <c r="C10" s="6" t="s">
        <v>33</v>
      </c>
      <c r="D10" s="7">
        <v>20</v>
      </c>
      <c r="E10" s="72">
        <v>24</v>
      </c>
      <c r="F10" s="7">
        <v>1</v>
      </c>
      <c r="G10" s="14" t="s">
        <v>41</v>
      </c>
      <c r="H10" s="51">
        <v>1</v>
      </c>
      <c r="I10" s="6" t="s">
        <v>35</v>
      </c>
      <c r="J10" s="46">
        <v>1</v>
      </c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6"/>
      <c r="V10" s="46"/>
      <c r="X10" s="70">
        <v>0</v>
      </c>
    </row>
    <row r="11" spans="1:24" ht="15" customHeight="1" x14ac:dyDescent="0.2">
      <c r="A11" s="8" t="s">
        <v>237</v>
      </c>
      <c r="B11" s="6" t="s">
        <v>228</v>
      </c>
      <c r="C11" s="6" t="s">
        <v>33</v>
      </c>
      <c r="D11" s="7">
        <v>20</v>
      </c>
      <c r="E11" s="72">
        <v>12</v>
      </c>
      <c r="F11" s="7">
        <v>1</v>
      </c>
      <c r="G11" s="14" t="s">
        <v>41</v>
      </c>
      <c r="H11" s="51">
        <v>1</v>
      </c>
      <c r="I11" s="6" t="s">
        <v>35</v>
      </c>
      <c r="J11" s="46">
        <v>1</v>
      </c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6"/>
      <c r="V11" s="46"/>
      <c r="X11" s="70">
        <v>0</v>
      </c>
    </row>
    <row r="12" spans="1:24" ht="15" customHeight="1" x14ac:dyDescent="0.2">
      <c r="A12" s="8" t="s">
        <v>238</v>
      </c>
      <c r="B12" s="6" t="s">
        <v>228</v>
      </c>
      <c r="C12" s="6" t="s">
        <v>33</v>
      </c>
      <c r="D12" s="7">
        <v>20</v>
      </c>
      <c r="E12" s="72">
        <v>6</v>
      </c>
      <c r="F12" s="7">
        <v>1</v>
      </c>
      <c r="G12" s="14" t="s">
        <v>41</v>
      </c>
      <c r="H12" s="51">
        <v>1</v>
      </c>
      <c r="I12" s="6" t="s">
        <v>35</v>
      </c>
      <c r="J12" s="46">
        <v>1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6"/>
      <c r="V12" s="46"/>
      <c r="X12" s="70">
        <v>0</v>
      </c>
    </row>
    <row r="13" spans="1:24" ht="15" customHeight="1" x14ac:dyDescent="0.2">
      <c r="A13" s="8" t="s">
        <v>215</v>
      </c>
      <c r="B13" s="6" t="s">
        <v>228</v>
      </c>
      <c r="C13" s="6" t="s">
        <v>33</v>
      </c>
      <c r="D13" s="7">
        <v>10</v>
      </c>
      <c r="E13" s="72">
        <v>1</v>
      </c>
      <c r="F13" s="7">
        <v>2</v>
      </c>
      <c r="G13" s="44" t="s">
        <v>82</v>
      </c>
      <c r="H13" s="51">
        <v>1</v>
      </c>
      <c r="I13" s="6" t="s">
        <v>35</v>
      </c>
      <c r="J13" s="46">
        <v>1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6"/>
      <c r="V13" s="46"/>
      <c r="X13" s="70">
        <v>0.02</v>
      </c>
    </row>
    <row r="14" spans="1:24" ht="15" customHeight="1" x14ac:dyDescent="0.2">
      <c r="A14" s="5" t="s">
        <v>51</v>
      </c>
      <c r="B14" s="6" t="s">
        <v>228</v>
      </c>
      <c r="C14" s="6" t="s">
        <v>33</v>
      </c>
      <c r="D14" s="7">
        <v>15</v>
      </c>
      <c r="E14" s="72">
        <v>1</v>
      </c>
      <c r="F14" s="7">
        <v>1</v>
      </c>
      <c r="G14" s="44" t="s">
        <v>82</v>
      </c>
      <c r="H14" s="51">
        <v>1</v>
      </c>
      <c r="I14" s="6" t="s">
        <v>35</v>
      </c>
      <c r="J14" s="46">
        <v>1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6"/>
      <c r="V14" s="46"/>
      <c r="X14" s="70">
        <v>0.02</v>
      </c>
    </row>
    <row r="15" spans="1:24" ht="15" customHeight="1" x14ac:dyDescent="0.2">
      <c r="A15" s="8" t="s">
        <v>52</v>
      </c>
      <c r="B15" s="6" t="s">
        <v>228</v>
      </c>
      <c r="C15" s="6" t="s">
        <v>33</v>
      </c>
      <c r="D15" s="7">
        <v>60</v>
      </c>
      <c r="E15" s="72">
        <v>12</v>
      </c>
      <c r="F15" s="7">
        <v>2</v>
      </c>
      <c r="G15" s="44" t="s">
        <v>82</v>
      </c>
      <c r="H15" s="51">
        <v>1</v>
      </c>
      <c r="I15" s="6" t="s">
        <v>35</v>
      </c>
      <c r="J15" s="46">
        <v>1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6"/>
      <c r="V15" s="46"/>
      <c r="X15" s="70">
        <v>0.02</v>
      </c>
    </row>
    <row r="16" spans="1:24" ht="15" customHeight="1" x14ac:dyDescent="0.2">
      <c r="A16" s="8" t="s">
        <v>53</v>
      </c>
      <c r="B16" s="6" t="s">
        <v>228</v>
      </c>
      <c r="C16" s="6" t="s">
        <v>33</v>
      </c>
      <c r="D16" s="7">
        <v>45</v>
      </c>
      <c r="E16" s="72">
        <v>12</v>
      </c>
      <c r="F16" s="7">
        <v>2</v>
      </c>
      <c r="G16" s="44" t="s">
        <v>82</v>
      </c>
      <c r="H16" s="51">
        <v>1</v>
      </c>
      <c r="I16" s="6" t="s">
        <v>35</v>
      </c>
      <c r="J16" s="46">
        <v>1</v>
      </c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6"/>
      <c r="V16" s="46"/>
      <c r="X16" s="70">
        <v>0.02</v>
      </c>
    </row>
    <row r="17" spans="1:24" ht="15" customHeight="1" x14ac:dyDescent="0.2">
      <c r="A17" s="8" t="s">
        <v>26</v>
      </c>
      <c r="B17" s="6" t="s">
        <v>228</v>
      </c>
      <c r="C17" s="6" t="s">
        <v>33</v>
      </c>
      <c r="D17" s="7">
        <v>10</v>
      </c>
      <c r="E17" s="72">
        <v>12</v>
      </c>
      <c r="F17" s="7">
        <v>1</v>
      </c>
      <c r="G17" s="44" t="s">
        <v>34</v>
      </c>
      <c r="H17" s="51">
        <v>1</v>
      </c>
      <c r="I17" s="6" t="s">
        <v>35</v>
      </c>
      <c r="J17" s="46">
        <v>1</v>
      </c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6"/>
      <c r="V17" s="46"/>
      <c r="X17" s="70">
        <v>0.02</v>
      </c>
    </row>
    <row r="18" spans="1:24" ht="15" customHeight="1" x14ac:dyDescent="0.2">
      <c r="A18" s="8" t="s">
        <v>27</v>
      </c>
      <c r="B18" s="6" t="s">
        <v>228</v>
      </c>
      <c r="C18" s="6" t="s">
        <v>33</v>
      </c>
      <c r="D18" s="7">
        <v>10</v>
      </c>
      <c r="E18" s="72">
        <v>12</v>
      </c>
      <c r="F18" s="7">
        <v>1</v>
      </c>
      <c r="G18" s="44" t="s">
        <v>34</v>
      </c>
      <c r="H18" s="51">
        <v>1</v>
      </c>
      <c r="I18" s="6" t="s">
        <v>35</v>
      </c>
      <c r="J18" s="46">
        <v>1</v>
      </c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6"/>
      <c r="V18" s="46"/>
      <c r="X18" s="70">
        <v>0.02</v>
      </c>
    </row>
    <row r="19" spans="1:24" ht="15" customHeight="1" x14ac:dyDescent="0.2">
      <c r="A19" s="8" t="s">
        <v>239</v>
      </c>
      <c r="B19" s="6" t="s">
        <v>228</v>
      </c>
      <c r="C19" s="6" t="s">
        <v>33</v>
      </c>
      <c r="D19" s="7">
        <v>30</v>
      </c>
      <c r="E19" s="72">
        <v>2</v>
      </c>
      <c r="F19" s="7">
        <v>1</v>
      </c>
      <c r="G19" s="44" t="s">
        <v>34</v>
      </c>
      <c r="H19" s="51">
        <v>1</v>
      </c>
      <c r="I19" s="6" t="s">
        <v>35</v>
      </c>
      <c r="J19" s="46">
        <v>1</v>
      </c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6"/>
      <c r="V19" s="46"/>
      <c r="X19" s="70">
        <v>0.02</v>
      </c>
    </row>
    <row r="20" spans="1:24" ht="15" customHeight="1" x14ac:dyDescent="0.2">
      <c r="A20" s="8" t="s">
        <v>28</v>
      </c>
      <c r="B20" s="6" t="s">
        <v>228</v>
      </c>
      <c r="C20" s="6" t="s">
        <v>33</v>
      </c>
      <c r="D20" s="7">
        <v>15</v>
      </c>
      <c r="E20" s="72">
        <v>1</v>
      </c>
      <c r="F20" s="7">
        <f>+E20*450</f>
        <v>450</v>
      </c>
      <c r="G20" s="44" t="s">
        <v>34</v>
      </c>
      <c r="H20" s="51">
        <v>1</v>
      </c>
      <c r="I20" s="6" t="s">
        <v>35</v>
      </c>
      <c r="J20" s="46">
        <v>1</v>
      </c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6"/>
      <c r="V20" s="46"/>
      <c r="X20" s="70">
        <v>0.02</v>
      </c>
    </row>
    <row r="21" spans="1:24" ht="15" customHeight="1" x14ac:dyDescent="0.2">
      <c r="A21" s="8" t="s">
        <v>29</v>
      </c>
      <c r="B21" s="6" t="s">
        <v>228</v>
      </c>
      <c r="C21" s="6" t="s">
        <v>33</v>
      </c>
      <c r="D21" s="7">
        <v>20</v>
      </c>
      <c r="E21" s="72">
        <v>12</v>
      </c>
      <c r="F21" s="7">
        <v>1</v>
      </c>
      <c r="G21" s="44" t="s">
        <v>34</v>
      </c>
      <c r="H21" s="51">
        <v>1</v>
      </c>
      <c r="I21" s="6" t="s">
        <v>35</v>
      </c>
      <c r="J21" s="46">
        <v>1</v>
      </c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6"/>
      <c r="V21" s="46"/>
      <c r="X21" s="70">
        <v>0.02</v>
      </c>
    </row>
    <row r="22" spans="1:24" ht="16" x14ac:dyDescent="0.2">
      <c r="A22" s="8" t="s">
        <v>235</v>
      </c>
      <c r="B22" s="6" t="s">
        <v>228</v>
      </c>
      <c r="C22" s="6" t="s">
        <v>33</v>
      </c>
      <c r="D22" s="7">
        <v>20</v>
      </c>
      <c r="E22" s="72">
        <v>36</v>
      </c>
      <c r="F22" s="7">
        <v>1</v>
      </c>
      <c r="G22" s="5" t="s">
        <v>41</v>
      </c>
      <c r="H22" s="51">
        <v>9</v>
      </c>
      <c r="I22" s="6" t="s">
        <v>35</v>
      </c>
      <c r="J22" s="47"/>
      <c r="K22" s="46">
        <v>1</v>
      </c>
      <c r="L22" s="47"/>
      <c r="M22" s="47"/>
      <c r="N22" s="47"/>
      <c r="O22" s="47"/>
      <c r="P22" s="47"/>
      <c r="Q22" s="47"/>
      <c r="R22" s="47"/>
      <c r="S22" s="47"/>
      <c r="T22" s="47"/>
      <c r="U22" s="46"/>
      <c r="V22" s="46"/>
      <c r="X22" s="70">
        <v>0</v>
      </c>
    </row>
    <row r="23" spans="1:24" ht="16" x14ac:dyDescent="0.2">
      <c r="A23" s="8" t="s">
        <v>236</v>
      </c>
      <c r="B23" s="6" t="s">
        <v>228</v>
      </c>
      <c r="C23" s="6" t="s">
        <v>33</v>
      </c>
      <c r="D23" s="7">
        <v>20</v>
      </c>
      <c r="E23" s="72">
        <v>24</v>
      </c>
      <c r="F23" s="7">
        <v>1</v>
      </c>
      <c r="G23" s="5" t="s">
        <v>41</v>
      </c>
      <c r="H23" s="51">
        <v>9</v>
      </c>
      <c r="I23" s="6" t="s">
        <v>35</v>
      </c>
      <c r="J23" s="47"/>
      <c r="K23" s="46">
        <v>1</v>
      </c>
      <c r="L23" s="47"/>
      <c r="M23" s="47"/>
      <c r="N23" s="47"/>
      <c r="O23" s="47"/>
      <c r="P23" s="47"/>
      <c r="Q23" s="47"/>
      <c r="R23" s="47"/>
      <c r="S23" s="47"/>
      <c r="T23" s="47"/>
      <c r="U23" s="46"/>
      <c r="V23" s="46"/>
      <c r="X23" s="70">
        <v>0</v>
      </c>
    </row>
    <row r="24" spans="1:24" ht="16" x14ac:dyDescent="0.2">
      <c r="A24" s="8" t="s">
        <v>237</v>
      </c>
      <c r="B24" s="6" t="s">
        <v>228</v>
      </c>
      <c r="C24" s="6" t="s">
        <v>33</v>
      </c>
      <c r="D24" s="7">
        <v>20</v>
      </c>
      <c r="E24" s="72">
        <v>12</v>
      </c>
      <c r="F24" s="7">
        <v>1</v>
      </c>
      <c r="G24" s="5" t="s">
        <v>41</v>
      </c>
      <c r="H24" s="51">
        <v>1</v>
      </c>
      <c r="I24" s="6" t="s">
        <v>35</v>
      </c>
      <c r="J24" s="47"/>
      <c r="K24" s="46">
        <v>1</v>
      </c>
      <c r="L24" s="47"/>
      <c r="M24" s="47"/>
      <c r="N24" s="47"/>
      <c r="O24" s="47"/>
      <c r="P24" s="47"/>
      <c r="Q24" s="47"/>
      <c r="R24" s="47"/>
      <c r="S24" s="47"/>
      <c r="T24" s="47"/>
      <c r="U24" s="46"/>
      <c r="V24" s="46"/>
      <c r="X24" s="70">
        <v>0</v>
      </c>
    </row>
    <row r="25" spans="1:24" ht="16" x14ac:dyDescent="0.2">
      <c r="A25" s="8" t="s">
        <v>238</v>
      </c>
      <c r="B25" s="6" t="s">
        <v>228</v>
      </c>
      <c r="C25" s="6" t="s">
        <v>33</v>
      </c>
      <c r="D25" s="7">
        <v>20</v>
      </c>
      <c r="E25" s="72">
        <v>6</v>
      </c>
      <c r="F25" s="7">
        <v>1</v>
      </c>
      <c r="G25" s="5" t="s">
        <v>41</v>
      </c>
      <c r="H25" s="51">
        <v>1</v>
      </c>
      <c r="I25" s="6" t="s">
        <v>35</v>
      </c>
      <c r="J25" s="47"/>
      <c r="K25" s="46">
        <v>1</v>
      </c>
      <c r="L25" s="47"/>
      <c r="M25" s="47"/>
      <c r="N25" s="47"/>
      <c r="O25" s="47"/>
      <c r="P25" s="47"/>
      <c r="Q25" s="47"/>
      <c r="R25" s="47"/>
      <c r="S25" s="47"/>
      <c r="T25" s="47"/>
      <c r="U25" s="46"/>
      <c r="V25" s="46"/>
      <c r="X25" s="70">
        <v>0</v>
      </c>
    </row>
    <row r="26" spans="1:24" ht="16" x14ac:dyDescent="0.2">
      <c r="A26" s="5" t="s">
        <v>36</v>
      </c>
      <c r="B26" s="6" t="s">
        <v>228</v>
      </c>
      <c r="C26" s="6" t="s">
        <v>33</v>
      </c>
      <c r="D26" s="10">
        <v>15</v>
      </c>
      <c r="E26" s="73">
        <v>1</v>
      </c>
      <c r="F26" s="11">
        <v>1</v>
      </c>
      <c r="G26" s="45" t="s">
        <v>34</v>
      </c>
      <c r="H26" s="51">
        <v>2</v>
      </c>
      <c r="I26" s="6" t="s">
        <v>35</v>
      </c>
      <c r="J26" s="47"/>
      <c r="K26" s="46">
        <v>1</v>
      </c>
      <c r="L26" s="47"/>
      <c r="M26" s="47"/>
      <c r="N26" s="47"/>
      <c r="O26" s="47"/>
      <c r="P26" s="47"/>
      <c r="Q26" s="47"/>
      <c r="R26" s="47"/>
      <c r="S26" s="47"/>
      <c r="T26" s="47"/>
      <c r="U26" s="46"/>
      <c r="V26" s="46"/>
      <c r="X26" s="70">
        <v>0.02</v>
      </c>
    </row>
    <row r="27" spans="1:24" x14ac:dyDescent="0.2">
      <c r="A27" s="14" t="s">
        <v>240</v>
      </c>
      <c r="B27" s="6" t="s">
        <v>228</v>
      </c>
      <c r="C27" s="6" t="s">
        <v>33</v>
      </c>
      <c r="D27" s="7">
        <v>20</v>
      </c>
      <c r="E27" s="72">
        <v>12</v>
      </c>
      <c r="F27" s="7">
        <v>1</v>
      </c>
      <c r="G27" s="45" t="s">
        <v>34</v>
      </c>
      <c r="H27" s="51">
        <v>2</v>
      </c>
      <c r="I27" s="6" t="s">
        <v>35</v>
      </c>
      <c r="J27" s="46"/>
      <c r="K27" s="46"/>
      <c r="L27" s="46"/>
      <c r="M27" s="46">
        <v>1</v>
      </c>
      <c r="N27" s="46"/>
      <c r="O27" s="46"/>
      <c r="P27" s="46"/>
      <c r="Q27" s="46"/>
      <c r="R27" s="46"/>
      <c r="S27" s="46"/>
      <c r="T27" s="46"/>
      <c r="U27" s="46"/>
      <c r="V27" s="46"/>
      <c r="X27" s="70">
        <v>0.02</v>
      </c>
    </row>
    <row r="28" spans="1:24" x14ac:dyDescent="0.2">
      <c r="A28" s="5" t="s">
        <v>37</v>
      </c>
      <c r="B28" s="6" t="s">
        <v>228</v>
      </c>
      <c r="C28" s="13" t="s">
        <v>33</v>
      </c>
      <c r="D28" s="7">
        <v>10</v>
      </c>
      <c r="E28" s="72">
        <v>12</v>
      </c>
      <c r="F28" s="7">
        <v>1</v>
      </c>
      <c r="G28" s="45" t="s">
        <v>34</v>
      </c>
      <c r="H28" s="51">
        <v>2</v>
      </c>
      <c r="I28" s="6" t="s">
        <v>35</v>
      </c>
      <c r="J28" s="46"/>
      <c r="K28" s="46"/>
      <c r="L28" s="46"/>
      <c r="M28" s="46">
        <v>1</v>
      </c>
      <c r="N28" s="46"/>
      <c r="O28" s="46"/>
      <c r="P28" s="46"/>
      <c r="Q28" s="46"/>
      <c r="R28" s="46"/>
      <c r="S28" s="46"/>
      <c r="T28" s="46"/>
      <c r="U28" s="46"/>
      <c r="V28" s="46"/>
      <c r="X28" s="70">
        <v>0.02</v>
      </c>
    </row>
    <row r="29" spans="1:24" x14ac:dyDescent="0.2">
      <c r="A29" s="5" t="s">
        <v>221</v>
      </c>
      <c r="B29" s="6" t="s">
        <v>228</v>
      </c>
      <c r="C29" s="9" t="s">
        <v>33</v>
      </c>
      <c r="D29" s="7">
        <v>10</v>
      </c>
      <c r="E29" s="72">
        <v>24</v>
      </c>
      <c r="F29" s="7">
        <v>1</v>
      </c>
      <c r="G29" s="45" t="s">
        <v>34</v>
      </c>
      <c r="H29" s="51">
        <v>1</v>
      </c>
      <c r="I29" s="6" t="s">
        <v>35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>
        <v>1</v>
      </c>
      <c r="V29" s="46"/>
      <c r="X29" s="70">
        <v>0.02</v>
      </c>
    </row>
    <row r="30" spans="1:24" x14ac:dyDescent="0.2">
      <c r="A30" s="5" t="s">
        <v>54</v>
      </c>
      <c r="B30" s="6" t="s">
        <v>228</v>
      </c>
      <c r="C30" s="9" t="s">
        <v>33</v>
      </c>
      <c r="D30" s="7">
        <v>30</v>
      </c>
      <c r="E30" s="72">
        <v>2</v>
      </c>
      <c r="F30" s="7">
        <v>1</v>
      </c>
      <c r="G30" s="45" t="s">
        <v>34</v>
      </c>
      <c r="H30" s="51">
        <v>1</v>
      </c>
      <c r="I30" s="6" t="s">
        <v>35</v>
      </c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>
        <v>1</v>
      </c>
      <c r="V30" s="46"/>
      <c r="X30" s="70">
        <v>0.02</v>
      </c>
    </row>
    <row r="31" spans="1:24" x14ac:dyDescent="0.2">
      <c r="A31" s="5" t="s">
        <v>37</v>
      </c>
      <c r="B31" s="6" t="s">
        <v>228</v>
      </c>
      <c r="C31" s="9" t="s">
        <v>33</v>
      </c>
      <c r="D31" s="7">
        <v>15</v>
      </c>
      <c r="E31" s="72">
        <v>6</v>
      </c>
      <c r="F31" s="7">
        <v>1</v>
      </c>
      <c r="G31" s="45" t="s">
        <v>34</v>
      </c>
      <c r="H31" s="51">
        <v>1</v>
      </c>
      <c r="I31" s="6" t="s">
        <v>35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>
        <v>1</v>
      </c>
      <c r="X31" s="70">
        <v>0.02</v>
      </c>
    </row>
    <row r="32" spans="1:24" x14ac:dyDescent="0.2">
      <c r="A32" s="5" t="s">
        <v>39</v>
      </c>
      <c r="B32" s="6" t="s">
        <v>228</v>
      </c>
      <c r="C32" s="9" t="s">
        <v>33</v>
      </c>
      <c r="D32" s="7">
        <v>15</v>
      </c>
      <c r="E32" s="72">
        <v>1</v>
      </c>
      <c r="F32" s="7">
        <v>1</v>
      </c>
      <c r="G32" s="45" t="s">
        <v>34</v>
      </c>
      <c r="H32" s="51">
        <v>3</v>
      </c>
      <c r="I32" s="6" t="s">
        <v>35</v>
      </c>
      <c r="J32" s="46"/>
      <c r="K32" s="46"/>
      <c r="L32" s="46"/>
      <c r="M32" s="46"/>
      <c r="N32" s="46">
        <v>1</v>
      </c>
      <c r="O32" s="46"/>
      <c r="P32" s="46"/>
      <c r="Q32" s="46"/>
      <c r="R32" s="46"/>
      <c r="S32" s="46"/>
      <c r="T32" s="46"/>
      <c r="U32" s="46"/>
      <c r="V32" s="46"/>
      <c r="X32" s="70">
        <v>0.02</v>
      </c>
    </row>
    <row r="33" spans="1:24" x14ac:dyDescent="0.2">
      <c r="A33" s="5" t="s">
        <v>241</v>
      </c>
      <c r="B33" s="6" t="s">
        <v>228</v>
      </c>
      <c r="C33" s="9" t="s">
        <v>33</v>
      </c>
      <c r="D33" s="7">
        <v>15</v>
      </c>
      <c r="E33" s="72">
        <v>12</v>
      </c>
      <c r="F33" s="7">
        <v>1</v>
      </c>
      <c r="G33" s="45" t="s">
        <v>34</v>
      </c>
      <c r="H33" s="51">
        <v>2</v>
      </c>
      <c r="I33" s="6" t="s">
        <v>35</v>
      </c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>
        <v>1</v>
      </c>
      <c r="V33" s="46"/>
      <c r="X33" s="70">
        <v>0.02</v>
      </c>
    </row>
    <row r="34" spans="1:24" x14ac:dyDescent="0.2">
      <c r="A34" s="5" t="s">
        <v>242</v>
      </c>
      <c r="B34" s="6" t="s">
        <v>228</v>
      </c>
      <c r="C34" s="9" t="s">
        <v>44</v>
      </c>
      <c r="D34" s="11">
        <v>5</v>
      </c>
      <c r="E34" s="7">
        <v>0.8</v>
      </c>
      <c r="F34" s="7">
        <v>1</v>
      </c>
      <c r="G34" s="45" t="s">
        <v>34</v>
      </c>
      <c r="H34" s="51">
        <v>9</v>
      </c>
      <c r="I34" s="6" t="s">
        <v>45</v>
      </c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W34" s="46">
        <v>1</v>
      </c>
    </row>
    <row r="35" spans="1:24" x14ac:dyDescent="0.2">
      <c r="A35" s="5" t="s">
        <v>55</v>
      </c>
      <c r="B35" s="6" t="s">
        <v>228</v>
      </c>
      <c r="C35" s="9" t="s">
        <v>44</v>
      </c>
      <c r="D35" s="11">
        <v>10</v>
      </c>
      <c r="E35" s="7">
        <v>0.8</v>
      </c>
      <c r="F35" s="7">
        <v>1</v>
      </c>
      <c r="G35" s="45" t="s">
        <v>34</v>
      </c>
      <c r="H35" s="51">
        <v>9</v>
      </c>
      <c r="I35" s="6" t="s">
        <v>45</v>
      </c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W35" s="46">
        <v>1</v>
      </c>
    </row>
    <row r="36" spans="1:24" x14ac:dyDescent="0.2">
      <c r="A36" s="5" t="s">
        <v>243</v>
      </c>
      <c r="B36" s="6" t="s">
        <v>228</v>
      </c>
      <c r="C36" s="9" t="s">
        <v>44</v>
      </c>
      <c r="D36" s="11">
        <v>5</v>
      </c>
      <c r="E36" s="7">
        <v>0.8</v>
      </c>
      <c r="F36" s="7">
        <v>1</v>
      </c>
      <c r="G36" s="45" t="s">
        <v>34</v>
      </c>
      <c r="H36" s="51">
        <v>9</v>
      </c>
      <c r="I36" s="6" t="s">
        <v>45</v>
      </c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W36" s="46">
        <v>1</v>
      </c>
    </row>
    <row r="37" spans="1:24" x14ac:dyDescent="0.2">
      <c r="A37" s="8" t="s">
        <v>216</v>
      </c>
      <c r="B37" s="6" t="s">
        <v>228</v>
      </c>
      <c r="C37" s="9" t="s">
        <v>44</v>
      </c>
      <c r="D37" s="11">
        <v>10</v>
      </c>
      <c r="E37" s="7">
        <v>6.5000000000000002E-2</v>
      </c>
      <c r="F37" s="7">
        <v>1</v>
      </c>
      <c r="G37" s="45" t="s">
        <v>34</v>
      </c>
      <c r="H37" s="51">
        <v>9</v>
      </c>
      <c r="I37" s="6" t="s">
        <v>45</v>
      </c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W37" s="46">
        <v>1</v>
      </c>
    </row>
    <row r="38" spans="1:24" x14ac:dyDescent="0.2">
      <c r="A38" s="8" t="s">
        <v>244</v>
      </c>
      <c r="B38" s="6" t="s">
        <v>228</v>
      </c>
      <c r="C38" s="9" t="s">
        <v>44</v>
      </c>
      <c r="D38" s="11">
        <v>10</v>
      </c>
      <c r="E38" s="7">
        <v>0.8</v>
      </c>
      <c r="F38" s="7">
        <v>1</v>
      </c>
      <c r="G38" s="45" t="s">
        <v>34</v>
      </c>
      <c r="H38" s="51">
        <v>9</v>
      </c>
      <c r="I38" s="6" t="s">
        <v>45</v>
      </c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W38" s="46">
        <v>1</v>
      </c>
    </row>
    <row r="39" spans="1:24" x14ac:dyDescent="0.2">
      <c r="A39" s="8" t="s">
        <v>245</v>
      </c>
      <c r="B39" s="6" t="s">
        <v>228</v>
      </c>
      <c r="C39" s="9" t="s">
        <v>44</v>
      </c>
      <c r="D39" s="11">
        <v>10</v>
      </c>
      <c r="E39" s="7">
        <v>0.04</v>
      </c>
      <c r="F39" s="7">
        <v>1</v>
      </c>
      <c r="G39" s="45" t="s">
        <v>34</v>
      </c>
      <c r="H39" s="51">
        <v>9</v>
      </c>
      <c r="I39" s="6" t="s">
        <v>45</v>
      </c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W39" s="46">
        <v>1</v>
      </c>
    </row>
    <row r="40" spans="1:24" x14ac:dyDescent="0.2">
      <c r="A40" s="8" t="s">
        <v>246</v>
      </c>
      <c r="B40" s="6" t="s">
        <v>228</v>
      </c>
      <c r="C40" s="9" t="s">
        <v>44</v>
      </c>
      <c r="D40" s="11">
        <v>10</v>
      </c>
      <c r="E40" s="7">
        <v>0.8</v>
      </c>
      <c r="F40" s="7">
        <v>1</v>
      </c>
      <c r="G40" s="45" t="s">
        <v>34</v>
      </c>
      <c r="H40" s="51">
        <v>9</v>
      </c>
      <c r="I40" s="6" t="s">
        <v>45</v>
      </c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W40" s="46">
        <v>1</v>
      </c>
    </row>
    <row r="41" spans="1:24" x14ac:dyDescent="0.2">
      <c r="A41" s="8" t="s">
        <v>247</v>
      </c>
      <c r="B41" s="6" t="s">
        <v>228</v>
      </c>
      <c r="C41" s="9" t="s">
        <v>44</v>
      </c>
      <c r="D41" s="11">
        <v>2</v>
      </c>
      <c r="E41" s="7">
        <v>0.8</v>
      </c>
      <c r="F41" s="7">
        <v>1</v>
      </c>
      <c r="G41" s="45" t="s">
        <v>34</v>
      </c>
      <c r="H41" s="51">
        <v>9</v>
      </c>
      <c r="I41" s="6" t="s">
        <v>45</v>
      </c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W41" s="46">
        <v>1</v>
      </c>
    </row>
    <row r="42" spans="1:24" x14ac:dyDescent="0.2">
      <c r="A42" s="8" t="s">
        <v>42</v>
      </c>
      <c r="B42" s="6" t="s">
        <v>228</v>
      </c>
      <c r="C42" s="9" t="s">
        <v>44</v>
      </c>
      <c r="D42" s="11">
        <v>2</v>
      </c>
      <c r="E42" s="7">
        <v>0.8</v>
      </c>
      <c r="F42" s="7">
        <v>1</v>
      </c>
      <c r="G42" s="45" t="s">
        <v>34</v>
      </c>
      <c r="H42" s="51">
        <v>9</v>
      </c>
      <c r="I42" s="6" t="s">
        <v>45</v>
      </c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W42" s="46">
        <v>1</v>
      </c>
    </row>
    <row r="43" spans="1:24" x14ac:dyDescent="0.2">
      <c r="A43" s="8" t="s">
        <v>248</v>
      </c>
      <c r="B43" s="6" t="s">
        <v>228</v>
      </c>
      <c r="C43" s="9" t="s">
        <v>44</v>
      </c>
      <c r="D43" s="11">
        <v>45</v>
      </c>
      <c r="E43" s="7">
        <v>0.04</v>
      </c>
      <c r="F43" s="7">
        <v>1</v>
      </c>
      <c r="G43" s="45" t="s">
        <v>34</v>
      </c>
      <c r="H43" s="51">
        <v>9</v>
      </c>
      <c r="I43" s="6" t="s">
        <v>45</v>
      </c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W43" s="46">
        <v>1</v>
      </c>
    </row>
    <row r="44" spans="1:24" x14ac:dyDescent="0.2">
      <c r="A44" s="8" t="s">
        <v>56</v>
      </c>
      <c r="B44" s="6" t="s">
        <v>228</v>
      </c>
      <c r="C44" s="9" t="s">
        <v>44</v>
      </c>
      <c r="D44" s="11">
        <v>45</v>
      </c>
      <c r="E44" s="7">
        <v>0.13333333333333333</v>
      </c>
      <c r="F44" s="7">
        <v>1</v>
      </c>
      <c r="G44" s="45" t="s">
        <v>34</v>
      </c>
      <c r="H44" s="51">
        <v>9</v>
      </c>
      <c r="I44" s="6" t="s">
        <v>45</v>
      </c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W44" s="46">
        <v>1</v>
      </c>
    </row>
    <row r="45" spans="1:24" x14ac:dyDescent="0.2">
      <c r="A45" s="5" t="s">
        <v>57</v>
      </c>
      <c r="B45" s="6" t="s">
        <v>228</v>
      </c>
      <c r="C45" s="9" t="s">
        <v>44</v>
      </c>
      <c r="D45" s="7">
        <v>10</v>
      </c>
      <c r="E45" s="7">
        <v>0.8</v>
      </c>
      <c r="F45" s="7">
        <v>1</v>
      </c>
      <c r="G45" s="45" t="s">
        <v>34</v>
      </c>
      <c r="H45" s="51">
        <v>9</v>
      </c>
      <c r="I45" s="6" t="s">
        <v>45</v>
      </c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W45" s="46">
        <v>1</v>
      </c>
    </row>
    <row r="46" spans="1:24" x14ac:dyDescent="0.2">
      <c r="A46" s="5" t="s">
        <v>43</v>
      </c>
      <c r="B46" s="6" t="s">
        <v>228</v>
      </c>
      <c r="C46" s="9" t="s">
        <v>44</v>
      </c>
      <c r="D46" s="7">
        <v>10</v>
      </c>
      <c r="E46" s="7">
        <v>0.16</v>
      </c>
      <c r="F46" s="7">
        <v>1</v>
      </c>
      <c r="G46" s="45" t="s">
        <v>34</v>
      </c>
      <c r="H46" s="51">
        <v>9</v>
      </c>
      <c r="I46" s="6" t="s">
        <v>45</v>
      </c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W46" s="46">
        <v>1</v>
      </c>
    </row>
    <row r="47" spans="1:24" x14ac:dyDescent="0.2">
      <c r="A47" s="5" t="s">
        <v>217</v>
      </c>
      <c r="B47" s="6" t="s">
        <v>228</v>
      </c>
      <c r="C47" s="9" t="s">
        <v>44</v>
      </c>
      <c r="D47" s="7">
        <v>60</v>
      </c>
      <c r="E47" s="7">
        <v>0.16</v>
      </c>
      <c r="F47" s="7">
        <v>1</v>
      </c>
      <c r="G47" s="45" t="s">
        <v>34</v>
      </c>
      <c r="H47" s="51">
        <v>9</v>
      </c>
      <c r="I47" s="6" t="s">
        <v>45</v>
      </c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W47" s="46">
        <v>1</v>
      </c>
    </row>
    <row r="48" spans="1:24" x14ac:dyDescent="0.2">
      <c r="A48" s="8" t="s">
        <v>249</v>
      </c>
      <c r="B48" s="6" t="s">
        <v>228</v>
      </c>
      <c r="C48" s="9" t="s">
        <v>44</v>
      </c>
      <c r="D48" s="7">
        <v>15</v>
      </c>
      <c r="E48" s="7">
        <v>0.8</v>
      </c>
      <c r="F48" s="7">
        <v>1</v>
      </c>
      <c r="G48" s="45" t="s">
        <v>34</v>
      </c>
      <c r="H48" s="51">
        <v>9</v>
      </c>
      <c r="I48" s="6" t="s">
        <v>45</v>
      </c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W48" s="46">
        <v>1</v>
      </c>
    </row>
    <row r="49" spans="1:23" x14ac:dyDescent="0.2">
      <c r="A49" s="8" t="s">
        <v>229</v>
      </c>
      <c r="B49" s="6" t="s">
        <v>228</v>
      </c>
      <c r="C49" s="9" t="s">
        <v>44</v>
      </c>
      <c r="D49" s="7">
        <v>15</v>
      </c>
      <c r="E49" s="7">
        <v>0.8</v>
      </c>
      <c r="F49" s="7">
        <v>1</v>
      </c>
      <c r="G49" s="45" t="s">
        <v>34</v>
      </c>
      <c r="H49" s="51">
        <v>9</v>
      </c>
      <c r="I49" s="6" t="s">
        <v>45</v>
      </c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W49" s="46">
        <v>1</v>
      </c>
    </row>
    <row r="50" spans="1:23" x14ac:dyDescent="0.2">
      <c r="A50" s="8" t="s">
        <v>250</v>
      </c>
      <c r="B50" s="6" t="s">
        <v>228</v>
      </c>
      <c r="C50" s="9" t="s">
        <v>44</v>
      </c>
      <c r="D50" s="7">
        <v>23</v>
      </c>
      <c r="E50" s="7">
        <v>0.8</v>
      </c>
      <c r="F50" s="7">
        <v>1</v>
      </c>
      <c r="G50" s="45" t="s">
        <v>34</v>
      </c>
      <c r="H50" s="51">
        <v>9</v>
      </c>
      <c r="I50" s="6" t="s">
        <v>45</v>
      </c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W50" s="46">
        <v>1</v>
      </c>
    </row>
    <row r="51" spans="1:23" x14ac:dyDescent="0.2">
      <c r="A51" s="8" t="s">
        <v>251</v>
      </c>
      <c r="B51" s="6" t="s">
        <v>228</v>
      </c>
      <c r="C51" s="9" t="s">
        <v>44</v>
      </c>
      <c r="D51" s="7">
        <v>2</v>
      </c>
      <c r="E51" s="7">
        <v>0.8</v>
      </c>
      <c r="F51" s="7">
        <v>1</v>
      </c>
      <c r="G51" s="45" t="s">
        <v>34</v>
      </c>
      <c r="H51" s="51">
        <v>3</v>
      </c>
      <c r="I51" s="6" t="s">
        <v>45</v>
      </c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W51" s="46">
        <v>1</v>
      </c>
    </row>
    <row r="52" spans="1:23" x14ac:dyDescent="0.2">
      <c r="A52" s="8" t="s">
        <v>252</v>
      </c>
      <c r="B52" s="6" t="s">
        <v>228</v>
      </c>
      <c r="C52" s="9" t="s">
        <v>44</v>
      </c>
      <c r="D52" s="7">
        <v>5</v>
      </c>
      <c r="E52" s="7">
        <v>0.8</v>
      </c>
      <c r="F52" s="7">
        <v>1</v>
      </c>
      <c r="G52" s="45" t="s">
        <v>34</v>
      </c>
      <c r="H52" s="51">
        <v>9</v>
      </c>
      <c r="I52" s="6" t="s">
        <v>45</v>
      </c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W52" s="46">
        <v>1</v>
      </c>
    </row>
    <row r="53" spans="1:23" x14ac:dyDescent="0.2">
      <c r="A53" s="5" t="s">
        <v>253</v>
      </c>
      <c r="B53" s="6" t="s">
        <v>228</v>
      </c>
      <c r="C53" s="9" t="s">
        <v>44</v>
      </c>
      <c r="D53" s="7">
        <v>5</v>
      </c>
      <c r="E53" s="7">
        <v>0.08</v>
      </c>
      <c r="F53" s="7">
        <v>1</v>
      </c>
      <c r="G53" s="45" t="s">
        <v>34</v>
      </c>
      <c r="H53" s="51">
        <v>1</v>
      </c>
      <c r="I53" s="6" t="s">
        <v>35</v>
      </c>
      <c r="J53" s="46">
        <v>1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</row>
    <row r="54" spans="1:23" x14ac:dyDescent="0.2">
      <c r="A54" s="5" t="s">
        <v>49</v>
      </c>
      <c r="B54" s="6" t="s">
        <v>228</v>
      </c>
      <c r="C54" s="9" t="s">
        <v>44</v>
      </c>
      <c r="D54" s="7">
        <v>20</v>
      </c>
      <c r="E54" s="7">
        <v>0.8</v>
      </c>
      <c r="F54" s="7">
        <v>1</v>
      </c>
      <c r="G54" s="45" t="s">
        <v>34</v>
      </c>
      <c r="H54" s="51">
        <v>1</v>
      </c>
      <c r="I54" s="6" t="s">
        <v>35</v>
      </c>
      <c r="J54" s="46">
        <v>1</v>
      </c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</row>
    <row r="55" spans="1:23" x14ac:dyDescent="0.2">
      <c r="A55" s="8" t="s">
        <v>254</v>
      </c>
      <c r="B55" s="6" t="s">
        <v>228</v>
      </c>
      <c r="C55" s="9" t="s">
        <v>44</v>
      </c>
      <c r="D55" s="7">
        <v>5</v>
      </c>
      <c r="E55" s="7">
        <v>0.08</v>
      </c>
      <c r="F55" s="7">
        <v>1</v>
      </c>
      <c r="G55" s="45" t="s">
        <v>34</v>
      </c>
      <c r="H55" s="51">
        <v>1</v>
      </c>
      <c r="I55" s="6" t="s">
        <v>35</v>
      </c>
      <c r="J55" s="46">
        <v>1</v>
      </c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</row>
    <row r="56" spans="1:23" x14ac:dyDescent="0.2">
      <c r="A56" s="5" t="s">
        <v>255</v>
      </c>
      <c r="B56" s="6" t="s">
        <v>228</v>
      </c>
      <c r="C56" s="9" t="s">
        <v>44</v>
      </c>
      <c r="D56" s="7">
        <v>10</v>
      </c>
      <c r="E56" s="7">
        <v>0.08</v>
      </c>
      <c r="F56" s="7">
        <v>1</v>
      </c>
      <c r="G56" s="45" t="s">
        <v>34</v>
      </c>
      <c r="H56" s="51">
        <v>1</v>
      </c>
      <c r="I56" s="6" t="s">
        <v>35</v>
      </c>
      <c r="J56" s="46">
        <v>1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</row>
    <row r="57" spans="1:23" x14ac:dyDescent="0.2">
      <c r="A57" s="5" t="s">
        <v>230</v>
      </c>
      <c r="B57" s="6" t="s">
        <v>228</v>
      </c>
      <c r="C57" s="9" t="s">
        <v>44</v>
      </c>
      <c r="D57" s="12">
        <v>30</v>
      </c>
      <c r="E57" s="7">
        <v>0.04</v>
      </c>
      <c r="F57" s="7">
        <v>1</v>
      </c>
      <c r="G57" s="45" t="s">
        <v>34</v>
      </c>
      <c r="H57" s="51">
        <v>1</v>
      </c>
      <c r="I57" s="6" t="s">
        <v>35</v>
      </c>
      <c r="J57" s="46">
        <v>1</v>
      </c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</row>
    <row r="58" spans="1:23" x14ac:dyDescent="0.2">
      <c r="A58" s="8" t="s">
        <v>46</v>
      </c>
      <c r="B58" s="6" t="s">
        <v>228</v>
      </c>
      <c r="C58" s="9" t="s">
        <v>44</v>
      </c>
      <c r="D58" s="12">
        <v>30</v>
      </c>
      <c r="E58" s="7">
        <v>0.04</v>
      </c>
      <c r="F58" s="7">
        <v>1</v>
      </c>
      <c r="G58" s="45" t="s">
        <v>34</v>
      </c>
      <c r="H58" s="51">
        <v>2</v>
      </c>
      <c r="I58" s="6" t="s">
        <v>35</v>
      </c>
      <c r="J58" s="46">
        <v>1</v>
      </c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</row>
    <row r="59" spans="1:23" x14ac:dyDescent="0.2">
      <c r="A59" s="8" t="s">
        <v>256</v>
      </c>
      <c r="B59" s="6" t="s">
        <v>228</v>
      </c>
      <c r="C59" s="9" t="s">
        <v>44</v>
      </c>
      <c r="D59" s="12">
        <v>30</v>
      </c>
      <c r="E59" s="7">
        <v>0.04</v>
      </c>
      <c r="F59" s="7">
        <v>1</v>
      </c>
      <c r="G59" s="45" t="s">
        <v>34</v>
      </c>
      <c r="H59" s="51">
        <v>2</v>
      </c>
      <c r="I59" s="6" t="s">
        <v>35</v>
      </c>
      <c r="J59" s="46">
        <v>1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</row>
    <row r="60" spans="1:23" x14ac:dyDescent="0.2">
      <c r="A60" s="8" t="s">
        <v>47</v>
      </c>
      <c r="B60" s="6" t="s">
        <v>228</v>
      </c>
      <c r="C60" s="9" t="s">
        <v>44</v>
      </c>
      <c r="D60" s="15">
        <v>30</v>
      </c>
      <c r="E60" s="7">
        <v>0.08</v>
      </c>
      <c r="F60" s="7">
        <v>1</v>
      </c>
      <c r="G60" s="45" t="s">
        <v>34</v>
      </c>
      <c r="H60" s="56">
        <v>2</v>
      </c>
      <c r="I60" s="6" t="s">
        <v>35</v>
      </c>
      <c r="J60" s="46">
        <v>1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</row>
    <row r="61" spans="1:23" x14ac:dyDescent="0.2">
      <c r="A61" s="5" t="s">
        <v>218</v>
      </c>
      <c r="B61" s="6" t="s">
        <v>228</v>
      </c>
      <c r="C61" s="9" t="s">
        <v>44</v>
      </c>
      <c r="D61" s="7">
        <v>5</v>
      </c>
      <c r="E61" s="7">
        <v>0.08</v>
      </c>
      <c r="F61" s="7">
        <v>1</v>
      </c>
      <c r="G61" s="45" t="s">
        <v>34</v>
      </c>
      <c r="H61" s="51">
        <v>2</v>
      </c>
      <c r="I61" s="6" t="s">
        <v>35</v>
      </c>
      <c r="J61" s="46">
        <v>1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</row>
    <row r="62" spans="1:23" x14ac:dyDescent="0.2">
      <c r="A62" s="8" t="s">
        <v>222</v>
      </c>
      <c r="B62" s="6" t="s">
        <v>228</v>
      </c>
      <c r="C62" s="9" t="s">
        <v>44</v>
      </c>
      <c r="D62" s="7">
        <v>5</v>
      </c>
      <c r="E62" s="7">
        <v>0.04</v>
      </c>
      <c r="F62" s="7">
        <v>1</v>
      </c>
      <c r="G62" s="45" t="s">
        <v>34</v>
      </c>
      <c r="H62" s="51">
        <v>2</v>
      </c>
      <c r="I62" s="6" t="s">
        <v>35</v>
      </c>
      <c r="J62" s="46">
        <v>1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</row>
    <row r="63" spans="1:23" x14ac:dyDescent="0.2">
      <c r="A63" s="8" t="s">
        <v>48</v>
      </c>
      <c r="B63" s="6" t="s">
        <v>228</v>
      </c>
      <c r="C63" s="9" t="s">
        <v>44</v>
      </c>
      <c r="D63" s="7">
        <v>10</v>
      </c>
      <c r="E63" s="7">
        <v>0.04</v>
      </c>
      <c r="F63" s="7">
        <v>1</v>
      </c>
      <c r="G63" s="45" t="s">
        <v>34</v>
      </c>
      <c r="H63" s="51">
        <v>2</v>
      </c>
      <c r="I63" s="6" t="s">
        <v>35</v>
      </c>
      <c r="J63" s="46">
        <v>1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</row>
    <row r="64" spans="1:23" x14ac:dyDescent="0.2">
      <c r="A64" s="8" t="s">
        <v>257</v>
      </c>
      <c r="B64" s="6" t="s">
        <v>228</v>
      </c>
      <c r="C64" s="9" t="s">
        <v>44</v>
      </c>
      <c r="D64" s="7">
        <v>20</v>
      </c>
      <c r="E64" s="7">
        <v>0.16</v>
      </c>
      <c r="F64" s="7">
        <v>1</v>
      </c>
      <c r="G64" s="45" t="s">
        <v>34</v>
      </c>
      <c r="H64" s="51">
        <v>9</v>
      </c>
      <c r="I64" s="6" t="s">
        <v>35</v>
      </c>
      <c r="J64" s="46">
        <v>1</v>
      </c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</row>
    <row r="65" spans="1:22" x14ac:dyDescent="0.2">
      <c r="A65" s="8" t="s">
        <v>258</v>
      </c>
      <c r="B65" s="6" t="s">
        <v>228</v>
      </c>
      <c r="C65" s="9" t="s">
        <v>44</v>
      </c>
      <c r="D65" s="7">
        <v>15</v>
      </c>
      <c r="E65" s="7">
        <v>0.08</v>
      </c>
      <c r="F65" s="7">
        <v>1</v>
      </c>
      <c r="G65" s="45" t="s">
        <v>34</v>
      </c>
      <c r="H65" s="51">
        <v>3</v>
      </c>
      <c r="I65" s="6" t="s">
        <v>35</v>
      </c>
      <c r="J65" s="46">
        <v>1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</row>
    <row r="66" spans="1:22" x14ac:dyDescent="0.2">
      <c r="A66" s="5" t="s">
        <v>259</v>
      </c>
      <c r="B66" s="6" t="s">
        <v>228</v>
      </c>
      <c r="C66" s="9" t="s">
        <v>44</v>
      </c>
      <c r="D66" s="7">
        <v>15</v>
      </c>
      <c r="E66" s="7">
        <v>0.08</v>
      </c>
      <c r="F66" s="7">
        <v>1</v>
      </c>
      <c r="G66" s="45" t="s">
        <v>34</v>
      </c>
      <c r="H66" s="51">
        <v>3</v>
      </c>
      <c r="I66" s="6" t="s">
        <v>35</v>
      </c>
      <c r="J66" s="46">
        <v>1</v>
      </c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</row>
    <row r="67" spans="1:22" x14ac:dyDescent="0.2">
      <c r="A67" s="21" t="s">
        <v>260</v>
      </c>
      <c r="B67" s="16" t="s">
        <v>228</v>
      </c>
      <c r="C67" s="9" t="s">
        <v>44</v>
      </c>
      <c r="D67" s="17">
        <v>60</v>
      </c>
      <c r="E67" s="7">
        <v>0.8</v>
      </c>
      <c r="F67" s="7">
        <v>1</v>
      </c>
      <c r="G67" s="45" t="s">
        <v>34</v>
      </c>
      <c r="H67" s="51">
        <v>3</v>
      </c>
      <c r="I67" s="6" t="s">
        <v>35</v>
      </c>
      <c r="J67" s="46">
        <v>1</v>
      </c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</row>
    <row r="68" spans="1:22" x14ac:dyDescent="0.2">
      <c r="A68" s="21" t="s">
        <v>261</v>
      </c>
      <c r="B68" s="16" t="s">
        <v>228</v>
      </c>
      <c r="C68" s="9" t="s">
        <v>44</v>
      </c>
      <c r="D68" s="11">
        <v>60</v>
      </c>
      <c r="E68" s="7">
        <v>0.8</v>
      </c>
      <c r="F68" s="7">
        <v>1</v>
      </c>
      <c r="G68" s="45" t="s">
        <v>34</v>
      </c>
      <c r="H68" s="52">
        <v>9</v>
      </c>
      <c r="I68" s="6" t="s">
        <v>35</v>
      </c>
      <c r="J68" s="46">
        <v>1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</row>
    <row r="69" spans="1:22" x14ac:dyDescent="0.2">
      <c r="A69" s="14" t="s">
        <v>58</v>
      </c>
      <c r="B69" s="6" t="s">
        <v>228</v>
      </c>
      <c r="C69" s="6" t="s">
        <v>223</v>
      </c>
      <c r="D69" s="22">
        <v>288</v>
      </c>
      <c r="E69" s="7">
        <v>0.26333333333333331</v>
      </c>
      <c r="F69" s="22">
        <v>2</v>
      </c>
      <c r="G69" s="14" t="s">
        <v>81</v>
      </c>
      <c r="H69" s="53">
        <v>2</v>
      </c>
      <c r="I69" s="6" t="s">
        <v>35</v>
      </c>
      <c r="J69" s="48">
        <v>0</v>
      </c>
      <c r="K69" s="48">
        <v>0</v>
      </c>
      <c r="L69" s="48">
        <v>0</v>
      </c>
      <c r="M69" s="48">
        <v>0.44047619047619047</v>
      </c>
      <c r="N69" s="48">
        <v>0.44047619047619047</v>
      </c>
      <c r="O69" s="48">
        <v>2.3809523809523808E-2</v>
      </c>
      <c r="P69" s="48">
        <v>1.1904761904761904E-2</v>
      </c>
      <c r="Q69" s="48">
        <v>3.5714285714285712E-2</v>
      </c>
      <c r="R69" s="48">
        <v>0</v>
      </c>
      <c r="S69" s="48">
        <v>0</v>
      </c>
      <c r="T69" s="48">
        <v>4.7619047619047616E-2</v>
      </c>
      <c r="U69" s="46"/>
      <c r="V69" s="46"/>
    </row>
    <row r="70" spans="1:22" x14ac:dyDescent="0.2">
      <c r="A70" s="14" t="s">
        <v>59</v>
      </c>
      <c r="B70" s="6" t="s">
        <v>228</v>
      </c>
      <c r="C70" s="19" t="s">
        <v>223</v>
      </c>
      <c r="D70" s="22">
        <v>144</v>
      </c>
      <c r="E70" s="7">
        <v>6.6666666666666666E-2</v>
      </c>
      <c r="F70" s="7">
        <v>2</v>
      </c>
      <c r="G70" s="20" t="s">
        <v>82</v>
      </c>
      <c r="H70" s="54">
        <v>1</v>
      </c>
      <c r="I70" s="6" t="s">
        <v>35</v>
      </c>
      <c r="J70" s="48">
        <v>0.8</v>
      </c>
      <c r="K70" s="48">
        <v>0.2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6"/>
      <c r="V70" s="46"/>
    </row>
    <row r="71" spans="1:22" x14ac:dyDescent="0.2">
      <c r="A71" s="14" t="s">
        <v>60</v>
      </c>
      <c r="B71" s="6" t="s">
        <v>228</v>
      </c>
      <c r="C71" s="19" t="s">
        <v>223</v>
      </c>
      <c r="D71" s="22">
        <v>72</v>
      </c>
      <c r="E71" s="7">
        <v>0.13</v>
      </c>
      <c r="F71" s="7">
        <v>2</v>
      </c>
      <c r="G71" s="20" t="s">
        <v>82</v>
      </c>
      <c r="H71" s="54">
        <v>1</v>
      </c>
      <c r="I71" s="6" t="s">
        <v>35</v>
      </c>
      <c r="J71" s="48">
        <v>0.8</v>
      </c>
      <c r="K71" s="48">
        <v>0.2</v>
      </c>
      <c r="L71" s="48">
        <v>0</v>
      </c>
      <c r="M71" s="48">
        <v>0</v>
      </c>
      <c r="N71" s="48">
        <v>0</v>
      </c>
      <c r="O71" s="48">
        <v>0</v>
      </c>
      <c r="P71" s="48">
        <v>0</v>
      </c>
      <c r="Q71" s="48">
        <v>0</v>
      </c>
      <c r="R71" s="48">
        <v>0</v>
      </c>
      <c r="S71" s="48">
        <v>0</v>
      </c>
      <c r="T71" s="48">
        <v>0</v>
      </c>
      <c r="U71" s="46"/>
      <c r="V71" s="46"/>
    </row>
    <row r="72" spans="1:22" x14ac:dyDescent="0.2">
      <c r="A72" s="14" t="s">
        <v>61</v>
      </c>
      <c r="B72" s="6" t="s">
        <v>228</v>
      </c>
      <c r="C72" s="19" t="s">
        <v>223</v>
      </c>
      <c r="D72" s="22">
        <v>72</v>
      </c>
      <c r="E72" s="7">
        <v>0.16666666666666666</v>
      </c>
      <c r="F72" s="7">
        <v>2</v>
      </c>
      <c r="G72" s="20" t="s">
        <v>81</v>
      </c>
      <c r="H72" s="54">
        <v>2</v>
      </c>
      <c r="I72" s="6" t="s">
        <v>35</v>
      </c>
      <c r="J72" s="48">
        <v>0.46642424242424241</v>
      </c>
      <c r="K72" s="48">
        <v>0.1166060606060606</v>
      </c>
      <c r="L72" s="48">
        <v>0</v>
      </c>
      <c r="M72" s="48">
        <v>0.35878787878787877</v>
      </c>
      <c r="N72" s="48">
        <v>0</v>
      </c>
      <c r="O72" s="48">
        <v>1.9393939393939394E-2</v>
      </c>
      <c r="P72" s="48">
        <v>9.696969696969697E-3</v>
      </c>
      <c r="Q72" s="48">
        <v>2.9090909090909091E-2</v>
      </c>
      <c r="R72" s="48">
        <v>0</v>
      </c>
      <c r="S72" s="48">
        <v>0</v>
      </c>
      <c r="T72" s="48">
        <v>0</v>
      </c>
      <c r="U72" s="46"/>
      <c r="V72" s="46"/>
    </row>
    <row r="73" spans="1:22" x14ac:dyDescent="0.2">
      <c r="A73" s="14" t="s">
        <v>262</v>
      </c>
      <c r="B73" s="6" t="s">
        <v>228</v>
      </c>
      <c r="C73" s="19" t="s">
        <v>223</v>
      </c>
      <c r="D73" s="22">
        <v>72</v>
      </c>
      <c r="E73" s="7">
        <v>0.16666666666666666</v>
      </c>
      <c r="F73" s="7">
        <v>2</v>
      </c>
      <c r="G73" s="20" t="s">
        <v>81</v>
      </c>
      <c r="H73" s="54">
        <v>2</v>
      </c>
      <c r="I73" s="6" t="s">
        <v>35</v>
      </c>
      <c r="J73" s="48">
        <v>0.46642424242424241</v>
      </c>
      <c r="K73" s="48">
        <v>0.1166060606060606</v>
      </c>
      <c r="L73" s="48">
        <v>0</v>
      </c>
      <c r="M73" s="48">
        <v>0.35878787878787877</v>
      </c>
      <c r="N73" s="48">
        <v>0</v>
      </c>
      <c r="O73" s="48">
        <v>1.9393939393939394E-2</v>
      </c>
      <c r="P73" s="48">
        <v>9.696969696969697E-3</v>
      </c>
      <c r="Q73" s="48">
        <v>2.9090909090909091E-2</v>
      </c>
      <c r="R73" s="48">
        <v>0</v>
      </c>
      <c r="S73" s="48">
        <v>0</v>
      </c>
      <c r="T73" s="48">
        <v>0</v>
      </c>
      <c r="U73" s="46"/>
      <c r="V73" s="46"/>
    </row>
    <row r="74" spans="1:22" x14ac:dyDescent="0.2">
      <c r="A74" s="14" t="s">
        <v>62</v>
      </c>
      <c r="B74" s="6" t="s">
        <v>228</v>
      </c>
      <c r="C74" s="19" t="s">
        <v>223</v>
      </c>
      <c r="D74" s="22">
        <v>72</v>
      </c>
      <c r="E74" s="7">
        <v>0.13333333333333333</v>
      </c>
      <c r="F74" s="7">
        <v>2</v>
      </c>
      <c r="G74" s="20" t="s">
        <v>82</v>
      </c>
      <c r="H74" s="54">
        <v>1</v>
      </c>
      <c r="I74" s="6" t="s">
        <v>35</v>
      </c>
      <c r="J74" s="48">
        <v>0.8</v>
      </c>
      <c r="K74" s="48">
        <v>0.2</v>
      </c>
      <c r="L74" s="48">
        <v>0</v>
      </c>
      <c r="M74" s="48">
        <v>0</v>
      </c>
      <c r="N74" s="48">
        <v>0</v>
      </c>
      <c r="O74" s="48">
        <v>0</v>
      </c>
      <c r="P74" s="48">
        <v>0</v>
      </c>
      <c r="Q74" s="48">
        <v>0</v>
      </c>
      <c r="R74" s="48">
        <v>0</v>
      </c>
      <c r="S74" s="48">
        <v>0</v>
      </c>
      <c r="T74" s="48">
        <v>0</v>
      </c>
      <c r="U74" s="46"/>
      <c r="V74" s="46"/>
    </row>
    <row r="75" spans="1:22" x14ac:dyDescent="0.2">
      <c r="A75" s="14" t="s">
        <v>63</v>
      </c>
      <c r="B75" s="6" t="s">
        <v>228</v>
      </c>
      <c r="C75" s="19" t="s">
        <v>223</v>
      </c>
      <c r="D75" s="22">
        <v>72</v>
      </c>
      <c r="E75" s="7">
        <v>0.13333333333333333</v>
      </c>
      <c r="F75" s="7">
        <v>2</v>
      </c>
      <c r="G75" s="20" t="s">
        <v>82</v>
      </c>
      <c r="H75" s="54">
        <v>1</v>
      </c>
      <c r="I75" s="6" t="s">
        <v>35</v>
      </c>
      <c r="J75" s="48">
        <v>0.8</v>
      </c>
      <c r="K75" s="48">
        <v>0.2</v>
      </c>
      <c r="L75" s="48">
        <v>0</v>
      </c>
      <c r="M75" s="48">
        <v>0</v>
      </c>
      <c r="N75" s="48">
        <v>0</v>
      </c>
      <c r="O75" s="48">
        <v>0</v>
      </c>
      <c r="P75" s="48">
        <v>0</v>
      </c>
      <c r="Q75" s="48">
        <v>0</v>
      </c>
      <c r="R75" s="48">
        <v>0</v>
      </c>
      <c r="S75" s="48">
        <v>0</v>
      </c>
      <c r="T75" s="48">
        <v>0</v>
      </c>
      <c r="U75" s="46"/>
      <c r="V75" s="46"/>
    </row>
    <row r="76" spans="1:22" x14ac:dyDescent="0.2">
      <c r="A76" s="14" t="s">
        <v>64</v>
      </c>
      <c r="B76" s="6" t="s">
        <v>228</v>
      </c>
      <c r="C76" s="19" t="s">
        <v>223</v>
      </c>
      <c r="D76" s="22">
        <v>144</v>
      </c>
      <c r="E76" s="7">
        <v>0.32333333333333331</v>
      </c>
      <c r="F76" s="7">
        <v>2</v>
      </c>
      <c r="G76" s="20" t="s">
        <v>81</v>
      </c>
      <c r="H76" s="54">
        <v>2</v>
      </c>
      <c r="I76" s="6" t="s">
        <v>35</v>
      </c>
      <c r="J76" s="48">
        <v>0</v>
      </c>
      <c r="K76" s="48">
        <v>0</v>
      </c>
      <c r="L76" s="48">
        <v>0</v>
      </c>
      <c r="M76" s="48">
        <v>0.86046511627906974</v>
      </c>
      <c r="N76" s="48">
        <v>0</v>
      </c>
      <c r="O76" s="48">
        <v>4.6511627906976744E-2</v>
      </c>
      <c r="P76" s="48">
        <v>2.3255813953488372E-2</v>
      </c>
      <c r="Q76" s="48">
        <v>6.9767441860465115E-2</v>
      </c>
      <c r="R76" s="48">
        <v>0</v>
      </c>
      <c r="S76" s="48">
        <v>0</v>
      </c>
      <c r="T76" s="48">
        <v>0</v>
      </c>
      <c r="U76" s="46"/>
      <c r="V76" s="46"/>
    </row>
    <row r="77" spans="1:22" x14ac:dyDescent="0.2">
      <c r="A77" s="14" t="s">
        <v>65</v>
      </c>
      <c r="B77" s="6" t="s">
        <v>228</v>
      </c>
      <c r="C77" s="19" t="s">
        <v>223</v>
      </c>
      <c r="D77" s="22">
        <v>144</v>
      </c>
      <c r="E77" s="7">
        <v>0.32333333333333331</v>
      </c>
      <c r="F77" s="7">
        <v>2</v>
      </c>
      <c r="G77" s="20" t="s">
        <v>81</v>
      </c>
      <c r="H77" s="54">
        <v>2</v>
      </c>
      <c r="I77" s="6" t="s">
        <v>35</v>
      </c>
      <c r="J77" s="48">
        <v>0</v>
      </c>
      <c r="K77" s="48">
        <v>0</v>
      </c>
      <c r="L77" s="48">
        <v>0</v>
      </c>
      <c r="M77" s="48">
        <v>0.86046511627906974</v>
      </c>
      <c r="N77" s="48">
        <v>0</v>
      </c>
      <c r="O77" s="48">
        <v>4.6511627906976744E-2</v>
      </c>
      <c r="P77" s="48">
        <v>2.3255813953488372E-2</v>
      </c>
      <c r="Q77" s="48">
        <v>6.9767441860465115E-2</v>
      </c>
      <c r="R77" s="48">
        <v>0</v>
      </c>
      <c r="S77" s="48">
        <v>0</v>
      </c>
      <c r="T77" s="48">
        <v>0</v>
      </c>
      <c r="U77" s="46"/>
      <c r="V77" s="46"/>
    </row>
    <row r="78" spans="1:22" x14ac:dyDescent="0.2">
      <c r="A78" s="14" t="s">
        <v>66</v>
      </c>
      <c r="B78" s="6" t="s">
        <v>228</v>
      </c>
      <c r="C78" s="19" t="s">
        <v>223</v>
      </c>
      <c r="D78" s="22">
        <v>144</v>
      </c>
      <c r="E78" s="7">
        <v>0.32666666666666666</v>
      </c>
      <c r="F78" s="7">
        <v>2</v>
      </c>
      <c r="G78" s="20" t="s">
        <v>83</v>
      </c>
      <c r="H78" s="54">
        <v>1</v>
      </c>
      <c r="I78" s="6" t="s">
        <v>35</v>
      </c>
      <c r="J78" s="48">
        <v>0</v>
      </c>
      <c r="K78" s="48">
        <v>0</v>
      </c>
      <c r="L78" s="48">
        <v>0</v>
      </c>
      <c r="M78" s="48">
        <v>0.86046511627906974</v>
      </c>
      <c r="N78" s="48">
        <v>0</v>
      </c>
      <c r="O78" s="48">
        <v>4.6511627906976744E-2</v>
      </c>
      <c r="P78" s="48">
        <v>2.3255813953488372E-2</v>
      </c>
      <c r="Q78" s="48">
        <v>6.9767441860465115E-2</v>
      </c>
      <c r="R78" s="48">
        <v>0</v>
      </c>
      <c r="S78" s="48">
        <v>0</v>
      </c>
      <c r="T78" s="48">
        <v>0</v>
      </c>
      <c r="U78" s="46"/>
      <c r="V78" s="46"/>
    </row>
    <row r="79" spans="1:22" x14ac:dyDescent="0.2">
      <c r="A79" s="14" t="s">
        <v>67</v>
      </c>
      <c r="B79" s="6" t="s">
        <v>228</v>
      </c>
      <c r="C79" s="19" t="s">
        <v>223</v>
      </c>
      <c r="D79" s="22">
        <v>72</v>
      </c>
      <c r="E79" s="7">
        <v>0.11</v>
      </c>
      <c r="F79" s="7">
        <v>2</v>
      </c>
      <c r="G79" s="20" t="s">
        <v>82</v>
      </c>
      <c r="H79" s="54">
        <v>1</v>
      </c>
      <c r="I79" s="6" t="s">
        <v>35</v>
      </c>
      <c r="J79" s="48">
        <v>0.8</v>
      </c>
      <c r="K79" s="48">
        <v>0.2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0</v>
      </c>
      <c r="U79" s="46"/>
      <c r="V79" s="46"/>
    </row>
    <row r="80" spans="1:22" x14ac:dyDescent="0.2">
      <c r="A80" s="18" t="s">
        <v>68</v>
      </c>
      <c r="B80" s="6" t="s">
        <v>228</v>
      </c>
      <c r="C80" s="19" t="s">
        <v>223</v>
      </c>
      <c r="D80" s="22">
        <v>107.99999999999999</v>
      </c>
      <c r="E80" s="7">
        <v>0.15666666666666668</v>
      </c>
      <c r="F80" s="7">
        <v>2</v>
      </c>
      <c r="G80" s="20" t="s">
        <v>82</v>
      </c>
      <c r="H80" s="54">
        <v>1</v>
      </c>
      <c r="I80" s="6" t="s">
        <v>35</v>
      </c>
      <c r="J80" s="48">
        <v>0.8</v>
      </c>
      <c r="K80" s="48">
        <v>0.2</v>
      </c>
      <c r="L80" s="48">
        <v>0</v>
      </c>
      <c r="M80" s="48">
        <v>0</v>
      </c>
      <c r="N80" s="48">
        <v>0</v>
      </c>
      <c r="O80" s="48">
        <v>0</v>
      </c>
      <c r="P80" s="48">
        <v>0</v>
      </c>
      <c r="Q80" s="48">
        <v>0</v>
      </c>
      <c r="R80" s="48">
        <v>0</v>
      </c>
      <c r="S80" s="48">
        <v>0</v>
      </c>
      <c r="T80" s="48">
        <v>0</v>
      </c>
      <c r="U80" s="46"/>
      <c r="V80" s="46"/>
    </row>
    <row r="81" spans="1:22" x14ac:dyDescent="0.2">
      <c r="A81" s="18" t="s">
        <v>224</v>
      </c>
      <c r="B81" s="6" t="s">
        <v>228</v>
      </c>
      <c r="C81" s="19" t="s">
        <v>223</v>
      </c>
      <c r="D81" s="22">
        <v>72</v>
      </c>
      <c r="E81" s="7">
        <v>8.3333333333333329E-2</v>
      </c>
      <c r="F81" s="7">
        <v>2</v>
      </c>
      <c r="G81" s="20" t="s">
        <v>81</v>
      </c>
      <c r="H81" s="54">
        <v>2</v>
      </c>
      <c r="I81" s="6" t="s">
        <v>35</v>
      </c>
      <c r="J81" s="48">
        <v>0.6859180035650625</v>
      </c>
      <c r="K81" s="48">
        <v>0.17147950089126562</v>
      </c>
      <c r="L81" s="48">
        <v>0</v>
      </c>
      <c r="M81" s="48">
        <v>6.5953654188948302E-2</v>
      </c>
      <c r="N81" s="48">
        <v>6.5953654188948302E-2</v>
      </c>
      <c r="O81" s="48">
        <v>3.5650623885918001E-3</v>
      </c>
      <c r="P81" s="48">
        <v>1.7825311942959001E-3</v>
      </c>
      <c r="Q81" s="48">
        <v>5.3475935828877002E-3</v>
      </c>
      <c r="R81" s="48">
        <v>0</v>
      </c>
      <c r="S81" s="48">
        <v>0</v>
      </c>
      <c r="T81" s="48">
        <v>0</v>
      </c>
      <c r="U81" s="46"/>
      <c r="V81" s="46"/>
    </row>
    <row r="82" spans="1:22" x14ac:dyDescent="0.2">
      <c r="A82" s="18" t="s">
        <v>69</v>
      </c>
      <c r="B82" s="6" t="s">
        <v>228</v>
      </c>
      <c r="C82" s="19" t="s">
        <v>223</v>
      </c>
      <c r="D82" s="22">
        <v>72</v>
      </c>
      <c r="E82" s="7">
        <v>0.1</v>
      </c>
      <c r="F82" s="7">
        <v>2</v>
      </c>
      <c r="G82" s="20" t="s">
        <v>81</v>
      </c>
      <c r="H82" s="54">
        <v>2</v>
      </c>
      <c r="I82" s="6" t="s">
        <v>35</v>
      </c>
      <c r="J82" s="48">
        <v>8.8888888888888892E-2</v>
      </c>
      <c r="K82" s="48">
        <v>2.2222222222222223E-2</v>
      </c>
      <c r="L82" s="48">
        <v>0</v>
      </c>
      <c r="M82" s="49">
        <v>0.1111111111111111</v>
      </c>
      <c r="N82" s="49">
        <v>0.1111111111111111</v>
      </c>
      <c r="O82" s="49">
        <v>0.1111111111111111</v>
      </c>
      <c r="P82" s="49">
        <v>0.1111111111111111</v>
      </c>
      <c r="Q82" s="49">
        <v>0.1111111111111111</v>
      </c>
      <c r="R82" s="49">
        <v>0.1111111111111111</v>
      </c>
      <c r="S82" s="49">
        <v>0.1111111111111111</v>
      </c>
      <c r="T82" s="49">
        <v>0.1111111111111111</v>
      </c>
      <c r="U82" s="46"/>
      <c r="V82" s="46"/>
    </row>
    <row r="83" spans="1:22" x14ac:dyDescent="0.2">
      <c r="A83" s="20" t="s">
        <v>70</v>
      </c>
      <c r="B83" s="6" t="s">
        <v>228</v>
      </c>
      <c r="C83" s="19" t="s">
        <v>223</v>
      </c>
      <c r="D83" s="22">
        <v>107.99999999999999</v>
      </c>
      <c r="E83" s="7">
        <v>0.12666666666666668</v>
      </c>
      <c r="F83" s="7">
        <v>2</v>
      </c>
      <c r="G83" s="20" t="s">
        <v>82</v>
      </c>
      <c r="H83" s="54">
        <v>1</v>
      </c>
      <c r="I83" s="6" t="s">
        <v>35</v>
      </c>
      <c r="J83" s="48">
        <v>0.6859180035650625</v>
      </c>
      <c r="K83" s="48">
        <v>0.17147950089126562</v>
      </c>
      <c r="L83" s="48">
        <v>0</v>
      </c>
      <c r="M83" s="48">
        <v>6.5953654188948302E-2</v>
      </c>
      <c r="N83" s="48">
        <v>6.5953654188948302E-2</v>
      </c>
      <c r="O83" s="48">
        <v>3.5650623885918001E-3</v>
      </c>
      <c r="P83" s="48">
        <v>1.7825311942959001E-3</v>
      </c>
      <c r="Q83" s="48">
        <v>5.3475935828877002E-3</v>
      </c>
      <c r="R83" s="48">
        <v>0</v>
      </c>
      <c r="S83" s="48">
        <v>0</v>
      </c>
      <c r="T83" s="48">
        <v>0</v>
      </c>
      <c r="U83" s="46"/>
      <c r="V83" s="46"/>
    </row>
    <row r="84" spans="1:22" x14ac:dyDescent="0.2">
      <c r="A84" s="20" t="s">
        <v>71</v>
      </c>
      <c r="B84" s="6" t="s">
        <v>228</v>
      </c>
      <c r="C84" s="19" t="s">
        <v>223</v>
      </c>
      <c r="D84" s="22">
        <v>107.99999999999999</v>
      </c>
      <c r="E84" s="7">
        <v>0.12666666666666668</v>
      </c>
      <c r="F84" s="7">
        <v>2</v>
      </c>
      <c r="G84" s="20" t="s">
        <v>82</v>
      </c>
      <c r="H84" s="54">
        <v>1</v>
      </c>
      <c r="I84" s="6" t="s">
        <v>35</v>
      </c>
      <c r="J84" s="48">
        <v>0.6859180035650625</v>
      </c>
      <c r="K84" s="48">
        <v>0.17147950089126562</v>
      </c>
      <c r="L84" s="48">
        <v>0</v>
      </c>
      <c r="M84" s="48">
        <v>6.5953654188948302E-2</v>
      </c>
      <c r="N84" s="48">
        <v>6.5953654188948302E-2</v>
      </c>
      <c r="O84" s="48">
        <v>3.5650623885918001E-3</v>
      </c>
      <c r="P84" s="48">
        <v>1.7825311942959001E-3</v>
      </c>
      <c r="Q84" s="48">
        <v>5.3475935828877002E-3</v>
      </c>
      <c r="R84" s="48">
        <v>0</v>
      </c>
      <c r="S84" s="48">
        <v>0</v>
      </c>
      <c r="T84" s="48">
        <v>0</v>
      </c>
      <c r="U84" s="46"/>
      <c r="V84" s="46"/>
    </row>
    <row r="85" spans="1:22" x14ac:dyDescent="0.2">
      <c r="A85" s="20" t="s">
        <v>263</v>
      </c>
      <c r="B85" s="6" t="s">
        <v>228</v>
      </c>
      <c r="C85" s="19" t="s">
        <v>223</v>
      </c>
      <c r="D85" s="22">
        <v>144</v>
      </c>
      <c r="E85" s="7">
        <v>0.4</v>
      </c>
      <c r="F85" s="7">
        <v>2</v>
      </c>
      <c r="G85" s="20" t="s">
        <v>82</v>
      </c>
      <c r="H85" s="54">
        <v>1</v>
      </c>
      <c r="I85" s="6" t="s">
        <v>35</v>
      </c>
      <c r="J85" s="48">
        <v>0</v>
      </c>
      <c r="K85" s="48">
        <v>0</v>
      </c>
      <c r="L85" s="48">
        <v>0</v>
      </c>
      <c r="M85" s="48">
        <v>0.46250000000000002</v>
      </c>
      <c r="N85" s="48">
        <v>0.46250000000000002</v>
      </c>
      <c r="O85" s="48">
        <v>2.5000000000000001E-2</v>
      </c>
      <c r="P85" s="48">
        <v>1.2500000000000001E-2</v>
      </c>
      <c r="Q85" s="48">
        <v>3.7499999999999999E-2</v>
      </c>
      <c r="R85" s="48">
        <v>0</v>
      </c>
      <c r="S85" s="48">
        <v>0</v>
      </c>
      <c r="T85" s="48">
        <v>0</v>
      </c>
      <c r="U85" s="46"/>
      <c r="V85" s="46"/>
    </row>
    <row r="86" spans="1:22" x14ac:dyDescent="0.2">
      <c r="A86" s="20" t="s">
        <v>72</v>
      </c>
      <c r="B86" s="6" t="s">
        <v>228</v>
      </c>
      <c r="C86" s="19" t="s">
        <v>223</v>
      </c>
      <c r="D86" s="22">
        <v>144</v>
      </c>
      <c r="E86" s="7">
        <v>0.4</v>
      </c>
      <c r="F86" s="7">
        <v>2</v>
      </c>
      <c r="G86" s="20" t="s">
        <v>82</v>
      </c>
      <c r="H86" s="54">
        <v>1</v>
      </c>
      <c r="I86" s="6" t="s">
        <v>35</v>
      </c>
      <c r="J86" s="48">
        <v>0</v>
      </c>
      <c r="K86" s="48">
        <v>0</v>
      </c>
      <c r="L86" s="48">
        <v>0</v>
      </c>
      <c r="M86" s="48">
        <v>0.46250000000000002</v>
      </c>
      <c r="N86" s="48">
        <v>0.46250000000000002</v>
      </c>
      <c r="O86" s="48">
        <v>2.5000000000000001E-2</v>
      </c>
      <c r="P86" s="48">
        <v>1.2500000000000001E-2</v>
      </c>
      <c r="Q86" s="48">
        <v>3.7499999999999999E-2</v>
      </c>
      <c r="R86" s="48">
        <v>0</v>
      </c>
      <c r="S86" s="48">
        <v>0</v>
      </c>
      <c r="T86" s="48">
        <v>0</v>
      </c>
      <c r="U86" s="46"/>
      <c r="V86" s="46"/>
    </row>
    <row r="87" spans="1:22" x14ac:dyDescent="0.2">
      <c r="A87" s="20" t="s">
        <v>264</v>
      </c>
      <c r="B87" s="6" t="s">
        <v>228</v>
      </c>
      <c r="C87" s="19" t="s">
        <v>223</v>
      </c>
      <c r="D87" s="22">
        <v>144</v>
      </c>
      <c r="E87" s="7">
        <v>0.4</v>
      </c>
      <c r="F87" s="7">
        <v>2</v>
      </c>
      <c r="G87" s="20" t="s">
        <v>82</v>
      </c>
      <c r="H87" s="54">
        <v>1</v>
      </c>
      <c r="I87" s="6" t="s">
        <v>35</v>
      </c>
      <c r="J87" s="48">
        <v>0</v>
      </c>
      <c r="K87" s="48">
        <v>0</v>
      </c>
      <c r="L87" s="48">
        <v>0</v>
      </c>
      <c r="M87" s="48">
        <v>0.46250000000000002</v>
      </c>
      <c r="N87" s="48">
        <v>0.46250000000000002</v>
      </c>
      <c r="O87" s="48">
        <v>2.5000000000000001E-2</v>
      </c>
      <c r="P87" s="48">
        <v>1.2500000000000001E-2</v>
      </c>
      <c r="Q87" s="48">
        <v>3.7499999999999999E-2</v>
      </c>
      <c r="R87" s="48">
        <v>0</v>
      </c>
      <c r="S87" s="48">
        <v>0</v>
      </c>
      <c r="T87" s="48">
        <v>0</v>
      </c>
      <c r="U87" s="46"/>
      <c r="V87" s="46"/>
    </row>
    <row r="88" spans="1:22" x14ac:dyDescent="0.2">
      <c r="A88" s="20" t="s">
        <v>73</v>
      </c>
      <c r="B88" s="6" t="s">
        <v>228</v>
      </c>
      <c r="C88" s="19" t="s">
        <v>223</v>
      </c>
      <c r="D88" s="22">
        <v>107.99999999999999</v>
      </c>
      <c r="E88" s="7">
        <v>0.06</v>
      </c>
      <c r="F88" s="7">
        <v>2</v>
      </c>
      <c r="G88" s="20" t="s">
        <v>82</v>
      </c>
      <c r="H88" s="54">
        <v>1</v>
      </c>
      <c r="I88" s="6" t="s">
        <v>35</v>
      </c>
      <c r="J88" s="48">
        <v>0.8</v>
      </c>
      <c r="K88" s="48">
        <v>0.2</v>
      </c>
      <c r="L88" s="48">
        <v>0</v>
      </c>
      <c r="M88" s="48">
        <v>0</v>
      </c>
      <c r="N88" s="48">
        <v>0</v>
      </c>
      <c r="O88" s="48">
        <v>0</v>
      </c>
      <c r="P88" s="48">
        <v>0</v>
      </c>
      <c r="Q88" s="48">
        <v>0</v>
      </c>
      <c r="R88" s="48">
        <v>0</v>
      </c>
      <c r="S88" s="48">
        <v>0</v>
      </c>
      <c r="T88" s="48">
        <v>0</v>
      </c>
      <c r="U88" s="46"/>
      <c r="V88" s="46"/>
    </row>
    <row r="89" spans="1:22" x14ac:dyDescent="0.2">
      <c r="A89" s="20" t="s">
        <v>74</v>
      </c>
      <c r="B89" s="6" t="s">
        <v>228</v>
      </c>
      <c r="C89" s="19" t="s">
        <v>223</v>
      </c>
      <c r="D89" s="22">
        <v>107.99999999999999</v>
      </c>
      <c r="E89" s="7">
        <v>0.06</v>
      </c>
      <c r="F89" s="7">
        <v>2</v>
      </c>
      <c r="G89" s="20" t="s">
        <v>82</v>
      </c>
      <c r="H89" s="54">
        <v>1</v>
      </c>
      <c r="I89" s="6" t="s">
        <v>35</v>
      </c>
      <c r="J89" s="48">
        <v>0.8</v>
      </c>
      <c r="K89" s="48">
        <v>0.2</v>
      </c>
      <c r="L89" s="48">
        <v>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6"/>
      <c r="V89" s="46"/>
    </row>
    <row r="90" spans="1:22" x14ac:dyDescent="0.2">
      <c r="A90" s="20" t="s">
        <v>75</v>
      </c>
      <c r="B90" s="6" t="s">
        <v>228</v>
      </c>
      <c r="C90" s="19" t="s">
        <v>223</v>
      </c>
      <c r="D90" s="22">
        <v>107.99999999999999</v>
      </c>
      <c r="E90" s="7">
        <v>0.06</v>
      </c>
      <c r="F90" s="7">
        <v>2</v>
      </c>
      <c r="G90" s="20" t="s">
        <v>82</v>
      </c>
      <c r="H90" s="54">
        <v>1</v>
      </c>
      <c r="I90" s="6" t="s">
        <v>35</v>
      </c>
      <c r="J90" s="48">
        <v>0.8</v>
      </c>
      <c r="K90" s="48">
        <v>0.2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6"/>
      <c r="V90" s="46"/>
    </row>
    <row r="91" spans="1:22" x14ac:dyDescent="0.2">
      <c r="A91" s="20" t="s">
        <v>76</v>
      </c>
      <c r="B91" s="6" t="s">
        <v>228</v>
      </c>
      <c r="C91" s="19" t="s">
        <v>223</v>
      </c>
      <c r="D91" s="22">
        <v>72</v>
      </c>
      <c r="E91" s="7">
        <v>0.11</v>
      </c>
      <c r="F91" s="7">
        <v>2</v>
      </c>
      <c r="G91" s="20" t="s">
        <v>82</v>
      </c>
      <c r="H91" s="54">
        <v>1</v>
      </c>
      <c r="I91" s="6" t="s">
        <v>35</v>
      </c>
      <c r="J91" s="48">
        <v>0.8</v>
      </c>
      <c r="K91" s="48">
        <v>0.2</v>
      </c>
      <c r="L91" s="48">
        <v>0</v>
      </c>
      <c r="M91" s="48">
        <v>0</v>
      </c>
      <c r="N91" s="48">
        <v>0</v>
      </c>
      <c r="O91" s="48">
        <v>0</v>
      </c>
      <c r="P91" s="48">
        <v>0</v>
      </c>
      <c r="Q91" s="48">
        <v>0</v>
      </c>
      <c r="R91" s="48">
        <v>0</v>
      </c>
      <c r="S91" s="48">
        <v>0</v>
      </c>
      <c r="T91" s="48">
        <v>0</v>
      </c>
      <c r="U91" s="46"/>
      <c r="V91" s="46"/>
    </row>
    <row r="92" spans="1:22" x14ac:dyDescent="0.2">
      <c r="A92" s="20" t="s">
        <v>77</v>
      </c>
      <c r="B92" s="6" t="s">
        <v>228</v>
      </c>
      <c r="C92" s="19" t="s">
        <v>223</v>
      </c>
      <c r="D92" s="22">
        <v>72</v>
      </c>
      <c r="E92" s="7">
        <v>0.11</v>
      </c>
      <c r="F92" s="7">
        <v>2</v>
      </c>
      <c r="G92" s="20" t="s">
        <v>82</v>
      </c>
      <c r="H92" s="54">
        <v>1</v>
      </c>
      <c r="I92" s="6" t="s">
        <v>35</v>
      </c>
      <c r="J92" s="48">
        <v>0.8</v>
      </c>
      <c r="K92" s="48">
        <v>0.2</v>
      </c>
      <c r="L92" s="48">
        <v>0</v>
      </c>
      <c r="M92" s="48">
        <v>0</v>
      </c>
      <c r="N92" s="48">
        <v>0</v>
      </c>
      <c r="O92" s="48">
        <v>0</v>
      </c>
      <c r="P92" s="48">
        <v>0</v>
      </c>
      <c r="Q92" s="48">
        <v>0</v>
      </c>
      <c r="R92" s="48">
        <v>0</v>
      </c>
      <c r="S92" s="48">
        <v>0</v>
      </c>
      <c r="T92" s="48">
        <v>0</v>
      </c>
      <c r="U92" s="46"/>
      <c r="V92" s="46"/>
    </row>
    <row r="93" spans="1:22" x14ac:dyDescent="0.2">
      <c r="A93" s="20" t="s">
        <v>78</v>
      </c>
      <c r="B93" s="6" t="s">
        <v>228</v>
      </c>
      <c r="C93" s="19" t="s">
        <v>223</v>
      </c>
      <c r="D93" s="22">
        <v>72</v>
      </c>
      <c r="E93" s="7">
        <v>0.11</v>
      </c>
      <c r="F93" s="7">
        <v>2</v>
      </c>
      <c r="G93" s="20" t="s">
        <v>82</v>
      </c>
      <c r="H93" s="54">
        <v>1</v>
      </c>
      <c r="I93" s="6" t="s">
        <v>35</v>
      </c>
      <c r="J93" s="48">
        <v>0.8</v>
      </c>
      <c r="K93" s="48">
        <v>0.2</v>
      </c>
      <c r="L93" s="48">
        <v>0</v>
      </c>
      <c r="M93" s="48">
        <v>0</v>
      </c>
      <c r="N93" s="48">
        <v>0</v>
      </c>
      <c r="O93" s="48">
        <v>0</v>
      </c>
      <c r="P93" s="48">
        <v>0</v>
      </c>
      <c r="Q93" s="48">
        <v>0</v>
      </c>
      <c r="R93" s="48">
        <v>0</v>
      </c>
      <c r="S93" s="48">
        <v>0</v>
      </c>
      <c r="T93" s="48">
        <v>0</v>
      </c>
      <c r="U93" s="46"/>
      <c r="V93" s="46"/>
    </row>
    <row r="94" spans="1:22" x14ac:dyDescent="0.2">
      <c r="A94" s="20" t="s">
        <v>225</v>
      </c>
      <c r="B94" s="6" t="s">
        <v>228</v>
      </c>
      <c r="C94" s="19" t="s">
        <v>223</v>
      </c>
      <c r="D94" s="22">
        <v>107.99999999999999</v>
      </c>
      <c r="E94" s="7">
        <v>0.81666666666666665</v>
      </c>
      <c r="F94" s="7">
        <v>2</v>
      </c>
      <c r="G94" s="20" t="s">
        <v>82</v>
      </c>
      <c r="H94" s="54">
        <v>1</v>
      </c>
      <c r="I94" s="6" t="s">
        <v>35</v>
      </c>
      <c r="J94" s="48">
        <v>0.65671641791044788</v>
      </c>
      <c r="K94" s="48">
        <v>0.16417910447761197</v>
      </c>
      <c r="L94" s="48">
        <v>0</v>
      </c>
      <c r="M94" s="48">
        <v>7.8891257995735611E-2</v>
      </c>
      <c r="N94" s="48">
        <v>0</v>
      </c>
      <c r="O94" s="48">
        <v>4.2643923240938165E-3</v>
      </c>
      <c r="P94" s="48">
        <v>2.1321961620469083E-3</v>
      </c>
      <c r="Q94" s="48">
        <v>6.3965884861407248E-3</v>
      </c>
      <c r="R94" s="48">
        <v>7.8891257995735611E-2</v>
      </c>
      <c r="S94" s="48">
        <v>0</v>
      </c>
      <c r="T94" s="48">
        <v>8.5287846481876331E-3</v>
      </c>
      <c r="U94" s="46"/>
      <c r="V94" s="46"/>
    </row>
    <row r="95" spans="1:22" x14ac:dyDescent="0.2">
      <c r="A95" s="20" t="s">
        <v>226</v>
      </c>
      <c r="B95" s="6" t="s">
        <v>228</v>
      </c>
      <c r="C95" s="19" t="s">
        <v>223</v>
      </c>
      <c r="D95" s="22">
        <v>107.99999999999999</v>
      </c>
      <c r="E95" s="7">
        <v>0.81666666666666665</v>
      </c>
      <c r="F95" s="7">
        <v>2</v>
      </c>
      <c r="G95" s="20" t="s">
        <v>82</v>
      </c>
      <c r="H95" s="54">
        <v>1</v>
      </c>
      <c r="I95" s="6" t="s">
        <v>35</v>
      </c>
      <c r="J95" s="48">
        <v>0.65671641791044788</v>
      </c>
      <c r="K95" s="48">
        <v>0.16417910447761197</v>
      </c>
      <c r="L95" s="48">
        <v>0</v>
      </c>
      <c r="M95" s="48">
        <v>7.8891257995735611E-2</v>
      </c>
      <c r="N95" s="48">
        <v>0</v>
      </c>
      <c r="O95" s="48">
        <v>4.2643923240938165E-3</v>
      </c>
      <c r="P95" s="48">
        <v>2.1321961620469083E-3</v>
      </c>
      <c r="Q95" s="48">
        <v>6.3965884861407248E-3</v>
      </c>
      <c r="R95" s="48">
        <v>7.8891257995735611E-2</v>
      </c>
      <c r="S95" s="48">
        <v>0</v>
      </c>
      <c r="T95" s="48">
        <v>8.5287846481876331E-3</v>
      </c>
      <c r="U95" s="46"/>
      <c r="V95" s="46"/>
    </row>
    <row r="96" spans="1:22" x14ac:dyDescent="0.2">
      <c r="A96" s="20" t="s">
        <v>79</v>
      </c>
      <c r="B96" s="6" t="s">
        <v>228</v>
      </c>
      <c r="C96" s="19" t="s">
        <v>223</v>
      </c>
      <c r="D96" s="22">
        <v>72</v>
      </c>
      <c r="E96" s="7">
        <v>0.22666666666666666</v>
      </c>
      <c r="F96" s="7">
        <v>2</v>
      </c>
      <c r="G96" s="20" t="s">
        <v>82</v>
      </c>
      <c r="H96" s="54">
        <v>1</v>
      </c>
      <c r="I96" s="6" t="s">
        <v>35</v>
      </c>
      <c r="J96" s="48">
        <v>0.71962616822429915</v>
      </c>
      <c r="K96" s="48">
        <v>0.17990654205607479</v>
      </c>
      <c r="L96" s="48">
        <v>0</v>
      </c>
      <c r="M96" s="48">
        <v>8.6448598130841117E-2</v>
      </c>
      <c r="N96" s="48">
        <v>0</v>
      </c>
      <c r="O96" s="48">
        <v>4.6728971962616819E-3</v>
      </c>
      <c r="P96" s="48">
        <v>2.3364485981308409E-3</v>
      </c>
      <c r="Q96" s="48">
        <v>7.0093457943925233E-3</v>
      </c>
      <c r="R96" s="48">
        <v>0</v>
      </c>
      <c r="S96" s="48">
        <v>0</v>
      </c>
      <c r="T96" s="48">
        <v>0</v>
      </c>
      <c r="U96" s="46"/>
      <c r="V96" s="46"/>
    </row>
    <row r="97" spans="1:22" x14ac:dyDescent="0.2">
      <c r="A97" s="20" t="s">
        <v>265</v>
      </c>
      <c r="B97" s="6" t="s">
        <v>228</v>
      </c>
      <c r="C97" s="19" t="s">
        <v>223</v>
      </c>
      <c r="D97" s="22">
        <v>72</v>
      </c>
      <c r="E97" s="7">
        <v>0.22666666666666666</v>
      </c>
      <c r="F97" s="7">
        <v>2</v>
      </c>
      <c r="G97" s="20" t="s">
        <v>82</v>
      </c>
      <c r="H97" s="54">
        <v>1</v>
      </c>
      <c r="I97" s="6" t="s">
        <v>35</v>
      </c>
      <c r="J97" s="48">
        <v>0.71962616822429915</v>
      </c>
      <c r="K97" s="48">
        <v>0.17990654205607479</v>
      </c>
      <c r="L97" s="48">
        <v>0</v>
      </c>
      <c r="M97" s="48">
        <v>8.6448598130841117E-2</v>
      </c>
      <c r="N97" s="48">
        <v>0</v>
      </c>
      <c r="O97" s="48">
        <v>4.6728971962616819E-3</v>
      </c>
      <c r="P97" s="48">
        <v>2.3364485981308409E-3</v>
      </c>
      <c r="Q97" s="48">
        <v>7.0093457943925233E-3</v>
      </c>
      <c r="R97" s="48">
        <v>0</v>
      </c>
      <c r="S97" s="48">
        <v>0</v>
      </c>
      <c r="T97" s="48">
        <v>0</v>
      </c>
      <c r="U97" s="46"/>
      <c r="V97" s="46"/>
    </row>
    <row r="98" spans="1:22" x14ac:dyDescent="0.2">
      <c r="A98" s="20" t="s">
        <v>266</v>
      </c>
      <c r="B98" s="6" t="s">
        <v>228</v>
      </c>
      <c r="C98" s="19" t="s">
        <v>223</v>
      </c>
      <c r="D98" s="22">
        <v>72</v>
      </c>
      <c r="E98" s="7">
        <v>0.22666666666666666</v>
      </c>
      <c r="F98" s="7">
        <v>2</v>
      </c>
      <c r="G98" s="20" t="s">
        <v>82</v>
      </c>
      <c r="H98" s="54">
        <v>1</v>
      </c>
      <c r="I98" s="6" t="s">
        <v>35</v>
      </c>
      <c r="J98" s="48">
        <v>0.71962616822429915</v>
      </c>
      <c r="K98" s="48">
        <v>0.17990654205607479</v>
      </c>
      <c r="L98" s="48">
        <v>0</v>
      </c>
      <c r="M98" s="48">
        <v>8.6448598130841117E-2</v>
      </c>
      <c r="N98" s="48">
        <v>0</v>
      </c>
      <c r="O98" s="48">
        <v>4.6728971962616819E-3</v>
      </c>
      <c r="P98" s="48">
        <v>2.3364485981308409E-3</v>
      </c>
      <c r="Q98" s="48">
        <v>7.0093457943925233E-3</v>
      </c>
      <c r="R98" s="48">
        <v>0</v>
      </c>
      <c r="S98" s="48">
        <v>0</v>
      </c>
      <c r="T98" s="48">
        <v>0</v>
      </c>
      <c r="U98" s="46"/>
      <c r="V98" s="46"/>
    </row>
    <row r="99" spans="1:22" x14ac:dyDescent="0.2">
      <c r="A99" s="20" t="s">
        <v>80</v>
      </c>
      <c r="B99" s="6" t="s">
        <v>228</v>
      </c>
      <c r="C99" s="19" t="s">
        <v>223</v>
      </c>
      <c r="D99" s="22">
        <v>107.99999999999999</v>
      </c>
      <c r="E99" s="7">
        <v>0.22666666666666666</v>
      </c>
      <c r="F99" s="7">
        <v>2</v>
      </c>
      <c r="G99" s="20" t="s">
        <v>82</v>
      </c>
      <c r="H99" s="54">
        <v>1</v>
      </c>
      <c r="I99" s="6" t="s">
        <v>35</v>
      </c>
      <c r="J99" s="48">
        <v>0.71962616822429915</v>
      </c>
      <c r="K99" s="48">
        <v>0.17990654205607479</v>
      </c>
      <c r="L99" s="48">
        <v>0</v>
      </c>
      <c r="M99" s="48">
        <v>8.6448598130841117E-2</v>
      </c>
      <c r="N99" s="48">
        <v>0</v>
      </c>
      <c r="O99" s="48">
        <v>4.6728971962616819E-3</v>
      </c>
      <c r="P99" s="48">
        <v>2.3364485981308409E-3</v>
      </c>
      <c r="Q99" s="48">
        <v>7.0093457943925233E-3</v>
      </c>
      <c r="R99" s="48">
        <v>0</v>
      </c>
      <c r="S99" s="48">
        <v>0</v>
      </c>
      <c r="T99" s="48">
        <v>0</v>
      </c>
      <c r="U99" s="46"/>
      <c r="V99" s="46"/>
    </row>
    <row r="100" spans="1:22" x14ac:dyDescent="0.2">
      <c r="A100" s="23" t="s">
        <v>84</v>
      </c>
      <c r="B100" s="6" t="s">
        <v>228</v>
      </c>
      <c r="C100" s="24" t="s">
        <v>219</v>
      </c>
      <c r="D100" s="22">
        <v>126</v>
      </c>
      <c r="E100" s="7">
        <v>0.15</v>
      </c>
      <c r="F100" s="7">
        <v>2</v>
      </c>
      <c r="G100" s="23" t="s">
        <v>82</v>
      </c>
      <c r="H100" s="54">
        <v>1</v>
      </c>
      <c r="I100" s="25" t="s">
        <v>35</v>
      </c>
      <c r="J100" s="48">
        <v>0.8</v>
      </c>
      <c r="K100" s="48">
        <v>0.2</v>
      </c>
      <c r="L100" s="48">
        <v>0</v>
      </c>
      <c r="M100" s="48">
        <v>0</v>
      </c>
      <c r="N100" s="48">
        <v>0</v>
      </c>
      <c r="O100" s="48">
        <v>0</v>
      </c>
      <c r="P100" s="48">
        <v>0</v>
      </c>
      <c r="Q100" s="48">
        <v>0</v>
      </c>
      <c r="R100" s="48">
        <v>0</v>
      </c>
      <c r="S100" s="48">
        <v>0</v>
      </c>
      <c r="T100" s="48">
        <v>0</v>
      </c>
      <c r="U100" s="46"/>
      <c r="V100" s="46"/>
    </row>
    <row r="101" spans="1:22" x14ac:dyDescent="0.2">
      <c r="A101" s="23" t="s">
        <v>85</v>
      </c>
      <c r="B101" s="6" t="s">
        <v>228</v>
      </c>
      <c r="C101" s="24" t="s">
        <v>219</v>
      </c>
      <c r="D101" s="22">
        <v>126</v>
      </c>
      <c r="E101" s="7">
        <v>0.15</v>
      </c>
      <c r="F101" s="7">
        <v>2</v>
      </c>
      <c r="G101" s="23" t="s">
        <v>82</v>
      </c>
      <c r="H101" s="54">
        <v>1</v>
      </c>
      <c r="I101" s="25" t="s">
        <v>35</v>
      </c>
      <c r="J101" s="48">
        <v>0.8</v>
      </c>
      <c r="K101" s="48">
        <v>0.2</v>
      </c>
      <c r="L101" s="48">
        <v>0</v>
      </c>
      <c r="M101" s="48">
        <v>0</v>
      </c>
      <c r="N101" s="48">
        <v>0</v>
      </c>
      <c r="O101" s="48">
        <v>0</v>
      </c>
      <c r="P101" s="48">
        <v>0</v>
      </c>
      <c r="Q101" s="48">
        <v>0</v>
      </c>
      <c r="R101" s="48">
        <v>0</v>
      </c>
      <c r="S101" s="48">
        <v>0</v>
      </c>
      <c r="T101" s="48">
        <v>0</v>
      </c>
      <c r="U101" s="46"/>
      <c r="V101" s="46"/>
    </row>
    <row r="102" spans="1:22" x14ac:dyDescent="0.2">
      <c r="A102" s="23" t="s">
        <v>86</v>
      </c>
      <c r="B102" s="6" t="s">
        <v>228</v>
      </c>
      <c r="C102" s="24" t="s">
        <v>219</v>
      </c>
      <c r="D102" s="22">
        <v>72</v>
      </c>
      <c r="E102" s="7">
        <v>7.6666666666666661E-2</v>
      </c>
      <c r="F102" s="7">
        <v>2</v>
      </c>
      <c r="G102" s="23" t="s">
        <v>82</v>
      </c>
      <c r="H102" s="54">
        <v>1</v>
      </c>
      <c r="I102" s="25" t="s">
        <v>35</v>
      </c>
      <c r="J102" s="48">
        <v>0.8</v>
      </c>
      <c r="K102" s="48">
        <v>0.2</v>
      </c>
      <c r="L102" s="48">
        <v>0</v>
      </c>
      <c r="M102" s="48">
        <v>0</v>
      </c>
      <c r="N102" s="48">
        <v>0</v>
      </c>
      <c r="O102" s="48">
        <v>0</v>
      </c>
      <c r="P102" s="48">
        <v>0</v>
      </c>
      <c r="Q102" s="48">
        <v>0</v>
      </c>
      <c r="R102" s="48">
        <v>0</v>
      </c>
      <c r="S102" s="48">
        <v>0</v>
      </c>
      <c r="T102" s="48">
        <v>0</v>
      </c>
      <c r="U102" s="46"/>
      <c r="V102" s="46"/>
    </row>
    <row r="103" spans="1:22" x14ac:dyDescent="0.2">
      <c r="A103" s="23" t="s">
        <v>87</v>
      </c>
      <c r="B103" s="6" t="s">
        <v>228</v>
      </c>
      <c r="C103" s="24" t="s">
        <v>219</v>
      </c>
      <c r="D103" s="22">
        <v>72</v>
      </c>
      <c r="E103" s="7">
        <v>7.6666666666666661E-2</v>
      </c>
      <c r="F103" s="7">
        <v>2</v>
      </c>
      <c r="G103" s="23" t="s">
        <v>82</v>
      </c>
      <c r="H103" s="54">
        <v>1</v>
      </c>
      <c r="I103" s="25" t="s">
        <v>35</v>
      </c>
      <c r="J103" s="48">
        <v>0.8</v>
      </c>
      <c r="K103" s="48">
        <v>0.2</v>
      </c>
      <c r="L103" s="48">
        <v>0</v>
      </c>
      <c r="M103" s="48">
        <v>0</v>
      </c>
      <c r="N103" s="48">
        <v>0</v>
      </c>
      <c r="O103" s="48">
        <v>0</v>
      </c>
      <c r="P103" s="48">
        <v>0</v>
      </c>
      <c r="Q103" s="48">
        <v>0</v>
      </c>
      <c r="R103" s="48">
        <v>0</v>
      </c>
      <c r="S103" s="48">
        <v>0</v>
      </c>
      <c r="T103" s="48">
        <v>0</v>
      </c>
      <c r="U103" s="46"/>
      <c r="V103" s="46"/>
    </row>
    <row r="104" spans="1:22" x14ac:dyDescent="0.2">
      <c r="A104" s="23" t="s">
        <v>88</v>
      </c>
      <c r="B104" s="6" t="s">
        <v>228</v>
      </c>
      <c r="C104" s="24" t="s">
        <v>219</v>
      </c>
      <c r="D104" s="22">
        <v>90</v>
      </c>
      <c r="E104" s="7">
        <v>0.12333333333333334</v>
      </c>
      <c r="F104" s="7">
        <v>2</v>
      </c>
      <c r="G104" s="23" t="s">
        <v>82</v>
      </c>
      <c r="H104" s="54">
        <v>1</v>
      </c>
      <c r="I104" s="25" t="s">
        <v>35</v>
      </c>
      <c r="J104" s="48">
        <v>0.8</v>
      </c>
      <c r="K104" s="48">
        <v>0.2</v>
      </c>
      <c r="L104" s="48">
        <v>0</v>
      </c>
      <c r="M104" s="48">
        <v>0</v>
      </c>
      <c r="N104" s="48">
        <v>0</v>
      </c>
      <c r="O104" s="48">
        <v>0</v>
      </c>
      <c r="P104" s="48">
        <v>0</v>
      </c>
      <c r="Q104" s="48">
        <v>0</v>
      </c>
      <c r="R104" s="48">
        <v>0</v>
      </c>
      <c r="S104" s="48">
        <v>0</v>
      </c>
      <c r="T104" s="48">
        <v>0</v>
      </c>
      <c r="U104" s="46"/>
      <c r="V104" s="46"/>
    </row>
    <row r="105" spans="1:22" x14ac:dyDescent="0.2">
      <c r="A105" s="23" t="s">
        <v>89</v>
      </c>
      <c r="B105" s="6" t="s">
        <v>228</v>
      </c>
      <c r="C105" s="24" t="s">
        <v>219</v>
      </c>
      <c r="D105" s="22">
        <v>90</v>
      </c>
      <c r="E105" s="7">
        <v>0.12333333333333334</v>
      </c>
      <c r="F105" s="7">
        <v>2</v>
      </c>
      <c r="G105" s="23" t="s">
        <v>82</v>
      </c>
      <c r="H105" s="54">
        <v>1</v>
      </c>
      <c r="I105" s="25" t="s">
        <v>35</v>
      </c>
      <c r="J105" s="48">
        <v>0.8</v>
      </c>
      <c r="K105" s="48">
        <v>0.2</v>
      </c>
      <c r="L105" s="48">
        <v>0</v>
      </c>
      <c r="M105" s="48">
        <v>0</v>
      </c>
      <c r="N105" s="48">
        <v>0</v>
      </c>
      <c r="O105" s="48">
        <v>0</v>
      </c>
      <c r="P105" s="48">
        <v>0</v>
      </c>
      <c r="Q105" s="48">
        <v>0</v>
      </c>
      <c r="R105" s="48">
        <v>0</v>
      </c>
      <c r="S105" s="48">
        <v>0</v>
      </c>
      <c r="T105" s="48">
        <v>0</v>
      </c>
      <c r="U105" s="46"/>
      <c r="V105" s="46"/>
    </row>
    <row r="106" spans="1:22" x14ac:dyDescent="0.2">
      <c r="A106" s="23" t="s">
        <v>90</v>
      </c>
      <c r="B106" s="6" t="s">
        <v>228</v>
      </c>
      <c r="C106" s="24" t="s">
        <v>219</v>
      </c>
      <c r="D106" s="22">
        <v>72</v>
      </c>
      <c r="E106" s="7">
        <v>0.02</v>
      </c>
      <c r="F106" s="7">
        <v>2</v>
      </c>
      <c r="G106" s="23" t="s">
        <v>82</v>
      </c>
      <c r="H106" s="54">
        <v>1</v>
      </c>
      <c r="I106" s="25" t="s">
        <v>35</v>
      </c>
      <c r="J106" s="48">
        <v>0.8</v>
      </c>
      <c r="K106" s="48">
        <v>0.2</v>
      </c>
      <c r="L106" s="48">
        <v>0</v>
      </c>
      <c r="M106" s="48">
        <v>0</v>
      </c>
      <c r="N106" s="48">
        <v>0</v>
      </c>
      <c r="O106" s="48">
        <v>0</v>
      </c>
      <c r="P106" s="48">
        <v>0</v>
      </c>
      <c r="Q106" s="48">
        <v>0</v>
      </c>
      <c r="R106" s="48">
        <v>0</v>
      </c>
      <c r="S106" s="48">
        <v>0</v>
      </c>
      <c r="T106" s="48">
        <v>0</v>
      </c>
      <c r="U106" s="46"/>
      <c r="V106" s="46"/>
    </row>
    <row r="107" spans="1:22" x14ac:dyDescent="0.2">
      <c r="A107" s="23" t="s">
        <v>91</v>
      </c>
      <c r="B107" s="6" t="s">
        <v>228</v>
      </c>
      <c r="C107" s="24" t="s">
        <v>219</v>
      </c>
      <c r="D107" s="22">
        <v>72</v>
      </c>
      <c r="E107" s="7">
        <v>0.02</v>
      </c>
      <c r="F107" s="7">
        <v>2</v>
      </c>
      <c r="G107" s="23" t="s">
        <v>82</v>
      </c>
      <c r="H107" s="54">
        <v>1</v>
      </c>
      <c r="I107" s="25" t="s">
        <v>35</v>
      </c>
      <c r="J107" s="48">
        <v>0.8</v>
      </c>
      <c r="K107" s="48">
        <v>0.2</v>
      </c>
      <c r="L107" s="48">
        <v>0</v>
      </c>
      <c r="M107" s="48">
        <v>0</v>
      </c>
      <c r="N107" s="48">
        <v>0</v>
      </c>
      <c r="O107" s="48">
        <v>0</v>
      </c>
      <c r="P107" s="48">
        <v>0</v>
      </c>
      <c r="Q107" s="48">
        <v>0</v>
      </c>
      <c r="R107" s="48">
        <v>0</v>
      </c>
      <c r="S107" s="48">
        <v>0</v>
      </c>
      <c r="T107" s="48">
        <v>0</v>
      </c>
      <c r="U107" s="46"/>
      <c r="V107" s="46"/>
    </row>
    <row r="108" spans="1:22" x14ac:dyDescent="0.2">
      <c r="A108" s="23" t="s">
        <v>92</v>
      </c>
      <c r="B108" s="6" t="s">
        <v>228</v>
      </c>
      <c r="C108" s="24" t="s">
        <v>219</v>
      </c>
      <c r="D108" s="22">
        <v>90</v>
      </c>
      <c r="E108" s="7">
        <v>0.54</v>
      </c>
      <c r="F108" s="7">
        <v>2</v>
      </c>
      <c r="G108" s="23" t="s">
        <v>82</v>
      </c>
      <c r="H108" s="54">
        <v>1</v>
      </c>
      <c r="I108" s="25" t="s">
        <v>35</v>
      </c>
      <c r="J108" s="48">
        <v>0.72985781990521337</v>
      </c>
      <c r="K108" s="48">
        <v>0.18246445497630334</v>
      </c>
      <c r="L108" s="48">
        <v>0</v>
      </c>
      <c r="M108" s="48">
        <v>8.7677725118483416E-2</v>
      </c>
      <c r="N108" s="48">
        <v>0</v>
      </c>
      <c r="O108" s="48">
        <v>0</v>
      </c>
      <c r="P108" s="48">
        <v>0</v>
      </c>
      <c r="Q108" s="48">
        <v>0</v>
      </c>
      <c r="R108" s="48">
        <v>0</v>
      </c>
      <c r="S108" s="48">
        <v>0</v>
      </c>
      <c r="T108" s="48">
        <v>0</v>
      </c>
      <c r="U108" s="46"/>
      <c r="V108" s="46"/>
    </row>
    <row r="109" spans="1:22" x14ac:dyDescent="0.2">
      <c r="A109" s="23" t="s">
        <v>93</v>
      </c>
      <c r="B109" s="6" t="s">
        <v>228</v>
      </c>
      <c r="C109" s="24" t="s">
        <v>219</v>
      </c>
      <c r="D109" s="22">
        <v>90</v>
      </c>
      <c r="E109" s="7">
        <v>0.54</v>
      </c>
      <c r="F109" s="7">
        <v>2</v>
      </c>
      <c r="G109" s="23" t="s">
        <v>82</v>
      </c>
      <c r="H109" s="54">
        <v>1</v>
      </c>
      <c r="I109" s="25" t="s">
        <v>35</v>
      </c>
      <c r="J109" s="48">
        <v>0.72985781990521337</v>
      </c>
      <c r="K109" s="48">
        <v>0.18246445497630334</v>
      </c>
      <c r="L109" s="48">
        <v>0</v>
      </c>
      <c r="M109" s="48">
        <v>8.7677725118483416E-2</v>
      </c>
      <c r="N109" s="48">
        <v>0</v>
      </c>
      <c r="O109" s="48">
        <v>0</v>
      </c>
      <c r="P109" s="48">
        <v>0</v>
      </c>
      <c r="Q109" s="48">
        <v>0</v>
      </c>
      <c r="R109" s="48">
        <v>0</v>
      </c>
      <c r="S109" s="48">
        <v>0</v>
      </c>
      <c r="T109" s="48">
        <v>0</v>
      </c>
      <c r="U109" s="46"/>
      <c r="V109" s="46"/>
    </row>
    <row r="110" spans="1:22" x14ac:dyDescent="0.2">
      <c r="A110" s="23" t="s">
        <v>94</v>
      </c>
      <c r="B110" s="6" t="s">
        <v>228</v>
      </c>
      <c r="C110" s="24" t="s">
        <v>219</v>
      </c>
      <c r="D110" s="22">
        <v>53.999999999999993</v>
      </c>
      <c r="E110" s="7">
        <v>1.5666666666666667</v>
      </c>
      <c r="F110" s="7">
        <v>2</v>
      </c>
      <c r="G110" s="23" t="s">
        <v>81</v>
      </c>
      <c r="H110" s="55">
        <v>2</v>
      </c>
      <c r="I110" s="25" t="s">
        <v>35</v>
      </c>
      <c r="J110" s="48">
        <v>0.72985781990521337</v>
      </c>
      <c r="K110" s="48">
        <v>0.18246445497630334</v>
      </c>
      <c r="L110" s="48">
        <v>0</v>
      </c>
      <c r="M110" s="48">
        <v>8.7677725118483416E-2</v>
      </c>
      <c r="N110" s="48">
        <v>0</v>
      </c>
      <c r="O110" s="48">
        <v>0</v>
      </c>
      <c r="P110" s="48">
        <v>0</v>
      </c>
      <c r="Q110" s="48">
        <v>0</v>
      </c>
      <c r="R110" s="48">
        <v>0</v>
      </c>
      <c r="S110" s="48">
        <v>0</v>
      </c>
      <c r="T110" s="48">
        <v>0</v>
      </c>
      <c r="U110" s="46"/>
      <c r="V110" s="46"/>
    </row>
    <row r="111" spans="1:22" x14ac:dyDescent="0.2">
      <c r="A111" s="23" t="s">
        <v>95</v>
      </c>
      <c r="B111" s="6" t="s">
        <v>228</v>
      </c>
      <c r="C111" s="24" t="s">
        <v>219</v>
      </c>
      <c r="D111" s="22">
        <v>53.999999999999993</v>
      </c>
      <c r="E111" s="7">
        <v>0.39</v>
      </c>
      <c r="F111" s="7">
        <v>2</v>
      </c>
      <c r="G111" s="23" t="s">
        <v>82</v>
      </c>
      <c r="H111" s="54">
        <v>1</v>
      </c>
      <c r="I111" s="25" t="s">
        <v>35</v>
      </c>
      <c r="J111" s="48">
        <v>0</v>
      </c>
      <c r="K111" s="48">
        <v>0</v>
      </c>
      <c r="L111" s="48">
        <v>0</v>
      </c>
      <c r="M111" s="48">
        <v>1</v>
      </c>
      <c r="N111" s="48">
        <v>0</v>
      </c>
      <c r="O111" s="48">
        <v>0</v>
      </c>
      <c r="P111" s="48">
        <v>0</v>
      </c>
      <c r="Q111" s="48">
        <v>0</v>
      </c>
      <c r="R111" s="48">
        <v>0</v>
      </c>
      <c r="S111" s="48">
        <v>0</v>
      </c>
      <c r="T111" s="48">
        <v>0</v>
      </c>
      <c r="U111" s="46"/>
      <c r="V111" s="46"/>
    </row>
    <row r="112" spans="1:22" x14ac:dyDescent="0.2">
      <c r="A112" s="23" t="s">
        <v>96</v>
      </c>
      <c r="B112" s="6" t="s">
        <v>228</v>
      </c>
      <c r="C112" s="24" t="s">
        <v>219</v>
      </c>
      <c r="D112" s="22">
        <v>53.999999999999993</v>
      </c>
      <c r="E112" s="7">
        <v>0.39</v>
      </c>
      <c r="F112" s="7">
        <v>2</v>
      </c>
      <c r="G112" s="23" t="s">
        <v>82</v>
      </c>
      <c r="H112" s="54">
        <v>1</v>
      </c>
      <c r="I112" s="25" t="s">
        <v>35</v>
      </c>
      <c r="J112" s="48">
        <v>0</v>
      </c>
      <c r="K112" s="48">
        <v>0</v>
      </c>
      <c r="L112" s="48">
        <v>0</v>
      </c>
      <c r="M112" s="48">
        <v>1</v>
      </c>
      <c r="N112" s="48">
        <v>0</v>
      </c>
      <c r="O112" s="48">
        <v>0</v>
      </c>
      <c r="P112" s="48">
        <v>0</v>
      </c>
      <c r="Q112" s="48">
        <v>0</v>
      </c>
      <c r="R112" s="48">
        <v>0</v>
      </c>
      <c r="S112" s="48">
        <v>0</v>
      </c>
      <c r="T112" s="48">
        <v>0</v>
      </c>
      <c r="U112" s="46"/>
      <c r="V112" s="46"/>
    </row>
    <row r="113" spans="1:22" x14ac:dyDescent="0.2">
      <c r="A113" s="23" t="s">
        <v>97</v>
      </c>
      <c r="B113" s="6" t="s">
        <v>228</v>
      </c>
      <c r="C113" s="24" t="s">
        <v>219</v>
      </c>
      <c r="D113" s="22">
        <v>107.99999999999999</v>
      </c>
      <c r="E113" s="7">
        <v>5.3333333333333337E-2</v>
      </c>
      <c r="F113" s="7">
        <v>2</v>
      </c>
      <c r="G113" s="23" t="s">
        <v>82</v>
      </c>
      <c r="H113" s="54">
        <v>1</v>
      </c>
      <c r="I113" s="25" t="s">
        <v>35</v>
      </c>
      <c r="J113" s="48">
        <v>0.8</v>
      </c>
      <c r="K113" s="48">
        <v>0.2</v>
      </c>
      <c r="L113" s="48">
        <v>0</v>
      </c>
      <c r="M113" s="48">
        <v>0</v>
      </c>
      <c r="N113" s="48">
        <v>0</v>
      </c>
      <c r="O113" s="48">
        <v>0</v>
      </c>
      <c r="P113" s="48">
        <v>0</v>
      </c>
      <c r="Q113" s="48">
        <v>0</v>
      </c>
      <c r="R113" s="48">
        <v>0</v>
      </c>
      <c r="S113" s="48">
        <v>0</v>
      </c>
      <c r="T113" s="48">
        <v>0</v>
      </c>
      <c r="U113" s="46"/>
      <c r="V113" s="46"/>
    </row>
    <row r="114" spans="1:22" x14ac:dyDescent="0.2">
      <c r="A114" s="23" t="s">
        <v>98</v>
      </c>
      <c r="B114" s="6" t="s">
        <v>228</v>
      </c>
      <c r="C114" s="24" t="s">
        <v>219</v>
      </c>
      <c r="D114" s="22">
        <v>90</v>
      </c>
      <c r="E114" s="7">
        <v>0.04</v>
      </c>
      <c r="F114" s="7">
        <v>2</v>
      </c>
      <c r="G114" s="23" t="s">
        <v>81</v>
      </c>
      <c r="H114" s="55">
        <v>2</v>
      </c>
      <c r="I114" s="25" t="s">
        <v>35</v>
      </c>
      <c r="J114" s="48">
        <v>0.8</v>
      </c>
      <c r="K114" s="48">
        <v>0.2</v>
      </c>
      <c r="L114" s="48">
        <v>0</v>
      </c>
      <c r="M114" s="48">
        <v>0</v>
      </c>
      <c r="N114" s="48">
        <v>0</v>
      </c>
      <c r="O114" s="48">
        <v>0</v>
      </c>
      <c r="P114" s="48">
        <v>0</v>
      </c>
      <c r="Q114" s="48">
        <v>0</v>
      </c>
      <c r="R114" s="48">
        <v>0</v>
      </c>
      <c r="S114" s="48">
        <v>0</v>
      </c>
      <c r="T114" s="48">
        <v>0</v>
      </c>
      <c r="U114" s="46"/>
      <c r="V114" s="46"/>
    </row>
    <row r="115" spans="1:22" x14ac:dyDescent="0.2">
      <c r="A115" s="23" t="s">
        <v>99</v>
      </c>
      <c r="B115" s="6" t="s">
        <v>228</v>
      </c>
      <c r="C115" s="24" t="s">
        <v>219</v>
      </c>
      <c r="D115" s="22">
        <v>90</v>
      </c>
      <c r="E115" s="7">
        <v>0.04</v>
      </c>
      <c r="F115" s="7">
        <v>2</v>
      </c>
      <c r="G115" s="23" t="s">
        <v>81</v>
      </c>
      <c r="H115" s="55">
        <v>2</v>
      </c>
      <c r="I115" s="25" t="s">
        <v>35</v>
      </c>
      <c r="J115" s="48">
        <v>0.8</v>
      </c>
      <c r="K115" s="48">
        <v>0.2</v>
      </c>
      <c r="L115" s="48">
        <v>0</v>
      </c>
      <c r="M115" s="48">
        <v>0</v>
      </c>
      <c r="N115" s="48">
        <v>0</v>
      </c>
      <c r="O115" s="48">
        <v>0</v>
      </c>
      <c r="P115" s="48">
        <v>0</v>
      </c>
      <c r="Q115" s="48">
        <v>0</v>
      </c>
      <c r="R115" s="48">
        <v>0</v>
      </c>
      <c r="S115" s="48">
        <v>0</v>
      </c>
      <c r="T115" s="48">
        <v>0</v>
      </c>
      <c r="U115" s="46"/>
      <c r="V115" s="46"/>
    </row>
    <row r="116" spans="1:22" x14ac:dyDescent="0.2">
      <c r="A116" s="23" t="s">
        <v>100</v>
      </c>
      <c r="B116" s="6" t="s">
        <v>228</v>
      </c>
      <c r="C116" s="24" t="s">
        <v>219</v>
      </c>
      <c r="D116" s="22">
        <v>144</v>
      </c>
      <c r="E116" s="7">
        <v>3.3333333333333333E-2</v>
      </c>
      <c r="F116" s="7">
        <v>2</v>
      </c>
      <c r="G116" s="23" t="s">
        <v>82</v>
      </c>
      <c r="H116" s="54">
        <v>1</v>
      </c>
      <c r="I116" s="25" t="s">
        <v>35</v>
      </c>
      <c r="J116" s="48">
        <v>0.8</v>
      </c>
      <c r="K116" s="48">
        <v>0.2</v>
      </c>
      <c r="L116" s="48">
        <v>0</v>
      </c>
      <c r="M116" s="48">
        <v>0</v>
      </c>
      <c r="N116" s="48">
        <v>0</v>
      </c>
      <c r="O116" s="48">
        <v>0</v>
      </c>
      <c r="P116" s="48">
        <v>0</v>
      </c>
      <c r="Q116" s="48">
        <v>0</v>
      </c>
      <c r="R116" s="48">
        <v>0</v>
      </c>
      <c r="S116" s="48">
        <v>0</v>
      </c>
      <c r="T116" s="48">
        <v>0</v>
      </c>
      <c r="U116" s="46"/>
      <c r="V116" s="46"/>
    </row>
    <row r="117" spans="1:22" x14ac:dyDescent="0.2">
      <c r="A117" s="23" t="s">
        <v>101</v>
      </c>
      <c r="B117" s="6" t="s">
        <v>228</v>
      </c>
      <c r="C117" s="24" t="s">
        <v>219</v>
      </c>
      <c r="D117" s="22">
        <v>144</v>
      </c>
      <c r="E117" s="7">
        <v>3.3333333333333333E-2</v>
      </c>
      <c r="F117" s="7">
        <v>2</v>
      </c>
      <c r="G117" s="23" t="s">
        <v>82</v>
      </c>
      <c r="H117" s="54">
        <v>1</v>
      </c>
      <c r="I117" s="25" t="s">
        <v>35</v>
      </c>
      <c r="J117" s="48">
        <v>0.8</v>
      </c>
      <c r="K117" s="48">
        <v>0.2</v>
      </c>
      <c r="L117" s="48">
        <v>0</v>
      </c>
      <c r="M117" s="48">
        <v>0</v>
      </c>
      <c r="N117" s="48">
        <v>0</v>
      </c>
      <c r="O117" s="48">
        <v>0</v>
      </c>
      <c r="P117" s="48">
        <v>0</v>
      </c>
      <c r="Q117" s="48">
        <v>0</v>
      </c>
      <c r="R117" s="48">
        <v>0</v>
      </c>
      <c r="S117" s="48">
        <v>0</v>
      </c>
      <c r="T117" s="48">
        <v>0</v>
      </c>
      <c r="U117" s="46"/>
      <c r="V117" s="46"/>
    </row>
    <row r="118" spans="1:22" x14ac:dyDescent="0.2">
      <c r="A118" s="23" t="s">
        <v>102</v>
      </c>
      <c r="B118" s="6" t="s">
        <v>228</v>
      </c>
      <c r="C118" s="24" t="s">
        <v>219</v>
      </c>
      <c r="D118" s="22">
        <v>72</v>
      </c>
      <c r="E118" s="7">
        <v>0.25333333333333335</v>
      </c>
      <c r="F118" s="7">
        <v>2</v>
      </c>
      <c r="G118" s="23" t="s">
        <v>82</v>
      </c>
      <c r="H118" s="54">
        <v>1</v>
      </c>
      <c r="I118" s="25" t="s">
        <v>35</v>
      </c>
      <c r="J118" s="48">
        <v>0.8</v>
      </c>
      <c r="K118" s="48">
        <v>0.2</v>
      </c>
      <c r="L118" s="48">
        <v>0</v>
      </c>
      <c r="M118" s="48">
        <v>0</v>
      </c>
      <c r="N118" s="48">
        <v>0</v>
      </c>
      <c r="O118" s="48">
        <v>0</v>
      </c>
      <c r="P118" s="48">
        <v>0</v>
      </c>
      <c r="Q118" s="48">
        <v>0</v>
      </c>
      <c r="R118" s="48">
        <v>0</v>
      </c>
      <c r="S118" s="48">
        <v>0</v>
      </c>
      <c r="T118" s="48">
        <v>0</v>
      </c>
      <c r="U118" s="46"/>
      <c r="V118" s="46"/>
    </row>
    <row r="119" spans="1:22" x14ac:dyDescent="0.2">
      <c r="A119" s="23" t="s">
        <v>103</v>
      </c>
      <c r="B119" s="6" t="s">
        <v>228</v>
      </c>
      <c r="C119" s="24" t="s">
        <v>219</v>
      </c>
      <c r="D119" s="22">
        <v>53.999999999999993</v>
      </c>
      <c r="E119" s="7">
        <v>1.4433333333333334</v>
      </c>
      <c r="F119" s="7">
        <v>2</v>
      </c>
      <c r="G119" s="23" t="s">
        <v>104</v>
      </c>
      <c r="H119" s="54">
        <v>1</v>
      </c>
      <c r="I119" s="25" t="s">
        <v>35</v>
      </c>
      <c r="J119" s="48">
        <v>0.8</v>
      </c>
      <c r="K119" s="48">
        <v>0.2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8">
        <v>0</v>
      </c>
      <c r="R119" s="48">
        <v>0</v>
      </c>
      <c r="S119" s="48">
        <v>0</v>
      </c>
      <c r="T119" s="48">
        <v>0</v>
      </c>
      <c r="U119" s="46"/>
      <c r="V119" s="46"/>
    </row>
    <row r="120" spans="1:22" x14ac:dyDescent="0.2">
      <c r="A120" s="23" t="s">
        <v>105</v>
      </c>
      <c r="B120" s="6" t="s">
        <v>228</v>
      </c>
      <c r="C120" s="24" t="s">
        <v>219</v>
      </c>
      <c r="D120" s="22">
        <v>215.99999999999997</v>
      </c>
      <c r="E120" s="7">
        <v>0.35</v>
      </c>
      <c r="F120" s="7">
        <v>2</v>
      </c>
      <c r="G120" s="23" t="s">
        <v>104</v>
      </c>
      <c r="H120" s="54">
        <v>1</v>
      </c>
      <c r="I120" s="25" t="s">
        <v>35</v>
      </c>
      <c r="J120" s="48">
        <v>0</v>
      </c>
      <c r="K120" s="48">
        <v>0</v>
      </c>
      <c r="L120" s="48">
        <v>0</v>
      </c>
      <c r="M120" s="48">
        <v>1</v>
      </c>
      <c r="N120" s="48">
        <v>0</v>
      </c>
      <c r="O120" s="48">
        <v>0</v>
      </c>
      <c r="P120" s="48">
        <v>0</v>
      </c>
      <c r="Q120" s="48">
        <v>0</v>
      </c>
      <c r="R120" s="48">
        <v>0</v>
      </c>
      <c r="S120" s="48">
        <v>0</v>
      </c>
      <c r="T120" s="48">
        <v>0</v>
      </c>
      <c r="U120" s="46"/>
      <c r="V120" s="46"/>
    </row>
    <row r="121" spans="1:22" x14ac:dyDescent="0.2">
      <c r="A121" s="23" t="s">
        <v>106</v>
      </c>
      <c r="B121" s="6" t="s">
        <v>228</v>
      </c>
      <c r="C121" s="24" t="s">
        <v>219</v>
      </c>
      <c r="D121" s="22">
        <v>288</v>
      </c>
      <c r="E121" s="7">
        <v>0.11666666666666667</v>
      </c>
      <c r="F121" s="7">
        <v>2</v>
      </c>
      <c r="G121" s="23" t="s">
        <v>104</v>
      </c>
      <c r="H121" s="54">
        <v>1</v>
      </c>
      <c r="I121" s="25" t="s">
        <v>35</v>
      </c>
      <c r="J121" s="48">
        <v>0.10318257956448912</v>
      </c>
      <c r="K121" s="48">
        <v>2.579564489112228E-2</v>
      </c>
      <c r="L121" s="48">
        <v>0</v>
      </c>
      <c r="M121" s="48">
        <v>0.61976549413735338</v>
      </c>
      <c r="N121" s="48">
        <v>0</v>
      </c>
      <c r="O121" s="48">
        <v>0.10050251256281406</v>
      </c>
      <c r="P121" s="48">
        <v>0</v>
      </c>
      <c r="Q121" s="48">
        <v>0.15075376884422109</v>
      </c>
      <c r="R121" s="48">
        <v>0</v>
      </c>
      <c r="S121" s="48">
        <v>0</v>
      </c>
      <c r="T121" s="48">
        <v>0</v>
      </c>
      <c r="U121" s="46"/>
      <c r="V121" s="46"/>
    </row>
    <row r="122" spans="1:22" x14ac:dyDescent="0.2">
      <c r="A122" s="23" t="s">
        <v>107</v>
      </c>
      <c r="B122" s="6" t="s">
        <v>228</v>
      </c>
      <c r="C122" s="24" t="s">
        <v>219</v>
      </c>
      <c r="D122" s="22">
        <v>126</v>
      </c>
      <c r="E122" s="7">
        <v>0.06</v>
      </c>
      <c r="F122" s="7">
        <v>2</v>
      </c>
      <c r="G122" s="23" t="s">
        <v>82</v>
      </c>
      <c r="H122" s="54">
        <v>1</v>
      </c>
      <c r="I122" s="25" t="s">
        <v>35</v>
      </c>
      <c r="J122" s="48">
        <v>0.8</v>
      </c>
      <c r="K122" s="48">
        <v>0.2</v>
      </c>
      <c r="L122" s="48">
        <v>0</v>
      </c>
      <c r="M122" s="48">
        <v>0</v>
      </c>
      <c r="N122" s="48">
        <v>0</v>
      </c>
      <c r="O122" s="48">
        <v>0</v>
      </c>
      <c r="P122" s="48">
        <v>0</v>
      </c>
      <c r="Q122" s="48">
        <v>0</v>
      </c>
      <c r="R122" s="48">
        <v>0</v>
      </c>
      <c r="S122" s="48">
        <v>0</v>
      </c>
      <c r="T122" s="48">
        <v>0</v>
      </c>
      <c r="U122" s="46"/>
      <c r="V122" s="46"/>
    </row>
    <row r="123" spans="1:22" x14ac:dyDescent="0.2">
      <c r="A123" s="23" t="s">
        <v>108</v>
      </c>
      <c r="B123" s="6" t="s">
        <v>228</v>
      </c>
      <c r="C123" s="24" t="s">
        <v>219</v>
      </c>
      <c r="D123" s="22">
        <v>126</v>
      </c>
      <c r="E123" s="7">
        <v>0.06</v>
      </c>
      <c r="F123" s="7">
        <v>2</v>
      </c>
      <c r="G123" s="23" t="s">
        <v>82</v>
      </c>
      <c r="H123" s="54">
        <v>1</v>
      </c>
      <c r="I123" s="25" t="s">
        <v>35</v>
      </c>
      <c r="J123" s="48">
        <v>0.8</v>
      </c>
      <c r="K123" s="48">
        <v>0.2</v>
      </c>
      <c r="L123" s="48">
        <v>0</v>
      </c>
      <c r="M123" s="48">
        <v>0</v>
      </c>
      <c r="N123" s="48">
        <v>0</v>
      </c>
      <c r="O123" s="48">
        <v>0</v>
      </c>
      <c r="P123" s="48">
        <v>0</v>
      </c>
      <c r="Q123" s="48">
        <v>0</v>
      </c>
      <c r="R123" s="48">
        <v>0</v>
      </c>
      <c r="S123" s="48">
        <v>0</v>
      </c>
      <c r="T123" s="48">
        <v>0</v>
      </c>
      <c r="U123" s="46"/>
      <c r="V123" s="46"/>
    </row>
    <row r="124" spans="1:22" x14ac:dyDescent="0.2">
      <c r="A124" s="23" t="s">
        <v>109</v>
      </c>
      <c r="B124" s="6" t="s">
        <v>228</v>
      </c>
      <c r="C124" s="24" t="s">
        <v>219</v>
      </c>
      <c r="D124" s="22">
        <v>126</v>
      </c>
      <c r="E124" s="7">
        <v>0.06</v>
      </c>
      <c r="F124" s="7">
        <v>2</v>
      </c>
      <c r="G124" s="23" t="s">
        <v>82</v>
      </c>
      <c r="H124" s="54">
        <v>1</v>
      </c>
      <c r="I124" s="25" t="s">
        <v>35</v>
      </c>
      <c r="J124" s="48">
        <v>0.8</v>
      </c>
      <c r="K124" s="48">
        <v>0.2</v>
      </c>
      <c r="L124" s="48">
        <v>0</v>
      </c>
      <c r="M124" s="48">
        <v>0</v>
      </c>
      <c r="N124" s="48">
        <v>0</v>
      </c>
      <c r="O124" s="48">
        <v>0</v>
      </c>
      <c r="P124" s="48">
        <v>0</v>
      </c>
      <c r="Q124" s="48">
        <v>0</v>
      </c>
      <c r="R124" s="48">
        <v>0</v>
      </c>
      <c r="S124" s="48">
        <v>0</v>
      </c>
      <c r="T124" s="48">
        <v>0</v>
      </c>
      <c r="U124" s="46"/>
      <c r="V124" s="46"/>
    </row>
    <row r="125" spans="1:22" x14ac:dyDescent="0.2">
      <c r="A125" s="23" t="s">
        <v>110</v>
      </c>
      <c r="B125" s="6" t="s">
        <v>228</v>
      </c>
      <c r="C125" s="24" t="s">
        <v>219</v>
      </c>
      <c r="D125" s="22">
        <v>90</v>
      </c>
      <c r="E125" s="7">
        <v>0.26</v>
      </c>
      <c r="F125" s="7">
        <v>2</v>
      </c>
      <c r="G125" s="23" t="s">
        <v>82</v>
      </c>
      <c r="H125" s="54">
        <v>1</v>
      </c>
      <c r="I125" s="25" t="s">
        <v>35</v>
      </c>
      <c r="J125" s="48">
        <v>0.8</v>
      </c>
      <c r="K125" s="48">
        <v>0.2</v>
      </c>
      <c r="L125" s="48">
        <v>0</v>
      </c>
      <c r="M125" s="48">
        <v>0</v>
      </c>
      <c r="N125" s="48">
        <v>0</v>
      </c>
      <c r="O125" s="48">
        <v>0</v>
      </c>
      <c r="P125" s="48">
        <v>0</v>
      </c>
      <c r="Q125" s="48">
        <v>0</v>
      </c>
      <c r="R125" s="48">
        <v>0</v>
      </c>
      <c r="S125" s="48">
        <v>0</v>
      </c>
      <c r="T125" s="48">
        <v>0</v>
      </c>
      <c r="U125" s="46"/>
      <c r="V125" s="46"/>
    </row>
    <row r="126" spans="1:22" x14ac:dyDescent="0.2">
      <c r="A126" s="23" t="s">
        <v>111</v>
      </c>
      <c r="B126" s="6" t="s">
        <v>228</v>
      </c>
      <c r="C126" s="24" t="s">
        <v>219</v>
      </c>
      <c r="D126" s="22">
        <v>90</v>
      </c>
      <c r="E126" s="7">
        <v>0.26</v>
      </c>
      <c r="F126" s="7">
        <v>2</v>
      </c>
      <c r="G126" s="23" t="s">
        <v>82</v>
      </c>
      <c r="H126" s="54">
        <v>1</v>
      </c>
      <c r="I126" s="25" t="s">
        <v>35</v>
      </c>
      <c r="J126" s="48">
        <v>0.8</v>
      </c>
      <c r="K126" s="48">
        <v>0.2</v>
      </c>
      <c r="L126" s="48">
        <v>0</v>
      </c>
      <c r="M126" s="48">
        <v>0</v>
      </c>
      <c r="N126" s="48">
        <v>0</v>
      </c>
      <c r="O126" s="48">
        <v>0</v>
      </c>
      <c r="P126" s="48">
        <v>0</v>
      </c>
      <c r="Q126" s="48">
        <v>0</v>
      </c>
      <c r="R126" s="48">
        <v>0</v>
      </c>
      <c r="S126" s="48">
        <v>0</v>
      </c>
      <c r="T126" s="48">
        <v>0</v>
      </c>
      <c r="U126" s="46"/>
      <c r="V126" s="46"/>
    </row>
    <row r="127" spans="1:22" x14ac:dyDescent="0.2">
      <c r="A127" s="23" t="s">
        <v>112</v>
      </c>
      <c r="B127" s="6" t="s">
        <v>228</v>
      </c>
      <c r="C127" s="24" t="s">
        <v>219</v>
      </c>
      <c r="D127" s="22">
        <v>90</v>
      </c>
      <c r="E127" s="7">
        <v>0.26</v>
      </c>
      <c r="F127" s="7">
        <v>2</v>
      </c>
      <c r="G127" s="23" t="s">
        <v>82</v>
      </c>
      <c r="H127" s="54">
        <v>1</v>
      </c>
      <c r="I127" s="25" t="s">
        <v>35</v>
      </c>
      <c r="J127" s="48">
        <v>0.8</v>
      </c>
      <c r="K127" s="48">
        <v>0.2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48">
        <v>0</v>
      </c>
      <c r="R127" s="48">
        <v>0</v>
      </c>
      <c r="S127" s="48">
        <v>0</v>
      </c>
      <c r="T127" s="48">
        <v>0</v>
      </c>
      <c r="U127" s="46"/>
      <c r="V127" s="46"/>
    </row>
    <row r="128" spans="1:22" x14ac:dyDescent="0.2">
      <c r="A128" s="23" t="s">
        <v>113</v>
      </c>
      <c r="B128" s="6" t="s">
        <v>228</v>
      </c>
      <c r="C128" s="24" t="s">
        <v>219</v>
      </c>
      <c r="D128" s="22">
        <v>90</v>
      </c>
      <c r="E128" s="7">
        <v>0.81666666666666665</v>
      </c>
      <c r="F128" s="7">
        <v>2</v>
      </c>
      <c r="G128" s="23" t="s">
        <v>82</v>
      </c>
      <c r="H128" s="54">
        <v>1</v>
      </c>
      <c r="I128" s="25" t="s">
        <v>35</v>
      </c>
      <c r="J128" s="48">
        <v>0.70159453302961283</v>
      </c>
      <c r="K128" s="48">
        <v>0.17539863325740321</v>
      </c>
      <c r="L128" s="48">
        <v>0</v>
      </c>
      <c r="M128" s="48">
        <v>8.4282460136674259E-2</v>
      </c>
      <c r="N128" s="48">
        <v>0</v>
      </c>
      <c r="O128" s="48">
        <v>1.366742596810934E-2</v>
      </c>
      <c r="P128" s="48">
        <v>4.5558086560364463E-3</v>
      </c>
      <c r="Q128" s="48">
        <v>2.0501138952164009E-2</v>
      </c>
      <c r="R128" s="48">
        <v>0</v>
      </c>
      <c r="S128" s="48">
        <v>0</v>
      </c>
      <c r="T128" s="48">
        <v>0</v>
      </c>
      <c r="U128" s="46"/>
      <c r="V128" s="46"/>
    </row>
    <row r="129" spans="1:22" x14ac:dyDescent="0.2">
      <c r="A129" s="23" t="s">
        <v>114</v>
      </c>
      <c r="B129" s="6" t="s">
        <v>228</v>
      </c>
      <c r="C129" s="24" t="s">
        <v>219</v>
      </c>
      <c r="D129" s="22">
        <v>144</v>
      </c>
      <c r="E129" s="7">
        <v>0.27333333333333332</v>
      </c>
      <c r="F129" s="7">
        <v>2</v>
      </c>
      <c r="G129" s="23" t="s">
        <v>81</v>
      </c>
      <c r="H129" s="55">
        <v>2</v>
      </c>
      <c r="I129" s="25" t="s">
        <v>35</v>
      </c>
      <c r="J129" s="48">
        <v>0.70159453302961283</v>
      </c>
      <c r="K129" s="48">
        <v>0.17539863325740321</v>
      </c>
      <c r="L129" s="48">
        <v>0</v>
      </c>
      <c r="M129" s="48">
        <v>8.4282460136674259E-2</v>
      </c>
      <c r="N129" s="48">
        <v>0</v>
      </c>
      <c r="O129" s="48">
        <v>1.366742596810934E-2</v>
      </c>
      <c r="P129" s="48">
        <v>4.5558086560364463E-3</v>
      </c>
      <c r="Q129" s="48">
        <v>2.0501138952164009E-2</v>
      </c>
      <c r="R129" s="48">
        <v>0</v>
      </c>
      <c r="S129" s="48">
        <v>0</v>
      </c>
      <c r="T129" s="48">
        <v>0</v>
      </c>
      <c r="U129" s="46"/>
      <c r="V129" s="46"/>
    </row>
    <row r="130" spans="1:22" x14ac:dyDescent="0.2">
      <c r="A130" s="23" t="s">
        <v>115</v>
      </c>
      <c r="B130" s="6" t="s">
        <v>228</v>
      </c>
      <c r="C130" s="24" t="s">
        <v>144</v>
      </c>
      <c r="D130" s="22">
        <v>72</v>
      </c>
      <c r="E130" s="7">
        <v>0.19666666666666666</v>
      </c>
      <c r="F130" s="7">
        <v>2</v>
      </c>
      <c r="G130" s="23" t="s">
        <v>116</v>
      </c>
      <c r="H130" s="55">
        <v>2</v>
      </c>
      <c r="I130" s="26" t="s">
        <v>35</v>
      </c>
      <c r="J130" s="48">
        <v>0</v>
      </c>
      <c r="K130" s="48">
        <v>0</v>
      </c>
      <c r="L130" s="48">
        <v>0</v>
      </c>
      <c r="M130" s="48">
        <v>1</v>
      </c>
      <c r="N130" s="48">
        <v>0</v>
      </c>
      <c r="O130" s="48">
        <v>0</v>
      </c>
      <c r="P130" s="48">
        <v>0</v>
      </c>
      <c r="Q130" s="48">
        <v>0</v>
      </c>
      <c r="R130" s="48">
        <v>0</v>
      </c>
      <c r="S130" s="48">
        <v>0</v>
      </c>
      <c r="T130" s="48">
        <v>0</v>
      </c>
      <c r="U130" s="46"/>
      <c r="V130" s="46"/>
    </row>
    <row r="131" spans="1:22" x14ac:dyDescent="0.2">
      <c r="A131" s="23" t="s">
        <v>117</v>
      </c>
      <c r="B131" s="6" t="s">
        <v>228</v>
      </c>
      <c r="C131" s="24" t="s">
        <v>144</v>
      </c>
      <c r="D131" s="22">
        <v>72</v>
      </c>
      <c r="E131" s="7">
        <v>0.19666666666666666</v>
      </c>
      <c r="F131" s="7">
        <v>2</v>
      </c>
      <c r="G131" s="23" t="s">
        <v>116</v>
      </c>
      <c r="H131" s="55">
        <v>2</v>
      </c>
      <c r="I131" s="26" t="s">
        <v>35</v>
      </c>
      <c r="J131" s="48">
        <v>0</v>
      </c>
      <c r="K131" s="48">
        <v>0</v>
      </c>
      <c r="L131" s="48">
        <v>0</v>
      </c>
      <c r="M131" s="48">
        <v>1</v>
      </c>
      <c r="N131" s="48">
        <v>0</v>
      </c>
      <c r="O131" s="48">
        <v>0</v>
      </c>
      <c r="P131" s="48">
        <v>0</v>
      </c>
      <c r="Q131" s="48">
        <v>0</v>
      </c>
      <c r="R131" s="48">
        <v>0</v>
      </c>
      <c r="S131" s="48">
        <v>0</v>
      </c>
      <c r="T131" s="48">
        <v>0</v>
      </c>
      <c r="U131" s="46"/>
      <c r="V131" s="46"/>
    </row>
    <row r="132" spans="1:22" x14ac:dyDescent="0.2">
      <c r="A132" s="23" t="s">
        <v>118</v>
      </c>
      <c r="B132" s="6" t="s">
        <v>228</v>
      </c>
      <c r="C132" s="24" t="s">
        <v>144</v>
      </c>
      <c r="D132" s="22">
        <v>72</v>
      </c>
      <c r="E132" s="7">
        <v>0.19666666666666666</v>
      </c>
      <c r="F132" s="7">
        <v>2</v>
      </c>
      <c r="G132" s="23" t="s">
        <v>116</v>
      </c>
      <c r="H132" s="55">
        <v>2</v>
      </c>
      <c r="I132" s="26" t="s">
        <v>35</v>
      </c>
      <c r="J132" s="48">
        <v>0</v>
      </c>
      <c r="K132" s="48">
        <v>0</v>
      </c>
      <c r="L132" s="48">
        <v>0</v>
      </c>
      <c r="M132" s="48">
        <v>1</v>
      </c>
      <c r="N132" s="48">
        <v>0</v>
      </c>
      <c r="O132" s="48">
        <v>0</v>
      </c>
      <c r="P132" s="48">
        <v>0</v>
      </c>
      <c r="Q132" s="48">
        <v>0</v>
      </c>
      <c r="R132" s="48">
        <v>0</v>
      </c>
      <c r="S132" s="48">
        <v>0</v>
      </c>
      <c r="T132" s="48">
        <v>0</v>
      </c>
      <c r="U132" s="46"/>
      <c r="V132" s="46"/>
    </row>
    <row r="133" spans="1:22" x14ac:dyDescent="0.2">
      <c r="A133" s="23" t="s">
        <v>119</v>
      </c>
      <c r="B133" s="6" t="s">
        <v>228</v>
      </c>
      <c r="C133" s="24" t="s">
        <v>144</v>
      </c>
      <c r="D133" s="22">
        <v>72</v>
      </c>
      <c r="E133" s="7">
        <v>0.19666666666666666</v>
      </c>
      <c r="F133" s="7">
        <v>2</v>
      </c>
      <c r="G133" s="23" t="s">
        <v>116</v>
      </c>
      <c r="H133" s="55">
        <v>2</v>
      </c>
      <c r="I133" s="26" t="s">
        <v>35</v>
      </c>
      <c r="J133" s="48">
        <v>0</v>
      </c>
      <c r="K133" s="48">
        <v>0</v>
      </c>
      <c r="L133" s="48">
        <v>0</v>
      </c>
      <c r="M133" s="48">
        <v>1</v>
      </c>
      <c r="N133" s="48">
        <v>0</v>
      </c>
      <c r="O133" s="48">
        <v>0</v>
      </c>
      <c r="P133" s="48">
        <v>0</v>
      </c>
      <c r="Q133" s="48">
        <v>0</v>
      </c>
      <c r="R133" s="48">
        <v>0</v>
      </c>
      <c r="S133" s="48">
        <v>0</v>
      </c>
      <c r="T133" s="48">
        <v>0</v>
      </c>
      <c r="U133" s="46"/>
      <c r="V133" s="46"/>
    </row>
    <row r="134" spans="1:22" x14ac:dyDescent="0.2">
      <c r="A134" s="23" t="s">
        <v>120</v>
      </c>
      <c r="B134" s="6" t="s">
        <v>228</v>
      </c>
      <c r="C134" s="24" t="s">
        <v>144</v>
      </c>
      <c r="D134" s="22">
        <v>72</v>
      </c>
      <c r="E134" s="7">
        <v>0.02</v>
      </c>
      <c r="F134" s="7">
        <v>2</v>
      </c>
      <c r="G134" s="23" t="s">
        <v>82</v>
      </c>
      <c r="H134" s="55">
        <v>1</v>
      </c>
      <c r="I134" s="26" t="s">
        <v>35</v>
      </c>
      <c r="J134" s="48">
        <v>0</v>
      </c>
      <c r="K134" s="48">
        <v>0</v>
      </c>
      <c r="L134" s="48">
        <v>0</v>
      </c>
      <c r="M134" s="48">
        <v>0</v>
      </c>
      <c r="N134" s="48">
        <v>0</v>
      </c>
      <c r="O134" s="48">
        <v>1</v>
      </c>
      <c r="P134" s="48">
        <v>0</v>
      </c>
      <c r="Q134" s="48">
        <v>0</v>
      </c>
      <c r="R134" s="48">
        <v>0</v>
      </c>
      <c r="S134" s="48">
        <v>0</v>
      </c>
      <c r="T134" s="48">
        <v>0</v>
      </c>
      <c r="U134" s="46"/>
      <c r="V134" s="46"/>
    </row>
    <row r="135" spans="1:22" x14ac:dyDescent="0.2">
      <c r="A135" s="23" t="s">
        <v>121</v>
      </c>
      <c r="B135" s="6" t="s">
        <v>228</v>
      </c>
      <c r="C135" s="24" t="s">
        <v>144</v>
      </c>
      <c r="D135" s="22">
        <v>72</v>
      </c>
      <c r="E135" s="7">
        <v>0.02</v>
      </c>
      <c r="F135" s="7">
        <v>2</v>
      </c>
      <c r="G135" s="23" t="s">
        <v>82</v>
      </c>
      <c r="H135" s="55">
        <v>1</v>
      </c>
      <c r="I135" s="26" t="s">
        <v>35</v>
      </c>
      <c r="J135" s="48">
        <v>0</v>
      </c>
      <c r="K135" s="48">
        <v>0</v>
      </c>
      <c r="L135" s="48">
        <v>0</v>
      </c>
      <c r="M135" s="48">
        <v>0</v>
      </c>
      <c r="N135" s="48">
        <v>0</v>
      </c>
      <c r="O135" s="48">
        <v>1</v>
      </c>
      <c r="P135" s="48">
        <v>0</v>
      </c>
      <c r="Q135" s="48">
        <v>0</v>
      </c>
      <c r="R135" s="48">
        <v>0</v>
      </c>
      <c r="S135" s="48">
        <v>0</v>
      </c>
      <c r="T135" s="48">
        <v>0</v>
      </c>
      <c r="U135" s="46"/>
      <c r="V135" s="46"/>
    </row>
    <row r="136" spans="1:22" x14ac:dyDescent="0.2">
      <c r="A136" s="23" t="s">
        <v>122</v>
      </c>
      <c r="B136" s="6" t="s">
        <v>228</v>
      </c>
      <c r="C136" s="24" t="s">
        <v>144</v>
      </c>
      <c r="D136" s="22">
        <v>72</v>
      </c>
      <c r="E136" s="7">
        <v>0.21666666666666667</v>
      </c>
      <c r="F136" s="7">
        <v>2</v>
      </c>
      <c r="G136" s="23" t="s">
        <v>116</v>
      </c>
      <c r="H136" s="55">
        <v>2</v>
      </c>
      <c r="I136" s="26" t="s">
        <v>35</v>
      </c>
      <c r="J136" s="48">
        <v>0</v>
      </c>
      <c r="K136" s="48">
        <v>0</v>
      </c>
      <c r="L136" s="48">
        <v>0</v>
      </c>
      <c r="M136" s="48">
        <v>0.24183006535947713</v>
      </c>
      <c r="N136" s="48">
        <v>0.72549019607843135</v>
      </c>
      <c r="O136" s="48">
        <v>1.3071895424836602E-2</v>
      </c>
      <c r="P136" s="48">
        <v>0</v>
      </c>
      <c r="Q136" s="48">
        <v>1.9607843137254902E-2</v>
      </c>
      <c r="R136" s="48">
        <v>0</v>
      </c>
      <c r="S136" s="48">
        <v>0</v>
      </c>
      <c r="T136" s="48">
        <v>0</v>
      </c>
      <c r="U136" s="46"/>
      <c r="V136" s="46"/>
    </row>
    <row r="137" spans="1:22" x14ac:dyDescent="0.2">
      <c r="A137" s="23" t="s">
        <v>123</v>
      </c>
      <c r="B137" s="6" t="s">
        <v>228</v>
      </c>
      <c r="C137" s="24" t="s">
        <v>144</v>
      </c>
      <c r="D137" s="22">
        <v>72</v>
      </c>
      <c r="E137" s="7">
        <v>0.21666666666666667</v>
      </c>
      <c r="F137" s="7">
        <v>2</v>
      </c>
      <c r="G137" s="23" t="s">
        <v>82</v>
      </c>
      <c r="H137" s="55">
        <v>1</v>
      </c>
      <c r="I137" s="26" t="s">
        <v>35</v>
      </c>
      <c r="J137" s="48">
        <v>0</v>
      </c>
      <c r="K137" s="48">
        <v>0</v>
      </c>
      <c r="L137" s="48">
        <v>0</v>
      </c>
      <c r="M137" s="48">
        <v>0.24183006535947713</v>
      </c>
      <c r="N137" s="48">
        <v>0.72549019607843135</v>
      </c>
      <c r="O137" s="48">
        <v>1.3071895424836602E-2</v>
      </c>
      <c r="P137" s="48">
        <v>0</v>
      </c>
      <c r="Q137" s="48">
        <v>1.9607843137254902E-2</v>
      </c>
      <c r="R137" s="48">
        <v>0</v>
      </c>
      <c r="S137" s="48">
        <v>0</v>
      </c>
      <c r="T137" s="48">
        <v>0</v>
      </c>
      <c r="U137" s="46"/>
      <c r="V137" s="46"/>
    </row>
    <row r="138" spans="1:22" x14ac:dyDescent="0.2">
      <c r="A138" s="23" t="s">
        <v>124</v>
      </c>
      <c r="B138" s="6" t="s">
        <v>228</v>
      </c>
      <c r="C138" s="24" t="s">
        <v>144</v>
      </c>
      <c r="D138" s="22">
        <v>107.99999999999999</v>
      </c>
      <c r="E138" s="7">
        <v>3.6666666666666667E-2</v>
      </c>
      <c r="F138" s="7">
        <v>2</v>
      </c>
      <c r="G138" s="23" t="s">
        <v>82</v>
      </c>
      <c r="H138" s="55">
        <v>1</v>
      </c>
      <c r="I138" s="26" t="s">
        <v>35</v>
      </c>
      <c r="J138" s="48">
        <v>0</v>
      </c>
      <c r="K138" s="48">
        <v>0</v>
      </c>
      <c r="L138" s="48">
        <v>0</v>
      </c>
      <c r="M138" s="48">
        <v>0</v>
      </c>
      <c r="N138" s="48">
        <v>0</v>
      </c>
      <c r="O138" s="48">
        <v>1</v>
      </c>
      <c r="P138" s="48">
        <v>0</v>
      </c>
      <c r="Q138" s="48">
        <v>0</v>
      </c>
      <c r="R138" s="48">
        <v>0</v>
      </c>
      <c r="S138" s="48">
        <v>0</v>
      </c>
      <c r="T138" s="48">
        <v>0</v>
      </c>
      <c r="U138" s="46"/>
      <c r="V138" s="46"/>
    </row>
    <row r="139" spans="1:22" x14ac:dyDescent="0.2">
      <c r="A139" s="23" t="s">
        <v>125</v>
      </c>
      <c r="B139" s="6" t="s">
        <v>228</v>
      </c>
      <c r="C139" s="24" t="s">
        <v>144</v>
      </c>
      <c r="D139" s="22">
        <v>107.99999999999999</v>
      </c>
      <c r="E139" s="7">
        <v>3.6666666666666667E-2</v>
      </c>
      <c r="F139" s="7">
        <v>2</v>
      </c>
      <c r="G139" s="23" t="s">
        <v>82</v>
      </c>
      <c r="H139" s="55">
        <v>1</v>
      </c>
      <c r="I139" s="26" t="s">
        <v>35</v>
      </c>
      <c r="J139" s="48">
        <v>0</v>
      </c>
      <c r="K139" s="48">
        <v>0</v>
      </c>
      <c r="L139" s="48">
        <v>0</v>
      </c>
      <c r="M139" s="48">
        <v>0</v>
      </c>
      <c r="N139" s="48">
        <v>0</v>
      </c>
      <c r="O139" s="48">
        <v>1</v>
      </c>
      <c r="P139" s="48">
        <v>0</v>
      </c>
      <c r="Q139" s="48">
        <v>0</v>
      </c>
      <c r="R139" s="48">
        <v>0</v>
      </c>
      <c r="S139" s="48">
        <v>0</v>
      </c>
      <c r="T139" s="48">
        <v>0</v>
      </c>
      <c r="U139" s="46"/>
      <c r="V139" s="46"/>
    </row>
    <row r="140" spans="1:22" x14ac:dyDescent="0.2">
      <c r="A140" s="23" t="s">
        <v>126</v>
      </c>
      <c r="B140" s="6" t="s">
        <v>228</v>
      </c>
      <c r="C140" s="24" t="s">
        <v>144</v>
      </c>
      <c r="D140" s="22">
        <v>107.99999999999999</v>
      </c>
      <c r="E140" s="7">
        <v>1.6666666666666666E-2</v>
      </c>
      <c r="F140" s="7">
        <v>2</v>
      </c>
      <c r="G140" s="23" t="s">
        <v>82</v>
      </c>
      <c r="H140" s="55">
        <v>1</v>
      </c>
      <c r="I140" s="26" t="s">
        <v>35</v>
      </c>
      <c r="J140" s="48">
        <v>0</v>
      </c>
      <c r="K140" s="48">
        <v>0</v>
      </c>
      <c r="L140" s="48">
        <v>0</v>
      </c>
      <c r="M140" s="48">
        <v>0</v>
      </c>
      <c r="N140" s="48">
        <v>0</v>
      </c>
      <c r="O140" s="48">
        <v>1</v>
      </c>
      <c r="P140" s="48">
        <v>0</v>
      </c>
      <c r="Q140" s="48">
        <v>0</v>
      </c>
      <c r="R140" s="48">
        <v>0</v>
      </c>
      <c r="S140" s="48">
        <v>0</v>
      </c>
      <c r="T140" s="48">
        <v>0</v>
      </c>
      <c r="U140" s="46"/>
      <c r="V140" s="46"/>
    </row>
    <row r="141" spans="1:22" x14ac:dyDescent="0.2">
      <c r="A141" s="23" t="s">
        <v>127</v>
      </c>
      <c r="B141" s="6" t="s">
        <v>228</v>
      </c>
      <c r="C141" s="24" t="s">
        <v>144</v>
      </c>
      <c r="D141" s="22">
        <v>107.99999999999999</v>
      </c>
      <c r="E141" s="7">
        <v>1.6666666666666666E-2</v>
      </c>
      <c r="F141" s="7">
        <v>2</v>
      </c>
      <c r="G141" s="23" t="s">
        <v>82</v>
      </c>
      <c r="H141" s="55">
        <v>1</v>
      </c>
      <c r="I141" s="26" t="s">
        <v>35</v>
      </c>
      <c r="J141" s="48">
        <v>0</v>
      </c>
      <c r="K141" s="48">
        <v>0</v>
      </c>
      <c r="L141" s="48">
        <v>0</v>
      </c>
      <c r="M141" s="48">
        <v>0</v>
      </c>
      <c r="N141" s="48">
        <v>0</v>
      </c>
      <c r="O141" s="48">
        <v>1</v>
      </c>
      <c r="P141" s="48">
        <v>0</v>
      </c>
      <c r="Q141" s="48">
        <v>0</v>
      </c>
      <c r="R141" s="48">
        <v>0</v>
      </c>
      <c r="S141" s="48">
        <v>0</v>
      </c>
      <c r="T141" s="48">
        <v>0</v>
      </c>
      <c r="U141" s="46"/>
      <c r="V141" s="46"/>
    </row>
    <row r="142" spans="1:22" x14ac:dyDescent="0.2">
      <c r="A142" s="23" t="s">
        <v>267</v>
      </c>
      <c r="B142" s="6" t="s">
        <v>228</v>
      </c>
      <c r="C142" s="24" t="s">
        <v>144</v>
      </c>
      <c r="D142" s="22">
        <v>72</v>
      </c>
      <c r="E142" s="7">
        <v>6.6666666666666671E-3</v>
      </c>
      <c r="F142" s="7">
        <v>2</v>
      </c>
      <c r="G142" s="23" t="s">
        <v>82</v>
      </c>
      <c r="H142" s="55">
        <v>1</v>
      </c>
      <c r="I142" s="26" t="s">
        <v>35</v>
      </c>
      <c r="J142" s="48">
        <v>0</v>
      </c>
      <c r="K142" s="48">
        <v>0</v>
      </c>
      <c r="L142" s="48">
        <v>0</v>
      </c>
      <c r="M142" s="48">
        <v>0</v>
      </c>
      <c r="N142" s="48">
        <v>0</v>
      </c>
      <c r="O142" s="48">
        <v>0.4</v>
      </c>
      <c r="P142" s="48">
        <v>0</v>
      </c>
      <c r="Q142" s="48">
        <v>0.6</v>
      </c>
      <c r="R142" s="48">
        <v>0</v>
      </c>
      <c r="S142" s="48">
        <v>0</v>
      </c>
      <c r="T142" s="48">
        <v>0</v>
      </c>
      <c r="U142" s="46"/>
      <c r="V142" s="46"/>
    </row>
    <row r="143" spans="1:22" x14ac:dyDescent="0.2">
      <c r="A143" s="23" t="s">
        <v>268</v>
      </c>
      <c r="B143" s="6" t="s">
        <v>228</v>
      </c>
      <c r="C143" s="24" t="s">
        <v>144</v>
      </c>
      <c r="D143" s="22">
        <v>72</v>
      </c>
      <c r="E143" s="7">
        <v>6.6666666666666671E-3</v>
      </c>
      <c r="F143" s="7">
        <v>2</v>
      </c>
      <c r="G143" s="23" t="s">
        <v>82</v>
      </c>
      <c r="H143" s="55">
        <v>1</v>
      </c>
      <c r="I143" s="26" t="s">
        <v>35</v>
      </c>
      <c r="J143" s="48">
        <v>0</v>
      </c>
      <c r="K143" s="48">
        <v>0</v>
      </c>
      <c r="L143" s="48">
        <v>0</v>
      </c>
      <c r="M143" s="48">
        <v>0</v>
      </c>
      <c r="N143" s="48">
        <v>0</v>
      </c>
      <c r="O143" s="48">
        <v>0.4</v>
      </c>
      <c r="P143" s="48">
        <v>0</v>
      </c>
      <c r="Q143" s="48">
        <v>0.6</v>
      </c>
      <c r="R143" s="48">
        <v>0</v>
      </c>
      <c r="S143" s="48">
        <v>0</v>
      </c>
      <c r="T143" s="48">
        <v>0</v>
      </c>
      <c r="U143" s="46"/>
      <c r="V143" s="46"/>
    </row>
    <row r="144" spans="1:22" x14ac:dyDescent="0.2">
      <c r="A144" s="23" t="s">
        <v>269</v>
      </c>
      <c r="B144" s="6" t="s">
        <v>228</v>
      </c>
      <c r="C144" s="24" t="s">
        <v>144</v>
      </c>
      <c r="D144" s="22">
        <v>36</v>
      </c>
      <c r="E144" s="7">
        <v>0.03</v>
      </c>
      <c r="F144" s="7">
        <v>2</v>
      </c>
      <c r="G144" s="23" t="s">
        <v>82</v>
      </c>
      <c r="H144" s="55">
        <v>1</v>
      </c>
      <c r="I144" s="26" t="s">
        <v>35</v>
      </c>
      <c r="J144" s="48">
        <v>0</v>
      </c>
      <c r="K144" s="48">
        <v>0</v>
      </c>
      <c r="L144" s="48">
        <v>0</v>
      </c>
      <c r="M144" s="48">
        <v>0</v>
      </c>
      <c r="N144" s="48">
        <v>0</v>
      </c>
      <c r="O144" s="48">
        <v>0.4</v>
      </c>
      <c r="P144" s="48">
        <v>0</v>
      </c>
      <c r="Q144" s="48">
        <v>0.6</v>
      </c>
      <c r="R144" s="48">
        <v>0</v>
      </c>
      <c r="S144" s="48">
        <v>0</v>
      </c>
      <c r="T144" s="48">
        <v>0</v>
      </c>
      <c r="U144" s="46"/>
      <c r="V144" s="46"/>
    </row>
    <row r="145" spans="1:22" x14ac:dyDescent="0.2">
      <c r="A145" s="23" t="s">
        <v>128</v>
      </c>
      <c r="B145" s="6" t="s">
        <v>228</v>
      </c>
      <c r="C145" s="24" t="s">
        <v>144</v>
      </c>
      <c r="D145" s="22">
        <v>72</v>
      </c>
      <c r="E145" s="7">
        <v>6.6666666666666671E-3</v>
      </c>
      <c r="F145" s="7">
        <v>2</v>
      </c>
      <c r="G145" s="23" t="s">
        <v>116</v>
      </c>
      <c r="H145" s="55">
        <v>2</v>
      </c>
      <c r="I145" s="26" t="s">
        <v>35</v>
      </c>
      <c r="J145" s="48">
        <v>0</v>
      </c>
      <c r="K145" s="48">
        <v>0</v>
      </c>
      <c r="L145" s="48">
        <v>0</v>
      </c>
      <c r="M145" s="48">
        <v>0</v>
      </c>
      <c r="N145" s="48">
        <v>0</v>
      </c>
      <c r="O145" s="48">
        <v>0.4</v>
      </c>
      <c r="P145" s="48">
        <v>0</v>
      </c>
      <c r="Q145" s="48">
        <v>0.6</v>
      </c>
      <c r="R145" s="48">
        <v>0</v>
      </c>
      <c r="S145" s="48">
        <v>0</v>
      </c>
      <c r="T145" s="48">
        <v>0</v>
      </c>
      <c r="U145" s="46"/>
      <c r="V145" s="46"/>
    </row>
    <row r="146" spans="1:22" x14ac:dyDescent="0.2">
      <c r="A146" s="23" t="s">
        <v>231</v>
      </c>
      <c r="B146" s="6" t="s">
        <v>228</v>
      </c>
      <c r="C146" s="24" t="s">
        <v>144</v>
      </c>
      <c r="D146" s="22">
        <v>72</v>
      </c>
      <c r="E146" s="7">
        <v>6.6666666666666671E-3</v>
      </c>
      <c r="F146" s="7">
        <v>2</v>
      </c>
      <c r="G146" s="23" t="s">
        <v>116</v>
      </c>
      <c r="H146" s="55">
        <v>2</v>
      </c>
      <c r="I146" s="26" t="s">
        <v>35</v>
      </c>
      <c r="J146" s="48">
        <v>0</v>
      </c>
      <c r="K146" s="48">
        <v>0</v>
      </c>
      <c r="L146" s="48">
        <v>0</v>
      </c>
      <c r="M146" s="48">
        <v>0</v>
      </c>
      <c r="N146" s="48">
        <v>0</v>
      </c>
      <c r="O146" s="48">
        <v>0.4</v>
      </c>
      <c r="P146" s="48">
        <v>0</v>
      </c>
      <c r="Q146" s="48">
        <v>0.6</v>
      </c>
      <c r="R146" s="48">
        <v>0</v>
      </c>
      <c r="S146" s="48">
        <v>0</v>
      </c>
      <c r="T146" s="48">
        <v>0</v>
      </c>
      <c r="U146" s="46"/>
      <c r="V146" s="46"/>
    </row>
    <row r="147" spans="1:22" x14ac:dyDescent="0.2">
      <c r="A147" s="23" t="s">
        <v>129</v>
      </c>
      <c r="B147" s="6" t="s">
        <v>228</v>
      </c>
      <c r="C147" s="24" t="s">
        <v>144</v>
      </c>
      <c r="D147" s="22">
        <v>72</v>
      </c>
      <c r="E147" s="7">
        <v>0.27</v>
      </c>
      <c r="F147" s="7">
        <v>2</v>
      </c>
      <c r="G147" s="23" t="s">
        <v>116</v>
      </c>
      <c r="H147" s="55">
        <v>2</v>
      </c>
      <c r="I147" s="26" t="s">
        <v>35</v>
      </c>
      <c r="J147" s="48">
        <v>0</v>
      </c>
      <c r="K147" s="48">
        <v>0</v>
      </c>
      <c r="L147" s="48">
        <v>0</v>
      </c>
      <c r="M147" s="48">
        <v>0.72077922077922074</v>
      </c>
      <c r="N147" s="48">
        <v>0</v>
      </c>
      <c r="O147" s="48">
        <v>0.12987012987012986</v>
      </c>
      <c r="P147" s="48">
        <v>1.2987012987012988E-2</v>
      </c>
      <c r="Q147" s="48">
        <v>0.13636363636363635</v>
      </c>
      <c r="R147" s="48">
        <v>0</v>
      </c>
      <c r="S147" s="48">
        <v>0</v>
      </c>
      <c r="T147" s="48">
        <v>0</v>
      </c>
      <c r="U147" s="46"/>
      <c r="V147" s="46"/>
    </row>
    <row r="148" spans="1:22" x14ac:dyDescent="0.2">
      <c r="A148" s="23" t="s">
        <v>130</v>
      </c>
      <c r="B148" s="6" t="s">
        <v>228</v>
      </c>
      <c r="C148" s="24" t="s">
        <v>144</v>
      </c>
      <c r="D148" s="22">
        <v>72</v>
      </c>
      <c r="E148" s="7">
        <v>0.27</v>
      </c>
      <c r="F148" s="7">
        <v>2</v>
      </c>
      <c r="G148" s="23" t="s">
        <v>116</v>
      </c>
      <c r="H148" s="55">
        <v>2</v>
      </c>
      <c r="I148" s="26" t="s">
        <v>35</v>
      </c>
      <c r="J148" s="48">
        <v>0</v>
      </c>
      <c r="K148" s="48">
        <v>0</v>
      </c>
      <c r="L148" s="48">
        <v>0</v>
      </c>
      <c r="M148" s="48">
        <v>0.72077922077922074</v>
      </c>
      <c r="N148" s="48">
        <v>0</v>
      </c>
      <c r="O148" s="48">
        <v>0.12987012987012986</v>
      </c>
      <c r="P148" s="48">
        <v>1.2987012987012988E-2</v>
      </c>
      <c r="Q148" s="48">
        <v>0.13636363636363635</v>
      </c>
      <c r="R148" s="48">
        <v>0</v>
      </c>
      <c r="S148" s="48">
        <v>0</v>
      </c>
      <c r="T148" s="48">
        <v>0</v>
      </c>
      <c r="U148" s="46"/>
      <c r="V148" s="46"/>
    </row>
    <row r="149" spans="1:22" x14ac:dyDescent="0.2">
      <c r="A149" s="23" t="s">
        <v>64</v>
      </c>
      <c r="B149" s="6" t="s">
        <v>228</v>
      </c>
      <c r="C149" s="24" t="s">
        <v>144</v>
      </c>
      <c r="D149" s="22">
        <v>18</v>
      </c>
      <c r="E149" s="7">
        <v>0.01</v>
      </c>
      <c r="F149" s="7">
        <v>2</v>
      </c>
      <c r="G149" s="23" t="s">
        <v>82</v>
      </c>
      <c r="H149" s="55">
        <v>1</v>
      </c>
      <c r="I149" s="26" t="s">
        <v>35</v>
      </c>
      <c r="J149" s="48">
        <v>0</v>
      </c>
      <c r="K149" s="48">
        <v>0</v>
      </c>
      <c r="L149" s="48">
        <v>0</v>
      </c>
      <c r="M149" s="48">
        <v>0</v>
      </c>
      <c r="N149" s="48">
        <v>0</v>
      </c>
      <c r="O149" s="48">
        <v>0.4</v>
      </c>
      <c r="P149" s="48">
        <v>0</v>
      </c>
      <c r="Q149" s="48">
        <v>0.6</v>
      </c>
      <c r="R149" s="48">
        <v>0</v>
      </c>
      <c r="S149" s="48">
        <v>0</v>
      </c>
      <c r="T149" s="48">
        <v>0</v>
      </c>
      <c r="U149" s="46"/>
      <c r="V149" s="46"/>
    </row>
    <row r="150" spans="1:22" x14ac:dyDescent="0.2">
      <c r="A150" s="23" t="s">
        <v>65</v>
      </c>
      <c r="B150" s="6" t="s">
        <v>228</v>
      </c>
      <c r="C150" s="24" t="s">
        <v>144</v>
      </c>
      <c r="D150" s="22">
        <v>18</v>
      </c>
      <c r="E150" s="7">
        <v>0.01</v>
      </c>
      <c r="F150" s="7">
        <v>2</v>
      </c>
      <c r="G150" s="23" t="s">
        <v>82</v>
      </c>
      <c r="H150" s="55">
        <v>1</v>
      </c>
      <c r="I150" s="26" t="s">
        <v>35</v>
      </c>
      <c r="J150" s="48">
        <v>0</v>
      </c>
      <c r="K150" s="48">
        <v>0</v>
      </c>
      <c r="L150" s="48">
        <v>0</v>
      </c>
      <c r="M150" s="48">
        <v>0</v>
      </c>
      <c r="N150" s="48">
        <v>0</v>
      </c>
      <c r="O150" s="48">
        <v>0.4</v>
      </c>
      <c r="P150" s="48">
        <v>0</v>
      </c>
      <c r="Q150" s="48">
        <v>0.6</v>
      </c>
      <c r="R150" s="48">
        <v>0</v>
      </c>
      <c r="S150" s="48">
        <v>0</v>
      </c>
      <c r="T150" s="48">
        <v>0</v>
      </c>
      <c r="U150" s="46"/>
      <c r="V150" s="46"/>
    </row>
    <row r="151" spans="1:22" x14ac:dyDescent="0.2">
      <c r="A151" s="23" t="s">
        <v>131</v>
      </c>
      <c r="B151" s="6" t="s">
        <v>228</v>
      </c>
      <c r="C151" s="24" t="s">
        <v>144</v>
      </c>
      <c r="D151" s="22">
        <v>36</v>
      </c>
      <c r="E151" s="7">
        <v>2.3333333333333334E-2</v>
      </c>
      <c r="F151" s="7">
        <v>2</v>
      </c>
      <c r="G151" s="23" t="s">
        <v>116</v>
      </c>
      <c r="H151" s="55">
        <v>2</v>
      </c>
      <c r="I151" s="26" t="s">
        <v>35</v>
      </c>
      <c r="J151" s="48">
        <v>0</v>
      </c>
      <c r="K151" s="48">
        <v>0</v>
      </c>
      <c r="L151" s="48">
        <v>0</v>
      </c>
      <c r="M151" s="48">
        <v>1</v>
      </c>
      <c r="N151" s="48">
        <v>0</v>
      </c>
      <c r="O151" s="48">
        <v>0</v>
      </c>
      <c r="P151" s="48">
        <v>0</v>
      </c>
      <c r="Q151" s="48">
        <v>0</v>
      </c>
      <c r="R151" s="48">
        <v>0</v>
      </c>
      <c r="S151" s="48">
        <v>0</v>
      </c>
      <c r="T151" s="48">
        <v>0</v>
      </c>
      <c r="U151" s="46"/>
      <c r="V151" s="46"/>
    </row>
    <row r="152" spans="1:22" x14ac:dyDescent="0.2">
      <c r="A152" s="23" t="s">
        <v>132</v>
      </c>
      <c r="B152" s="6" t="s">
        <v>228</v>
      </c>
      <c r="C152" s="24" t="s">
        <v>144</v>
      </c>
      <c r="D152" s="22">
        <v>36</v>
      </c>
      <c r="E152" s="7">
        <v>2.3333333333333334E-2</v>
      </c>
      <c r="F152" s="7">
        <v>2</v>
      </c>
      <c r="G152" s="23" t="s">
        <v>116</v>
      </c>
      <c r="H152" s="55">
        <v>2</v>
      </c>
      <c r="I152" s="26" t="s">
        <v>35</v>
      </c>
      <c r="J152" s="48">
        <v>0</v>
      </c>
      <c r="K152" s="48">
        <v>0</v>
      </c>
      <c r="L152" s="48">
        <v>0</v>
      </c>
      <c r="M152" s="48">
        <v>1</v>
      </c>
      <c r="N152" s="48">
        <v>0</v>
      </c>
      <c r="O152" s="48">
        <v>0</v>
      </c>
      <c r="P152" s="48">
        <v>0</v>
      </c>
      <c r="Q152" s="48">
        <v>0</v>
      </c>
      <c r="R152" s="48">
        <v>0</v>
      </c>
      <c r="S152" s="48">
        <v>0</v>
      </c>
      <c r="T152" s="48">
        <v>0</v>
      </c>
      <c r="U152" s="46"/>
      <c r="V152" s="46"/>
    </row>
    <row r="153" spans="1:22" x14ac:dyDescent="0.2">
      <c r="A153" s="23" t="s">
        <v>133</v>
      </c>
      <c r="B153" s="6" t="s">
        <v>228</v>
      </c>
      <c r="C153" s="24" t="s">
        <v>144</v>
      </c>
      <c r="D153" s="22">
        <v>36</v>
      </c>
      <c r="E153" s="7">
        <v>2.3333333333333334E-2</v>
      </c>
      <c r="F153" s="7">
        <v>2</v>
      </c>
      <c r="G153" s="23" t="s">
        <v>82</v>
      </c>
      <c r="H153" s="55">
        <v>1</v>
      </c>
      <c r="I153" s="26" t="s">
        <v>35</v>
      </c>
      <c r="J153" s="48">
        <v>0</v>
      </c>
      <c r="K153" s="48">
        <v>0</v>
      </c>
      <c r="L153" s="48">
        <v>0</v>
      </c>
      <c r="M153" s="48">
        <v>1</v>
      </c>
      <c r="N153" s="48">
        <v>0</v>
      </c>
      <c r="O153" s="48">
        <v>0</v>
      </c>
      <c r="P153" s="48">
        <v>0</v>
      </c>
      <c r="Q153" s="48">
        <v>0</v>
      </c>
      <c r="R153" s="48">
        <v>0</v>
      </c>
      <c r="S153" s="48">
        <v>0</v>
      </c>
      <c r="T153" s="48">
        <v>0</v>
      </c>
      <c r="U153" s="46"/>
      <c r="V153" s="46"/>
    </row>
    <row r="154" spans="1:22" x14ac:dyDescent="0.2">
      <c r="A154" s="23" t="s">
        <v>134</v>
      </c>
      <c r="B154" s="6" t="s">
        <v>228</v>
      </c>
      <c r="C154" s="24" t="s">
        <v>144</v>
      </c>
      <c r="D154" s="22">
        <v>72</v>
      </c>
      <c r="E154" s="7">
        <v>1.6666666666666666E-2</v>
      </c>
      <c r="F154" s="7">
        <v>2</v>
      </c>
      <c r="G154" s="23" t="s">
        <v>82</v>
      </c>
      <c r="H154" s="55">
        <v>1</v>
      </c>
      <c r="I154" s="26" t="s">
        <v>35</v>
      </c>
      <c r="J154" s="48">
        <v>0</v>
      </c>
      <c r="K154" s="48">
        <v>0</v>
      </c>
      <c r="L154" s="48">
        <v>0</v>
      </c>
      <c r="M154" s="48">
        <v>1</v>
      </c>
      <c r="N154" s="48">
        <v>0</v>
      </c>
      <c r="O154" s="48">
        <v>0</v>
      </c>
      <c r="P154" s="48">
        <v>0</v>
      </c>
      <c r="Q154" s="48">
        <v>0</v>
      </c>
      <c r="R154" s="48">
        <v>0</v>
      </c>
      <c r="S154" s="48">
        <v>0</v>
      </c>
      <c r="T154" s="48">
        <v>0</v>
      </c>
      <c r="U154" s="46"/>
      <c r="V154" s="46"/>
    </row>
    <row r="155" spans="1:22" x14ac:dyDescent="0.2">
      <c r="A155" s="23" t="s">
        <v>135</v>
      </c>
      <c r="B155" s="6" t="s">
        <v>228</v>
      </c>
      <c r="C155" s="24" t="s">
        <v>144</v>
      </c>
      <c r="D155" s="22">
        <v>72</v>
      </c>
      <c r="E155" s="7">
        <v>1.6666666666666666E-2</v>
      </c>
      <c r="F155" s="7">
        <v>2</v>
      </c>
      <c r="G155" s="23" t="s">
        <v>82</v>
      </c>
      <c r="H155" s="55">
        <v>1</v>
      </c>
      <c r="I155" s="26" t="s">
        <v>35</v>
      </c>
      <c r="J155" s="48">
        <v>0</v>
      </c>
      <c r="K155" s="48">
        <v>0</v>
      </c>
      <c r="L155" s="48">
        <v>0</v>
      </c>
      <c r="M155" s="48">
        <v>1</v>
      </c>
      <c r="N155" s="48">
        <v>0</v>
      </c>
      <c r="O155" s="48">
        <v>0</v>
      </c>
      <c r="P155" s="48">
        <v>0</v>
      </c>
      <c r="Q155" s="48">
        <v>0</v>
      </c>
      <c r="R155" s="48">
        <v>0</v>
      </c>
      <c r="S155" s="48">
        <v>0</v>
      </c>
      <c r="T155" s="48">
        <v>0</v>
      </c>
      <c r="U155" s="46"/>
      <c r="V155" s="46"/>
    </row>
    <row r="156" spans="1:22" x14ac:dyDescent="0.2">
      <c r="A156" s="23" t="s">
        <v>136</v>
      </c>
      <c r="B156" s="6" t="s">
        <v>228</v>
      </c>
      <c r="C156" s="24" t="s">
        <v>144</v>
      </c>
      <c r="D156" s="22">
        <v>144</v>
      </c>
      <c r="E156" s="7">
        <v>12.666666666666666</v>
      </c>
      <c r="F156" s="7">
        <v>2</v>
      </c>
      <c r="G156" s="23" t="s">
        <v>104</v>
      </c>
      <c r="H156" s="55">
        <v>1</v>
      </c>
      <c r="I156" s="26" t="s">
        <v>35</v>
      </c>
      <c r="J156" s="48">
        <v>0</v>
      </c>
      <c r="K156" s="48">
        <v>0</v>
      </c>
      <c r="L156" s="48">
        <v>0</v>
      </c>
      <c r="M156" s="48">
        <v>0.26831036983321244</v>
      </c>
      <c r="N156" s="48">
        <v>0.26831036983321244</v>
      </c>
      <c r="O156" s="48">
        <v>0.14503263234227701</v>
      </c>
      <c r="P156" s="48">
        <v>7.2516316171138503E-2</v>
      </c>
      <c r="Q156" s="48">
        <v>7.1791153009427108E-2</v>
      </c>
      <c r="R156" s="48">
        <v>0</v>
      </c>
      <c r="S156" s="48">
        <v>8.7019579405366199E-2</v>
      </c>
      <c r="T156" s="48">
        <v>8.7019579405366199E-2</v>
      </c>
      <c r="U156" s="46"/>
      <c r="V156" s="46"/>
    </row>
    <row r="157" spans="1:22" x14ac:dyDescent="0.2">
      <c r="A157" s="23" t="s">
        <v>137</v>
      </c>
      <c r="B157" s="6" t="s">
        <v>228</v>
      </c>
      <c r="C157" s="24" t="s">
        <v>144</v>
      </c>
      <c r="D157" s="22">
        <v>36</v>
      </c>
      <c r="E157" s="7">
        <v>0.01</v>
      </c>
      <c r="F157" s="7">
        <v>2</v>
      </c>
      <c r="G157" s="23" t="s">
        <v>82</v>
      </c>
      <c r="H157" s="55">
        <v>1</v>
      </c>
      <c r="I157" s="26" t="s">
        <v>35</v>
      </c>
      <c r="J157" s="48">
        <v>0</v>
      </c>
      <c r="K157" s="48">
        <v>0</v>
      </c>
      <c r="L157" s="48">
        <v>0</v>
      </c>
      <c r="M157" s="48">
        <v>1</v>
      </c>
      <c r="N157" s="48">
        <v>0</v>
      </c>
      <c r="O157" s="48">
        <v>0</v>
      </c>
      <c r="P157" s="48">
        <v>0</v>
      </c>
      <c r="Q157" s="48">
        <v>0</v>
      </c>
      <c r="R157" s="48">
        <v>0</v>
      </c>
      <c r="S157" s="48">
        <v>0</v>
      </c>
      <c r="T157" s="48">
        <v>0</v>
      </c>
      <c r="U157" s="46"/>
      <c r="V157" s="46"/>
    </row>
    <row r="158" spans="1:22" x14ac:dyDescent="0.2">
      <c r="A158" s="23" t="s">
        <v>138</v>
      </c>
      <c r="B158" s="6" t="s">
        <v>228</v>
      </c>
      <c r="C158" s="24" t="s">
        <v>144</v>
      </c>
      <c r="D158" s="22">
        <v>36</v>
      </c>
      <c r="E158" s="7">
        <v>0.01</v>
      </c>
      <c r="F158" s="7">
        <v>2</v>
      </c>
      <c r="G158" s="23" t="s">
        <v>82</v>
      </c>
      <c r="H158" s="55">
        <v>1</v>
      </c>
      <c r="I158" s="26" t="s">
        <v>35</v>
      </c>
      <c r="J158" s="48">
        <v>0</v>
      </c>
      <c r="K158" s="48">
        <v>0</v>
      </c>
      <c r="L158" s="48">
        <v>0</v>
      </c>
      <c r="M158" s="48">
        <v>1</v>
      </c>
      <c r="N158" s="48">
        <v>0</v>
      </c>
      <c r="O158" s="48">
        <v>0</v>
      </c>
      <c r="P158" s="48">
        <v>0</v>
      </c>
      <c r="Q158" s="48">
        <v>0</v>
      </c>
      <c r="R158" s="48">
        <v>0</v>
      </c>
      <c r="S158" s="48">
        <v>0</v>
      </c>
      <c r="T158" s="48">
        <v>0</v>
      </c>
      <c r="U158" s="46"/>
      <c r="V158" s="46"/>
    </row>
    <row r="159" spans="1:22" x14ac:dyDescent="0.2">
      <c r="A159" s="23" t="s">
        <v>139</v>
      </c>
      <c r="B159" s="6" t="s">
        <v>228</v>
      </c>
      <c r="C159" s="24" t="s">
        <v>144</v>
      </c>
      <c r="D159" s="22">
        <v>72</v>
      </c>
      <c r="E159" s="7">
        <v>0.03</v>
      </c>
      <c r="F159" s="7">
        <v>2</v>
      </c>
      <c r="G159" s="23" t="s">
        <v>82</v>
      </c>
      <c r="H159" s="55">
        <v>1</v>
      </c>
      <c r="I159" s="26" t="s">
        <v>35</v>
      </c>
      <c r="J159" s="48">
        <v>0</v>
      </c>
      <c r="K159" s="48">
        <v>0</v>
      </c>
      <c r="L159" s="48">
        <v>0</v>
      </c>
      <c r="M159" s="48">
        <v>1</v>
      </c>
      <c r="N159" s="48">
        <v>0</v>
      </c>
      <c r="O159" s="48">
        <v>0</v>
      </c>
      <c r="P159" s="48">
        <v>0</v>
      </c>
      <c r="Q159" s="48">
        <v>0</v>
      </c>
      <c r="R159" s="48">
        <v>0</v>
      </c>
      <c r="S159" s="48">
        <v>0</v>
      </c>
      <c r="T159" s="48">
        <v>0</v>
      </c>
      <c r="U159" s="46"/>
      <c r="V159" s="46"/>
    </row>
    <row r="160" spans="1:22" x14ac:dyDescent="0.2">
      <c r="A160" s="23" t="s">
        <v>140</v>
      </c>
      <c r="B160" s="6" t="s">
        <v>228</v>
      </c>
      <c r="C160" s="24" t="s">
        <v>144</v>
      </c>
      <c r="D160" s="22">
        <v>72</v>
      </c>
      <c r="E160" s="7">
        <v>0.03</v>
      </c>
      <c r="F160" s="7">
        <v>2</v>
      </c>
      <c r="G160" s="23" t="s">
        <v>82</v>
      </c>
      <c r="H160" s="55">
        <v>1</v>
      </c>
      <c r="I160" s="26" t="s">
        <v>35</v>
      </c>
      <c r="J160" s="48">
        <v>0</v>
      </c>
      <c r="K160" s="48">
        <v>0</v>
      </c>
      <c r="L160" s="48">
        <v>0</v>
      </c>
      <c r="M160" s="48">
        <v>1</v>
      </c>
      <c r="N160" s="48">
        <v>0</v>
      </c>
      <c r="O160" s="48">
        <v>0</v>
      </c>
      <c r="P160" s="48">
        <v>0</v>
      </c>
      <c r="Q160" s="48">
        <v>0</v>
      </c>
      <c r="R160" s="48">
        <v>0</v>
      </c>
      <c r="S160" s="48">
        <v>0</v>
      </c>
      <c r="T160" s="48">
        <v>0</v>
      </c>
      <c r="U160" s="46"/>
      <c r="V160" s="46"/>
    </row>
    <row r="161" spans="1:22" x14ac:dyDescent="0.2">
      <c r="A161" s="23" t="s">
        <v>141</v>
      </c>
      <c r="B161" s="6" t="s">
        <v>228</v>
      </c>
      <c r="C161" s="24" t="s">
        <v>144</v>
      </c>
      <c r="D161" s="22">
        <v>107.99999999999999</v>
      </c>
      <c r="E161" s="7">
        <v>0.03</v>
      </c>
      <c r="F161" s="7">
        <v>2</v>
      </c>
      <c r="G161" s="23" t="s">
        <v>82</v>
      </c>
      <c r="H161" s="55">
        <v>1</v>
      </c>
      <c r="I161" s="26" t="s">
        <v>35</v>
      </c>
      <c r="J161" s="48">
        <v>0</v>
      </c>
      <c r="K161" s="48">
        <v>0</v>
      </c>
      <c r="L161" s="48">
        <v>0</v>
      </c>
      <c r="M161" s="48">
        <v>1</v>
      </c>
      <c r="N161" s="48">
        <v>0</v>
      </c>
      <c r="O161" s="48">
        <v>0</v>
      </c>
      <c r="P161" s="48">
        <v>0</v>
      </c>
      <c r="Q161" s="48">
        <v>0</v>
      </c>
      <c r="R161" s="48">
        <v>0</v>
      </c>
      <c r="S161" s="48">
        <v>0</v>
      </c>
      <c r="T161" s="48">
        <v>0</v>
      </c>
      <c r="U161" s="46"/>
      <c r="V161" s="46"/>
    </row>
    <row r="162" spans="1:22" x14ac:dyDescent="0.2">
      <c r="A162" s="23" t="s">
        <v>142</v>
      </c>
      <c r="B162" s="6" t="s">
        <v>228</v>
      </c>
      <c r="C162" s="24" t="s">
        <v>144</v>
      </c>
      <c r="D162" s="22">
        <v>36</v>
      </c>
      <c r="E162" s="7">
        <v>1.01</v>
      </c>
      <c r="F162" s="7">
        <v>2</v>
      </c>
      <c r="G162" s="23" t="s">
        <v>82</v>
      </c>
      <c r="H162" s="55">
        <v>1</v>
      </c>
      <c r="I162" s="26" t="s">
        <v>35</v>
      </c>
      <c r="J162" s="48">
        <v>0</v>
      </c>
      <c r="K162" s="48">
        <v>0</v>
      </c>
      <c r="L162" s="48">
        <v>0</v>
      </c>
      <c r="M162" s="48">
        <v>0.46250000000000002</v>
      </c>
      <c r="N162" s="48">
        <v>0</v>
      </c>
      <c r="O162" s="48">
        <v>2.5000000000000001E-2</v>
      </c>
      <c r="P162" s="48">
        <v>2.5000000000000001E-2</v>
      </c>
      <c r="Q162" s="48">
        <v>3.7499999999999999E-2</v>
      </c>
      <c r="R162" s="48">
        <v>0</v>
      </c>
      <c r="S162" s="48">
        <v>0.45</v>
      </c>
      <c r="T162" s="48">
        <v>0</v>
      </c>
      <c r="U162" s="46"/>
      <c r="V162" s="46"/>
    </row>
    <row r="163" spans="1:22" x14ac:dyDescent="0.2">
      <c r="A163" s="23" t="s">
        <v>113</v>
      </c>
      <c r="B163" s="6" t="s">
        <v>228</v>
      </c>
      <c r="C163" s="24" t="s">
        <v>144</v>
      </c>
      <c r="D163" s="22">
        <v>72</v>
      </c>
      <c r="E163" s="7">
        <v>0.05</v>
      </c>
      <c r="F163" s="7">
        <v>2</v>
      </c>
      <c r="G163" s="23" t="s">
        <v>82</v>
      </c>
      <c r="H163" s="55">
        <v>1</v>
      </c>
      <c r="I163" s="26" t="s">
        <v>35</v>
      </c>
      <c r="J163" s="48">
        <v>0</v>
      </c>
      <c r="K163" s="48">
        <v>0</v>
      </c>
      <c r="L163" s="48">
        <v>0</v>
      </c>
      <c r="M163" s="48">
        <v>0.43529411764705883</v>
      </c>
      <c r="N163" s="48">
        <v>0.43529411764705883</v>
      </c>
      <c r="O163" s="48">
        <v>2.3529411764705882E-2</v>
      </c>
      <c r="P163" s="48">
        <v>2.3529411764705882E-2</v>
      </c>
      <c r="Q163" s="48">
        <v>3.5294117647058823E-2</v>
      </c>
      <c r="R163" s="48">
        <v>0</v>
      </c>
      <c r="S163" s="48">
        <v>0</v>
      </c>
      <c r="T163" s="48">
        <v>4.7058823529411764E-2</v>
      </c>
      <c r="U163" s="46"/>
      <c r="V163" s="46"/>
    </row>
    <row r="164" spans="1:22" x14ac:dyDescent="0.2">
      <c r="A164" s="23" t="s">
        <v>143</v>
      </c>
      <c r="B164" s="6" t="s">
        <v>228</v>
      </c>
      <c r="C164" s="24" t="s">
        <v>144</v>
      </c>
      <c r="D164" s="22">
        <v>72</v>
      </c>
      <c r="E164" s="7">
        <v>0.84</v>
      </c>
      <c r="F164" s="7">
        <v>2</v>
      </c>
      <c r="G164" s="23" t="s">
        <v>82</v>
      </c>
      <c r="H164" s="55">
        <v>1</v>
      </c>
      <c r="I164" s="26" t="s">
        <v>35</v>
      </c>
      <c r="J164" s="48">
        <v>0</v>
      </c>
      <c r="K164" s="48">
        <v>0</v>
      </c>
      <c r="L164" s="48">
        <v>0</v>
      </c>
      <c r="M164" s="48">
        <v>0.43529411764705883</v>
      </c>
      <c r="N164" s="48">
        <v>0.43529411764705883</v>
      </c>
      <c r="O164" s="48">
        <v>2.3529411764705882E-2</v>
      </c>
      <c r="P164" s="48">
        <v>2.3529411764705882E-2</v>
      </c>
      <c r="Q164" s="48">
        <v>3.5294117647058823E-2</v>
      </c>
      <c r="R164" s="48">
        <v>0</v>
      </c>
      <c r="S164" s="48">
        <v>0</v>
      </c>
      <c r="T164" s="48">
        <v>4.7058823529411764E-2</v>
      </c>
      <c r="U164" s="46"/>
      <c r="V164" s="46"/>
    </row>
    <row r="165" spans="1:22" x14ac:dyDescent="0.2">
      <c r="A165" s="23" t="s">
        <v>114</v>
      </c>
      <c r="B165" s="6" t="s">
        <v>228</v>
      </c>
      <c r="C165" s="24" t="s">
        <v>144</v>
      </c>
      <c r="D165" s="22">
        <v>144</v>
      </c>
      <c r="E165" s="7">
        <v>0.02</v>
      </c>
      <c r="F165" s="7">
        <v>2</v>
      </c>
      <c r="G165" s="23" t="s">
        <v>82</v>
      </c>
      <c r="H165" s="55">
        <v>1</v>
      </c>
      <c r="I165" s="26" t="s">
        <v>35</v>
      </c>
      <c r="J165" s="48">
        <v>0</v>
      </c>
      <c r="K165" s="48">
        <v>0</v>
      </c>
      <c r="L165" s="48">
        <v>0</v>
      </c>
      <c r="M165" s="48">
        <v>0.43529411764705883</v>
      </c>
      <c r="N165" s="48">
        <v>0.43529411764705883</v>
      </c>
      <c r="O165" s="48">
        <v>2.3529411764705882E-2</v>
      </c>
      <c r="P165" s="48">
        <v>2.3529411764705882E-2</v>
      </c>
      <c r="Q165" s="48">
        <v>3.5294117647058823E-2</v>
      </c>
      <c r="R165" s="48">
        <v>0</v>
      </c>
      <c r="S165" s="48">
        <v>0</v>
      </c>
      <c r="T165" s="48">
        <v>4.7058823529411764E-2</v>
      </c>
      <c r="U165" s="46"/>
      <c r="V165" s="46"/>
    </row>
  </sheetData>
  <dataValidations count="1">
    <dataValidation type="list" allowBlank="1" showInputMessage="1" showErrorMessage="1" sqref="B2:B165">
      <formula1>"Sí,No"</formula1>
    </dataValidation>
  </dataValidations>
  <pageMargins left="0.25" right="0.25" top="0.75" bottom="0.75" header="0.3" footer="0.3"/>
  <pageSetup scale="58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21"/>
  <sheetViews>
    <sheetView topLeftCell="E1" zoomScale="85" zoomScaleNormal="85" zoomScalePageLayoutView="85" workbookViewId="0">
      <selection activeCell="G1" sqref="G1"/>
    </sheetView>
  </sheetViews>
  <sheetFormatPr baseColWidth="10" defaultRowHeight="15" x14ac:dyDescent="0.2"/>
  <cols>
    <col min="1" max="1" width="24.6640625" bestFit="1" customWidth="1"/>
    <col min="2" max="2" width="10.83203125" style="35"/>
    <col min="3" max="3" width="11.33203125" customWidth="1"/>
    <col min="4" max="4" width="13.33203125" customWidth="1"/>
    <col min="5" max="5" width="26.83203125" bestFit="1" customWidth="1"/>
    <col min="6" max="6" width="14" customWidth="1"/>
    <col min="7" max="7" width="45.6640625" bestFit="1" customWidth="1"/>
    <col min="8" max="9" width="14.33203125" customWidth="1"/>
    <col min="10" max="10" width="11" customWidth="1"/>
    <col min="11" max="11" width="10.1640625" customWidth="1"/>
    <col min="12" max="12" width="7.1640625" customWidth="1"/>
    <col min="13" max="13" width="7.1640625" style="1" customWidth="1"/>
    <col min="14" max="14" width="7.1640625" customWidth="1"/>
    <col min="15" max="15" width="7.1640625" style="1" customWidth="1"/>
  </cols>
  <sheetData>
    <row r="1" spans="1:20" s="2" customFormat="1" ht="27.75" customHeight="1" x14ac:dyDescent="0.2">
      <c r="A1" s="3" t="s">
        <v>0</v>
      </c>
      <c r="B1" s="3" t="s">
        <v>1</v>
      </c>
      <c r="C1" s="3" t="s">
        <v>2</v>
      </c>
      <c r="D1" s="3" t="s">
        <v>11</v>
      </c>
      <c r="E1" s="3" t="s">
        <v>12</v>
      </c>
      <c r="F1" s="4" t="s">
        <v>212</v>
      </c>
      <c r="G1" s="4" t="s">
        <v>385</v>
      </c>
      <c r="H1" s="4" t="s">
        <v>19</v>
      </c>
      <c r="I1" s="3" t="s">
        <v>20</v>
      </c>
      <c r="J1" s="3" t="s">
        <v>10</v>
      </c>
      <c r="K1" s="3" t="s">
        <v>15</v>
      </c>
      <c r="L1" s="3" t="s">
        <v>16</v>
      </c>
      <c r="M1" s="3" t="s">
        <v>18</v>
      </c>
      <c r="N1" s="3" t="s">
        <v>17</v>
      </c>
      <c r="O1" s="3" t="s">
        <v>18</v>
      </c>
      <c r="P1" s="3" t="s">
        <v>17</v>
      </c>
      <c r="Q1" s="3" t="s">
        <v>13</v>
      </c>
      <c r="R1" s="3" t="s">
        <v>14</v>
      </c>
      <c r="S1" s="2" t="s">
        <v>270</v>
      </c>
      <c r="T1" s="2" t="s">
        <v>271</v>
      </c>
    </row>
    <row r="2" spans="1:20" x14ac:dyDescent="0.2">
      <c r="A2" s="28" t="s">
        <v>146</v>
      </c>
      <c r="B2" s="30" t="s">
        <v>22</v>
      </c>
      <c r="C2" s="30" t="s">
        <v>208</v>
      </c>
      <c r="D2" s="28" t="s">
        <v>145</v>
      </c>
      <c r="E2" s="28" t="s">
        <v>145</v>
      </c>
      <c r="F2" s="57">
        <v>33</v>
      </c>
      <c r="G2" s="29">
        <v>1.75</v>
      </c>
      <c r="H2" s="28" t="s">
        <v>148</v>
      </c>
      <c r="I2" s="30" t="s">
        <v>147</v>
      </c>
      <c r="J2" s="29">
        <v>1</v>
      </c>
      <c r="K2" s="29">
        <v>100</v>
      </c>
      <c r="L2" s="30" t="s">
        <v>149</v>
      </c>
      <c r="M2" s="29">
        <v>1</v>
      </c>
      <c r="N2" s="29">
        <v>1</v>
      </c>
      <c r="O2" s="30">
        <v>8</v>
      </c>
      <c r="P2" s="30">
        <v>20</v>
      </c>
      <c r="Q2" s="30"/>
      <c r="R2" s="30"/>
      <c r="S2" s="60">
        <v>24</v>
      </c>
      <c r="T2" t="s">
        <v>272</v>
      </c>
    </row>
    <row r="3" spans="1:20" x14ac:dyDescent="0.2">
      <c r="A3" s="28" t="s">
        <v>206</v>
      </c>
      <c r="B3" s="30" t="s">
        <v>22</v>
      </c>
      <c r="C3" s="30" t="s">
        <v>208</v>
      </c>
      <c r="D3" s="28" t="s">
        <v>145</v>
      </c>
      <c r="E3" s="28" t="s">
        <v>145</v>
      </c>
      <c r="F3" s="57">
        <v>33</v>
      </c>
      <c r="G3" s="29">
        <v>1.75</v>
      </c>
      <c r="H3" s="28" t="s">
        <v>148</v>
      </c>
      <c r="I3" s="30" t="s">
        <v>147</v>
      </c>
      <c r="J3" s="29">
        <v>1</v>
      </c>
      <c r="K3" s="29">
        <v>50</v>
      </c>
      <c r="L3" s="30" t="s">
        <v>149</v>
      </c>
      <c r="M3" s="29">
        <v>1</v>
      </c>
      <c r="N3" s="29">
        <v>1</v>
      </c>
      <c r="O3" s="30">
        <v>20</v>
      </c>
      <c r="P3" s="30">
        <v>24</v>
      </c>
      <c r="Q3" s="30"/>
      <c r="R3" s="30"/>
      <c r="S3" s="60">
        <v>24</v>
      </c>
      <c r="T3" t="s">
        <v>272</v>
      </c>
    </row>
    <row r="4" spans="1:20" x14ac:dyDescent="0.2">
      <c r="A4" s="28" t="s">
        <v>150</v>
      </c>
      <c r="B4" s="30" t="s">
        <v>22</v>
      </c>
      <c r="C4" s="30" t="s">
        <v>208</v>
      </c>
      <c r="D4" s="28" t="s">
        <v>145</v>
      </c>
      <c r="E4" s="28" t="s">
        <v>145</v>
      </c>
      <c r="F4" s="57">
        <v>33</v>
      </c>
      <c r="G4" s="29">
        <v>1.75</v>
      </c>
      <c r="H4" s="28" t="s">
        <v>148</v>
      </c>
      <c r="I4" s="30" t="s">
        <v>147</v>
      </c>
      <c r="J4" s="29">
        <v>1</v>
      </c>
      <c r="K4" s="29">
        <v>200</v>
      </c>
      <c r="L4" s="30" t="s">
        <v>149</v>
      </c>
      <c r="M4" s="29">
        <v>2</v>
      </c>
      <c r="N4" s="29">
        <v>2</v>
      </c>
      <c r="O4" s="30">
        <v>0</v>
      </c>
      <c r="P4" s="30">
        <v>24</v>
      </c>
      <c r="Q4" s="30"/>
      <c r="R4" s="30"/>
      <c r="S4" s="60">
        <v>24</v>
      </c>
      <c r="T4" t="s">
        <v>272</v>
      </c>
    </row>
    <row r="5" spans="1:20" x14ac:dyDescent="0.2">
      <c r="A5" s="28" t="s">
        <v>151</v>
      </c>
      <c r="B5" s="30" t="s">
        <v>22</v>
      </c>
      <c r="C5" s="30" t="s">
        <v>208</v>
      </c>
      <c r="D5" s="28" t="s">
        <v>145</v>
      </c>
      <c r="E5" s="28" t="s">
        <v>145</v>
      </c>
      <c r="F5" s="57">
        <v>33</v>
      </c>
      <c r="G5" s="29">
        <v>1.75</v>
      </c>
      <c r="H5" s="28" t="s">
        <v>148</v>
      </c>
      <c r="I5" s="30" t="s">
        <v>147</v>
      </c>
      <c r="J5" s="29">
        <v>1</v>
      </c>
      <c r="K5" s="29">
        <v>100</v>
      </c>
      <c r="L5" s="30" t="s">
        <v>149</v>
      </c>
      <c r="M5" s="29">
        <v>3</v>
      </c>
      <c r="N5" s="29">
        <v>5</v>
      </c>
      <c r="O5" s="30">
        <v>0</v>
      </c>
      <c r="P5" s="30">
        <v>24</v>
      </c>
      <c r="Q5" s="30"/>
      <c r="R5" s="30"/>
      <c r="S5" s="60">
        <v>24</v>
      </c>
      <c r="T5" t="s">
        <v>272</v>
      </c>
    </row>
    <row r="6" spans="1:20" x14ac:dyDescent="0.2">
      <c r="A6" s="28" t="s">
        <v>152</v>
      </c>
      <c r="B6" s="30" t="s">
        <v>22</v>
      </c>
      <c r="C6" s="30" t="s">
        <v>208</v>
      </c>
      <c r="D6" s="28" t="s">
        <v>145</v>
      </c>
      <c r="E6" s="28" t="s">
        <v>145</v>
      </c>
      <c r="F6" s="57">
        <v>33</v>
      </c>
      <c r="G6" s="29">
        <v>1.75</v>
      </c>
      <c r="H6" s="28" t="s">
        <v>148</v>
      </c>
      <c r="I6" s="30" t="s">
        <v>147</v>
      </c>
      <c r="J6" s="29">
        <v>2</v>
      </c>
      <c r="K6" s="29">
        <v>750</v>
      </c>
      <c r="L6" s="30" t="s">
        <v>149</v>
      </c>
      <c r="M6" s="29">
        <v>6</v>
      </c>
      <c r="N6" s="29">
        <v>30</v>
      </c>
      <c r="O6" s="30">
        <v>0</v>
      </c>
      <c r="P6" s="30">
        <v>24</v>
      </c>
      <c r="Q6" s="30"/>
      <c r="R6" s="30"/>
      <c r="S6" s="60">
        <v>24</v>
      </c>
      <c r="T6" t="s">
        <v>272</v>
      </c>
    </row>
    <row r="7" spans="1:20" x14ac:dyDescent="0.2">
      <c r="A7" s="28" t="s">
        <v>153</v>
      </c>
      <c r="B7" s="30" t="s">
        <v>22</v>
      </c>
      <c r="C7" s="30" t="s">
        <v>208</v>
      </c>
      <c r="D7" s="28" t="s">
        <v>145</v>
      </c>
      <c r="E7" s="28" t="s">
        <v>145</v>
      </c>
      <c r="F7" s="57">
        <v>33</v>
      </c>
      <c r="G7" s="29">
        <v>1.75</v>
      </c>
      <c r="H7" s="28" t="s">
        <v>148</v>
      </c>
      <c r="I7" s="30" t="s">
        <v>147</v>
      </c>
      <c r="J7" s="29">
        <v>1</v>
      </c>
      <c r="K7" s="29">
        <v>150</v>
      </c>
      <c r="L7" s="30" t="s">
        <v>149</v>
      </c>
      <c r="M7" s="29">
        <v>31</v>
      </c>
      <c r="N7" s="29">
        <v>31</v>
      </c>
      <c r="O7" s="30">
        <v>0</v>
      </c>
      <c r="P7" s="30">
        <v>24</v>
      </c>
      <c r="Q7" s="30" t="s">
        <v>207</v>
      </c>
      <c r="R7" s="30">
        <v>4</v>
      </c>
      <c r="S7" s="60">
        <v>24</v>
      </c>
      <c r="T7" t="s">
        <v>272</v>
      </c>
    </row>
    <row r="8" spans="1:20" x14ac:dyDescent="0.2">
      <c r="A8" s="28" t="s">
        <v>154</v>
      </c>
      <c r="B8" s="30" t="s">
        <v>22</v>
      </c>
      <c r="C8" s="30" t="s">
        <v>208</v>
      </c>
      <c r="D8" s="28" t="s">
        <v>145</v>
      </c>
      <c r="E8" s="28" t="s">
        <v>145</v>
      </c>
      <c r="F8" s="57">
        <v>33</v>
      </c>
      <c r="G8" s="29">
        <v>1.75</v>
      </c>
      <c r="H8" s="28" t="s">
        <v>148</v>
      </c>
      <c r="I8" s="30" t="s">
        <v>147</v>
      </c>
      <c r="J8" s="29">
        <v>1</v>
      </c>
      <c r="K8" s="29">
        <v>50</v>
      </c>
      <c r="L8" s="30" t="s">
        <v>149</v>
      </c>
      <c r="M8" s="29">
        <v>32</v>
      </c>
      <c r="N8" s="29">
        <v>32</v>
      </c>
      <c r="O8" s="30">
        <v>0</v>
      </c>
      <c r="P8" s="30">
        <v>24</v>
      </c>
      <c r="Q8" s="30"/>
      <c r="R8" s="36">
        <v>24</v>
      </c>
      <c r="S8" s="60">
        <v>24</v>
      </c>
      <c r="T8" t="s">
        <v>272</v>
      </c>
    </row>
    <row r="9" spans="1:20" x14ac:dyDescent="0.2">
      <c r="A9" s="28" t="s">
        <v>155</v>
      </c>
      <c r="B9" s="30" t="s">
        <v>22</v>
      </c>
      <c r="C9" s="30" t="s">
        <v>208</v>
      </c>
      <c r="D9" s="28" t="s">
        <v>145</v>
      </c>
      <c r="E9" s="28" t="s">
        <v>145</v>
      </c>
      <c r="F9" s="57">
        <v>33</v>
      </c>
      <c r="G9" s="29">
        <v>1.75</v>
      </c>
      <c r="H9" s="28" t="s">
        <v>148</v>
      </c>
      <c r="I9" s="30" t="s">
        <v>147</v>
      </c>
      <c r="J9" s="29">
        <v>1</v>
      </c>
      <c r="K9" s="29">
        <v>50</v>
      </c>
      <c r="L9" s="30" t="s">
        <v>149</v>
      </c>
      <c r="M9" s="29">
        <v>33</v>
      </c>
      <c r="N9" s="29">
        <v>33</v>
      </c>
      <c r="O9" s="30">
        <v>0</v>
      </c>
      <c r="P9" s="30">
        <v>24</v>
      </c>
      <c r="Q9" s="36"/>
      <c r="R9" s="36">
        <v>24</v>
      </c>
      <c r="S9" s="60">
        <v>24</v>
      </c>
      <c r="T9" t="s">
        <v>272</v>
      </c>
    </row>
    <row r="10" spans="1:20" x14ac:dyDescent="0.2">
      <c r="A10" s="28" t="s">
        <v>156</v>
      </c>
      <c r="B10" s="30" t="s">
        <v>22</v>
      </c>
      <c r="C10" s="30" t="s">
        <v>208</v>
      </c>
      <c r="D10" s="28" t="s">
        <v>145</v>
      </c>
      <c r="E10" s="28" t="s">
        <v>145</v>
      </c>
      <c r="F10" s="57">
        <v>33</v>
      </c>
      <c r="G10" s="29">
        <v>1</v>
      </c>
      <c r="H10" s="28" t="s">
        <v>158</v>
      </c>
      <c r="I10" s="30" t="s">
        <v>157</v>
      </c>
      <c r="J10" s="29">
        <v>1</v>
      </c>
      <c r="K10" s="29">
        <v>1</v>
      </c>
      <c r="L10" s="30" t="s">
        <v>159</v>
      </c>
      <c r="M10" s="29">
        <v>0</v>
      </c>
      <c r="N10" s="29">
        <v>0</v>
      </c>
      <c r="O10" s="30">
        <v>0</v>
      </c>
      <c r="P10" s="30">
        <v>24</v>
      </c>
      <c r="Q10" s="30"/>
      <c r="R10" s="30"/>
      <c r="S10" s="60">
        <v>24</v>
      </c>
      <c r="T10" t="s">
        <v>272</v>
      </c>
    </row>
    <row r="11" spans="1:20" x14ac:dyDescent="0.2">
      <c r="A11" s="28" t="s">
        <v>160</v>
      </c>
      <c r="B11" s="30" t="s">
        <v>22</v>
      </c>
      <c r="C11" s="30" t="s">
        <v>208</v>
      </c>
      <c r="D11" s="28" t="s">
        <v>145</v>
      </c>
      <c r="E11" s="28" t="s">
        <v>145</v>
      </c>
      <c r="F11" s="57">
        <v>33</v>
      </c>
      <c r="G11" s="29">
        <v>2</v>
      </c>
      <c r="H11" s="28" t="s">
        <v>158</v>
      </c>
      <c r="I11" s="30" t="s">
        <v>157</v>
      </c>
      <c r="J11" s="29">
        <v>1</v>
      </c>
      <c r="K11" s="29">
        <v>2</v>
      </c>
      <c r="L11" s="30" t="s">
        <v>159</v>
      </c>
      <c r="M11" s="29">
        <v>5</v>
      </c>
      <c r="N11" s="29">
        <v>25</v>
      </c>
      <c r="O11" s="30">
        <v>0</v>
      </c>
      <c r="P11" s="30">
        <v>24</v>
      </c>
      <c r="Q11" s="30"/>
      <c r="R11" s="30"/>
      <c r="S11" s="60">
        <v>24</v>
      </c>
      <c r="T11" t="s">
        <v>272</v>
      </c>
    </row>
    <row r="12" spans="1:20" x14ac:dyDescent="0.2">
      <c r="A12" s="28" t="s">
        <v>161</v>
      </c>
      <c r="B12" s="30" t="s">
        <v>22</v>
      </c>
      <c r="C12" s="30" t="s">
        <v>208</v>
      </c>
      <c r="D12" s="28" t="s">
        <v>145</v>
      </c>
      <c r="E12" s="28" t="s">
        <v>145</v>
      </c>
      <c r="F12" s="57">
        <v>33</v>
      </c>
      <c r="G12" s="29">
        <v>2</v>
      </c>
      <c r="H12" s="28" t="s">
        <v>158</v>
      </c>
      <c r="I12" s="30" t="s">
        <v>157</v>
      </c>
      <c r="J12" s="29">
        <v>3</v>
      </c>
      <c r="K12" s="29">
        <v>3</v>
      </c>
      <c r="L12" s="30" t="s">
        <v>159</v>
      </c>
      <c r="M12" s="29">
        <v>32</v>
      </c>
      <c r="N12" s="29">
        <v>33</v>
      </c>
      <c r="O12" s="30">
        <v>0</v>
      </c>
      <c r="P12" s="30">
        <v>24</v>
      </c>
      <c r="Q12" s="30"/>
      <c r="R12" s="30"/>
      <c r="S12" s="60">
        <v>24</v>
      </c>
      <c r="T12" t="s">
        <v>272</v>
      </c>
    </row>
    <row r="13" spans="1:20" x14ac:dyDescent="0.2">
      <c r="A13" s="28" t="s">
        <v>146</v>
      </c>
      <c r="B13" s="30" t="s">
        <v>22</v>
      </c>
      <c r="C13" s="30" t="s">
        <v>208</v>
      </c>
      <c r="D13" s="28" t="s">
        <v>162</v>
      </c>
      <c r="E13" s="28" t="s">
        <v>163</v>
      </c>
      <c r="F13" s="57">
        <v>17</v>
      </c>
      <c r="G13" s="29">
        <v>1.75</v>
      </c>
      <c r="H13" s="28" t="s">
        <v>165</v>
      </c>
      <c r="I13" s="30" t="s">
        <v>164</v>
      </c>
      <c r="J13" s="29">
        <v>1</v>
      </c>
      <c r="K13" s="29">
        <v>50</v>
      </c>
      <c r="L13" s="30" t="s">
        <v>149</v>
      </c>
      <c r="M13" s="29">
        <v>1</v>
      </c>
      <c r="N13" s="29">
        <v>1</v>
      </c>
      <c r="O13" s="30">
        <v>20</v>
      </c>
      <c r="P13" s="30">
        <v>24</v>
      </c>
      <c r="Q13" s="30"/>
      <c r="R13" s="30"/>
      <c r="S13" s="60">
        <v>24</v>
      </c>
      <c r="T13" t="s">
        <v>272</v>
      </c>
    </row>
    <row r="14" spans="1:20" x14ac:dyDescent="0.2">
      <c r="A14" s="28" t="s">
        <v>150</v>
      </c>
      <c r="B14" s="30" t="s">
        <v>22</v>
      </c>
      <c r="C14" s="30" t="s">
        <v>208</v>
      </c>
      <c r="D14" s="28" t="s">
        <v>162</v>
      </c>
      <c r="E14" s="28" t="s">
        <v>163</v>
      </c>
      <c r="F14" s="57">
        <v>17</v>
      </c>
      <c r="G14" s="29">
        <v>1.75</v>
      </c>
      <c r="H14" s="28" t="s">
        <v>165</v>
      </c>
      <c r="I14" s="30" t="s">
        <v>164</v>
      </c>
      <c r="J14" s="29">
        <v>2</v>
      </c>
      <c r="K14" s="29">
        <v>20</v>
      </c>
      <c r="L14" s="30" t="s">
        <v>149</v>
      </c>
      <c r="M14" s="29">
        <v>2</v>
      </c>
      <c r="N14" s="29">
        <v>2</v>
      </c>
      <c r="O14" s="30">
        <v>20</v>
      </c>
      <c r="P14" s="30">
        <v>24</v>
      </c>
      <c r="Q14" s="30"/>
      <c r="R14" s="30"/>
      <c r="S14" s="60">
        <v>24</v>
      </c>
      <c r="T14" t="s">
        <v>272</v>
      </c>
    </row>
    <row r="15" spans="1:20" x14ac:dyDescent="0.2">
      <c r="A15" s="28" t="s">
        <v>152</v>
      </c>
      <c r="B15" s="30" t="s">
        <v>22</v>
      </c>
      <c r="C15" s="30" t="s">
        <v>208</v>
      </c>
      <c r="D15" s="28" t="s">
        <v>162</v>
      </c>
      <c r="E15" s="28" t="s">
        <v>163</v>
      </c>
      <c r="F15" s="57">
        <v>17</v>
      </c>
      <c r="G15" s="29">
        <v>1.75</v>
      </c>
      <c r="H15" s="28" t="s">
        <v>165</v>
      </c>
      <c r="I15" s="30" t="s">
        <v>164</v>
      </c>
      <c r="J15" s="29">
        <v>3</v>
      </c>
      <c r="K15" s="29">
        <v>80</v>
      </c>
      <c r="L15" s="30" t="s">
        <v>149</v>
      </c>
      <c r="M15" s="29">
        <v>3</v>
      </c>
      <c r="N15" s="29">
        <v>10</v>
      </c>
      <c r="O15" s="30">
        <v>0</v>
      </c>
      <c r="P15" s="30">
        <v>24</v>
      </c>
      <c r="Q15" s="30"/>
      <c r="R15" s="30"/>
      <c r="S15" s="60">
        <v>24</v>
      </c>
      <c r="T15" t="s">
        <v>272</v>
      </c>
    </row>
    <row r="16" spans="1:20" x14ac:dyDescent="0.2">
      <c r="A16" s="28" t="s">
        <v>166</v>
      </c>
      <c r="B16" s="30" t="s">
        <v>22</v>
      </c>
      <c r="C16" s="30" t="s">
        <v>208</v>
      </c>
      <c r="D16" s="28" t="s">
        <v>162</v>
      </c>
      <c r="E16" s="28" t="s">
        <v>163</v>
      </c>
      <c r="F16" s="57">
        <v>17</v>
      </c>
      <c r="G16" s="29">
        <v>1.75</v>
      </c>
      <c r="H16" s="28" t="s">
        <v>148</v>
      </c>
      <c r="I16" s="30" t="s">
        <v>147</v>
      </c>
      <c r="J16" s="29">
        <v>1</v>
      </c>
      <c r="K16" s="29">
        <v>70</v>
      </c>
      <c r="L16" s="30" t="s">
        <v>149</v>
      </c>
      <c r="M16" s="29">
        <v>11</v>
      </c>
      <c r="N16" s="29">
        <v>11</v>
      </c>
      <c r="O16" s="30">
        <v>0</v>
      </c>
      <c r="P16" s="30">
        <v>24</v>
      </c>
      <c r="Q16" s="30"/>
      <c r="R16" s="30"/>
      <c r="S16" s="60">
        <v>24</v>
      </c>
      <c r="T16" t="s">
        <v>272</v>
      </c>
    </row>
    <row r="17" spans="1:20" x14ac:dyDescent="0.2">
      <c r="A17" s="28" t="s">
        <v>167</v>
      </c>
      <c r="B17" s="30" t="s">
        <v>22</v>
      </c>
      <c r="C17" s="30" t="s">
        <v>208</v>
      </c>
      <c r="D17" s="28" t="s">
        <v>162</v>
      </c>
      <c r="E17" s="28" t="s">
        <v>163</v>
      </c>
      <c r="F17" s="57">
        <v>17</v>
      </c>
      <c r="G17" s="29">
        <v>1.75</v>
      </c>
      <c r="H17" s="28" t="s">
        <v>148</v>
      </c>
      <c r="I17" s="30" t="s">
        <v>147</v>
      </c>
      <c r="J17" s="29">
        <v>1</v>
      </c>
      <c r="K17" s="29">
        <v>70</v>
      </c>
      <c r="L17" s="30" t="s">
        <v>149</v>
      </c>
      <c r="M17" s="29">
        <v>12</v>
      </c>
      <c r="N17" s="29">
        <v>12</v>
      </c>
      <c r="O17" s="30">
        <v>0</v>
      </c>
      <c r="P17" s="30">
        <v>24</v>
      </c>
      <c r="Q17" s="30" t="s">
        <v>207</v>
      </c>
      <c r="R17" s="30">
        <v>4</v>
      </c>
      <c r="S17" s="60">
        <v>24</v>
      </c>
      <c r="T17" t="s">
        <v>272</v>
      </c>
    </row>
    <row r="18" spans="1:20" x14ac:dyDescent="0.2">
      <c r="A18" s="28" t="s">
        <v>168</v>
      </c>
      <c r="B18" s="30" t="s">
        <v>22</v>
      </c>
      <c r="C18" s="30" t="s">
        <v>208</v>
      </c>
      <c r="D18" s="28" t="s">
        <v>162</v>
      </c>
      <c r="E18" s="28" t="s">
        <v>163</v>
      </c>
      <c r="F18" s="57">
        <v>17</v>
      </c>
      <c r="G18" s="29">
        <v>1.75</v>
      </c>
      <c r="H18" s="28" t="s">
        <v>148</v>
      </c>
      <c r="I18" s="30" t="s">
        <v>147</v>
      </c>
      <c r="J18" s="29">
        <v>1</v>
      </c>
      <c r="K18" s="29">
        <v>70</v>
      </c>
      <c r="L18" s="30" t="s">
        <v>149</v>
      </c>
      <c r="M18" s="29">
        <v>13</v>
      </c>
      <c r="N18" s="29">
        <v>13</v>
      </c>
      <c r="O18" s="30">
        <v>0</v>
      </c>
      <c r="P18" s="30">
        <v>24</v>
      </c>
      <c r="Q18" s="30" t="s">
        <v>207</v>
      </c>
      <c r="R18" s="30">
        <v>4</v>
      </c>
      <c r="S18" s="60">
        <v>24</v>
      </c>
      <c r="T18" t="s">
        <v>272</v>
      </c>
    </row>
    <row r="19" spans="1:20" x14ac:dyDescent="0.2">
      <c r="A19" s="28" t="s">
        <v>169</v>
      </c>
      <c r="B19" s="30" t="s">
        <v>22</v>
      </c>
      <c r="C19" s="30" t="s">
        <v>208</v>
      </c>
      <c r="D19" s="28" t="s">
        <v>162</v>
      </c>
      <c r="E19" s="28" t="s">
        <v>163</v>
      </c>
      <c r="F19" s="57">
        <v>17</v>
      </c>
      <c r="G19" s="29">
        <v>1.75</v>
      </c>
      <c r="H19" s="28" t="s">
        <v>170</v>
      </c>
      <c r="I19" s="30" t="s">
        <v>164</v>
      </c>
      <c r="J19" s="29">
        <v>1</v>
      </c>
      <c r="K19" s="29">
        <v>40</v>
      </c>
      <c r="L19" s="30" t="s">
        <v>149</v>
      </c>
      <c r="M19" s="29">
        <v>14</v>
      </c>
      <c r="N19" s="29">
        <v>14</v>
      </c>
      <c r="O19" s="30">
        <v>0</v>
      </c>
      <c r="P19" s="30">
        <v>24</v>
      </c>
      <c r="Q19" s="30" t="s">
        <v>207</v>
      </c>
      <c r="R19" s="30">
        <v>4</v>
      </c>
      <c r="S19" s="60">
        <v>24</v>
      </c>
      <c r="T19" t="s">
        <v>272</v>
      </c>
    </row>
    <row r="20" spans="1:20" x14ac:dyDescent="0.2">
      <c r="A20" s="28" t="s">
        <v>171</v>
      </c>
      <c r="B20" s="30" t="s">
        <v>22</v>
      </c>
      <c r="C20" s="30" t="s">
        <v>208</v>
      </c>
      <c r="D20" s="28" t="s">
        <v>162</v>
      </c>
      <c r="E20" s="28" t="s">
        <v>163</v>
      </c>
      <c r="F20" s="57">
        <v>17</v>
      </c>
      <c r="G20" s="29">
        <v>1.75</v>
      </c>
      <c r="H20" s="28" t="s">
        <v>170</v>
      </c>
      <c r="I20" s="30" t="s">
        <v>164</v>
      </c>
      <c r="J20" s="29">
        <v>2</v>
      </c>
      <c r="K20" s="29">
        <v>20</v>
      </c>
      <c r="L20" s="30" t="s">
        <v>149</v>
      </c>
      <c r="M20" s="29">
        <v>15</v>
      </c>
      <c r="N20" s="29">
        <v>17</v>
      </c>
      <c r="O20" s="30">
        <v>0</v>
      </c>
      <c r="P20" s="30">
        <v>24</v>
      </c>
      <c r="Q20" s="30" t="s">
        <v>207</v>
      </c>
      <c r="R20" s="30">
        <v>4</v>
      </c>
      <c r="S20" s="60">
        <v>24</v>
      </c>
      <c r="T20" t="s">
        <v>272</v>
      </c>
    </row>
    <row r="21" spans="1:20" x14ac:dyDescent="0.2">
      <c r="A21" s="28" t="s">
        <v>172</v>
      </c>
      <c r="B21" s="30" t="s">
        <v>22</v>
      </c>
      <c r="C21" s="30" t="s">
        <v>208</v>
      </c>
      <c r="D21" s="28" t="s">
        <v>162</v>
      </c>
      <c r="E21" s="28" t="s">
        <v>163</v>
      </c>
      <c r="F21" s="57">
        <v>17</v>
      </c>
      <c r="G21" s="29">
        <v>1.5</v>
      </c>
      <c r="H21" s="28" t="s">
        <v>147</v>
      </c>
      <c r="I21" s="30" t="s">
        <v>157</v>
      </c>
      <c r="J21" s="29">
        <v>1</v>
      </c>
      <c r="K21" s="29">
        <v>8</v>
      </c>
      <c r="L21" s="30" t="s">
        <v>149</v>
      </c>
      <c r="M21" s="29">
        <v>1</v>
      </c>
      <c r="N21" s="29">
        <v>2</v>
      </c>
      <c r="O21" s="30">
        <v>0</v>
      </c>
      <c r="P21" s="30">
        <v>24</v>
      </c>
      <c r="Q21" s="30"/>
      <c r="R21" s="30"/>
      <c r="S21" s="60">
        <v>24</v>
      </c>
      <c r="T21" t="s">
        <v>272</v>
      </c>
    </row>
    <row r="22" spans="1:20" x14ac:dyDescent="0.2">
      <c r="A22" s="28" t="s">
        <v>172</v>
      </c>
      <c r="B22" s="30" t="s">
        <v>22</v>
      </c>
      <c r="C22" s="30" t="s">
        <v>208</v>
      </c>
      <c r="D22" s="28" t="s">
        <v>162</v>
      </c>
      <c r="E22" s="28" t="s">
        <v>163</v>
      </c>
      <c r="F22" s="57">
        <v>17</v>
      </c>
      <c r="G22" s="29">
        <v>1.5</v>
      </c>
      <c r="H22" s="28" t="s">
        <v>147</v>
      </c>
      <c r="I22" s="30" t="s">
        <v>157</v>
      </c>
      <c r="J22" s="29">
        <v>1</v>
      </c>
      <c r="K22" s="29">
        <v>8</v>
      </c>
      <c r="L22" s="30" t="s">
        <v>149</v>
      </c>
      <c r="M22" s="29">
        <v>11</v>
      </c>
      <c r="N22" s="29">
        <v>12</v>
      </c>
      <c r="O22" s="30">
        <v>0</v>
      </c>
      <c r="P22" s="30">
        <v>24</v>
      </c>
      <c r="Q22" s="30"/>
      <c r="R22" s="30"/>
      <c r="S22" s="60">
        <v>24</v>
      </c>
      <c r="T22" t="s">
        <v>272</v>
      </c>
    </row>
    <row r="23" spans="1:20" x14ac:dyDescent="0.2">
      <c r="A23" s="28" t="s">
        <v>173</v>
      </c>
      <c r="B23" s="30" t="s">
        <v>22</v>
      </c>
      <c r="C23" s="30" t="s">
        <v>208</v>
      </c>
      <c r="D23" s="28" t="s">
        <v>162</v>
      </c>
      <c r="E23" s="28" t="s">
        <v>163</v>
      </c>
      <c r="F23" s="57">
        <v>17</v>
      </c>
      <c r="G23" s="29">
        <v>1</v>
      </c>
      <c r="H23" s="28" t="s">
        <v>158</v>
      </c>
      <c r="I23" s="30" t="s">
        <v>157</v>
      </c>
      <c r="J23" s="29">
        <v>1</v>
      </c>
      <c r="K23" s="29">
        <v>1</v>
      </c>
      <c r="L23" s="30" t="s">
        <v>159</v>
      </c>
      <c r="M23" s="29">
        <v>1</v>
      </c>
      <c r="N23" s="29">
        <v>1</v>
      </c>
      <c r="O23" s="30">
        <v>0</v>
      </c>
      <c r="P23" s="30">
        <v>8</v>
      </c>
      <c r="Q23" s="30"/>
      <c r="R23" s="30"/>
      <c r="S23" s="60">
        <v>24</v>
      </c>
      <c r="T23" t="s">
        <v>272</v>
      </c>
    </row>
    <row r="24" spans="1:20" x14ac:dyDescent="0.2">
      <c r="A24" s="28" t="s">
        <v>174</v>
      </c>
      <c r="B24" s="30" t="s">
        <v>22</v>
      </c>
      <c r="C24" s="30" t="s">
        <v>208</v>
      </c>
      <c r="D24" s="28" t="s">
        <v>162</v>
      </c>
      <c r="E24" s="28" t="s">
        <v>163</v>
      </c>
      <c r="F24" s="57">
        <v>17</v>
      </c>
      <c r="G24" s="29">
        <v>6</v>
      </c>
      <c r="H24" s="28" t="s">
        <v>158</v>
      </c>
      <c r="I24" s="30" t="s">
        <v>157</v>
      </c>
      <c r="J24" s="29">
        <v>1</v>
      </c>
      <c r="K24" s="29">
        <v>30</v>
      </c>
      <c r="L24" s="30" t="s">
        <v>159</v>
      </c>
      <c r="M24" s="29">
        <v>2</v>
      </c>
      <c r="N24" s="29">
        <v>3</v>
      </c>
      <c r="O24" s="30">
        <v>0</v>
      </c>
      <c r="P24" s="30">
        <v>24</v>
      </c>
      <c r="Q24" s="30" t="s">
        <v>207</v>
      </c>
      <c r="R24" s="30">
        <v>4</v>
      </c>
      <c r="S24" s="60">
        <v>24</v>
      </c>
      <c r="T24" t="s">
        <v>272</v>
      </c>
    </row>
    <row r="25" spans="1:20" x14ac:dyDescent="0.2">
      <c r="A25" s="28" t="s">
        <v>161</v>
      </c>
      <c r="B25" s="30" t="s">
        <v>22</v>
      </c>
      <c r="C25" s="30" t="s">
        <v>208</v>
      </c>
      <c r="D25" s="28" t="s">
        <v>162</v>
      </c>
      <c r="E25" s="28" t="s">
        <v>163</v>
      </c>
      <c r="F25" s="57">
        <v>17</v>
      </c>
      <c r="G25" s="29">
        <v>4</v>
      </c>
      <c r="H25" s="28" t="s">
        <v>158</v>
      </c>
      <c r="I25" s="30" t="s">
        <v>157</v>
      </c>
      <c r="J25" s="29">
        <v>2</v>
      </c>
      <c r="K25" s="29">
        <v>20</v>
      </c>
      <c r="L25" s="30" t="s">
        <v>159</v>
      </c>
      <c r="M25" s="29">
        <v>5</v>
      </c>
      <c r="N25" s="29">
        <v>6</v>
      </c>
      <c r="O25" s="30">
        <v>0</v>
      </c>
      <c r="P25" s="30">
        <v>24</v>
      </c>
      <c r="Q25" s="30"/>
      <c r="R25" s="30"/>
      <c r="S25" s="60">
        <v>24</v>
      </c>
      <c r="T25" t="s">
        <v>272</v>
      </c>
    </row>
    <row r="26" spans="1:20" x14ac:dyDescent="0.2">
      <c r="A26" s="28" t="s">
        <v>175</v>
      </c>
      <c r="B26" s="30" t="s">
        <v>22</v>
      </c>
      <c r="C26" s="30" t="s">
        <v>208</v>
      </c>
      <c r="D26" s="28" t="s">
        <v>162</v>
      </c>
      <c r="E26" s="28" t="s">
        <v>163</v>
      </c>
      <c r="F26" s="57">
        <v>17</v>
      </c>
      <c r="G26" s="29">
        <v>8</v>
      </c>
      <c r="H26" s="28" t="s">
        <v>158</v>
      </c>
      <c r="I26" s="30" t="s">
        <v>157</v>
      </c>
      <c r="J26" s="29">
        <v>1</v>
      </c>
      <c r="K26" s="29">
        <v>10</v>
      </c>
      <c r="L26" s="30" t="s">
        <v>159</v>
      </c>
      <c r="M26" s="29">
        <v>15</v>
      </c>
      <c r="N26" s="29">
        <v>16</v>
      </c>
      <c r="O26" s="30">
        <v>0</v>
      </c>
      <c r="P26" s="30">
        <v>24</v>
      </c>
      <c r="Q26" s="30"/>
      <c r="R26" s="30"/>
      <c r="S26" s="60">
        <v>24</v>
      </c>
      <c r="T26" t="s">
        <v>272</v>
      </c>
    </row>
    <row r="27" spans="1:20" x14ac:dyDescent="0.2">
      <c r="A27" s="28" t="s">
        <v>161</v>
      </c>
      <c r="B27" s="30" t="s">
        <v>22</v>
      </c>
      <c r="C27" s="30" t="s">
        <v>208</v>
      </c>
      <c r="D27" s="28" t="s">
        <v>162</v>
      </c>
      <c r="E27" s="28" t="s">
        <v>163</v>
      </c>
      <c r="F27" s="57">
        <v>17</v>
      </c>
      <c r="G27" s="29">
        <v>6</v>
      </c>
      <c r="H27" s="28" t="s">
        <v>158</v>
      </c>
      <c r="I27" s="30" t="s">
        <v>157</v>
      </c>
      <c r="J27" s="29">
        <v>3</v>
      </c>
      <c r="K27" s="29">
        <v>20</v>
      </c>
      <c r="L27" s="30" t="s">
        <v>159</v>
      </c>
      <c r="M27" s="29">
        <v>16</v>
      </c>
      <c r="N27" s="29">
        <v>17</v>
      </c>
      <c r="O27" s="30">
        <v>0</v>
      </c>
      <c r="P27" s="30">
        <v>24</v>
      </c>
      <c r="Q27" s="30"/>
      <c r="R27" s="30"/>
      <c r="S27" s="60">
        <v>24</v>
      </c>
      <c r="T27" t="s">
        <v>272</v>
      </c>
    </row>
    <row r="28" spans="1:20" x14ac:dyDescent="0.2">
      <c r="A28" s="28" t="s">
        <v>146</v>
      </c>
      <c r="B28" s="30" t="s">
        <v>22</v>
      </c>
      <c r="C28" s="30" t="s">
        <v>208</v>
      </c>
      <c r="D28" s="28" t="s">
        <v>162</v>
      </c>
      <c r="E28" s="31" t="s">
        <v>176</v>
      </c>
      <c r="F28" s="58">
        <v>18</v>
      </c>
      <c r="G28" s="29">
        <v>1.75</v>
      </c>
      <c r="H28" s="28" t="s">
        <v>170</v>
      </c>
      <c r="I28" s="30" t="s">
        <v>164</v>
      </c>
      <c r="J28" s="29">
        <v>1</v>
      </c>
      <c r="K28" s="32">
        <v>50</v>
      </c>
      <c r="L28" s="30" t="s">
        <v>149</v>
      </c>
      <c r="M28" s="29">
        <v>1</v>
      </c>
      <c r="N28" s="29">
        <v>1</v>
      </c>
      <c r="O28" s="30">
        <v>20</v>
      </c>
      <c r="P28" s="30">
        <v>24</v>
      </c>
      <c r="Q28" s="30"/>
      <c r="R28" s="30"/>
      <c r="S28" s="60">
        <v>24</v>
      </c>
      <c r="T28" t="s">
        <v>272</v>
      </c>
    </row>
    <row r="29" spans="1:20" x14ac:dyDescent="0.2">
      <c r="A29" s="28" t="s">
        <v>150</v>
      </c>
      <c r="B29" s="30" t="s">
        <v>22</v>
      </c>
      <c r="C29" s="30" t="s">
        <v>208</v>
      </c>
      <c r="D29" s="28" t="s">
        <v>162</v>
      </c>
      <c r="E29" s="31" t="s">
        <v>176</v>
      </c>
      <c r="F29" s="58">
        <v>18</v>
      </c>
      <c r="G29" s="29">
        <v>1.75</v>
      </c>
      <c r="H29" s="28" t="s">
        <v>170</v>
      </c>
      <c r="I29" s="30" t="s">
        <v>164</v>
      </c>
      <c r="J29" s="29">
        <v>2</v>
      </c>
      <c r="K29" s="32">
        <v>20</v>
      </c>
      <c r="L29" s="30" t="s">
        <v>149</v>
      </c>
      <c r="M29" s="29">
        <v>2</v>
      </c>
      <c r="N29" s="29">
        <v>2</v>
      </c>
      <c r="O29" s="30">
        <v>20</v>
      </c>
      <c r="P29" s="30">
        <v>24</v>
      </c>
      <c r="Q29" s="30"/>
      <c r="R29" s="30"/>
      <c r="S29" s="60">
        <v>24</v>
      </c>
      <c r="T29" t="s">
        <v>272</v>
      </c>
    </row>
    <row r="30" spans="1:20" x14ac:dyDescent="0.2">
      <c r="A30" s="28" t="s">
        <v>152</v>
      </c>
      <c r="B30" s="30" t="s">
        <v>22</v>
      </c>
      <c r="C30" s="30" t="s">
        <v>208</v>
      </c>
      <c r="D30" s="28" t="s">
        <v>162</v>
      </c>
      <c r="E30" s="31" t="s">
        <v>176</v>
      </c>
      <c r="F30" s="58">
        <v>18</v>
      </c>
      <c r="G30" s="29">
        <v>1.75</v>
      </c>
      <c r="H30" s="28" t="s">
        <v>170</v>
      </c>
      <c r="I30" s="30" t="s">
        <v>164</v>
      </c>
      <c r="J30" s="29">
        <v>3</v>
      </c>
      <c r="K30" s="29">
        <v>80</v>
      </c>
      <c r="L30" s="30" t="s">
        <v>149</v>
      </c>
      <c r="M30" s="29">
        <v>3</v>
      </c>
      <c r="N30" s="29">
        <v>15</v>
      </c>
      <c r="O30" s="30">
        <v>0</v>
      </c>
      <c r="P30" s="30">
        <v>24</v>
      </c>
      <c r="Q30" s="30"/>
      <c r="R30" s="30"/>
      <c r="S30" s="60">
        <v>24</v>
      </c>
      <c r="T30" t="s">
        <v>272</v>
      </c>
    </row>
    <row r="31" spans="1:20" x14ac:dyDescent="0.2">
      <c r="A31" s="28" t="s">
        <v>169</v>
      </c>
      <c r="B31" s="30" t="s">
        <v>22</v>
      </c>
      <c r="C31" s="30" t="s">
        <v>208</v>
      </c>
      <c r="D31" s="28" t="s">
        <v>162</v>
      </c>
      <c r="E31" s="31" t="s">
        <v>176</v>
      </c>
      <c r="F31" s="58">
        <v>18</v>
      </c>
      <c r="G31" s="29">
        <v>1.75</v>
      </c>
      <c r="H31" s="28" t="s">
        <v>170</v>
      </c>
      <c r="I31" s="30" t="s">
        <v>164</v>
      </c>
      <c r="J31" s="29">
        <v>1</v>
      </c>
      <c r="K31" s="29">
        <v>40</v>
      </c>
      <c r="L31" s="30" t="s">
        <v>149</v>
      </c>
      <c r="M31" s="29">
        <v>14</v>
      </c>
      <c r="N31" s="29">
        <v>14</v>
      </c>
      <c r="O31" s="30">
        <v>0</v>
      </c>
      <c r="P31" s="30">
        <v>24</v>
      </c>
      <c r="Q31" s="30" t="s">
        <v>207</v>
      </c>
      <c r="R31" s="30">
        <v>12</v>
      </c>
      <c r="S31" s="60">
        <v>24</v>
      </c>
      <c r="T31" t="s">
        <v>272</v>
      </c>
    </row>
    <row r="32" spans="1:20" x14ac:dyDescent="0.2">
      <c r="A32" s="28" t="s">
        <v>171</v>
      </c>
      <c r="B32" s="30" t="s">
        <v>22</v>
      </c>
      <c r="C32" s="30" t="s">
        <v>208</v>
      </c>
      <c r="D32" s="28" t="s">
        <v>162</v>
      </c>
      <c r="E32" s="31" t="s">
        <v>176</v>
      </c>
      <c r="F32" s="58">
        <v>18</v>
      </c>
      <c r="G32" s="29">
        <v>1.75</v>
      </c>
      <c r="H32" s="28" t="s">
        <v>170</v>
      </c>
      <c r="I32" s="30" t="s">
        <v>164</v>
      </c>
      <c r="J32" s="29">
        <v>2</v>
      </c>
      <c r="K32" s="29">
        <v>20</v>
      </c>
      <c r="L32" s="30" t="s">
        <v>149</v>
      </c>
      <c r="M32" s="29">
        <v>15</v>
      </c>
      <c r="N32" s="29">
        <v>17</v>
      </c>
      <c r="O32" s="30">
        <v>0</v>
      </c>
      <c r="P32" s="30">
        <v>24</v>
      </c>
      <c r="Q32" s="30" t="s">
        <v>207</v>
      </c>
      <c r="R32" s="30">
        <v>12</v>
      </c>
      <c r="S32" s="60">
        <v>24</v>
      </c>
      <c r="T32" t="s">
        <v>272</v>
      </c>
    </row>
    <row r="33" spans="1:20" x14ac:dyDescent="0.2">
      <c r="A33" s="28" t="s">
        <v>172</v>
      </c>
      <c r="B33" s="30" t="s">
        <v>22</v>
      </c>
      <c r="C33" s="30" t="s">
        <v>208</v>
      </c>
      <c r="D33" s="28" t="s">
        <v>162</v>
      </c>
      <c r="E33" s="31" t="s">
        <v>176</v>
      </c>
      <c r="F33" s="58">
        <v>18</v>
      </c>
      <c r="G33" s="29">
        <v>1.5</v>
      </c>
      <c r="H33" s="28" t="s">
        <v>147</v>
      </c>
      <c r="I33" s="30" t="s">
        <v>157</v>
      </c>
      <c r="J33" s="29">
        <v>1</v>
      </c>
      <c r="K33" s="29">
        <v>8</v>
      </c>
      <c r="L33" s="30" t="s">
        <v>149</v>
      </c>
      <c r="M33" s="29">
        <v>1</v>
      </c>
      <c r="N33" s="29">
        <v>2</v>
      </c>
      <c r="O33" s="30">
        <v>0</v>
      </c>
      <c r="P33" s="30">
        <v>24</v>
      </c>
      <c r="Q33" s="30"/>
      <c r="R33" s="30"/>
      <c r="S33" s="60">
        <v>24</v>
      </c>
      <c r="T33" t="s">
        <v>272</v>
      </c>
    </row>
    <row r="34" spans="1:20" x14ac:dyDescent="0.2">
      <c r="A34" s="28" t="s">
        <v>172</v>
      </c>
      <c r="B34" s="30" t="s">
        <v>22</v>
      </c>
      <c r="C34" s="30" t="s">
        <v>208</v>
      </c>
      <c r="D34" s="28" t="s">
        <v>162</v>
      </c>
      <c r="E34" s="31" t="s">
        <v>176</v>
      </c>
      <c r="F34" s="58">
        <v>18</v>
      </c>
      <c r="G34" s="29">
        <v>1.5</v>
      </c>
      <c r="H34" s="28" t="s">
        <v>147</v>
      </c>
      <c r="I34" s="30" t="s">
        <v>157</v>
      </c>
      <c r="J34" s="29">
        <v>1</v>
      </c>
      <c r="K34" s="29">
        <v>8</v>
      </c>
      <c r="L34" s="30" t="s">
        <v>149</v>
      </c>
      <c r="M34" s="29">
        <v>11</v>
      </c>
      <c r="N34" s="29">
        <v>12</v>
      </c>
      <c r="O34" s="30">
        <v>0</v>
      </c>
      <c r="P34" s="30">
        <v>24</v>
      </c>
      <c r="Q34" s="30"/>
      <c r="R34" s="30"/>
      <c r="S34" s="60">
        <v>24</v>
      </c>
      <c r="T34" t="s">
        <v>272</v>
      </c>
    </row>
    <row r="35" spans="1:20" x14ac:dyDescent="0.2">
      <c r="A35" s="28" t="s">
        <v>173</v>
      </c>
      <c r="B35" s="30" t="s">
        <v>22</v>
      </c>
      <c r="C35" s="30" t="s">
        <v>208</v>
      </c>
      <c r="D35" s="28" t="s">
        <v>162</v>
      </c>
      <c r="E35" s="31" t="s">
        <v>176</v>
      </c>
      <c r="F35" s="58">
        <v>18</v>
      </c>
      <c r="G35" s="29">
        <v>1</v>
      </c>
      <c r="H35" s="28" t="s">
        <v>158</v>
      </c>
      <c r="I35" s="30" t="s">
        <v>157</v>
      </c>
      <c r="J35" s="29">
        <v>1</v>
      </c>
      <c r="K35" s="29">
        <v>1</v>
      </c>
      <c r="L35" s="30" t="s">
        <v>159</v>
      </c>
      <c r="M35" s="29">
        <v>1</v>
      </c>
      <c r="N35" s="29">
        <v>2</v>
      </c>
      <c r="O35" s="30">
        <v>0</v>
      </c>
      <c r="P35" s="30">
        <v>8</v>
      </c>
      <c r="Q35" s="30"/>
      <c r="R35" s="30"/>
      <c r="S35" s="60">
        <v>24</v>
      </c>
      <c r="T35" t="s">
        <v>272</v>
      </c>
    </row>
    <row r="36" spans="1:20" x14ac:dyDescent="0.2">
      <c r="A36" s="28" t="s">
        <v>174</v>
      </c>
      <c r="B36" s="30" t="s">
        <v>22</v>
      </c>
      <c r="C36" s="30" t="s">
        <v>208</v>
      </c>
      <c r="D36" s="28" t="s">
        <v>162</v>
      </c>
      <c r="E36" s="31" t="s">
        <v>176</v>
      </c>
      <c r="F36" s="58">
        <v>18</v>
      </c>
      <c r="G36" s="29">
        <v>6</v>
      </c>
      <c r="H36" s="28" t="s">
        <v>158</v>
      </c>
      <c r="I36" s="30" t="s">
        <v>157</v>
      </c>
      <c r="J36" s="29">
        <v>1</v>
      </c>
      <c r="K36" s="29">
        <v>30</v>
      </c>
      <c r="L36" s="30" t="s">
        <v>159</v>
      </c>
      <c r="M36" s="29">
        <v>2</v>
      </c>
      <c r="N36" s="29">
        <v>3</v>
      </c>
      <c r="O36" s="30">
        <v>0</v>
      </c>
      <c r="P36" s="30">
        <v>24</v>
      </c>
      <c r="Q36" s="30" t="s">
        <v>207</v>
      </c>
      <c r="R36" s="30">
        <v>4</v>
      </c>
      <c r="S36" s="60">
        <v>24</v>
      </c>
      <c r="T36" t="s">
        <v>272</v>
      </c>
    </row>
    <row r="37" spans="1:20" x14ac:dyDescent="0.2">
      <c r="A37" s="28" t="s">
        <v>161</v>
      </c>
      <c r="B37" s="30" t="s">
        <v>22</v>
      </c>
      <c r="C37" s="30" t="s">
        <v>208</v>
      </c>
      <c r="D37" s="28" t="s">
        <v>162</v>
      </c>
      <c r="E37" s="31" t="s">
        <v>176</v>
      </c>
      <c r="F37" s="58">
        <v>18</v>
      </c>
      <c r="G37" s="29">
        <v>4</v>
      </c>
      <c r="H37" s="28" t="s">
        <v>158</v>
      </c>
      <c r="I37" s="30" t="s">
        <v>157</v>
      </c>
      <c r="J37" s="29">
        <v>2</v>
      </c>
      <c r="K37" s="29">
        <v>20</v>
      </c>
      <c r="L37" s="30" t="s">
        <v>159</v>
      </c>
      <c r="M37" s="29">
        <v>5</v>
      </c>
      <c r="N37" s="29">
        <v>6</v>
      </c>
      <c r="O37" s="30">
        <v>0</v>
      </c>
      <c r="P37" s="30">
        <v>24</v>
      </c>
      <c r="Q37" s="30"/>
      <c r="R37" s="30"/>
      <c r="S37" s="60">
        <v>24</v>
      </c>
      <c r="T37" t="s">
        <v>272</v>
      </c>
    </row>
    <row r="38" spans="1:20" x14ac:dyDescent="0.2">
      <c r="A38" s="28" t="s">
        <v>175</v>
      </c>
      <c r="B38" s="30" t="s">
        <v>22</v>
      </c>
      <c r="C38" s="30" t="s">
        <v>208</v>
      </c>
      <c r="D38" s="28" t="s">
        <v>162</v>
      </c>
      <c r="E38" s="31" t="s">
        <v>176</v>
      </c>
      <c r="F38" s="58">
        <v>18</v>
      </c>
      <c r="G38" s="29">
        <v>8</v>
      </c>
      <c r="H38" s="28" t="s">
        <v>158</v>
      </c>
      <c r="I38" s="30" t="s">
        <v>157</v>
      </c>
      <c r="J38" s="29">
        <v>1</v>
      </c>
      <c r="K38" s="29">
        <v>10</v>
      </c>
      <c r="L38" s="30" t="s">
        <v>159</v>
      </c>
      <c r="M38" s="29">
        <v>15</v>
      </c>
      <c r="N38" s="29">
        <v>16</v>
      </c>
      <c r="O38" s="30">
        <v>0</v>
      </c>
      <c r="P38" s="30">
        <v>24</v>
      </c>
      <c r="Q38" s="30"/>
      <c r="R38" s="30"/>
      <c r="S38" s="60">
        <v>24</v>
      </c>
      <c r="T38" t="s">
        <v>272</v>
      </c>
    </row>
    <row r="39" spans="1:20" x14ac:dyDescent="0.2">
      <c r="A39" s="28" t="s">
        <v>161</v>
      </c>
      <c r="B39" s="30" t="s">
        <v>22</v>
      </c>
      <c r="C39" s="30" t="s">
        <v>208</v>
      </c>
      <c r="D39" s="28" t="s">
        <v>162</v>
      </c>
      <c r="E39" s="31" t="s">
        <v>176</v>
      </c>
      <c r="F39" s="58">
        <v>18</v>
      </c>
      <c r="G39" s="29">
        <v>6</v>
      </c>
      <c r="H39" s="28" t="s">
        <v>158</v>
      </c>
      <c r="I39" s="30" t="s">
        <v>157</v>
      </c>
      <c r="J39" s="29">
        <v>3</v>
      </c>
      <c r="K39" s="29">
        <v>20</v>
      </c>
      <c r="L39" s="30" t="s">
        <v>159</v>
      </c>
      <c r="M39" s="29">
        <v>17</v>
      </c>
      <c r="N39" s="29">
        <v>18</v>
      </c>
      <c r="O39" s="30">
        <v>0</v>
      </c>
      <c r="P39" s="30">
        <v>24</v>
      </c>
      <c r="Q39" s="30"/>
      <c r="R39" s="30"/>
      <c r="S39" s="60">
        <v>24</v>
      </c>
      <c r="T39" t="s">
        <v>272</v>
      </c>
    </row>
    <row r="40" spans="1:20" x14ac:dyDescent="0.2">
      <c r="A40" s="28" t="s">
        <v>146</v>
      </c>
      <c r="B40" s="30" t="s">
        <v>22</v>
      </c>
      <c r="C40" s="30" t="s">
        <v>208</v>
      </c>
      <c r="D40" s="28" t="s">
        <v>162</v>
      </c>
      <c r="E40" s="31" t="s">
        <v>177</v>
      </c>
      <c r="F40" s="58">
        <v>16</v>
      </c>
      <c r="G40" s="29">
        <v>1.75</v>
      </c>
      <c r="H40" s="28" t="s">
        <v>165</v>
      </c>
      <c r="I40" s="30" t="s">
        <v>164</v>
      </c>
      <c r="J40" s="29">
        <v>1</v>
      </c>
      <c r="K40" s="32">
        <v>60</v>
      </c>
      <c r="L40" s="30" t="s">
        <v>149</v>
      </c>
      <c r="M40" s="29">
        <v>1</v>
      </c>
      <c r="N40" s="29">
        <v>1</v>
      </c>
      <c r="O40" s="30">
        <v>20</v>
      </c>
      <c r="P40" s="30">
        <v>24</v>
      </c>
      <c r="Q40" s="30"/>
      <c r="R40" s="30"/>
      <c r="S40" s="60">
        <v>24</v>
      </c>
      <c r="T40" t="s">
        <v>272</v>
      </c>
    </row>
    <row r="41" spans="1:20" x14ac:dyDescent="0.2">
      <c r="A41" s="28" t="s">
        <v>150</v>
      </c>
      <c r="B41" s="30" t="s">
        <v>22</v>
      </c>
      <c r="C41" s="30" t="s">
        <v>208</v>
      </c>
      <c r="D41" s="28" t="s">
        <v>162</v>
      </c>
      <c r="E41" s="31" t="s">
        <v>177</v>
      </c>
      <c r="F41" s="58">
        <v>16</v>
      </c>
      <c r="G41" s="29">
        <v>1.75</v>
      </c>
      <c r="H41" s="28" t="s">
        <v>165</v>
      </c>
      <c r="I41" s="30" t="s">
        <v>164</v>
      </c>
      <c r="J41" s="29">
        <v>1</v>
      </c>
      <c r="K41" s="32">
        <v>20</v>
      </c>
      <c r="L41" s="30" t="s">
        <v>149</v>
      </c>
      <c r="M41" s="29">
        <v>2</v>
      </c>
      <c r="N41" s="29">
        <v>2</v>
      </c>
      <c r="O41" s="30">
        <v>20</v>
      </c>
      <c r="P41" s="30">
        <v>24</v>
      </c>
      <c r="Q41" s="30"/>
      <c r="R41" s="30"/>
      <c r="S41" s="60">
        <v>24</v>
      </c>
      <c r="T41" t="s">
        <v>272</v>
      </c>
    </row>
    <row r="42" spans="1:20" x14ac:dyDescent="0.2">
      <c r="A42" s="28" t="s">
        <v>152</v>
      </c>
      <c r="B42" s="30" t="s">
        <v>22</v>
      </c>
      <c r="C42" s="30" t="s">
        <v>208</v>
      </c>
      <c r="D42" s="28" t="s">
        <v>162</v>
      </c>
      <c r="E42" s="31" t="s">
        <v>177</v>
      </c>
      <c r="F42" s="58">
        <v>16</v>
      </c>
      <c r="G42" s="29">
        <v>1.75</v>
      </c>
      <c r="H42" s="28" t="s">
        <v>165</v>
      </c>
      <c r="I42" s="30" t="s">
        <v>164</v>
      </c>
      <c r="J42" s="29">
        <v>3</v>
      </c>
      <c r="K42" s="32">
        <v>80</v>
      </c>
      <c r="L42" s="30" t="s">
        <v>149</v>
      </c>
      <c r="M42" s="29">
        <v>3</v>
      </c>
      <c r="N42" s="29">
        <v>10</v>
      </c>
      <c r="O42" s="30">
        <v>0</v>
      </c>
      <c r="P42" s="30">
        <v>24</v>
      </c>
      <c r="Q42" s="30"/>
      <c r="R42" s="30"/>
      <c r="S42" s="60">
        <v>24</v>
      </c>
      <c r="T42" t="s">
        <v>272</v>
      </c>
    </row>
    <row r="43" spans="1:20" x14ac:dyDescent="0.2">
      <c r="A43" s="28" t="s">
        <v>166</v>
      </c>
      <c r="B43" s="30" t="s">
        <v>22</v>
      </c>
      <c r="C43" s="30" t="s">
        <v>208</v>
      </c>
      <c r="D43" s="28" t="s">
        <v>162</v>
      </c>
      <c r="E43" s="31" t="s">
        <v>177</v>
      </c>
      <c r="F43" s="58">
        <v>16</v>
      </c>
      <c r="G43" s="29">
        <v>1.75</v>
      </c>
      <c r="H43" s="28" t="s">
        <v>148</v>
      </c>
      <c r="I43" s="30" t="s">
        <v>147</v>
      </c>
      <c r="J43" s="29">
        <v>1</v>
      </c>
      <c r="K43" s="32">
        <v>60</v>
      </c>
      <c r="L43" s="30" t="s">
        <v>149</v>
      </c>
      <c r="M43" s="29">
        <v>11</v>
      </c>
      <c r="N43" s="29">
        <v>11</v>
      </c>
      <c r="O43" s="30">
        <v>0</v>
      </c>
      <c r="P43" s="30">
        <v>24</v>
      </c>
      <c r="Q43" s="30"/>
      <c r="R43" s="30"/>
      <c r="S43" s="60">
        <v>24</v>
      </c>
      <c r="T43" t="s">
        <v>272</v>
      </c>
    </row>
    <row r="44" spans="1:20" x14ac:dyDescent="0.2">
      <c r="A44" s="28" t="s">
        <v>167</v>
      </c>
      <c r="B44" s="30" t="s">
        <v>22</v>
      </c>
      <c r="C44" s="30" t="s">
        <v>208</v>
      </c>
      <c r="D44" s="28" t="s">
        <v>162</v>
      </c>
      <c r="E44" s="31" t="s">
        <v>177</v>
      </c>
      <c r="F44" s="58">
        <v>16</v>
      </c>
      <c r="G44" s="29">
        <v>1.75</v>
      </c>
      <c r="H44" s="28" t="s">
        <v>148</v>
      </c>
      <c r="I44" s="30" t="s">
        <v>147</v>
      </c>
      <c r="J44" s="29">
        <v>1</v>
      </c>
      <c r="K44" s="32">
        <v>60</v>
      </c>
      <c r="L44" s="30" t="s">
        <v>149</v>
      </c>
      <c r="M44" s="29">
        <v>12</v>
      </c>
      <c r="N44" s="29">
        <v>12</v>
      </c>
      <c r="O44" s="30">
        <v>0</v>
      </c>
      <c r="P44" s="30">
        <v>24</v>
      </c>
      <c r="Q44" s="30" t="s">
        <v>207</v>
      </c>
      <c r="R44" s="30">
        <v>4</v>
      </c>
      <c r="S44" s="60">
        <v>24</v>
      </c>
      <c r="T44" t="s">
        <v>272</v>
      </c>
    </row>
    <row r="45" spans="1:20" x14ac:dyDescent="0.2">
      <c r="A45" s="28" t="s">
        <v>168</v>
      </c>
      <c r="B45" s="30" t="s">
        <v>22</v>
      </c>
      <c r="C45" s="30" t="s">
        <v>208</v>
      </c>
      <c r="D45" s="28" t="s">
        <v>162</v>
      </c>
      <c r="E45" s="31" t="s">
        <v>177</v>
      </c>
      <c r="F45" s="58">
        <v>16</v>
      </c>
      <c r="G45" s="29">
        <v>1.75</v>
      </c>
      <c r="H45" s="28" t="s">
        <v>148</v>
      </c>
      <c r="I45" s="30" t="s">
        <v>147</v>
      </c>
      <c r="J45" s="29">
        <v>1</v>
      </c>
      <c r="K45" s="32">
        <v>60</v>
      </c>
      <c r="L45" s="30" t="s">
        <v>149</v>
      </c>
      <c r="M45" s="29">
        <v>13</v>
      </c>
      <c r="N45" s="29">
        <v>13</v>
      </c>
      <c r="O45" s="30">
        <v>0</v>
      </c>
      <c r="P45" s="30">
        <v>24</v>
      </c>
      <c r="Q45" s="30" t="s">
        <v>207</v>
      </c>
      <c r="R45" s="30">
        <v>4</v>
      </c>
      <c r="S45" s="60">
        <v>24</v>
      </c>
      <c r="T45" t="s">
        <v>272</v>
      </c>
    </row>
    <row r="46" spans="1:20" x14ac:dyDescent="0.2">
      <c r="A46" s="28" t="s">
        <v>178</v>
      </c>
      <c r="B46" s="30" t="s">
        <v>22</v>
      </c>
      <c r="C46" s="30" t="s">
        <v>208</v>
      </c>
      <c r="D46" s="28" t="s">
        <v>162</v>
      </c>
      <c r="E46" s="31" t="s">
        <v>177</v>
      </c>
      <c r="F46" s="58">
        <v>16</v>
      </c>
      <c r="G46" s="29">
        <v>1.75</v>
      </c>
      <c r="H46" s="28" t="s">
        <v>170</v>
      </c>
      <c r="I46" s="30" t="s">
        <v>164</v>
      </c>
      <c r="J46" s="29">
        <v>1</v>
      </c>
      <c r="K46" s="29">
        <v>40</v>
      </c>
      <c r="L46" s="30" t="s">
        <v>149</v>
      </c>
      <c r="M46" s="29">
        <v>14</v>
      </c>
      <c r="N46" s="29">
        <v>16</v>
      </c>
      <c r="O46" s="30">
        <v>0</v>
      </c>
      <c r="P46" s="30">
        <v>24</v>
      </c>
      <c r="Q46" s="30" t="s">
        <v>207</v>
      </c>
      <c r="R46" s="30">
        <v>4</v>
      </c>
      <c r="S46" s="60">
        <v>24</v>
      </c>
      <c r="T46" t="s">
        <v>272</v>
      </c>
    </row>
    <row r="47" spans="1:20" x14ac:dyDescent="0.2">
      <c r="A47" s="28" t="s">
        <v>172</v>
      </c>
      <c r="B47" s="30" t="s">
        <v>22</v>
      </c>
      <c r="C47" s="30" t="s">
        <v>208</v>
      </c>
      <c r="D47" s="28" t="s">
        <v>162</v>
      </c>
      <c r="E47" s="31" t="s">
        <v>177</v>
      </c>
      <c r="F47" s="58">
        <v>16</v>
      </c>
      <c r="G47" s="29">
        <v>1.5</v>
      </c>
      <c r="H47" s="28" t="s">
        <v>147</v>
      </c>
      <c r="I47" s="30" t="s">
        <v>157</v>
      </c>
      <c r="J47" s="29">
        <v>1</v>
      </c>
      <c r="K47" s="29">
        <v>8</v>
      </c>
      <c r="L47" s="30" t="s">
        <v>149</v>
      </c>
      <c r="M47" s="29">
        <v>1</v>
      </c>
      <c r="N47" s="29">
        <v>2</v>
      </c>
      <c r="O47" s="30">
        <v>0</v>
      </c>
      <c r="P47" s="30">
        <v>24</v>
      </c>
      <c r="Q47" s="30"/>
      <c r="R47" s="30"/>
      <c r="S47" s="60">
        <v>24</v>
      </c>
      <c r="T47" t="s">
        <v>272</v>
      </c>
    </row>
    <row r="48" spans="1:20" x14ac:dyDescent="0.2">
      <c r="A48" s="31" t="s">
        <v>172</v>
      </c>
      <c r="B48" s="30" t="s">
        <v>22</v>
      </c>
      <c r="C48" s="30" t="s">
        <v>208</v>
      </c>
      <c r="D48" s="31" t="s">
        <v>162</v>
      </c>
      <c r="E48" s="31" t="s">
        <v>177</v>
      </c>
      <c r="F48" s="58">
        <v>16</v>
      </c>
      <c r="G48" s="29">
        <v>1.5</v>
      </c>
      <c r="H48" s="31" t="s">
        <v>147</v>
      </c>
      <c r="I48" s="38" t="s">
        <v>157</v>
      </c>
      <c r="J48" s="37">
        <v>1</v>
      </c>
      <c r="K48" s="37">
        <v>8</v>
      </c>
      <c r="L48" s="38" t="s">
        <v>149</v>
      </c>
      <c r="M48" s="37">
        <v>11</v>
      </c>
      <c r="N48" s="37">
        <v>12</v>
      </c>
      <c r="O48" s="38">
        <v>0</v>
      </c>
      <c r="P48" s="38">
        <v>24</v>
      </c>
      <c r="Q48" s="38"/>
      <c r="R48" s="38"/>
      <c r="S48" s="60">
        <v>24</v>
      </c>
      <c r="T48" t="s">
        <v>272</v>
      </c>
    </row>
    <row r="49" spans="1:20" x14ac:dyDescent="0.2">
      <c r="A49" s="31" t="s">
        <v>173</v>
      </c>
      <c r="B49" s="30" t="s">
        <v>22</v>
      </c>
      <c r="C49" s="30" t="s">
        <v>208</v>
      </c>
      <c r="D49" s="31" t="s">
        <v>162</v>
      </c>
      <c r="E49" s="31" t="s">
        <v>177</v>
      </c>
      <c r="F49" s="58">
        <v>16</v>
      </c>
      <c r="G49" s="29">
        <v>1</v>
      </c>
      <c r="H49" s="31" t="s">
        <v>158</v>
      </c>
      <c r="I49" s="38" t="s">
        <v>157</v>
      </c>
      <c r="J49" s="37">
        <v>1</v>
      </c>
      <c r="K49" s="37">
        <v>1</v>
      </c>
      <c r="L49" s="38" t="s">
        <v>159</v>
      </c>
      <c r="M49" s="37">
        <v>1</v>
      </c>
      <c r="N49" s="37">
        <v>2</v>
      </c>
      <c r="O49" s="38">
        <v>0</v>
      </c>
      <c r="P49" s="38">
        <v>8</v>
      </c>
      <c r="Q49" s="38"/>
      <c r="R49" s="38"/>
      <c r="S49" s="60">
        <v>24</v>
      </c>
      <c r="T49" t="s">
        <v>272</v>
      </c>
    </row>
    <row r="50" spans="1:20" x14ac:dyDescent="0.2">
      <c r="A50" s="31" t="s">
        <v>174</v>
      </c>
      <c r="B50" s="30" t="s">
        <v>22</v>
      </c>
      <c r="C50" s="30" t="s">
        <v>208</v>
      </c>
      <c r="D50" s="31" t="s">
        <v>162</v>
      </c>
      <c r="E50" s="31" t="s">
        <v>177</v>
      </c>
      <c r="F50" s="58">
        <v>16</v>
      </c>
      <c r="G50" s="29">
        <v>6</v>
      </c>
      <c r="H50" s="31" t="s">
        <v>158</v>
      </c>
      <c r="I50" s="38" t="s">
        <v>157</v>
      </c>
      <c r="J50" s="37">
        <v>1</v>
      </c>
      <c r="K50" s="37">
        <v>30</v>
      </c>
      <c r="L50" s="38" t="s">
        <v>159</v>
      </c>
      <c r="M50" s="37">
        <v>2</v>
      </c>
      <c r="N50" s="37">
        <v>3</v>
      </c>
      <c r="O50" s="38">
        <v>0</v>
      </c>
      <c r="P50" s="38">
        <v>24</v>
      </c>
      <c r="Q50" s="30" t="s">
        <v>207</v>
      </c>
      <c r="R50" s="38">
        <v>4</v>
      </c>
      <c r="S50" s="60">
        <v>24</v>
      </c>
      <c r="T50" t="s">
        <v>272</v>
      </c>
    </row>
    <row r="51" spans="1:20" x14ac:dyDescent="0.2">
      <c r="A51" s="31" t="s">
        <v>161</v>
      </c>
      <c r="B51" s="30" t="s">
        <v>22</v>
      </c>
      <c r="C51" s="30" t="s">
        <v>208</v>
      </c>
      <c r="D51" s="31" t="s">
        <v>162</v>
      </c>
      <c r="E51" s="31" t="s">
        <v>177</v>
      </c>
      <c r="F51" s="58">
        <v>16</v>
      </c>
      <c r="G51" s="29">
        <v>4</v>
      </c>
      <c r="H51" s="31" t="s">
        <v>158</v>
      </c>
      <c r="I51" s="38" t="s">
        <v>157</v>
      </c>
      <c r="J51" s="37">
        <v>2</v>
      </c>
      <c r="K51" s="37">
        <v>20</v>
      </c>
      <c r="L51" s="38" t="s">
        <v>159</v>
      </c>
      <c r="M51" s="37">
        <v>5</v>
      </c>
      <c r="N51" s="37">
        <v>6</v>
      </c>
      <c r="O51" s="38">
        <v>0</v>
      </c>
      <c r="P51" s="38">
        <v>24</v>
      </c>
      <c r="Q51" s="38"/>
      <c r="R51" s="38"/>
      <c r="S51" s="60">
        <v>24</v>
      </c>
      <c r="T51" t="s">
        <v>272</v>
      </c>
    </row>
    <row r="52" spans="1:20" x14ac:dyDescent="0.2">
      <c r="A52" s="28" t="s">
        <v>175</v>
      </c>
      <c r="B52" s="30" t="s">
        <v>22</v>
      </c>
      <c r="C52" s="30" t="s">
        <v>208</v>
      </c>
      <c r="D52" s="28" t="s">
        <v>162</v>
      </c>
      <c r="E52" s="31" t="s">
        <v>177</v>
      </c>
      <c r="F52" s="58">
        <v>16</v>
      </c>
      <c r="G52" s="29">
        <v>8</v>
      </c>
      <c r="H52" s="28" t="s">
        <v>158</v>
      </c>
      <c r="I52" s="30" t="s">
        <v>157</v>
      </c>
      <c r="J52" s="29">
        <v>1</v>
      </c>
      <c r="K52" s="29">
        <v>10</v>
      </c>
      <c r="L52" s="30" t="s">
        <v>159</v>
      </c>
      <c r="M52" s="29">
        <v>14</v>
      </c>
      <c r="N52" s="29">
        <v>15</v>
      </c>
      <c r="O52" s="30">
        <v>0</v>
      </c>
      <c r="P52" s="30">
        <v>24</v>
      </c>
      <c r="Q52" s="30"/>
      <c r="R52" s="30"/>
      <c r="S52" s="60">
        <v>24</v>
      </c>
      <c r="T52" t="s">
        <v>272</v>
      </c>
    </row>
    <row r="53" spans="1:20" x14ac:dyDescent="0.2">
      <c r="A53" s="28" t="s">
        <v>161</v>
      </c>
      <c r="B53" s="30" t="s">
        <v>22</v>
      </c>
      <c r="C53" s="30" t="s">
        <v>208</v>
      </c>
      <c r="D53" s="28" t="s">
        <v>162</v>
      </c>
      <c r="E53" s="31" t="s">
        <v>177</v>
      </c>
      <c r="F53" s="58">
        <v>16</v>
      </c>
      <c r="G53" s="29">
        <v>6</v>
      </c>
      <c r="H53" s="28" t="s">
        <v>158</v>
      </c>
      <c r="I53" s="30" t="s">
        <v>157</v>
      </c>
      <c r="J53" s="29">
        <v>3</v>
      </c>
      <c r="K53" s="29">
        <v>20</v>
      </c>
      <c r="L53" s="30" t="s">
        <v>159</v>
      </c>
      <c r="M53" s="29">
        <v>15</v>
      </c>
      <c r="N53" s="29">
        <v>16</v>
      </c>
      <c r="O53" s="30">
        <v>0</v>
      </c>
      <c r="P53" s="30">
        <v>24</v>
      </c>
      <c r="Q53" s="30"/>
      <c r="R53" s="30"/>
      <c r="S53" s="60">
        <v>24</v>
      </c>
      <c r="T53" t="s">
        <v>272</v>
      </c>
    </row>
    <row r="54" spans="1:20" x14ac:dyDescent="0.2">
      <c r="A54" s="28" t="s">
        <v>146</v>
      </c>
      <c r="B54" s="30" t="s">
        <v>22</v>
      </c>
      <c r="C54" s="30" t="s">
        <v>208</v>
      </c>
      <c r="D54" s="28" t="s">
        <v>162</v>
      </c>
      <c r="E54" s="31" t="s">
        <v>179</v>
      </c>
      <c r="F54" s="58">
        <v>12</v>
      </c>
      <c r="G54" s="29">
        <v>1.75</v>
      </c>
      <c r="H54" s="28" t="s">
        <v>170</v>
      </c>
      <c r="I54" s="30" t="s">
        <v>164</v>
      </c>
      <c r="J54" s="29">
        <v>1</v>
      </c>
      <c r="K54" s="32">
        <v>50</v>
      </c>
      <c r="L54" s="30" t="s">
        <v>149</v>
      </c>
      <c r="M54" s="29">
        <v>1</v>
      </c>
      <c r="N54" s="29">
        <v>1</v>
      </c>
      <c r="O54" s="30">
        <v>20</v>
      </c>
      <c r="P54" s="30">
        <v>24</v>
      </c>
      <c r="Q54" s="30"/>
      <c r="R54" s="30"/>
      <c r="S54" s="60">
        <v>24</v>
      </c>
      <c r="T54" t="s">
        <v>272</v>
      </c>
    </row>
    <row r="55" spans="1:20" x14ac:dyDescent="0.2">
      <c r="A55" s="28" t="s">
        <v>150</v>
      </c>
      <c r="B55" s="30" t="s">
        <v>22</v>
      </c>
      <c r="C55" s="30" t="s">
        <v>208</v>
      </c>
      <c r="D55" s="28" t="s">
        <v>162</v>
      </c>
      <c r="E55" s="31" t="s">
        <v>179</v>
      </c>
      <c r="F55" s="58">
        <v>12</v>
      </c>
      <c r="G55" s="29">
        <v>1.75</v>
      </c>
      <c r="H55" s="28" t="s">
        <v>170</v>
      </c>
      <c r="I55" s="30" t="s">
        <v>164</v>
      </c>
      <c r="J55" s="29">
        <v>2</v>
      </c>
      <c r="K55" s="32">
        <v>20</v>
      </c>
      <c r="L55" s="30" t="s">
        <v>149</v>
      </c>
      <c r="M55" s="29">
        <v>2</v>
      </c>
      <c r="N55" s="29">
        <v>2</v>
      </c>
      <c r="O55" s="30">
        <v>20</v>
      </c>
      <c r="P55" s="30">
        <v>24</v>
      </c>
      <c r="Q55" s="30"/>
      <c r="R55" s="30"/>
      <c r="S55" s="60">
        <v>24</v>
      </c>
      <c r="T55" t="s">
        <v>272</v>
      </c>
    </row>
    <row r="56" spans="1:20" x14ac:dyDescent="0.2">
      <c r="A56" s="28" t="s">
        <v>152</v>
      </c>
      <c r="B56" s="30" t="s">
        <v>22</v>
      </c>
      <c r="C56" s="30" t="s">
        <v>208</v>
      </c>
      <c r="D56" s="28" t="s">
        <v>162</v>
      </c>
      <c r="E56" s="31" t="s">
        <v>179</v>
      </c>
      <c r="F56" s="58">
        <v>12</v>
      </c>
      <c r="G56" s="29">
        <v>1.75</v>
      </c>
      <c r="H56" s="28" t="s">
        <v>170</v>
      </c>
      <c r="I56" s="30" t="s">
        <v>164</v>
      </c>
      <c r="J56" s="29">
        <v>3</v>
      </c>
      <c r="K56" s="29">
        <v>80</v>
      </c>
      <c r="L56" s="30" t="s">
        <v>149</v>
      </c>
      <c r="M56" s="29">
        <v>3</v>
      </c>
      <c r="N56" s="29">
        <v>10</v>
      </c>
      <c r="O56" s="30">
        <v>0</v>
      </c>
      <c r="P56" s="30">
        <v>24</v>
      </c>
      <c r="Q56" s="30"/>
      <c r="R56" s="30"/>
      <c r="S56" s="60">
        <v>24</v>
      </c>
      <c r="T56" t="s">
        <v>272</v>
      </c>
    </row>
    <row r="57" spans="1:20" x14ac:dyDescent="0.2">
      <c r="A57" s="28" t="s">
        <v>178</v>
      </c>
      <c r="B57" s="30" t="s">
        <v>22</v>
      </c>
      <c r="C57" s="30" t="s">
        <v>208</v>
      </c>
      <c r="D57" s="28" t="s">
        <v>162</v>
      </c>
      <c r="E57" s="31" t="s">
        <v>179</v>
      </c>
      <c r="F57" s="58">
        <v>12</v>
      </c>
      <c r="G57" s="29">
        <v>1.75</v>
      </c>
      <c r="H57" s="28" t="s">
        <v>170</v>
      </c>
      <c r="I57" s="30" t="s">
        <v>164</v>
      </c>
      <c r="J57" s="29">
        <v>1</v>
      </c>
      <c r="K57" s="29">
        <v>60</v>
      </c>
      <c r="L57" s="30" t="s">
        <v>149</v>
      </c>
      <c r="M57" s="29">
        <v>11</v>
      </c>
      <c r="N57" s="29">
        <v>12</v>
      </c>
      <c r="O57" s="30">
        <v>0</v>
      </c>
      <c r="P57" s="30">
        <v>24</v>
      </c>
      <c r="Q57" s="30" t="s">
        <v>207</v>
      </c>
      <c r="R57" s="30">
        <v>6</v>
      </c>
      <c r="S57" s="60">
        <v>24</v>
      </c>
      <c r="T57" t="s">
        <v>272</v>
      </c>
    </row>
    <row r="58" spans="1:20" x14ac:dyDescent="0.2">
      <c r="A58" s="28" t="s">
        <v>172</v>
      </c>
      <c r="B58" s="30" t="s">
        <v>22</v>
      </c>
      <c r="C58" s="30" t="s">
        <v>208</v>
      </c>
      <c r="D58" s="28" t="s">
        <v>162</v>
      </c>
      <c r="E58" s="31" t="s">
        <v>179</v>
      </c>
      <c r="F58" s="58">
        <v>12</v>
      </c>
      <c r="G58" s="29">
        <v>1.5</v>
      </c>
      <c r="H58" s="28" t="s">
        <v>147</v>
      </c>
      <c r="I58" s="30" t="s">
        <v>157</v>
      </c>
      <c r="J58" s="29">
        <v>1</v>
      </c>
      <c r="K58" s="29">
        <v>8</v>
      </c>
      <c r="L58" s="30" t="s">
        <v>149</v>
      </c>
      <c r="M58" s="29">
        <v>1</v>
      </c>
      <c r="N58" s="29">
        <v>2</v>
      </c>
      <c r="O58" s="30">
        <v>0</v>
      </c>
      <c r="P58" s="30">
        <v>24</v>
      </c>
      <c r="Q58" s="30"/>
      <c r="R58" s="30"/>
      <c r="S58" s="60">
        <v>24</v>
      </c>
      <c r="T58" t="s">
        <v>272</v>
      </c>
    </row>
    <row r="59" spans="1:20" x14ac:dyDescent="0.2">
      <c r="A59" s="28" t="s">
        <v>172</v>
      </c>
      <c r="B59" s="30" t="s">
        <v>22</v>
      </c>
      <c r="C59" s="30" t="s">
        <v>208</v>
      </c>
      <c r="D59" s="28" t="s">
        <v>162</v>
      </c>
      <c r="E59" s="31" t="s">
        <v>179</v>
      </c>
      <c r="F59" s="58">
        <v>12</v>
      </c>
      <c r="G59" s="29">
        <v>1.5</v>
      </c>
      <c r="H59" s="28" t="s">
        <v>147</v>
      </c>
      <c r="I59" s="30" t="s">
        <v>157</v>
      </c>
      <c r="J59" s="29">
        <v>1</v>
      </c>
      <c r="K59" s="29">
        <v>8</v>
      </c>
      <c r="L59" s="30" t="s">
        <v>149</v>
      </c>
      <c r="M59" s="29">
        <v>11</v>
      </c>
      <c r="N59" s="29">
        <v>12</v>
      </c>
      <c r="O59" s="30">
        <v>0</v>
      </c>
      <c r="P59" s="30">
        <v>24</v>
      </c>
      <c r="Q59" s="30"/>
      <c r="R59" s="30"/>
      <c r="S59" s="60">
        <v>24</v>
      </c>
      <c r="T59" t="s">
        <v>272</v>
      </c>
    </row>
    <row r="60" spans="1:20" x14ac:dyDescent="0.2">
      <c r="A60" s="28" t="s">
        <v>173</v>
      </c>
      <c r="B60" s="30" t="s">
        <v>22</v>
      </c>
      <c r="C60" s="30" t="s">
        <v>208</v>
      </c>
      <c r="D60" s="28" t="s">
        <v>162</v>
      </c>
      <c r="E60" s="31" t="s">
        <v>179</v>
      </c>
      <c r="F60" s="58">
        <v>12</v>
      </c>
      <c r="G60" s="29">
        <v>1</v>
      </c>
      <c r="H60" s="28" t="s">
        <v>158</v>
      </c>
      <c r="I60" s="30" t="s">
        <v>157</v>
      </c>
      <c r="J60" s="29">
        <v>1</v>
      </c>
      <c r="K60" s="29">
        <v>1</v>
      </c>
      <c r="L60" s="30" t="s">
        <v>159</v>
      </c>
      <c r="M60" s="29">
        <v>1</v>
      </c>
      <c r="N60" s="29">
        <v>2</v>
      </c>
      <c r="O60" s="30">
        <v>0</v>
      </c>
      <c r="P60" s="30">
        <v>8</v>
      </c>
      <c r="Q60" s="30"/>
      <c r="R60" s="30"/>
      <c r="S60" s="60">
        <v>24</v>
      </c>
      <c r="T60" t="s">
        <v>272</v>
      </c>
    </row>
    <row r="61" spans="1:20" x14ac:dyDescent="0.2">
      <c r="A61" s="28" t="s">
        <v>174</v>
      </c>
      <c r="B61" s="30" t="s">
        <v>22</v>
      </c>
      <c r="C61" s="30" t="s">
        <v>208</v>
      </c>
      <c r="D61" s="28" t="s">
        <v>162</v>
      </c>
      <c r="E61" s="31" t="s">
        <v>179</v>
      </c>
      <c r="F61" s="58">
        <v>12</v>
      </c>
      <c r="G61" s="29">
        <v>6</v>
      </c>
      <c r="H61" s="28" t="s">
        <v>158</v>
      </c>
      <c r="I61" s="30" t="s">
        <v>157</v>
      </c>
      <c r="J61" s="29">
        <v>1</v>
      </c>
      <c r="K61" s="29">
        <v>30</v>
      </c>
      <c r="L61" s="30" t="s">
        <v>159</v>
      </c>
      <c r="M61" s="29">
        <v>2</v>
      </c>
      <c r="N61" s="29">
        <v>3</v>
      </c>
      <c r="O61" s="30">
        <v>0</v>
      </c>
      <c r="P61" s="30">
        <v>24</v>
      </c>
      <c r="Q61" s="30" t="s">
        <v>207</v>
      </c>
      <c r="R61" s="30">
        <v>4</v>
      </c>
      <c r="S61" s="60">
        <v>24</v>
      </c>
      <c r="T61" t="s">
        <v>272</v>
      </c>
    </row>
    <row r="62" spans="1:20" x14ac:dyDescent="0.2">
      <c r="A62" s="28" t="s">
        <v>161</v>
      </c>
      <c r="B62" s="30" t="s">
        <v>22</v>
      </c>
      <c r="C62" s="30" t="s">
        <v>208</v>
      </c>
      <c r="D62" s="28" t="s">
        <v>162</v>
      </c>
      <c r="E62" s="31" t="s">
        <v>179</v>
      </c>
      <c r="F62" s="58">
        <v>12</v>
      </c>
      <c r="G62" s="29">
        <v>4</v>
      </c>
      <c r="H62" s="28" t="s">
        <v>158</v>
      </c>
      <c r="I62" s="30" t="s">
        <v>157</v>
      </c>
      <c r="J62" s="29">
        <v>2</v>
      </c>
      <c r="K62" s="29">
        <v>20</v>
      </c>
      <c r="L62" s="30" t="s">
        <v>159</v>
      </c>
      <c r="M62" s="29">
        <v>4</v>
      </c>
      <c r="N62" s="29">
        <v>5</v>
      </c>
      <c r="O62" s="30">
        <v>0</v>
      </c>
      <c r="P62" s="30">
        <v>24</v>
      </c>
      <c r="Q62" s="30"/>
      <c r="R62" s="30"/>
      <c r="S62" s="60">
        <v>24</v>
      </c>
      <c r="T62" t="s">
        <v>272</v>
      </c>
    </row>
    <row r="63" spans="1:20" x14ac:dyDescent="0.2">
      <c r="A63" s="28" t="s">
        <v>175</v>
      </c>
      <c r="B63" s="30" t="s">
        <v>22</v>
      </c>
      <c r="C63" s="30" t="s">
        <v>208</v>
      </c>
      <c r="D63" s="28" t="s">
        <v>162</v>
      </c>
      <c r="E63" s="31" t="s">
        <v>179</v>
      </c>
      <c r="F63" s="58">
        <v>12</v>
      </c>
      <c r="G63" s="29">
        <v>8</v>
      </c>
      <c r="H63" s="28" t="s">
        <v>158</v>
      </c>
      <c r="I63" s="30" t="s">
        <v>157</v>
      </c>
      <c r="J63" s="29">
        <v>1</v>
      </c>
      <c r="K63" s="29">
        <v>10</v>
      </c>
      <c r="L63" s="30" t="s">
        <v>159</v>
      </c>
      <c r="M63" s="29">
        <v>10</v>
      </c>
      <c r="N63" s="29">
        <v>11</v>
      </c>
      <c r="O63" s="30">
        <v>0</v>
      </c>
      <c r="P63" s="30">
        <v>24</v>
      </c>
      <c r="Q63" s="30"/>
      <c r="R63" s="30"/>
      <c r="S63" s="60">
        <v>24</v>
      </c>
      <c r="T63" t="s">
        <v>272</v>
      </c>
    </row>
    <row r="64" spans="1:20" x14ac:dyDescent="0.2">
      <c r="A64" s="28" t="s">
        <v>161</v>
      </c>
      <c r="B64" s="30" t="s">
        <v>22</v>
      </c>
      <c r="C64" s="30" t="s">
        <v>208</v>
      </c>
      <c r="D64" s="28" t="s">
        <v>162</v>
      </c>
      <c r="E64" s="31" t="s">
        <v>179</v>
      </c>
      <c r="F64" s="58">
        <v>12</v>
      </c>
      <c r="G64" s="29">
        <v>6</v>
      </c>
      <c r="H64" s="28" t="s">
        <v>158</v>
      </c>
      <c r="I64" s="30" t="s">
        <v>157</v>
      </c>
      <c r="J64" s="29">
        <v>3</v>
      </c>
      <c r="K64" s="29">
        <v>20</v>
      </c>
      <c r="L64" s="30" t="s">
        <v>159</v>
      </c>
      <c r="M64" s="29">
        <v>11</v>
      </c>
      <c r="N64" s="29">
        <v>12</v>
      </c>
      <c r="O64" s="30">
        <v>0</v>
      </c>
      <c r="P64" s="30">
        <v>24</v>
      </c>
      <c r="Q64" s="30"/>
      <c r="R64" s="30"/>
      <c r="S64" s="60">
        <v>24</v>
      </c>
      <c r="T64" t="s">
        <v>272</v>
      </c>
    </row>
    <row r="65" spans="1:20" x14ac:dyDescent="0.2">
      <c r="A65" s="28" t="s">
        <v>146</v>
      </c>
      <c r="B65" s="30" t="s">
        <v>22</v>
      </c>
      <c r="C65" s="30" t="s">
        <v>208</v>
      </c>
      <c r="D65" s="28" t="s">
        <v>162</v>
      </c>
      <c r="E65" s="28" t="s">
        <v>180</v>
      </c>
      <c r="F65" s="57">
        <v>18</v>
      </c>
      <c r="G65" s="29">
        <v>1.75</v>
      </c>
      <c r="H65" s="28" t="s">
        <v>165</v>
      </c>
      <c r="I65" s="30" t="s">
        <v>164</v>
      </c>
      <c r="J65" s="29">
        <v>1</v>
      </c>
      <c r="K65" s="32">
        <v>50</v>
      </c>
      <c r="L65" s="30" t="s">
        <v>149</v>
      </c>
      <c r="M65" s="29">
        <v>1</v>
      </c>
      <c r="N65" s="29">
        <v>1</v>
      </c>
      <c r="O65" s="30">
        <v>20</v>
      </c>
      <c r="P65" s="30">
        <v>24</v>
      </c>
      <c r="Q65" s="30"/>
      <c r="R65" s="30"/>
      <c r="S65" s="60">
        <v>24</v>
      </c>
      <c r="T65" t="s">
        <v>272</v>
      </c>
    </row>
    <row r="66" spans="1:20" x14ac:dyDescent="0.2">
      <c r="A66" s="28" t="s">
        <v>150</v>
      </c>
      <c r="B66" s="30" t="s">
        <v>22</v>
      </c>
      <c r="C66" s="30" t="s">
        <v>208</v>
      </c>
      <c r="D66" s="28" t="s">
        <v>162</v>
      </c>
      <c r="E66" s="28" t="s">
        <v>180</v>
      </c>
      <c r="F66" s="57">
        <v>18</v>
      </c>
      <c r="G66" s="29">
        <v>1.75</v>
      </c>
      <c r="H66" s="28" t="s">
        <v>165</v>
      </c>
      <c r="I66" s="30" t="s">
        <v>164</v>
      </c>
      <c r="J66" s="29">
        <v>1</v>
      </c>
      <c r="K66" s="32">
        <v>20</v>
      </c>
      <c r="L66" s="30" t="s">
        <v>149</v>
      </c>
      <c r="M66" s="29">
        <v>2</v>
      </c>
      <c r="N66" s="29">
        <v>2</v>
      </c>
      <c r="O66" s="30">
        <v>20</v>
      </c>
      <c r="P66" s="30">
        <v>24</v>
      </c>
      <c r="Q66" s="30"/>
      <c r="R66" s="30"/>
      <c r="S66" s="60">
        <v>24</v>
      </c>
      <c r="T66" t="s">
        <v>272</v>
      </c>
    </row>
    <row r="67" spans="1:20" x14ac:dyDescent="0.2">
      <c r="A67" s="28" t="s">
        <v>152</v>
      </c>
      <c r="B67" s="30" t="s">
        <v>22</v>
      </c>
      <c r="C67" s="30" t="s">
        <v>208</v>
      </c>
      <c r="D67" s="28" t="s">
        <v>162</v>
      </c>
      <c r="E67" s="28" t="s">
        <v>180</v>
      </c>
      <c r="F67" s="57">
        <v>18</v>
      </c>
      <c r="G67" s="29">
        <v>1.75</v>
      </c>
      <c r="H67" s="28" t="s">
        <v>165</v>
      </c>
      <c r="I67" s="30" t="s">
        <v>164</v>
      </c>
      <c r="J67" s="29">
        <v>3</v>
      </c>
      <c r="K67" s="29">
        <v>80</v>
      </c>
      <c r="L67" s="30" t="s">
        <v>149</v>
      </c>
      <c r="M67" s="29">
        <v>3</v>
      </c>
      <c r="N67" s="29">
        <v>10</v>
      </c>
      <c r="O67" s="30">
        <v>0</v>
      </c>
      <c r="P67" s="30">
        <v>24</v>
      </c>
      <c r="Q67" s="30"/>
      <c r="R67" s="30"/>
      <c r="S67" s="60">
        <v>24</v>
      </c>
      <c r="T67" t="s">
        <v>272</v>
      </c>
    </row>
    <row r="68" spans="1:20" x14ac:dyDescent="0.2">
      <c r="A68" s="28" t="s">
        <v>166</v>
      </c>
      <c r="B68" s="30" t="s">
        <v>22</v>
      </c>
      <c r="C68" s="30" t="s">
        <v>208</v>
      </c>
      <c r="D68" s="28" t="s">
        <v>162</v>
      </c>
      <c r="E68" s="28" t="s">
        <v>180</v>
      </c>
      <c r="F68" s="57">
        <v>18</v>
      </c>
      <c r="G68" s="29">
        <v>1.75</v>
      </c>
      <c r="H68" s="28" t="s">
        <v>148</v>
      </c>
      <c r="I68" s="30" t="s">
        <v>147</v>
      </c>
      <c r="J68" s="29">
        <v>1</v>
      </c>
      <c r="K68" s="29">
        <v>70</v>
      </c>
      <c r="L68" s="30" t="s">
        <v>149</v>
      </c>
      <c r="M68" s="29">
        <v>11</v>
      </c>
      <c r="N68" s="29">
        <v>14</v>
      </c>
      <c r="O68" s="30">
        <v>0</v>
      </c>
      <c r="P68" s="30">
        <v>24</v>
      </c>
      <c r="Q68" s="30"/>
      <c r="R68" s="30"/>
      <c r="S68" s="60">
        <v>24</v>
      </c>
      <c r="T68" t="s">
        <v>272</v>
      </c>
    </row>
    <row r="69" spans="1:20" x14ac:dyDescent="0.2">
      <c r="A69" s="28" t="s">
        <v>167</v>
      </c>
      <c r="B69" s="30" t="s">
        <v>22</v>
      </c>
      <c r="C69" s="30" t="s">
        <v>208</v>
      </c>
      <c r="D69" s="28" t="s">
        <v>162</v>
      </c>
      <c r="E69" s="28" t="s">
        <v>180</v>
      </c>
      <c r="F69" s="57">
        <v>18</v>
      </c>
      <c r="G69" s="29">
        <v>1.75</v>
      </c>
      <c r="H69" s="28" t="s">
        <v>148</v>
      </c>
      <c r="I69" s="30" t="s">
        <v>147</v>
      </c>
      <c r="J69" s="29">
        <v>1</v>
      </c>
      <c r="K69" s="29">
        <v>70</v>
      </c>
      <c r="L69" s="30" t="s">
        <v>149</v>
      </c>
      <c r="M69" s="29">
        <v>11</v>
      </c>
      <c r="N69" s="29">
        <v>14</v>
      </c>
      <c r="O69" s="30">
        <v>0</v>
      </c>
      <c r="P69" s="30">
        <v>24</v>
      </c>
      <c r="Q69" s="30" t="s">
        <v>207</v>
      </c>
      <c r="R69" s="30">
        <v>4</v>
      </c>
      <c r="S69" s="60">
        <v>24</v>
      </c>
      <c r="T69" t="s">
        <v>272</v>
      </c>
    </row>
    <row r="70" spans="1:20" x14ac:dyDescent="0.2">
      <c r="A70" s="28" t="s">
        <v>168</v>
      </c>
      <c r="B70" s="30" t="s">
        <v>22</v>
      </c>
      <c r="C70" s="30" t="s">
        <v>208</v>
      </c>
      <c r="D70" s="28" t="s">
        <v>162</v>
      </c>
      <c r="E70" s="28" t="s">
        <v>180</v>
      </c>
      <c r="F70" s="57">
        <v>18</v>
      </c>
      <c r="G70" s="29">
        <v>1.75</v>
      </c>
      <c r="H70" s="28" t="s">
        <v>148</v>
      </c>
      <c r="I70" s="30" t="s">
        <v>147</v>
      </c>
      <c r="J70" s="29">
        <v>1</v>
      </c>
      <c r="K70" s="29">
        <v>70</v>
      </c>
      <c r="L70" s="30" t="s">
        <v>149</v>
      </c>
      <c r="M70" s="29">
        <v>11</v>
      </c>
      <c r="N70" s="29">
        <v>14</v>
      </c>
      <c r="O70" s="30">
        <v>0</v>
      </c>
      <c r="P70" s="30">
        <v>24</v>
      </c>
      <c r="Q70" s="30" t="s">
        <v>207</v>
      </c>
      <c r="R70" s="30">
        <v>4</v>
      </c>
      <c r="S70" s="60">
        <v>24</v>
      </c>
      <c r="T70" t="s">
        <v>272</v>
      </c>
    </row>
    <row r="71" spans="1:20" x14ac:dyDescent="0.2">
      <c r="A71" s="28" t="s">
        <v>169</v>
      </c>
      <c r="B71" s="30" t="s">
        <v>22</v>
      </c>
      <c r="C71" s="30" t="s">
        <v>208</v>
      </c>
      <c r="D71" s="28" t="s">
        <v>162</v>
      </c>
      <c r="E71" s="28" t="s">
        <v>180</v>
      </c>
      <c r="F71" s="57">
        <v>18</v>
      </c>
      <c r="G71" s="29">
        <v>1.75</v>
      </c>
      <c r="H71" s="28" t="s">
        <v>170</v>
      </c>
      <c r="I71" s="30" t="s">
        <v>164</v>
      </c>
      <c r="J71" s="29">
        <v>3</v>
      </c>
      <c r="K71" s="29">
        <v>40</v>
      </c>
      <c r="L71" s="30" t="s">
        <v>149</v>
      </c>
      <c r="M71" s="29">
        <v>15</v>
      </c>
      <c r="N71" s="29">
        <v>16</v>
      </c>
      <c r="O71" s="30">
        <v>0</v>
      </c>
      <c r="P71" s="30">
        <v>24</v>
      </c>
      <c r="Q71" s="30" t="s">
        <v>207</v>
      </c>
      <c r="R71" s="30">
        <v>6</v>
      </c>
      <c r="S71" s="60">
        <v>24</v>
      </c>
      <c r="T71" t="s">
        <v>272</v>
      </c>
    </row>
    <row r="72" spans="1:20" x14ac:dyDescent="0.2">
      <c r="A72" s="28" t="s">
        <v>171</v>
      </c>
      <c r="B72" s="30" t="s">
        <v>22</v>
      </c>
      <c r="C72" s="30" t="s">
        <v>208</v>
      </c>
      <c r="D72" s="28" t="s">
        <v>162</v>
      </c>
      <c r="E72" s="28" t="s">
        <v>180</v>
      </c>
      <c r="F72" s="57">
        <v>18</v>
      </c>
      <c r="G72" s="29">
        <v>1.75</v>
      </c>
      <c r="H72" s="28" t="s">
        <v>170</v>
      </c>
      <c r="I72" s="30" t="s">
        <v>164</v>
      </c>
      <c r="J72" s="29">
        <v>3</v>
      </c>
      <c r="K72" s="29">
        <v>20</v>
      </c>
      <c r="L72" s="30" t="s">
        <v>149</v>
      </c>
      <c r="M72" s="29">
        <v>17</v>
      </c>
      <c r="N72" s="29">
        <v>18</v>
      </c>
      <c r="O72" s="30">
        <v>0</v>
      </c>
      <c r="P72" s="30">
        <v>24</v>
      </c>
      <c r="Q72" s="30" t="s">
        <v>207</v>
      </c>
      <c r="R72" s="30">
        <v>6</v>
      </c>
      <c r="S72" s="60">
        <v>24</v>
      </c>
      <c r="T72" t="s">
        <v>272</v>
      </c>
    </row>
    <row r="73" spans="1:20" x14ac:dyDescent="0.2">
      <c r="A73" s="28" t="s">
        <v>172</v>
      </c>
      <c r="B73" s="30" t="s">
        <v>22</v>
      </c>
      <c r="C73" s="30" t="s">
        <v>208</v>
      </c>
      <c r="D73" s="28" t="s">
        <v>162</v>
      </c>
      <c r="E73" s="28" t="s">
        <v>180</v>
      </c>
      <c r="F73" s="57">
        <v>18</v>
      </c>
      <c r="G73" s="29">
        <v>1.5</v>
      </c>
      <c r="H73" s="28" t="s">
        <v>147</v>
      </c>
      <c r="I73" s="30" t="s">
        <v>157</v>
      </c>
      <c r="J73" s="29">
        <v>1</v>
      </c>
      <c r="K73" s="29">
        <v>8</v>
      </c>
      <c r="L73" s="30" t="s">
        <v>149</v>
      </c>
      <c r="M73" s="29">
        <v>1</v>
      </c>
      <c r="N73" s="29">
        <v>2</v>
      </c>
      <c r="O73" s="30">
        <v>0</v>
      </c>
      <c r="P73" s="30">
        <v>24</v>
      </c>
      <c r="Q73" s="30"/>
      <c r="R73" s="30"/>
      <c r="S73" s="60">
        <v>24</v>
      </c>
      <c r="T73" t="s">
        <v>272</v>
      </c>
    </row>
    <row r="74" spans="1:20" x14ac:dyDescent="0.2">
      <c r="A74" s="28" t="s">
        <v>172</v>
      </c>
      <c r="B74" s="30" t="s">
        <v>22</v>
      </c>
      <c r="C74" s="30" t="s">
        <v>208</v>
      </c>
      <c r="D74" s="28" t="s">
        <v>162</v>
      </c>
      <c r="E74" s="28" t="s">
        <v>180</v>
      </c>
      <c r="F74" s="57">
        <v>18</v>
      </c>
      <c r="G74" s="29">
        <v>1.5</v>
      </c>
      <c r="H74" s="28" t="s">
        <v>147</v>
      </c>
      <c r="I74" s="30" t="s">
        <v>157</v>
      </c>
      <c r="J74" s="29">
        <v>1</v>
      </c>
      <c r="K74" s="29">
        <v>8</v>
      </c>
      <c r="L74" s="30" t="s">
        <v>149</v>
      </c>
      <c r="M74" s="29">
        <v>11</v>
      </c>
      <c r="N74" s="29">
        <v>12</v>
      </c>
      <c r="O74" s="30">
        <v>0</v>
      </c>
      <c r="P74" s="30">
        <v>24</v>
      </c>
      <c r="Q74" s="30"/>
      <c r="R74" s="30"/>
      <c r="S74" s="60">
        <v>24</v>
      </c>
      <c r="T74" t="s">
        <v>272</v>
      </c>
    </row>
    <row r="75" spans="1:20" x14ac:dyDescent="0.2">
      <c r="A75" s="28" t="s">
        <v>173</v>
      </c>
      <c r="B75" s="30" t="s">
        <v>22</v>
      </c>
      <c r="C75" s="30" t="s">
        <v>208</v>
      </c>
      <c r="D75" s="28" t="s">
        <v>162</v>
      </c>
      <c r="E75" s="28" t="s">
        <v>180</v>
      </c>
      <c r="F75" s="57">
        <v>18</v>
      </c>
      <c r="G75" s="29">
        <v>1</v>
      </c>
      <c r="H75" s="28" t="s">
        <v>158</v>
      </c>
      <c r="I75" s="30" t="s">
        <v>157</v>
      </c>
      <c r="J75" s="29">
        <v>1</v>
      </c>
      <c r="K75" s="29">
        <v>1</v>
      </c>
      <c r="L75" s="30" t="s">
        <v>159</v>
      </c>
      <c r="M75" s="29">
        <v>1</v>
      </c>
      <c r="N75" s="29">
        <v>2</v>
      </c>
      <c r="O75" s="30">
        <v>0</v>
      </c>
      <c r="P75" s="30">
        <v>8</v>
      </c>
      <c r="Q75" s="30"/>
      <c r="R75" s="30"/>
      <c r="S75" s="60">
        <v>24</v>
      </c>
      <c r="T75" t="s">
        <v>272</v>
      </c>
    </row>
    <row r="76" spans="1:20" x14ac:dyDescent="0.2">
      <c r="A76" s="28" t="s">
        <v>174</v>
      </c>
      <c r="B76" s="30" t="s">
        <v>22</v>
      </c>
      <c r="C76" s="30" t="s">
        <v>208</v>
      </c>
      <c r="D76" s="28" t="s">
        <v>162</v>
      </c>
      <c r="E76" s="28" t="s">
        <v>180</v>
      </c>
      <c r="F76" s="57">
        <v>18</v>
      </c>
      <c r="G76" s="29">
        <v>6</v>
      </c>
      <c r="H76" s="28" t="s">
        <v>158</v>
      </c>
      <c r="I76" s="30" t="s">
        <v>157</v>
      </c>
      <c r="J76" s="29">
        <v>1</v>
      </c>
      <c r="K76" s="29">
        <v>30</v>
      </c>
      <c r="L76" s="30" t="s">
        <v>159</v>
      </c>
      <c r="M76" s="29">
        <v>2</v>
      </c>
      <c r="N76" s="29">
        <v>3</v>
      </c>
      <c r="O76" s="30">
        <v>0</v>
      </c>
      <c r="P76" s="30">
        <v>24</v>
      </c>
      <c r="Q76" s="30" t="s">
        <v>207</v>
      </c>
      <c r="R76" s="30">
        <v>4</v>
      </c>
      <c r="S76" s="60">
        <v>24</v>
      </c>
      <c r="T76" t="s">
        <v>272</v>
      </c>
    </row>
    <row r="77" spans="1:20" x14ac:dyDescent="0.2">
      <c r="A77" s="28" t="s">
        <v>161</v>
      </c>
      <c r="B77" s="30" t="s">
        <v>22</v>
      </c>
      <c r="C77" s="30" t="s">
        <v>208</v>
      </c>
      <c r="D77" s="28" t="s">
        <v>162</v>
      </c>
      <c r="E77" s="28" t="s">
        <v>180</v>
      </c>
      <c r="F77" s="57">
        <v>18</v>
      </c>
      <c r="G77" s="29">
        <v>4</v>
      </c>
      <c r="H77" s="28" t="s">
        <v>158</v>
      </c>
      <c r="I77" s="30" t="s">
        <v>157</v>
      </c>
      <c r="J77" s="29">
        <v>2</v>
      </c>
      <c r="K77" s="29">
        <v>20</v>
      </c>
      <c r="L77" s="30" t="s">
        <v>159</v>
      </c>
      <c r="M77" s="29">
        <v>5</v>
      </c>
      <c r="N77" s="29">
        <v>6</v>
      </c>
      <c r="O77" s="30">
        <v>0</v>
      </c>
      <c r="P77" s="30">
        <v>24</v>
      </c>
      <c r="Q77" s="30"/>
      <c r="R77" s="30"/>
      <c r="S77" s="60">
        <v>24</v>
      </c>
      <c r="T77" t="s">
        <v>272</v>
      </c>
    </row>
    <row r="78" spans="1:20" x14ac:dyDescent="0.2">
      <c r="A78" s="28" t="s">
        <v>175</v>
      </c>
      <c r="B78" s="30" t="s">
        <v>22</v>
      </c>
      <c r="C78" s="30" t="s">
        <v>208</v>
      </c>
      <c r="D78" s="28" t="s">
        <v>162</v>
      </c>
      <c r="E78" s="28" t="s">
        <v>180</v>
      </c>
      <c r="F78" s="57">
        <v>18</v>
      </c>
      <c r="G78" s="29">
        <v>8</v>
      </c>
      <c r="H78" s="28" t="s">
        <v>158</v>
      </c>
      <c r="I78" s="30" t="s">
        <v>157</v>
      </c>
      <c r="J78" s="29">
        <v>1</v>
      </c>
      <c r="K78" s="29">
        <v>10</v>
      </c>
      <c r="L78" s="30" t="s">
        <v>159</v>
      </c>
      <c r="M78" s="29">
        <v>15</v>
      </c>
      <c r="N78" s="29">
        <v>16</v>
      </c>
      <c r="O78" s="30">
        <v>0</v>
      </c>
      <c r="P78" s="30">
        <v>24</v>
      </c>
      <c r="Q78" s="30"/>
      <c r="R78" s="30"/>
      <c r="S78" s="60">
        <v>24</v>
      </c>
      <c r="T78" t="s">
        <v>272</v>
      </c>
    </row>
    <row r="79" spans="1:20" x14ac:dyDescent="0.2">
      <c r="A79" s="28" t="s">
        <v>161</v>
      </c>
      <c r="B79" s="30" t="s">
        <v>22</v>
      </c>
      <c r="C79" s="30" t="s">
        <v>208</v>
      </c>
      <c r="D79" s="28" t="s">
        <v>162</v>
      </c>
      <c r="E79" s="28" t="s">
        <v>180</v>
      </c>
      <c r="F79" s="57">
        <v>18</v>
      </c>
      <c r="G79" s="29">
        <v>6</v>
      </c>
      <c r="H79" s="28" t="s">
        <v>158</v>
      </c>
      <c r="I79" s="30" t="s">
        <v>157</v>
      </c>
      <c r="J79" s="29">
        <v>3</v>
      </c>
      <c r="K79" s="29">
        <v>20</v>
      </c>
      <c r="L79" s="30" t="s">
        <v>159</v>
      </c>
      <c r="M79" s="29">
        <v>17</v>
      </c>
      <c r="N79" s="29">
        <v>18</v>
      </c>
      <c r="O79" s="30">
        <v>0</v>
      </c>
      <c r="P79" s="30">
        <v>24</v>
      </c>
      <c r="Q79" s="30"/>
      <c r="R79" s="30"/>
      <c r="S79" s="60">
        <v>24</v>
      </c>
      <c r="T79" t="s">
        <v>272</v>
      </c>
    </row>
    <row r="80" spans="1:20" x14ac:dyDescent="0.2">
      <c r="A80" s="33" t="s">
        <v>146</v>
      </c>
      <c r="B80" s="30" t="s">
        <v>22</v>
      </c>
      <c r="C80" s="30" t="s">
        <v>208</v>
      </c>
      <c r="D80" s="28" t="s">
        <v>162</v>
      </c>
      <c r="E80" s="39" t="s">
        <v>181</v>
      </c>
      <c r="F80" s="59">
        <v>5</v>
      </c>
      <c r="G80" s="29">
        <v>1.75</v>
      </c>
      <c r="H80" s="33" t="s">
        <v>165</v>
      </c>
      <c r="I80" s="34" t="s">
        <v>164</v>
      </c>
      <c r="J80" s="32">
        <v>1</v>
      </c>
      <c r="K80" s="32">
        <v>30</v>
      </c>
      <c r="L80" s="30" t="s">
        <v>149</v>
      </c>
      <c r="M80" s="32">
        <v>1</v>
      </c>
      <c r="N80" s="32">
        <v>1</v>
      </c>
      <c r="O80" s="34">
        <v>20</v>
      </c>
      <c r="P80" s="34">
        <v>24</v>
      </c>
      <c r="Q80" s="34"/>
      <c r="R80" s="30"/>
      <c r="S80" s="60">
        <v>24</v>
      </c>
      <c r="T80" t="s">
        <v>272</v>
      </c>
    </row>
    <row r="81" spans="1:20" x14ac:dyDescent="0.2">
      <c r="A81" s="33" t="s">
        <v>150</v>
      </c>
      <c r="B81" s="30" t="s">
        <v>22</v>
      </c>
      <c r="C81" s="30" t="s">
        <v>208</v>
      </c>
      <c r="D81" s="28" t="s">
        <v>162</v>
      </c>
      <c r="E81" s="39" t="s">
        <v>181</v>
      </c>
      <c r="F81" s="59">
        <v>5</v>
      </c>
      <c r="G81" s="29">
        <v>1.75</v>
      </c>
      <c r="H81" s="33" t="s">
        <v>165</v>
      </c>
      <c r="I81" s="34" t="s">
        <v>164</v>
      </c>
      <c r="J81" s="32">
        <v>2</v>
      </c>
      <c r="K81" s="32">
        <v>10</v>
      </c>
      <c r="L81" s="30" t="s">
        <v>149</v>
      </c>
      <c r="M81" s="32">
        <v>2</v>
      </c>
      <c r="N81" s="32">
        <v>2</v>
      </c>
      <c r="O81" s="34">
        <v>20</v>
      </c>
      <c r="P81" s="34">
        <v>24</v>
      </c>
      <c r="Q81" s="34"/>
      <c r="R81" s="30"/>
      <c r="S81" s="60">
        <v>24</v>
      </c>
      <c r="T81" t="s">
        <v>272</v>
      </c>
    </row>
    <row r="82" spans="1:20" x14ac:dyDescent="0.2">
      <c r="A82" s="28" t="s">
        <v>152</v>
      </c>
      <c r="B82" s="30" t="s">
        <v>22</v>
      </c>
      <c r="C82" s="30" t="s">
        <v>208</v>
      </c>
      <c r="D82" s="28" t="s">
        <v>162</v>
      </c>
      <c r="E82" s="31" t="s">
        <v>181</v>
      </c>
      <c r="F82" s="59">
        <v>5</v>
      </c>
      <c r="G82" s="29">
        <v>1.75</v>
      </c>
      <c r="H82" s="28" t="s">
        <v>170</v>
      </c>
      <c r="I82" s="30" t="s">
        <v>164</v>
      </c>
      <c r="J82" s="29">
        <v>3</v>
      </c>
      <c r="K82" s="29">
        <v>20</v>
      </c>
      <c r="L82" s="30" t="s">
        <v>149</v>
      </c>
      <c r="M82" s="29">
        <v>3</v>
      </c>
      <c r="N82" s="29">
        <v>4</v>
      </c>
      <c r="O82" s="30">
        <v>0</v>
      </c>
      <c r="P82" s="30">
        <v>24</v>
      </c>
      <c r="Q82" s="30"/>
      <c r="R82" s="30"/>
      <c r="S82" s="60">
        <v>24</v>
      </c>
      <c r="T82" t="s">
        <v>272</v>
      </c>
    </row>
    <row r="83" spans="1:20" x14ac:dyDescent="0.2">
      <c r="A83" s="28" t="s">
        <v>182</v>
      </c>
      <c r="B83" s="30" t="s">
        <v>22</v>
      </c>
      <c r="C83" s="30" t="s">
        <v>208</v>
      </c>
      <c r="D83" s="28" t="s">
        <v>162</v>
      </c>
      <c r="E83" s="31" t="s">
        <v>181</v>
      </c>
      <c r="F83" s="59">
        <v>5</v>
      </c>
      <c r="G83" s="29">
        <v>1.75</v>
      </c>
      <c r="H83" s="28" t="s">
        <v>170</v>
      </c>
      <c r="I83" s="30" t="s">
        <v>164</v>
      </c>
      <c r="J83" s="29">
        <v>1</v>
      </c>
      <c r="K83" s="29">
        <v>30</v>
      </c>
      <c r="L83" s="30" t="s">
        <v>149</v>
      </c>
      <c r="M83" s="29">
        <v>4</v>
      </c>
      <c r="N83" s="29">
        <v>5</v>
      </c>
      <c r="O83" s="38">
        <v>0</v>
      </c>
      <c r="P83" s="38">
        <v>24</v>
      </c>
      <c r="Q83" s="38"/>
      <c r="R83" s="30"/>
      <c r="S83" s="60">
        <v>24</v>
      </c>
      <c r="T83" t="s">
        <v>272</v>
      </c>
    </row>
    <row r="84" spans="1:20" x14ac:dyDescent="0.2">
      <c r="A84" s="28" t="s">
        <v>172</v>
      </c>
      <c r="B84" s="30" t="s">
        <v>22</v>
      </c>
      <c r="C84" s="30" t="s">
        <v>208</v>
      </c>
      <c r="D84" s="28" t="s">
        <v>162</v>
      </c>
      <c r="E84" s="31" t="s">
        <v>181</v>
      </c>
      <c r="F84" s="59">
        <v>5</v>
      </c>
      <c r="G84" s="29">
        <v>1.5</v>
      </c>
      <c r="H84" s="28" t="s">
        <v>147</v>
      </c>
      <c r="I84" s="30" t="s">
        <v>157</v>
      </c>
      <c r="J84" s="29">
        <v>1</v>
      </c>
      <c r="K84" s="29">
        <v>8</v>
      </c>
      <c r="L84" s="30" t="s">
        <v>149</v>
      </c>
      <c r="M84" s="29">
        <v>1</v>
      </c>
      <c r="N84" s="29">
        <v>2</v>
      </c>
      <c r="O84" s="38">
        <v>0</v>
      </c>
      <c r="P84" s="38">
        <v>24</v>
      </c>
      <c r="Q84" s="38"/>
      <c r="R84" s="30"/>
      <c r="S84" s="60">
        <v>24</v>
      </c>
      <c r="T84" t="s">
        <v>272</v>
      </c>
    </row>
    <row r="85" spans="1:20" x14ac:dyDescent="0.2">
      <c r="A85" s="28" t="s">
        <v>173</v>
      </c>
      <c r="B85" s="30" t="s">
        <v>22</v>
      </c>
      <c r="C85" s="30" t="s">
        <v>208</v>
      </c>
      <c r="D85" s="28" t="s">
        <v>162</v>
      </c>
      <c r="E85" s="31" t="s">
        <v>181</v>
      </c>
      <c r="F85" s="59">
        <v>5</v>
      </c>
      <c r="G85" s="29">
        <v>1</v>
      </c>
      <c r="H85" s="28" t="s">
        <v>158</v>
      </c>
      <c r="I85" s="30" t="s">
        <v>157</v>
      </c>
      <c r="J85" s="29">
        <v>1</v>
      </c>
      <c r="K85" s="29">
        <v>1</v>
      </c>
      <c r="L85" s="30" t="s">
        <v>159</v>
      </c>
      <c r="M85" s="29">
        <v>1</v>
      </c>
      <c r="N85" s="29">
        <v>2</v>
      </c>
      <c r="O85" s="38">
        <v>0</v>
      </c>
      <c r="P85" s="38">
        <v>8</v>
      </c>
      <c r="Q85" s="38"/>
      <c r="R85" s="30"/>
      <c r="S85" s="60">
        <v>24</v>
      </c>
      <c r="T85" t="s">
        <v>272</v>
      </c>
    </row>
    <row r="86" spans="1:20" x14ac:dyDescent="0.2">
      <c r="A86" s="28" t="s">
        <v>174</v>
      </c>
      <c r="B86" s="30" t="s">
        <v>22</v>
      </c>
      <c r="C86" s="30" t="s">
        <v>208</v>
      </c>
      <c r="D86" s="28" t="s">
        <v>162</v>
      </c>
      <c r="E86" s="31" t="s">
        <v>181</v>
      </c>
      <c r="F86" s="59">
        <v>5</v>
      </c>
      <c r="G86" s="29">
        <v>6</v>
      </c>
      <c r="H86" s="28" t="s">
        <v>158</v>
      </c>
      <c r="I86" s="30" t="s">
        <v>157</v>
      </c>
      <c r="J86" s="29">
        <v>1</v>
      </c>
      <c r="K86" s="29">
        <v>15</v>
      </c>
      <c r="L86" s="30" t="s">
        <v>159</v>
      </c>
      <c r="M86" s="29">
        <v>2</v>
      </c>
      <c r="N86" s="29">
        <v>3</v>
      </c>
      <c r="O86" s="38">
        <v>0</v>
      </c>
      <c r="P86" s="38">
        <v>24</v>
      </c>
      <c r="Q86" s="38" t="s">
        <v>207</v>
      </c>
      <c r="R86" s="30">
        <v>4</v>
      </c>
      <c r="S86" s="60">
        <v>24</v>
      </c>
      <c r="T86" t="s">
        <v>272</v>
      </c>
    </row>
    <row r="87" spans="1:20" x14ac:dyDescent="0.2">
      <c r="A87" s="28" t="s">
        <v>161</v>
      </c>
      <c r="B87" s="30" t="s">
        <v>22</v>
      </c>
      <c r="C87" s="30" t="s">
        <v>208</v>
      </c>
      <c r="D87" s="28" t="s">
        <v>162</v>
      </c>
      <c r="E87" s="31" t="s">
        <v>181</v>
      </c>
      <c r="F87" s="59">
        <v>5</v>
      </c>
      <c r="G87" s="29">
        <v>4</v>
      </c>
      <c r="H87" s="28" t="s">
        <v>158</v>
      </c>
      <c r="I87" s="30" t="s">
        <v>157</v>
      </c>
      <c r="J87" s="29">
        <v>2</v>
      </c>
      <c r="K87" s="29">
        <v>10</v>
      </c>
      <c r="L87" s="30" t="s">
        <v>159</v>
      </c>
      <c r="M87" s="29">
        <v>3</v>
      </c>
      <c r="N87" s="29">
        <v>4</v>
      </c>
      <c r="O87" s="38">
        <v>0</v>
      </c>
      <c r="P87" s="38">
        <v>24</v>
      </c>
      <c r="Q87" s="38"/>
      <c r="R87" s="30"/>
      <c r="S87" s="60">
        <v>24</v>
      </c>
      <c r="T87" t="s">
        <v>272</v>
      </c>
    </row>
    <row r="88" spans="1:20" x14ac:dyDescent="0.2">
      <c r="A88" s="28" t="s">
        <v>161</v>
      </c>
      <c r="B88" s="30" t="s">
        <v>22</v>
      </c>
      <c r="C88" s="30" t="s">
        <v>208</v>
      </c>
      <c r="D88" s="28" t="s">
        <v>162</v>
      </c>
      <c r="E88" s="31" t="s">
        <v>181</v>
      </c>
      <c r="F88" s="59">
        <v>5</v>
      </c>
      <c r="G88" s="29">
        <v>6</v>
      </c>
      <c r="H88" s="28" t="s">
        <v>158</v>
      </c>
      <c r="I88" s="30" t="s">
        <v>157</v>
      </c>
      <c r="J88" s="29">
        <v>3</v>
      </c>
      <c r="K88" s="29">
        <v>5</v>
      </c>
      <c r="L88" s="30" t="s">
        <v>159</v>
      </c>
      <c r="M88" s="29">
        <v>4</v>
      </c>
      <c r="N88" s="29">
        <v>5</v>
      </c>
      <c r="O88" s="38">
        <v>0</v>
      </c>
      <c r="P88" s="38">
        <v>24</v>
      </c>
      <c r="Q88" s="38"/>
      <c r="R88" s="30"/>
      <c r="S88" s="60">
        <v>24</v>
      </c>
      <c r="T88" t="s">
        <v>272</v>
      </c>
    </row>
    <row r="89" spans="1:20" x14ac:dyDescent="0.2">
      <c r="A89" s="28" t="s">
        <v>146</v>
      </c>
      <c r="B89" s="30" t="s">
        <v>22</v>
      </c>
      <c r="C89" s="30" t="s">
        <v>208</v>
      </c>
      <c r="D89" s="28" t="s">
        <v>162</v>
      </c>
      <c r="E89" s="28" t="s">
        <v>183</v>
      </c>
      <c r="F89" s="57">
        <v>18</v>
      </c>
      <c r="G89" s="29">
        <v>1.75</v>
      </c>
      <c r="H89" s="28" t="s">
        <v>165</v>
      </c>
      <c r="I89" s="30" t="s">
        <v>164</v>
      </c>
      <c r="J89" s="29">
        <v>1</v>
      </c>
      <c r="K89" s="32">
        <v>30</v>
      </c>
      <c r="L89" s="30" t="s">
        <v>149</v>
      </c>
      <c r="M89" s="29">
        <v>1</v>
      </c>
      <c r="N89" s="29">
        <v>1</v>
      </c>
      <c r="O89" s="38">
        <v>20</v>
      </c>
      <c r="P89" s="38">
        <v>24</v>
      </c>
      <c r="Q89" s="38"/>
      <c r="R89" s="30"/>
      <c r="S89" s="60">
        <v>24</v>
      </c>
      <c r="T89" t="s">
        <v>272</v>
      </c>
    </row>
    <row r="90" spans="1:20" x14ac:dyDescent="0.2">
      <c r="A90" s="28" t="s">
        <v>150</v>
      </c>
      <c r="B90" s="30" t="s">
        <v>22</v>
      </c>
      <c r="C90" s="30" t="s">
        <v>208</v>
      </c>
      <c r="D90" s="28" t="s">
        <v>162</v>
      </c>
      <c r="E90" s="28" t="s">
        <v>183</v>
      </c>
      <c r="F90" s="57">
        <v>18</v>
      </c>
      <c r="G90" s="29">
        <v>1.75</v>
      </c>
      <c r="H90" s="28" t="s">
        <v>165</v>
      </c>
      <c r="I90" s="30" t="s">
        <v>164</v>
      </c>
      <c r="J90" s="29">
        <v>1</v>
      </c>
      <c r="K90" s="32">
        <v>10</v>
      </c>
      <c r="L90" s="30" t="s">
        <v>149</v>
      </c>
      <c r="M90" s="29">
        <v>2</v>
      </c>
      <c r="N90" s="29">
        <v>2</v>
      </c>
      <c r="O90" s="38">
        <v>20</v>
      </c>
      <c r="P90" s="38">
        <v>24</v>
      </c>
      <c r="Q90" s="38"/>
      <c r="R90" s="30"/>
      <c r="S90" s="60">
        <v>24</v>
      </c>
      <c r="T90" t="s">
        <v>272</v>
      </c>
    </row>
    <row r="91" spans="1:20" x14ac:dyDescent="0.2">
      <c r="A91" s="28" t="s">
        <v>182</v>
      </c>
      <c r="B91" s="30" t="s">
        <v>22</v>
      </c>
      <c r="C91" s="30" t="s">
        <v>208</v>
      </c>
      <c r="D91" s="28" t="s">
        <v>162</v>
      </c>
      <c r="E91" s="28" t="s">
        <v>183</v>
      </c>
      <c r="F91" s="57">
        <v>18</v>
      </c>
      <c r="G91" s="29">
        <v>1.75</v>
      </c>
      <c r="H91" s="28" t="s">
        <v>170</v>
      </c>
      <c r="I91" s="30" t="s">
        <v>164</v>
      </c>
      <c r="J91" s="29">
        <v>1</v>
      </c>
      <c r="K91" s="29">
        <v>20</v>
      </c>
      <c r="L91" s="30" t="s">
        <v>149</v>
      </c>
      <c r="M91" s="29">
        <v>11</v>
      </c>
      <c r="N91" s="29">
        <v>12</v>
      </c>
      <c r="O91" s="38">
        <v>0</v>
      </c>
      <c r="P91" s="38">
        <v>24</v>
      </c>
      <c r="Q91" s="38"/>
      <c r="R91" s="30"/>
      <c r="S91" s="60">
        <v>24</v>
      </c>
      <c r="T91" t="s">
        <v>272</v>
      </c>
    </row>
    <row r="92" spans="1:20" x14ac:dyDescent="0.2">
      <c r="A92" s="28" t="s">
        <v>172</v>
      </c>
      <c r="B92" s="30" t="s">
        <v>22</v>
      </c>
      <c r="C92" s="30" t="s">
        <v>208</v>
      </c>
      <c r="D92" s="28" t="s">
        <v>162</v>
      </c>
      <c r="E92" s="28" t="s">
        <v>183</v>
      </c>
      <c r="F92" s="57">
        <v>18</v>
      </c>
      <c r="G92" s="29">
        <v>1.5</v>
      </c>
      <c r="H92" s="28" t="s">
        <v>147</v>
      </c>
      <c r="I92" s="30" t="s">
        <v>157</v>
      </c>
      <c r="J92" s="29">
        <v>1</v>
      </c>
      <c r="K92" s="29">
        <v>8</v>
      </c>
      <c r="L92" s="30" t="s">
        <v>149</v>
      </c>
      <c r="M92" s="29">
        <v>1</v>
      </c>
      <c r="N92" s="29">
        <v>2</v>
      </c>
      <c r="O92" s="30">
        <v>0</v>
      </c>
      <c r="P92" s="30">
        <v>24</v>
      </c>
      <c r="Q92" s="30"/>
      <c r="R92" s="30"/>
      <c r="S92" s="60">
        <v>24</v>
      </c>
      <c r="T92" t="s">
        <v>272</v>
      </c>
    </row>
    <row r="93" spans="1:20" x14ac:dyDescent="0.2">
      <c r="A93" s="28" t="s">
        <v>172</v>
      </c>
      <c r="B93" s="30" t="s">
        <v>22</v>
      </c>
      <c r="C93" s="30" t="s">
        <v>208</v>
      </c>
      <c r="D93" s="28" t="s">
        <v>162</v>
      </c>
      <c r="E93" s="28" t="s">
        <v>183</v>
      </c>
      <c r="F93" s="57">
        <v>18</v>
      </c>
      <c r="G93" s="29">
        <v>1.5</v>
      </c>
      <c r="H93" s="28" t="s">
        <v>147</v>
      </c>
      <c r="I93" s="30" t="s">
        <v>157</v>
      </c>
      <c r="J93" s="29">
        <v>1</v>
      </c>
      <c r="K93" s="29">
        <v>8</v>
      </c>
      <c r="L93" s="30" t="s">
        <v>149</v>
      </c>
      <c r="M93" s="29">
        <v>10</v>
      </c>
      <c r="N93" s="29">
        <v>11</v>
      </c>
      <c r="O93" s="30">
        <v>0</v>
      </c>
      <c r="P93" s="30">
        <v>24</v>
      </c>
      <c r="Q93" s="30"/>
      <c r="R93" s="30"/>
      <c r="S93" s="60">
        <v>24</v>
      </c>
      <c r="T93" t="s">
        <v>272</v>
      </c>
    </row>
    <row r="94" spans="1:20" x14ac:dyDescent="0.2">
      <c r="A94" s="28" t="s">
        <v>173</v>
      </c>
      <c r="B94" s="30" t="s">
        <v>22</v>
      </c>
      <c r="C94" s="30" t="s">
        <v>208</v>
      </c>
      <c r="D94" s="28" t="s">
        <v>162</v>
      </c>
      <c r="E94" s="28" t="s">
        <v>183</v>
      </c>
      <c r="F94" s="57">
        <v>18</v>
      </c>
      <c r="G94" s="29">
        <v>1</v>
      </c>
      <c r="H94" s="28" t="s">
        <v>158</v>
      </c>
      <c r="I94" s="30" t="s">
        <v>157</v>
      </c>
      <c r="J94" s="29">
        <v>1</v>
      </c>
      <c r="K94" s="29">
        <v>1</v>
      </c>
      <c r="L94" s="30" t="s">
        <v>159</v>
      </c>
      <c r="M94" s="29">
        <v>1</v>
      </c>
      <c r="N94" s="29">
        <v>2</v>
      </c>
      <c r="O94" s="30">
        <v>0</v>
      </c>
      <c r="P94" s="30">
        <v>8</v>
      </c>
      <c r="Q94" s="30"/>
      <c r="R94" s="30"/>
      <c r="S94" s="60">
        <v>24</v>
      </c>
      <c r="T94" t="s">
        <v>272</v>
      </c>
    </row>
    <row r="95" spans="1:20" x14ac:dyDescent="0.2">
      <c r="A95" s="28" t="s">
        <v>174</v>
      </c>
      <c r="B95" s="30" t="s">
        <v>22</v>
      </c>
      <c r="C95" s="30" t="s">
        <v>208</v>
      </c>
      <c r="D95" s="28" t="s">
        <v>162</v>
      </c>
      <c r="E95" s="28" t="s">
        <v>183</v>
      </c>
      <c r="F95" s="57">
        <v>18</v>
      </c>
      <c r="G95" s="29">
        <v>6</v>
      </c>
      <c r="H95" s="28" t="s">
        <v>158</v>
      </c>
      <c r="I95" s="30" t="s">
        <v>157</v>
      </c>
      <c r="J95" s="29">
        <v>1</v>
      </c>
      <c r="K95" s="29">
        <v>20</v>
      </c>
      <c r="L95" s="30" t="s">
        <v>159</v>
      </c>
      <c r="M95" s="29">
        <v>2</v>
      </c>
      <c r="N95" s="29">
        <v>3</v>
      </c>
      <c r="O95" s="30">
        <v>0</v>
      </c>
      <c r="P95" s="30">
        <v>24</v>
      </c>
      <c r="Q95" s="30" t="s">
        <v>207</v>
      </c>
      <c r="R95" s="30">
        <v>4</v>
      </c>
      <c r="S95" s="60">
        <v>24</v>
      </c>
      <c r="T95" t="s">
        <v>272</v>
      </c>
    </row>
    <row r="96" spans="1:20" x14ac:dyDescent="0.2">
      <c r="A96" s="28" t="s">
        <v>161</v>
      </c>
      <c r="B96" s="30" t="s">
        <v>22</v>
      </c>
      <c r="C96" s="30" t="s">
        <v>208</v>
      </c>
      <c r="D96" s="28" t="s">
        <v>162</v>
      </c>
      <c r="E96" s="28" t="s">
        <v>183</v>
      </c>
      <c r="F96" s="57">
        <v>18</v>
      </c>
      <c r="G96" s="29">
        <v>4</v>
      </c>
      <c r="H96" s="28" t="s">
        <v>158</v>
      </c>
      <c r="I96" s="30" t="s">
        <v>157</v>
      </c>
      <c r="J96" s="29">
        <v>2</v>
      </c>
      <c r="K96" s="29">
        <v>10</v>
      </c>
      <c r="L96" s="30" t="s">
        <v>159</v>
      </c>
      <c r="M96" s="29">
        <v>5</v>
      </c>
      <c r="N96" s="29">
        <v>6</v>
      </c>
      <c r="O96" s="30">
        <v>0</v>
      </c>
      <c r="P96" s="30">
        <v>24</v>
      </c>
      <c r="Q96" s="30"/>
      <c r="R96" s="30"/>
      <c r="S96" s="60">
        <v>24</v>
      </c>
      <c r="T96" t="s">
        <v>272</v>
      </c>
    </row>
    <row r="97" spans="1:20" x14ac:dyDescent="0.2">
      <c r="A97" s="28" t="s">
        <v>175</v>
      </c>
      <c r="B97" s="30" t="s">
        <v>22</v>
      </c>
      <c r="C97" s="30" t="s">
        <v>208</v>
      </c>
      <c r="D97" s="28" t="s">
        <v>162</v>
      </c>
      <c r="E97" s="28" t="s">
        <v>183</v>
      </c>
      <c r="F97" s="57">
        <v>18</v>
      </c>
      <c r="G97" s="29">
        <v>8</v>
      </c>
      <c r="H97" s="28" t="s">
        <v>158</v>
      </c>
      <c r="I97" s="30" t="s">
        <v>157</v>
      </c>
      <c r="J97" s="29">
        <v>1</v>
      </c>
      <c r="K97" s="29">
        <v>5</v>
      </c>
      <c r="L97" s="30" t="s">
        <v>159</v>
      </c>
      <c r="M97" s="29">
        <v>10</v>
      </c>
      <c r="N97" s="29">
        <v>11</v>
      </c>
      <c r="O97" s="30">
        <v>0</v>
      </c>
      <c r="P97" s="30">
        <v>24</v>
      </c>
      <c r="Q97" s="30"/>
      <c r="R97" s="30"/>
      <c r="S97" s="60">
        <v>24</v>
      </c>
      <c r="T97" t="s">
        <v>272</v>
      </c>
    </row>
    <row r="98" spans="1:20" x14ac:dyDescent="0.2">
      <c r="A98" s="28" t="s">
        <v>161</v>
      </c>
      <c r="B98" s="30" t="s">
        <v>22</v>
      </c>
      <c r="C98" s="30" t="s">
        <v>208</v>
      </c>
      <c r="D98" s="28" t="s">
        <v>162</v>
      </c>
      <c r="E98" s="28" t="s">
        <v>183</v>
      </c>
      <c r="F98" s="57">
        <v>18</v>
      </c>
      <c r="G98" s="29">
        <v>6</v>
      </c>
      <c r="H98" s="28" t="s">
        <v>158</v>
      </c>
      <c r="I98" s="30" t="s">
        <v>157</v>
      </c>
      <c r="J98" s="29">
        <v>3</v>
      </c>
      <c r="K98" s="29">
        <v>10</v>
      </c>
      <c r="L98" s="30" t="s">
        <v>159</v>
      </c>
      <c r="M98" s="29">
        <v>11</v>
      </c>
      <c r="N98" s="29">
        <v>12</v>
      </c>
      <c r="O98" s="30">
        <v>0</v>
      </c>
      <c r="P98" s="30">
        <v>24</v>
      </c>
      <c r="Q98" s="30"/>
      <c r="R98" s="30"/>
      <c r="S98" s="60">
        <v>24</v>
      </c>
      <c r="T98" t="s">
        <v>272</v>
      </c>
    </row>
    <row r="99" spans="1:20" x14ac:dyDescent="0.2">
      <c r="A99" s="28" t="s">
        <v>185</v>
      </c>
      <c r="B99" s="30" t="s">
        <v>22</v>
      </c>
      <c r="C99" s="30" t="s">
        <v>208</v>
      </c>
      <c r="D99" s="28" t="s">
        <v>184</v>
      </c>
      <c r="E99" s="28" t="s">
        <v>184</v>
      </c>
      <c r="F99" s="57">
        <v>4</v>
      </c>
      <c r="G99" s="29">
        <v>2</v>
      </c>
      <c r="H99" s="28" t="s">
        <v>186</v>
      </c>
      <c r="I99" s="30" t="s">
        <v>164</v>
      </c>
      <c r="J99" s="29">
        <v>1</v>
      </c>
      <c r="K99" s="29">
        <v>4</v>
      </c>
      <c r="L99" s="30" t="s">
        <v>149</v>
      </c>
      <c r="M99" s="29">
        <v>1</v>
      </c>
      <c r="N99" s="29">
        <v>1</v>
      </c>
      <c r="O99" s="30">
        <v>0</v>
      </c>
      <c r="P99" s="30">
        <v>24</v>
      </c>
      <c r="Q99" s="30" t="s">
        <v>207</v>
      </c>
      <c r="R99" s="30">
        <v>3</v>
      </c>
      <c r="S99" s="60">
        <v>24</v>
      </c>
      <c r="T99" t="s">
        <v>272</v>
      </c>
    </row>
    <row r="100" spans="1:20" x14ac:dyDescent="0.2">
      <c r="A100" s="28" t="s">
        <v>187</v>
      </c>
      <c r="B100" s="30" t="s">
        <v>22</v>
      </c>
      <c r="C100" s="30" t="s">
        <v>208</v>
      </c>
      <c r="D100" s="28" t="s">
        <v>184</v>
      </c>
      <c r="E100" s="28" t="s">
        <v>184</v>
      </c>
      <c r="F100" s="57">
        <v>4</v>
      </c>
      <c r="G100" s="29">
        <v>2</v>
      </c>
      <c r="H100" s="28" t="s">
        <v>188</v>
      </c>
      <c r="I100" s="30" t="s">
        <v>157</v>
      </c>
      <c r="J100" s="29">
        <v>2</v>
      </c>
      <c r="K100" s="29">
        <v>1</v>
      </c>
      <c r="L100" s="30" t="s">
        <v>159</v>
      </c>
      <c r="M100" s="29">
        <v>1</v>
      </c>
      <c r="N100" s="29">
        <v>2</v>
      </c>
      <c r="O100" s="30">
        <v>0</v>
      </c>
      <c r="P100" s="30">
        <v>24</v>
      </c>
      <c r="Q100" s="30"/>
      <c r="R100" s="30"/>
      <c r="S100" s="60">
        <v>24</v>
      </c>
      <c r="T100" t="s">
        <v>272</v>
      </c>
    </row>
    <row r="101" spans="1:20" x14ac:dyDescent="0.2">
      <c r="A101" s="28" t="s">
        <v>172</v>
      </c>
      <c r="B101" s="30" t="s">
        <v>22</v>
      </c>
      <c r="C101" s="30" t="s">
        <v>208</v>
      </c>
      <c r="D101" s="28" t="s">
        <v>184</v>
      </c>
      <c r="E101" s="28" t="s">
        <v>184</v>
      </c>
      <c r="F101" s="57">
        <v>4</v>
      </c>
      <c r="G101" s="29">
        <v>0.5</v>
      </c>
      <c r="H101" s="28" t="s">
        <v>147</v>
      </c>
      <c r="I101" s="30" t="s">
        <v>157</v>
      </c>
      <c r="J101" s="29">
        <v>1</v>
      </c>
      <c r="K101" s="29">
        <v>2</v>
      </c>
      <c r="L101" s="30" t="s">
        <v>149</v>
      </c>
      <c r="M101" s="29">
        <v>1</v>
      </c>
      <c r="N101" s="29">
        <v>2</v>
      </c>
      <c r="O101" s="30">
        <v>0</v>
      </c>
      <c r="P101" s="30">
        <v>24</v>
      </c>
      <c r="Q101" s="30"/>
      <c r="R101" s="30"/>
      <c r="S101" s="60">
        <v>24</v>
      </c>
      <c r="T101" t="s">
        <v>272</v>
      </c>
    </row>
    <row r="102" spans="1:20" x14ac:dyDescent="0.2">
      <c r="A102" s="28" t="s">
        <v>173</v>
      </c>
      <c r="B102" s="30" t="s">
        <v>22</v>
      </c>
      <c r="C102" s="30" t="s">
        <v>208</v>
      </c>
      <c r="D102" s="28" t="s">
        <v>184</v>
      </c>
      <c r="E102" s="28" t="s">
        <v>184</v>
      </c>
      <c r="F102" s="57">
        <v>4</v>
      </c>
      <c r="G102" s="29">
        <v>1</v>
      </c>
      <c r="H102" s="28" t="s">
        <v>158</v>
      </c>
      <c r="I102" s="30" t="s">
        <v>157</v>
      </c>
      <c r="J102" s="29">
        <v>1</v>
      </c>
      <c r="K102" s="29">
        <v>1</v>
      </c>
      <c r="L102" s="30" t="s">
        <v>159</v>
      </c>
      <c r="M102" s="29">
        <v>1</v>
      </c>
      <c r="N102" s="29">
        <v>2</v>
      </c>
      <c r="O102" s="30">
        <v>0</v>
      </c>
      <c r="P102" s="30">
        <v>24</v>
      </c>
      <c r="Q102" s="30" t="s">
        <v>207</v>
      </c>
      <c r="R102" s="30">
        <v>6</v>
      </c>
      <c r="S102" s="60">
        <v>24</v>
      </c>
      <c r="T102" t="s">
        <v>272</v>
      </c>
    </row>
    <row r="103" spans="1:20" x14ac:dyDescent="0.2">
      <c r="A103" s="28" t="s">
        <v>174</v>
      </c>
      <c r="B103" s="30" t="s">
        <v>22</v>
      </c>
      <c r="C103" s="30" t="s">
        <v>208</v>
      </c>
      <c r="D103" s="28" t="s">
        <v>184</v>
      </c>
      <c r="E103" s="28" t="s">
        <v>184</v>
      </c>
      <c r="F103" s="57">
        <v>4</v>
      </c>
      <c r="G103" s="29">
        <v>2</v>
      </c>
      <c r="H103" s="28" t="s">
        <v>158</v>
      </c>
      <c r="I103" s="30" t="s">
        <v>157</v>
      </c>
      <c r="J103" s="29">
        <v>1</v>
      </c>
      <c r="K103" s="29">
        <v>2</v>
      </c>
      <c r="L103" s="30" t="s">
        <v>159</v>
      </c>
      <c r="M103" s="29">
        <v>2</v>
      </c>
      <c r="N103" s="29">
        <v>3</v>
      </c>
      <c r="O103" s="30">
        <v>0</v>
      </c>
      <c r="P103" s="30">
        <v>24</v>
      </c>
      <c r="Q103" s="30"/>
      <c r="R103" s="30"/>
      <c r="S103" s="60">
        <v>24</v>
      </c>
      <c r="T103" t="s">
        <v>272</v>
      </c>
    </row>
    <row r="104" spans="1:20" x14ac:dyDescent="0.2">
      <c r="A104" s="28" t="s">
        <v>161</v>
      </c>
      <c r="B104" s="30" t="s">
        <v>22</v>
      </c>
      <c r="C104" s="30" t="s">
        <v>208</v>
      </c>
      <c r="D104" s="28" t="s">
        <v>184</v>
      </c>
      <c r="E104" s="28" t="s">
        <v>184</v>
      </c>
      <c r="F104" s="57">
        <v>4</v>
      </c>
      <c r="G104" s="29">
        <v>4</v>
      </c>
      <c r="H104" s="28" t="s">
        <v>158</v>
      </c>
      <c r="I104" s="30" t="s">
        <v>157</v>
      </c>
      <c r="J104" s="29">
        <v>1</v>
      </c>
      <c r="K104" s="29">
        <v>2</v>
      </c>
      <c r="L104" s="30" t="s">
        <v>159</v>
      </c>
      <c r="M104" s="29">
        <v>2</v>
      </c>
      <c r="N104" s="29">
        <v>3</v>
      </c>
      <c r="O104" s="30">
        <v>0</v>
      </c>
      <c r="P104" s="30">
        <v>24</v>
      </c>
      <c r="Q104" s="30"/>
      <c r="R104" s="30"/>
      <c r="S104" s="60">
        <v>24</v>
      </c>
      <c r="T104" t="s">
        <v>272</v>
      </c>
    </row>
    <row r="105" spans="1:20" x14ac:dyDescent="0.2">
      <c r="A105" s="28" t="s">
        <v>189</v>
      </c>
      <c r="B105" s="30" t="s">
        <v>22</v>
      </c>
      <c r="C105" s="30" t="s">
        <v>208</v>
      </c>
      <c r="D105" s="28" t="s">
        <v>184</v>
      </c>
      <c r="E105" s="28" t="s">
        <v>184</v>
      </c>
      <c r="F105" s="57">
        <v>4</v>
      </c>
      <c r="G105" s="29">
        <v>2</v>
      </c>
      <c r="H105" s="28" t="s">
        <v>186</v>
      </c>
      <c r="I105" s="30" t="s">
        <v>164</v>
      </c>
      <c r="J105" s="29">
        <v>1</v>
      </c>
      <c r="K105" s="29">
        <v>4</v>
      </c>
      <c r="L105" s="30" t="s">
        <v>149</v>
      </c>
      <c r="M105" s="29">
        <v>1</v>
      </c>
      <c r="N105" s="29">
        <v>2</v>
      </c>
      <c r="O105" s="30">
        <v>0</v>
      </c>
      <c r="P105" s="30">
        <v>24</v>
      </c>
      <c r="Q105" s="30" t="s">
        <v>207</v>
      </c>
      <c r="R105" s="30">
        <v>2</v>
      </c>
      <c r="S105" s="60">
        <v>24</v>
      </c>
      <c r="T105" t="s">
        <v>272</v>
      </c>
    </row>
    <row r="106" spans="1:20" x14ac:dyDescent="0.2">
      <c r="A106" s="28" t="s">
        <v>175</v>
      </c>
      <c r="B106" s="30" t="s">
        <v>22</v>
      </c>
      <c r="C106" s="30" t="s">
        <v>208</v>
      </c>
      <c r="D106" s="28" t="s">
        <v>184</v>
      </c>
      <c r="E106" s="28" t="s">
        <v>184</v>
      </c>
      <c r="F106" s="57">
        <v>4</v>
      </c>
      <c r="G106" s="29">
        <v>4</v>
      </c>
      <c r="H106" s="28" t="s">
        <v>158</v>
      </c>
      <c r="I106" s="30" t="s">
        <v>157</v>
      </c>
      <c r="J106" s="29">
        <v>2</v>
      </c>
      <c r="K106" s="29">
        <v>2</v>
      </c>
      <c r="L106" s="30" t="s">
        <v>159</v>
      </c>
      <c r="M106" s="29">
        <v>3</v>
      </c>
      <c r="N106" s="29">
        <v>4</v>
      </c>
      <c r="O106" s="30">
        <v>0</v>
      </c>
      <c r="P106" s="30">
        <v>24</v>
      </c>
      <c r="Q106" s="30"/>
      <c r="R106" s="30"/>
      <c r="S106" s="60">
        <v>24</v>
      </c>
      <c r="T106" t="s">
        <v>272</v>
      </c>
    </row>
    <row r="107" spans="1:20" x14ac:dyDescent="0.2">
      <c r="A107" s="28" t="s">
        <v>190</v>
      </c>
      <c r="B107" s="30" t="s">
        <v>22</v>
      </c>
      <c r="C107" s="30" t="s">
        <v>208</v>
      </c>
      <c r="D107" s="28" t="s">
        <v>184</v>
      </c>
      <c r="E107" s="28" t="s">
        <v>184</v>
      </c>
      <c r="F107" s="57">
        <v>4</v>
      </c>
      <c r="G107" s="29">
        <v>2</v>
      </c>
      <c r="H107" s="28" t="s">
        <v>186</v>
      </c>
      <c r="I107" s="30" t="s">
        <v>164</v>
      </c>
      <c r="J107" s="29">
        <v>1</v>
      </c>
      <c r="K107" s="29">
        <v>4</v>
      </c>
      <c r="L107" s="30" t="s">
        <v>149</v>
      </c>
      <c r="M107" s="29">
        <v>1</v>
      </c>
      <c r="N107" s="29">
        <v>2</v>
      </c>
      <c r="O107" s="30">
        <v>0</v>
      </c>
      <c r="P107" s="30">
        <v>24</v>
      </c>
      <c r="Q107" s="30" t="s">
        <v>207</v>
      </c>
      <c r="R107" s="30">
        <v>2</v>
      </c>
      <c r="S107" s="60">
        <v>24</v>
      </c>
      <c r="T107" t="s">
        <v>272</v>
      </c>
    </row>
    <row r="108" spans="1:20" x14ac:dyDescent="0.2">
      <c r="A108" s="28" t="s">
        <v>161</v>
      </c>
      <c r="B108" s="30" t="s">
        <v>22</v>
      </c>
      <c r="C108" s="30" t="s">
        <v>208</v>
      </c>
      <c r="D108" s="28" t="s">
        <v>184</v>
      </c>
      <c r="E108" s="28" t="s">
        <v>184</v>
      </c>
      <c r="F108" s="57">
        <v>4</v>
      </c>
      <c r="G108" s="29">
        <v>4</v>
      </c>
      <c r="H108" s="28" t="s">
        <v>158</v>
      </c>
      <c r="I108" s="30" t="s">
        <v>157</v>
      </c>
      <c r="J108" s="29">
        <v>3</v>
      </c>
      <c r="K108" s="29">
        <v>2</v>
      </c>
      <c r="L108" s="30" t="s">
        <v>159</v>
      </c>
      <c r="M108" s="29">
        <v>3</v>
      </c>
      <c r="N108" s="29">
        <v>4</v>
      </c>
      <c r="O108" s="30">
        <v>0</v>
      </c>
      <c r="P108" s="30">
        <v>24</v>
      </c>
      <c r="Q108" s="30"/>
      <c r="R108" s="30"/>
      <c r="S108" s="60">
        <v>24</v>
      </c>
      <c r="T108" t="s">
        <v>272</v>
      </c>
    </row>
    <row r="109" spans="1:20" x14ac:dyDescent="0.2">
      <c r="A109" s="28" t="s">
        <v>191</v>
      </c>
      <c r="B109" s="30" t="s">
        <v>22</v>
      </c>
      <c r="C109" s="30" t="s">
        <v>208</v>
      </c>
      <c r="D109" s="28" t="s">
        <v>184</v>
      </c>
      <c r="E109" s="28" t="s">
        <v>184</v>
      </c>
      <c r="F109" s="57">
        <v>4</v>
      </c>
      <c r="G109" s="29">
        <v>2</v>
      </c>
      <c r="H109" s="28" t="s">
        <v>188</v>
      </c>
      <c r="I109" s="30" t="s">
        <v>157</v>
      </c>
      <c r="J109" s="29">
        <v>2</v>
      </c>
      <c r="K109" s="29">
        <v>1</v>
      </c>
      <c r="L109" s="30" t="s">
        <v>159</v>
      </c>
      <c r="M109" s="29">
        <v>3</v>
      </c>
      <c r="N109" s="29">
        <v>4</v>
      </c>
      <c r="O109" s="30">
        <v>0</v>
      </c>
      <c r="P109" s="30">
        <v>24</v>
      </c>
      <c r="Q109" s="30"/>
      <c r="R109" s="30"/>
      <c r="S109" s="60">
        <v>24</v>
      </c>
      <c r="T109" t="s">
        <v>272</v>
      </c>
    </row>
    <row r="110" spans="1:20" x14ac:dyDescent="0.2">
      <c r="A110" s="28" t="s">
        <v>193</v>
      </c>
      <c r="B110" s="30" t="s">
        <v>22</v>
      </c>
      <c r="C110" s="30" t="s">
        <v>208</v>
      </c>
      <c r="D110" s="28" t="s">
        <v>192</v>
      </c>
      <c r="E110" s="28" t="s">
        <v>192</v>
      </c>
      <c r="F110" s="57">
        <v>5</v>
      </c>
      <c r="G110" s="29">
        <v>2</v>
      </c>
      <c r="H110" s="28" t="s">
        <v>186</v>
      </c>
      <c r="I110" s="30" t="s">
        <v>164</v>
      </c>
      <c r="J110" s="29">
        <v>2</v>
      </c>
      <c r="K110" s="29">
        <v>8</v>
      </c>
      <c r="L110" s="30" t="s">
        <v>149</v>
      </c>
      <c r="M110" s="29">
        <v>1</v>
      </c>
      <c r="N110" s="29">
        <v>2</v>
      </c>
      <c r="O110" s="30">
        <v>0</v>
      </c>
      <c r="P110" s="30">
        <v>24</v>
      </c>
      <c r="Q110" s="30" t="s">
        <v>207</v>
      </c>
      <c r="R110" s="30">
        <v>4</v>
      </c>
      <c r="S110" s="60">
        <v>24</v>
      </c>
      <c r="T110" t="s">
        <v>272</v>
      </c>
    </row>
    <row r="111" spans="1:20" x14ac:dyDescent="0.2">
      <c r="A111" s="28" t="s">
        <v>194</v>
      </c>
      <c r="B111" s="30" t="s">
        <v>22</v>
      </c>
      <c r="C111" s="30" t="s">
        <v>208</v>
      </c>
      <c r="D111" s="28" t="s">
        <v>192</v>
      </c>
      <c r="E111" s="28" t="s">
        <v>192</v>
      </c>
      <c r="F111" s="57">
        <v>5</v>
      </c>
      <c r="G111" s="29">
        <v>4</v>
      </c>
      <c r="H111" s="28" t="s">
        <v>188</v>
      </c>
      <c r="I111" s="30" t="s">
        <v>157</v>
      </c>
      <c r="J111" s="29">
        <v>1</v>
      </c>
      <c r="K111" s="29">
        <v>10</v>
      </c>
      <c r="L111" s="30" t="s">
        <v>159</v>
      </c>
      <c r="M111" s="29">
        <v>1</v>
      </c>
      <c r="N111" s="29">
        <v>2</v>
      </c>
      <c r="O111" s="30">
        <v>8</v>
      </c>
      <c r="P111" s="30">
        <v>20</v>
      </c>
      <c r="Q111" s="30"/>
      <c r="R111" s="30"/>
      <c r="S111" s="60">
        <v>24</v>
      </c>
      <c r="T111" t="s">
        <v>272</v>
      </c>
    </row>
    <row r="112" spans="1:20" x14ac:dyDescent="0.2">
      <c r="A112" s="28" t="s">
        <v>172</v>
      </c>
      <c r="B112" s="30" t="s">
        <v>22</v>
      </c>
      <c r="C112" s="30" t="s">
        <v>208</v>
      </c>
      <c r="D112" s="28" t="s">
        <v>192</v>
      </c>
      <c r="E112" s="28" t="s">
        <v>192</v>
      </c>
      <c r="F112" s="57">
        <v>5</v>
      </c>
      <c r="G112" s="29">
        <v>0.5</v>
      </c>
      <c r="H112" s="28" t="s">
        <v>147</v>
      </c>
      <c r="I112" s="30" t="s">
        <v>157</v>
      </c>
      <c r="J112" s="29">
        <v>1</v>
      </c>
      <c r="K112" s="29">
        <v>2</v>
      </c>
      <c r="L112" s="30" t="s">
        <v>149</v>
      </c>
      <c r="M112" s="29">
        <v>1</v>
      </c>
      <c r="N112" s="29">
        <v>2</v>
      </c>
      <c r="O112" s="30">
        <v>0</v>
      </c>
      <c r="P112" s="30">
        <v>24</v>
      </c>
      <c r="Q112" s="30"/>
      <c r="R112" s="30"/>
      <c r="S112" s="60">
        <v>24</v>
      </c>
      <c r="T112" t="s">
        <v>272</v>
      </c>
    </row>
    <row r="113" spans="1:20" x14ac:dyDescent="0.2">
      <c r="A113" s="28" t="s">
        <v>195</v>
      </c>
      <c r="B113" s="30" t="s">
        <v>22</v>
      </c>
      <c r="C113" s="30" t="s">
        <v>208</v>
      </c>
      <c r="D113" s="28" t="s">
        <v>192</v>
      </c>
      <c r="E113" s="28" t="s">
        <v>192</v>
      </c>
      <c r="F113" s="57">
        <v>5</v>
      </c>
      <c r="G113" s="29">
        <v>2</v>
      </c>
      <c r="H113" s="28" t="s">
        <v>158</v>
      </c>
      <c r="I113" s="30" t="s">
        <v>157</v>
      </c>
      <c r="J113" s="29">
        <v>1</v>
      </c>
      <c r="K113" s="29">
        <v>1</v>
      </c>
      <c r="L113" s="30" t="s">
        <v>159</v>
      </c>
      <c r="M113" s="29">
        <v>1</v>
      </c>
      <c r="N113" s="29">
        <v>2</v>
      </c>
      <c r="O113" s="30">
        <v>0</v>
      </c>
      <c r="P113" s="30">
        <v>24</v>
      </c>
      <c r="Q113" s="30" t="s">
        <v>207</v>
      </c>
      <c r="R113" s="30">
        <v>6</v>
      </c>
      <c r="S113" s="60">
        <v>24</v>
      </c>
      <c r="T113" t="s">
        <v>272</v>
      </c>
    </row>
    <row r="114" spans="1:20" x14ac:dyDescent="0.2">
      <c r="A114" s="28" t="s">
        <v>193</v>
      </c>
      <c r="B114" s="30" t="s">
        <v>22</v>
      </c>
      <c r="C114" s="30" t="s">
        <v>208</v>
      </c>
      <c r="D114" s="28" t="s">
        <v>192</v>
      </c>
      <c r="E114" s="28" t="s">
        <v>192</v>
      </c>
      <c r="F114" s="57">
        <v>5</v>
      </c>
      <c r="G114" s="29">
        <v>2</v>
      </c>
      <c r="H114" s="28" t="s">
        <v>186</v>
      </c>
      <c r="I114" s="30" t="s">
        <v>164</v>
      </c>
      <c r="J114" s="29">
        <v>2</v>
      </c>
      <c r="K114" s="29">
        <v>8</v>
      </c>
      <c r="L114" s="30" t="s">
        <v>149</v>
      </c>
      <c r="M114" s="29">
        <v>2</v>
      </c>
      <c r="N114" s="29">
        <v>3</v>
      </c>
      <c r="O114" s="30">
        <v>0</v>
      </c>
      <c r="P114" s="30">
        <v>24</v>
      </c>
      <c r="Q114" s="30" t="s">
        <v>207</v>
      </c>
      <c r="R114" s="30">
        <v>4</v>
      </c>
      <c r="S114" s="60">
        <v>24</v>
      </c>
      <c r="T114" t="s">
        <v>272</v>
      </c>
    </row>
    <row r="115" spans="1:20" x14ac:dyDescent="0.2">
      <c r="A115" s="28" t="s">
        <v>161</v>
      </c>
      <c r="B115" s="30" t="s">
        <v>22</v>
      </c>
      <c r="C115" s="30" t="s">
        <v>208</v>
      </c>
      <c r="D115" s="28" t="s">
        <v>192</v>
      </c>
      <c r="E115" s="28" t="s">
        <v>192</v>
      </c>
      <c r="F115" s="57">
        <v>5</v>
      </c>
      <c r="G115" s="29">
        <v>2</v>
      </c>
      <c r="H115" s="28" t="s">
        <v>158</v>
      </c>
      <c r="I115" s="30" t="s">
        <v>157</v>
      </c>
      <c r="J115" s="29">
        <v>3</v>
      </c>
      <c r="K115" s="29">
        <v>2</v>
      </c>
      <c r="L115" s="30" t="s">
        <v>159</v>
      </c>
      <c r="M115" s="29">
        <v>4</v>
      </c>
      <c r="N115" s="29">
        <v>5</v>
      </c>
      <c r="O115" s="30">
        <v>0</v>
      </c>
      <c r="P115" s="30">
        <v>24</v>
      </c>
      <c r="Q115" s="30"/>
      <c r="R115" s="30"/>
      <c r="S115" s="60">
        <v>24</v>
      </c>
      <c r="T115" t="s">
        <v>272</v>
      </c>
    </row>
    <row r="116" spans="1:20" x14ac:dyDescent="0.2">
      <c r="A116" s="28" t="s">
        <v>196</v>
      </c>
      <c r="B116" s="30" t="s">
        <v>22</v>
      </c>
      <c r="C116" s="30" t="s">
        <v>208</v>
      </c>
      <c r="D116" s="28" t="s">
        <v>192</v>
      </c>
      <c r="E116" s="28" t="s">
        <v>192</v>
      </c>
      <c r="F116" s="57">
        <v>5</v>
      </c>
      <c r="G116" s="29">
        <v>2</v>
      </c>
      <c r="H116" s="28" t="s">
        <v>188</v>
      </c>
      <c r="I116" s="30" t="s">
        <v>157</v>
      </c>
      <c r="J116" s="29">
        <v>1</v>
      </c>
      <c r="K116" s="29">
        <v>10</v>
      </c>
      <c r="L116" s="30" t="s">
        <v>159</v>
      </c>
      <c r="M116" s="29">
        <v>2</v>
      </c>
      <c r="N116" s="29">
        <v>3</v>
      </c>
      <c r="O116" s="30">
        <v>8</v>
      </c>
      <c r="P116" s="30">
        <v>20</v>
      </c>
      <c r="Q116" s="30"/>
      <c r="R116" s="30"/>
      <c r="S116" s="60">
        <v>24</v>
      </c>
      <c r="T116" t="s">
        <v>272</v>
      </c>
    </row>
    <row r="117" spans="1:20" x14ac:dyDescent="0.2">
      <c r="A117" s="28" t="s">
        <v>198</v>
      </c>
      <c r="B117" s="30" t="s">
        <v>22</v>
      </c>
      <c r="C117" s="30" t="s">
        <v>208</v>
      </c>
      <c r="D117" s="28" t="s">
        <v>174</v>
      </c>
      <c r="E117" s="28" t="s">
        <v>197</v>
      </c>
      <c r="F117" s="57">
        <v>1</v>
      </c>
      <c r="G117" s="29">
        <v>3</v>
      </c>
      <c r="H117" s="28" t="s">
        <v>158</v>
      </c>
      <c r="I117" s="30" t="s">
        <v>157</v>
      </c>
      <c r="J117" s="29">
        <v>1</v>
      </c>
      <c r="K117" s="29">
        <v>2</v>
      </c>
      <c r="L117" s="30" t="s">
        <v>159</v>
      </c>
      <c r="M117" s="29">
        <v>1</v>
      </c>
      <c r="N117" s="29">
        <v>1</v>
      </c>
      <c r="O117" s="30">
        <v>8</v>
      </c>
      <c r="P117" s="30">
        <v>18</v>
      </c>
      <c r="Q117" s="30"/>
      <c r="R117" s="30"/>
      <c r="S117" s="60">
        <v>24</v>
      </c>
      <c r="T117" t="s">
        <v>272</v>
      </c>
    </row>
    <row r="118" spans="1:20" x14ac:dyDescent="0.2">
      <c r="A118" s="28" t="s">
        <v>201</v>
      </c>
      <c r="B118" s="30" t="s">
        <v>22</v>
      </c>
      <c r="C118" s="30" t="s">
        <v>208</v>
      </c>
      <c r="D118" s="28" t="s">
        <v>199</v>
      </c>
      <c r="E118" s="28" t="s">
        <v>200</v>
      </c>
      <c r="F118" s="57">
        <v>1</v>
      </c>
      <c r="G118" s="29">
        <v>1</v>
      </c>
      <c r="H118" s="28" t="s">
        <v>158</v>
      </c>
      <c r="I118" s="30" t="s">
        <v>157</v>
      </c>
      <c r="J118" s="29">
        <v>1</v>
      </c>
      <c r="K118" s="29">
        <v>2</v>
      </c>
      <c r="L118" s="30" t="s">
        <v>159</v>
      </c>
      <c r="M118" s="29">
        <v>1</v>
      </c>
      <c r="N118" s="29">
        <v>1</v>
      </c>
      <c r="O118" s="30">
        <v>8</v>
      </c>
      <c r="P118" s="30">
        <v>18</v>
      </c>
      <c r="Q118" s="30"/>
      <c r="R118" s="30"/>
      <c r="S118" s="60">
        <v>24</v>
      </c>
      <c r="T118" t="s">
        <v>272</v>
      </c>
    </row>
    <row r="119" spans="1:20" x14ac:dyDescent="0.2">
      <c r="A119" s="28" t="s">
        <v>203</v>
      </c>
      <c r="B119" s="30" t="s">
        <v>22</v>
      </c>
      <c r="C119" s="30" t="s">
        <v>208</v>
      </c>
      <c r="D119" s="28" t="s">
        <v>202</v>
      </c>
      <c r="E119" s="28" t="s">
        <v>202</v>
      </c>
      <c r="F119" s="57">
        <v>1</v>
      </c>
      <c r="G119" s="29">
        <v>3</v>
      </c>
      <c r="H119" s="28" t="s">
        <v>170</v>
      </c>
      <c r="I119" s="30" t="s">
        <v>164</v>
      </c>
      <c r="J119" s="29">
        <v>3</v>
      </c>
      <c r="K119" s="29">
        <v>8</v>
      </c>
      <c r="L119" s="30" t="s">
        <v>149</v>
      </c>
      <c r="M119" s="29">
        <v>1</v>
      </c>
      <c r="N119" s="29">
        <v>1</v>
      </c>
      <c r="O119" s="30">
        <v>0</v>
      </c>
      <c r="P119" s="30">
        <v>24</v>
      </c>
      <c r="Q119" s="30"/>
      <c r="R119" s="30"/>
      <c r="S119" s="60">
        <v>24</v>
      </c>
      <c r="T119" t="s">
        <v>272</v>
      </c>
    </row>
    <row r="120" spans="1:20" x14ac:dyDescent="0.2">
      <c r="A120" s="28" t="s">
        <v>205</v>
      </c>
      <c r="B120" s="30" t="s">
        <v>22</v>
      </c>
      <c r="C120" s="30" t="s">
        <v>208</v>
      </c>
      <c r="D120" s="28" t="s">
        <v>204</v>
      </c>
      <c r="E120" s="28" t="s">
        <v>204</v>
      </c>
      <c r="F120" s="57">
        <v>1</v>
      </c>
      <c r="G120" s="29">
        <v>1</v>
      </c>
      <c r="H120" s="28" t="s">
        <v>170</v>
      </c>
      <c r="I120" s="30" t="s">
        <v>164</v>
      </c>
      <c r="J120" s="29">
        <v>3</v>
      </c>
      <c r="K120" s="29">
        <v>8</v>
      </c>
      <c r="L120" s="30" t="s">
        <v>149</v>
      </c>
      <c r="M120" s="29">
        <v>1</v>
      </c>
      <c r="N120" s="29">
        <v>1</v>
      </c>
      <c r="O120" s="30">
        <v>8</v>
      </c>
      <c r="P120" s="30">
        <v>20</v>
      </c>
      <c r="Q120" s="30"/>
      <c r="R120" s="30"/>
      <c r="S120" s="60">
        <v>24</v>
      </c>
      <c r="T120" t="s">
        <v>272</v>
      </c>
    </row>
    <row r="121" spans="1:20" x14ac:dyDescent="0.2">
      <c r="A121" s="31" t="s">
        <v>205</v>
      </c>
      <c r="B121" s="30" t="s">
        <v>22</v>
      </c>
      <c r="C121" s="30" t="s">
        <v>208</v>
      </c>
      <c r="D121" s="31" t="s">
        <v>204</v>
      </c>
      <c r="E121" s="31" t="s">
        <v>204</v>
      </c>
      <c r="F121" s="58">
        <v>1</v>
      </c>
      <c r="G121" s="29">
        <v>3</v>
      </c>
      <c r="H121" s="31" t="s">
        <v>186</v>
      </c>
      <c r="I121" s="38" t="s">
        <v>164</v>
      </c>
      <c r="J121" s="37">
        <v>3</v>
      </c>
      <c r="K121" s="37">
        <v>4</v>
      </c>
      <c r="L121" s="38" t="s">
        <v>149</v>
      </c>
      <c r="M121" s="37">
        <v>1</v>
      </c>
      <c r="N121" s="37">
        <v>1</v>
      </c>
      <c r="O121" s="38">
        <v>8</v>
      </c>
      <c r="P121" s="38">
        <v>20</v>
      </c>
      <c r="Q121" s="38"/>
      <c r="R121" s="38"/>
      <c r="S121" s="60">
        <v>24</v>
      </c>
      <c r="T121" t="s">
        <v>272</v>
      </c>
    </row>
  </sheetData>
  <dataValidations count="1">
    <dataValidation type="list" allowBlank="1" showInputMessage="1" showErrorMessage="1" sqref="B2:B121">
      <formula1>"Sí,No"</formula1>
    </dataValidation>
  </dataValidations>
  <pageMargins left="0.25" right="0.25" top="0.75" bottom="0.75" header="0.3" footer="0.3"/>
  <pageSetup scale="6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90" zoomScaleNormal="90" zoomScalePageLayoutView="90" workbookViewId="0">
      <selection activeCell="D9" sqref="D9"/>
    </sheetView>
  </sheetViews>
  <sheetFormatPr baseColWidth="10" defaultRowHeight="15" x14ac:dyDescent="0.2"/>
  <cols>
    <col min="1" max="2" width="14" customWidth="1"/>
  </cols>
  <sheetData>
    <row r="1" spans="1:4" ht="30" x14ac:dyDescent="0.2">
      <c r="A1" s="27" t="s">
        <v>11</v>
      </c>
      <c r="B1" s="27" t="s">
        <v>209</v>
      </c>
      <c r="C1" s="27" t="s">
        <v>210</v>
      </c>
      <c r="D1" s="27" t="s">
        <v>211</v>
      </c>
    </row>
    <row r="2" spans="1:4" x14ac:dyDescent="0.2">
      <c r="A2" s="28" t="s">
        <v>145</v>
      </c>
      <c r="B2" s="29">
        <v>1</v>
      </c>
      <c r="C2" s="29">
        <f>+ROUND(B2*D2,0)</f>
        <v>11</v>
      </c>
      <c r="D2" s="29">
        <v>11</v>
      </c>
    </row>
    <row r="3" spans="1:4" x14ac:dyDescent="0.2">
      <c r="A3" s="28" t="s">
        <v>162</v>
      </c>
      <c r="B3" s="29">
        <v>6</v>
      </c>
      <c r="C3" s="29">
        <f t="shared" ref="C3:C5" si="0">+ROUND(B3*D3,0)</f>
        <v>120</v>
      </c>
      <c r="D3" s="29">
        <v>20</v>
      </c>
    </row>
    <row r="4" spans="1:4" x14ac:dyDescent="0.2">
      <c r="A4" s="28" t="s">
        <v>184</v>
      </c>
      <c r="B4" s="29">
        <v>400</v>
      </c>
      <c r="C4" s="29">
        <f>+ROUND(B4*D4,0)</f>
        <v>344</v>
      </c>
      <c r="D4" s="29">
        <v>0.86</v>
      </c>
    </row>
    <row r="5" spans="1:4" x14ac:dyDescent="0.2">
      <c r="A5" s="28" t="s">
        <v>192</v>
      </c>
      <c r="B5" s="29">
        <v>90</v>
      </c>
      <c r="C5" s="29">
        <f t="shared" si="0"/>
        <v>25</v>
      </c>
      <c r="D5" s="40">
        <v>0.27777800000000002</v>
      </c>
    </row>
    <row r="6" spans="1:4" x14ac:dyDescent="0.2">
      <c r="A6" s="28" t="s">
        <v>174</v>
      </c>
      <c r="B6" s="29">
        <v>1</v>
      </c>
      <c r="C6" s="41">
        <v>102</v>
      </c>
      <c r="D6" s="41">
        <f>C6</f>
        <v>102</v>
      </c>
    </row>
    <row r="7" spans="1:4" x14ac:dyDescent="0.2">
      <c r="A7" s="28" t="s">
        <v>199</v>
      </c>
      <c r="B7" s="29">
        <v>1</v>
      </c>
      <c r="C7" s="41">
        <v>488</v>
      </c>
      <c r="D7" s="29">
        <f>C7</f>
        <v>488</v>
      </c>
    </row>
    <row r="8" spans="1:4" x14ac:dyDescent="0.2">
      <c r="A8" s="28" t="s">
        <v>202</v>
      </c>
      <c r="B8" s="29">
        <v>240</v>
      </c>
      <c r="C8" s="29">
        <f>+ROUND(B8*D8,0)</f>
        <v>240</v>
      </c>
      <c r="D8" s="29">
        <v>1</v>
      </c>
    </row>
    <row r="9" spans="1:4" x14ac:dyDescent="0.2">
      <c r="A9" s="28" t="s">
        <v>204</v>
      </c>
      <c r="B9" s="29">
        <v>240</v>
      </c>
      <c r="C9" s="29">
        <f>+ROUND(B9*D9,0)</f>
        <v>960</v>
      </c>
      <c r="D9" s="29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I8"/>
    </sheetView>
  </sheetViews>
  <sheetFormatPr baseColWidth="10" defaultRowHeight="15" x14ac:dyDescent="0.2"/>
  <sheetData>
    <row r="1" spans="1:9" ht="45" x14ac:dyDescent="0.2">
      <c r="A1" s="61" t="s">
        <v>19</v>
      </c>
      <c r="B1" s="61" t="s">
        <v>273</v>
      </c>
      <c r="C1" s="61" t="s">
        <v>274</v>
      </c>
      <c r="D1" s="61" t="s">
        <v>275</v>
      </c>
      <c r="E1" s="62" t="s">
        <v>276</v>
      </c>
      <c r="F1" s="61" t="s">
        <v>270</v>
      </c>
      <c r="G1" s="61" t="s">
        <v>277</v>
      </c>
      <c r="H1" s="62" t="s">
        <v>278</v>
      </c>
      <c r="I1" s="61" t="s">
        <v>279</v>
      </c>
    </row>
    <row r="2" spans="1:9" x14ac:dyDescent="0.2">
      <c r="A2" s="63" t="s">
        <v>280</v>
      </c>
      <c r="B2" s="63">
        <v>0.75</v>
      </c>
      <c r="C2" s="63">
        <v>15</v>
      </c>
      <c r="D2" s="64">
        <v>3</v>
      </c>
      <c r="E2" s="64">
        <f>24*30.4</f>
        <v>729.59999999999991</v>
      </c>
      <c r="F2" s="63" t="s">
        <v>281</v>
      </c>
      <c r="G2" s="63" t="s">
        <v>228</v>
      </c>
      <c r="H2" s="63"/>
      <c r="I2" s="63" t="s">
        <v>282</v>
      </c>
    </row>
    <row r="3" spans="1:9" x14ac:dyDescent="0.2">
      <c r="A3" s="63" t="s">
        <v>170</v>
      </c>
      <c r="B3" s="63">
        <v>0.75</v>
      </c>
      <c r="C3" s="63">
        <v>8.5</v>
      </c>
      <c r="D3" s="64">
        <v>5</v>
      </c>
      <c r="E3" s="64">
        <f>24*30.4</f>
        <v>729.59999999999991</v>
      </c>
      <c r="F3" s="63" t="s">
        <v>281</v>
      </c>
      <c r="G3" s="63" t="s">
        <v>228</v>
      </c>
      <c r="H3" s="63"/>
      <c r="I3" s="63" t="s">
        <v>282</v>
      </c>
    </row>
    <row r="4" spans="1:9" x14ac:dyDescent="0.2">
      <c r="A4" s="64" t="s">
        <v>147</v>
      </c>
      <c r="B4" s="63">
        <v>0.75</v>
      </c>
      <c r="C4" s="63">
        <v>8</v>
      </c>
      <c r="D4" s="64">
        <v>1</v>
      </c>
      <c r="E4" s="64">
        <f>9*30.4</f>
        <v>273.59999999999997</v>
      </c>
      <c r="F4" s="63" t="s">
        <v>281</v>
      </c>
      <c r="G4" s="63" t="s">
        <v>228</v>
      </c>
      <c r="H4" s="64"/>
      <c r="I4" s="63" t="s">
        <v>282</v>
      </c>
    </row>
    <row r="5" spans="1:9" x14ac:dyDescent="0.2">
      <c r="A5" s="64" t="s">
        <v>186</v>
      </c>
      <c r="B5" s="63">
        <v>0.75</v>
      </c>
      <c r="C5" s="63">
        <v>8.5</v>
      </c>
      <c r="D5" s="64">
        <v>2</v>
      </c>
      <c r="E5" s="64">
        <f>24*30.4</f>
        <v>729.59999999999991</v>
      </c>
      <c r="F5" s="63" t="s">
        <v>281</v>
      </c>
      <c r="G5" s="63" t="s">
        <v>228</v>
      </c>
      <c r="H5" s="64"/>
      <c r="I5" s="63" t="s">
        <v>282</v>
      </c>
    </row>
    <row r="6" spans="1:9" x14ac:dyDescent="0.2">
      <c r="A6" s="63" t="s">
        <v>158</v>
      </c>
      <c r="B6" s="63">
        <v>0.75</v>
      </c>
      <c r="C6" s="63">
        <v>25</v>
      </c>
      <c r="D6" s="64">
        <v>3</v>
      </c>
      <c r="E6" s="64">
        <f>24*30.4</f>
        <v>729.59999999999991</v>
      </c>
      <c r="F6" s="63" t="s">
        <v>281</v>
      </c>
      <c r="G6" s="63" t="s">
        <v>228</v>
      </c>
      <c r="H6" s="63"/>
      <c r="I6" s="63" t="s">
        <v>282</v>
      </c>
    </row>
    <row r="7" spans="1:9" x14ac:dyDescent="0.2">
      <c r="A7" s="64" t="s">
        <v>283</v>
      </c>
      <c r="B7" s="63">
        <v>0.75</v>
      </c>
      <c r="C7" s="63" t="s">
        <v>284</v>
      </c>
      <c r="D7" s="64">
        <v>2</v>
      </c>
      <c r="E7" s="64">
        <f>24*30.4</f>
        <v>729.59999999999991</v>
      </c>
      <c r="F7" s="63" t="s">
        <v>281</v>
      </c>
      <c r="G7" s="63" t="s">
        <v>285</v>
      </c>
      <c r="H7" s="64"/>
      <c r="I7" s="63" t="s">
        <v>282</v>
      </c>
    </row>
    <row r="8" spans="1:9" x14ac:dyDescent="0.2">
      <c r="A8" s="64" t="s">
        <v>188</v>
      </c>
      <c r="B8" s="63">
        <v>0.75</v>
      </c>
      <c r="C8" s="64">
        <v>8</v>
      </c>
      <c r="D8" s="64">
        <v>1</v>
      </c>
      <c r="E8" s="64">
        <f>24*30.4</f>
        <v>729.59999999999991</v>
      </c>
      <c r="F8" s="63" t="s">
        <v>281</v>
      </c>
      <c r="G8" s="63" t="s">
        <v>228</v>
      </c>
      <c r="H8" s="64"/>
      <c r="I8" s="63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60" workbookViewId="0">
      <selection activeCell="D73" sqref="D73:E80"/>
    </sheetView>
  </sheetViews>
  <sheetFormatPr baseColWidth="10" defaultRowHeight="15" x14ac:dyDescent="0.2"/>
  <sheetData>
    <row r="1" spans="1:3" x14ac:dyDescent="0.2">
      <c r="A1" s="65" t="s">
        <v>5</v>
      </c>
      <c r="B1" s="65" t="s">
        <v>286</v>
      </c>
      <c r="C1" s="65" t="s">
        <v>287</v>
      </c>
    </row>
    <row r="2" spans="1:3" x14ac:dyDescent="0.2">
      <c r="A2" s="66" t="s">
        <v>288</v>
      </c>
      <c r="B2" s="63" t="s">
        <v>386</v>
      </c>
      <c r="C2" s="67" t="s">
        <v>289</v>
      </c>
    </row>
    <row r="3" spans="1:3" x14ac:dyDescent="0.2">
      <c r="A3" s="66" t="s">
        <v>290</v>
      </c>
      <c r="B3" s="63" t="s">
        <v>386</v>
      </c>
      <c r="C3" s="67" t="s">
        <v>289</v>
      </c>
    </row>
    <row r="4" spans="1:3" x14ac:dyDescent="0.2">
      <c r="A4" s="66" t="s">
        <v>291</v>
      </c>
      <c r="B4" s="63" t="s">
        <v>387</v>
      </c>
      <c r="C4" s="67" t="s">
        <v>292</v>
      </c>
    </row>
    <row r="5" spans="1:3" x14ac:dyDescent="0.2">
      <c r="A5" s="66" t="s">
        <v>293</v>
      </c>
      <c r="B5" s="63" t="s">
        <v>388</v>
      </c>
      <c r="C5" s="67" t="s">
        <v>294</v>
      </c>
    </row>
    <row r="6" spans="1:3" x14ac:dyDescent="0.2">
      <c r="A6" s="66" t="s">
        <v>295</v>
      </c>
      <c r="B6" s="63" t="s">
        <v>389</v>
      </c>
      <c r="C6" s="67" t="s">
        <v>289</v>
      </c>
    </row>
    <row r="7" spans="1:3" x14ac:dyDescent="0.2">
      <c r="A7" s="66" t="s">
        <v>296</v>
      </c>
      <c r="B7" s="63" t="s">
        <v>389</v>
      </c>
      <c r="C7" s="67" t="s">
        <v>289</v>
      </c>
    </row>
    <row r="8" spans="1:3" x14ac:dyDescent="0.2">
      <c r="A8" s="66" t="s">
        <v>297</v>
      </c>
      <c r="B8" s="63" t="s">
        <v>389</v>
      </c>
      <c r="C8" s="67" t="s">
        <v>289</v>
      </c>
    </row>
    <row r="9" spans="1:3" x14ac:dyDescent="0.2">
      <c r="A9" s="66" t="s">
        <v>298</v>
      </c>
      <c r="B9" s="63" t="s">
        <v>389</v>
      </c>
      <c r="C9" s="67" t="s">
        <v>289</v>
      </c>
    </row>
    <row r="10" spans="1:3" x14ac:dyDescent="0.2">
      <c r="A10" s="66" t="s">
        <v>299</v>
      </c>
      <c r="B10" s="63" t="s">
        <v>389</v>
      </c>
      <c r="C10" s="67" t="s">
        <v>289</v>
      </c>
    </row>
    <row r="11" spans="1:3" x14ac:dyDescent="0.2">
      <c r="A11" s="66" t="s">
        <v>300</v>
      </c>
      <c r="B11" s="63" t="s">
        <v>389</v>
      </c>
      <c r="C11" s="67" t="s">
        <v>294</v>
      </c>
    </row>
    <row r="12" spans="1:3" x14ac:dyDescent="0.2">
      <c r="A12" s="66" t="s">
        <v>301</v>
      </c>
      <c r="B12" s="63" t="s">
        <v>390</v>
      </c>
      <c r="C12" s="67" t="s">
        <v>294</v>
      </c>
    </row>
    <row r="13" spans="1:3" x14ac:dyDescent="0.2">
      <c r="A13" s="66" t="s">
        <v>302</v>
      </c>
      <c r="B13" s="63" t="s">
        <v>391</v>
      </c>
      <c r="C13" s="67" t="s">
        <v>294</v>
      </c>
    </row>
    <row r="14" spans="1:3" x14ac:dyDescent="0.2">
      <c r="A14" s="66" t="s">
        <v>303</v>
      </c>
      <c r="B14" s="63" t="s">
        <v>392</v>
      </c>
      <c r="C14" s="67" t="s">
        <v>289</v>
      </c>
    </row>
    <row r="15" spans="1:3" x14ac:dyDescent="0.2">
      <c r="A15" s="66" t="s">
        <v>304</v>
      </c>
      <c r="B15" s="63" t="s">
        <v>393</v>
      </c>
      <c r="C15" s="67" t="s">
        <v>292</v>
      </c>
    </row>
    <row r="16" spans="1:3" x14ac:dyDescent="0.2">
      <c r="A16" s="66" t="s">
        <v>305</v>
      </c>
      <c r="B16" s="63" t="s">
        <v>393</v>
      </c>
      <c r="C16" s="67" t="s">
        <v>289</v>
      </c>
    </row>
    <row r="17" spans="1:3" x14ac:dyDescent="0.2">
      <c r="A17" s="66" t="s">
        <v>306</v>
      </c>
      <c r="B17" s="63" t="s">
        <v>394</v>
      </c>
      <c r="C17" s="67" t="s">
        <v>292</v>
      </c>
    </row>
    <row r="18" spans="1:3" x14ac:dyDescent="0.2">
      <c r="A18" s="66" t="s">
        <v>307</v>
      </c>
      <c r="B18" s="63" t="s">
        <v>394</v>
      </c>
      <c r="C18" s="67" t="s">
        <v>292</v>
      </c>
    </row>
    <row r="19" spans="1:3" x14ac:dyDescent="0.2">
      <c r="A19" s="66" t="s">
        <v>308</v>
      </c>
      <c r="B19" s="68" t="s">
        <v>395</v>
      </c>
      <c r="C19" s="67" t="s">
        <v>289</v>
      </c>
    </row>
    <row r="20" spans="1:3" x14ac:dyDescent="0.2">
      <c r="A20" s="66" t="s">
        <v>309</v>
      </c>
      <c r="B20" s="68" t="s">
        <v>395</v>
      </c>
      <c r="C20" s="67" t="s">
        <v>294</v>
      </c>
    </row>
    <row r="21" spans="1:3" x14ac:dyDescent="0.2">
      <c r="A21" s="66" t="s">
        <v>310</v>
      </c>
      <c r="B21" s="63" t="s">
        <v>396</v>
      </c>
      <c r="C21" s="67" t="s">
        <v>289</v>
      </c>
    </row>
    <row r="22" spans="1:3" x14ac:dyDescent="0.2">
      <c r="A22" s="66" t="s">
        <v>311</v>
      </c>
      <c r="B22" s="68" t="s">
        <v>396</v>
      </c>
      <c r="C22" s="67" t="s">
        <v>289</v>
      </c>
    </row>
    <row r="23" spans="1:3" x14ac:dyDescent="0.2">
      <c r="A23" s="66" t="s">
        <v>312</v>
      </c>
      <c r="B23" s="63" t="s">
        <v>396</v>
      </c>
      <c r="C23" s="67" t="s">
        <v>289</v>
      </c>
    </row>
    <row r="24" spans="1:3" x14ac:dyDescent="0.2">
      <c r="A24" s="66" t="s">
        <v>313</v>
      </c>
      <c r="B24" s="68" t="s">
        <v>397</v>
      </c>
      <c r="C24" s="67" t="s">
        <v>289</v>
      </c>
    </row>
    <row r="25" spans="1:3" x14ac:dyDescent="0.2">
      <c r="A25" s="66" t="s">
        <v>314</v>
      </c>
      <c r="B25" s="63" t="s">
        <v>397</v>
      </c>
      <c r="C25" s="67" t="s">
        <v>294</v>
      </c>
    </row>
    <row r="26" spans="1:3" x14ac:dyDescent="0.2">
      <c r="A26" s="66" t="s">
        <v>315</v>
      </c>
      <c r="B26" s="68" t="s">
        <v>398</v>
      </c>
      <c r="C26" s="67" t="s">
        <v>289</v>
      </c>
    </row>
    <row r="27" spans="1:3" x14ac:dyDescent="0.2">
      <c r="A27" s="66" t="s">
        <v>316</v>
      </c>
      <c r="B27" s="68" t="s">
        <v>398</v>
      </c>
      <c r="C27" s="67" t="s">
        <v>289</v>
      </c>
    </row>
    <row r="28" spans="1:3" x14ac:dyDescent="0.2">
      <c r="A28" s="66" t="s">
        <v>317</v>
      </c>
      <c r="B28" s="63" t="s">
        <v>398</v>
      </c>
      <c r="C28" s="67" t="s">
        <v>289</v>
      </c>
    </row>
    <row r="29" spans="1:3" x14ac:dyDescent="0.2">
      <c r="A29" s="66" t="s">
        <v>318</v>
      </c>
      <c r="B29" s="63" t="s">
        <v>398</v>
      </c>
      <c r="C29" s="67" t="s">
        <v>294</v>
      </c>
    </row>
    <row r="30" spans="1:3" x14ac:dyDescent="0.2">
      <c r="A30" s="66" t="s">
        <v>319</v>
      </c>
      <c r="B30" s="63" t="s">
        <v>399</v>
      </c>
      <c r="C30" s="67" t="s">
        <v>294</v>
      </c>
    </row>
    <row r="31" spans="1:3" x14ac:dyDescent="0.2">
      <c r="A31" s="66" t="s">
        <v>320</v>
      </c>
      <c r="B31" s="63" t="s">
        <v>399</v>
      </c>
      <c r="C31" s="67" t="s">
        <v>294</v>
      </c>
    </row>
    <row r="32" spans="1:3" x14ac:dyDescent="0.2">
      <c r="A32" s="66" t="s">
        <v>321</v>
      </c>
      <c r="B32" s="63" t="s">
        <v>400</v>
      </c>
      <c r="C32" s="67" t="s">
        <v>289</v>
      </c>
    </row>
    <row r="33" spans="1:3" x14ac:dyDescent="0.2">
      <c r="A33" s="66" t="s">
        <v>322</v>
      </c>
      <c r="B33" s="63" t="s">
        <v>400</v>
      </c>
      <c r="C33" s="67" t="s">
        <v>289</v>
      </c>
    </row>
    <row r="34" spans="1:3" x14ac:dyDescent="0.2">
      <c r="A34" s="66" t="s">
        <v>323</v>
      </c>
      <c r="B34" s="63" t="s">
        <v>400</v>
      </c>
      <c r="C34" s="67" t="s">
        <v>289</v>
      </c>
    </row>
    <row r="35" spans="1:3" x14ac:dyDescent="0.2">
      <c r="A35" s="66" t="s">
        <v>324</v>
      </c>
      <c r="B35" s="63" t="s">
        <v>386</v>
      </c>
      <c r="C35" s="67" t="s">
        <v>294</v>
      </c>
    </row>
    <row r="36" spans="1:3" x14ac:dyDescent="0.2">
      <c r="A36" s="66" t="s">
        <v>325</v>
      </c>
      <c r="B36" s="63" t="s">
        <v>386</v>
      </c>
      <c r="C36" s="67" t="s">
        <v>294</v>
      </c>
    </row>
    <row r="37" spans="1:3" x14ac:dyDescent="0.2">
      <c r="A37" s="66" t="s">
        <v>326</v>
      </c>
      <c r="B37" s="68" t="s">
        <v>386</v>
      </c>
      <c r="C37" s="67" t="s">
        <v>294</v>
      </c>
    </row>
    <row r="38" spans="1:3" x14ac:dyDescent="0.2">
      <c r="A38" s="66" t="s">
        <v>327</v>
      </c>
      <c r="B38" s="63" t="s">
        <v>401</v>
      </c>
      <c r="C38" s="67" t="s">
        <v>294</v>
      </c>
    </row>
    <row r="39" spans="1:3" x14ac:dyDescent="0.2">
      <c r="A39" s="66" t="s">
        <v>327</v>
      </c>
      <c r="B39" s="63" t="s">
        <v>401</v>
      </c>
      <c r="C39" s="67" t="s">
        <v>294</v>
      </c>
    </row>
    <row r="40" spans="1:3" x14ac:dyDescent="0.2">
      <c r="A40" s="66" t="s">
        <v>328</v>
      </c>
      <c r="B40" s="63" t="s">
        <v>402</v>
      </c>
      <c r="C40" s="67" t="s">
        <v>289</v>
      </c>
    </row>
    <row r="41" spans="1:3" x14ac:dyDescent="0.2">
      <c r="A41" s="66" t="s">
        <v>329</v>
      </c>
      <c r="B41" s="63" t="s">
        <v>403</v>
      </c>
      <c r="C41" s="67" t="s">
        <v>292</v>
      </c>
    </row>
    <row r="42" spans="1:3" x14ac:dyDescent="0.2">
      <c r="A42" s="66" t="s">
        <v>330</v>
      </c>
      <c r="B42" s="63" t="s">
        <v>403</v>
      </c>
      <c r="C42" s="67" t="s">
        <v>292</v>
      </c>
    </row>
    <row r="43" spans="1:3" x14ac:dyDescent="0.2">
      <c r="A43" s="66" t="s">
        <v>331</v>
      </c>
      <c r="B43" s="63" t="s">
        <v>403</v>
      </c>
      <c r="C43" s="67" t="s">
        <v>289</v>
      </c>
    </row>
    <row r="44" spans="1:3" x14ac:dyDescent="0.2">
      <c r="A44" s="66" t="s">
        <v>332</v>
      </c>
      <c r="B44" s="63" t="s">
        <v>403</v>
      </c>
      <c r="C44" s="67" t="s">
        <v>289</v>
      </c>
    </row>
    <row r="45" spans="1:3" x14ac:dyDescent="0.2">
      <c r="A45" s="66" t="s">
        <v>333</v>
      </c>
      <c r="B45" s="63" t="s">
        <v>404</v>
      </c>
      <c r="C45" s="67" t="s">
        <v>289</v>
      </c>
    </row>
    <row r="46" spans="1:3" x14ac:dyDescent="0.2">
      <c r="A46" s="66" t="s">
        <v>334</v>
      </c>
      <c r="B46" s="63" t="s">
        <v>404</v>
      </c>
      <c r="C46" s="67" t="s">
        <v>289</v>
      </c>
    </row>
    <row r="47" spans="1:3" x14ac:dyDescent="0.2">
      <c r="A47" s="66" t="s">
        <v>335</v>
      </c>
      <c r="B47" s="63" t="s">
        <v>405</v>
      </c>
      <c r="C47" s="67" t="s">
        <v>289</v>
      </c>
    </row>
    <row r="48" spans="1:3" x14ac:dyDescent="0.2">
      <c r="A48" s="66" t="s">
        <v>336</v>
      </c>
      <c r="B48" s="63" t="s">
        <v>405</v>
      </c>
      <c r="C48" s="67" t="s">
        <v>289</v>
      </c>
    </row>
    <row r="49" spans="1:3" x14ac:dyDescent="0.2">
      <c r="A49" s="66" t="s">
        <v>337</v>
      </c>
      <c r="B49" s="63" t="s">
        <v>406</v>
      </c>
      <c r="C49" s="67" t="s">
        <v>294</v>
      </c>
    </row>
    <row r="50" spans="1:3" x14ac:dyDescent="0.2">
      <c r="A50" s="66" t="s">
        <v>338</v>
      </c>
      <c r="B50" s="63" t="s">
        <v>406</v>
      </c>
      <c r="C50" s="67" t="s">
        <v>294</v>
      </c>
    </row>
    <row r="51" spans="1:3" x14ac:dyDescent="0.2">
      <c r="A51" s="66" t="s">
        <v>339</v>
      </c>
      <c r="B51" s="63" t="s">
        <v>407</v>
      </c>
      <c r="C51" s="67" t="s">
        <v>294</v>
      </c>
    </row>
    <row r="52" spans="1:3" x14ac:dyDescent="0.2">
      <c r="A52" s="66" t="s">
        <v>340</v>
      </c>
      <c r="B52" s="63" t="s">
        <v>407</v>
      </c>
      <c r="C52" s="67" t="s">
        <v>294</v>
      </c>
    </row>
    <row r="53" spans="1:3" x14ac:dyDescent="0.2">
      <c r="A53" s="66" t="s">
        <v>341</v>
      </c>
      <c r="B53" s="63" t="s">
        <v>408</v>
      </c>
      <c r="C53" s="67" t="s">
        <v>289</v>
      </c>
    </row>
    <row r="54" spans="1:3" x14ac:dyDescent="0.2">
      <c r="A54" s="66" t="s">
        <v>342</v>
      </c>
      <c r="B54" s="63" t="s">
        <v>408</v>
      </c>
      <c r="C54" s="67" t="s">
        <v>289</v>
      </c>
    </row>
    <row r="55" spans="1:3" x14ac:dyDescent="0.2">
      <c r="A55" s="66" t="s">
        <v>343</v>
      </c>
      <c r="B55" s="63" t="s">
        <v>409</v>
      </c>
      <c r="C55" s="67" t="s">
        <v>289</v>
      </c>
    </row>
    <row r="56" spans="1:3" x14ac:dyDescent="0.2">
      <c r="A56" s="66" t="s">
        <v>344</v>
      </c>
      <c r="B56" s="63" t="s">
        <v>409</v>
      </c>
      <c r="C56" s="67" t="s">
        <v>289</v>
      </c>
    </row>
    <row r="57" spans="1:3" x14ac:dyDescent="0.2">
      <c r="A57" s="66" t="s">
        <v>345</v>
      </c>
      <c r="B57" s="63" t="s">
        <v>410</v>
      </c>
      <c r="C57" s="67" t="s">
        <v>292</v>
      </c>
    </row>
    <row r="58" spans="1:3" x14ac:dyDescent="0.2">
      <c r="A58" s="66" t="s">
        <v>346</v>
      </c>
      <c r="B58" s="63" t="s">
        <v>410</v>
      </c>
      <c r="C58" s="67" t="s">
        <v>292</v>
      </c>
    </row>
    <row r="59" spans="1:3" x14ac:dyDescent="0.2">
      <c r="A59" s="66" t="s">
        <v>347</v>
      </c>
      <c r="B59" s="63" t="s">
        <v>411</v>
      </c>
      <c r="C59" s="67" t="s">
        <v>294</v>
      </c>
    </row>
    <row r="60" spans="1:3" x14ac:dyDescent="0.2">
      <c r="A60" s="66" t="s">
        <v>348</v>
      </c>
      <c r="B60" s="63" t="s">
        <v>411</v>
      </c>
      <c r="C60" s="67" t="s">
        <v>349</v>
      </c>
    </row>
    <row r="61" spans="1:3" x14ac:dyDescent="0.2">
      <c r="A61" s="66" t="s">
        <v>350</v>
      </c>
      <c r="B61" s="63" t="s">
        <v>412</v>
      </c>
      <c r="C61" s="67" t="s">
        <v>294</v>
      </c>
    </row>
    <row r="62" spans="1:3" x14ac:dyDescent="0.2">
      <c r="A62" s="66" t="s">
        <v>351</v>
      </c>
      <c r="B62" s="63" t="s">
        <v>412</v>
      </c>
      <c r="C62" s="67" t="s">
        <v>294</v>
      </c>
    </row>
    <row r="63" spans="1:3" x14ac:dyDescent="0.2">
      <c r="A63" s="66" t="s">
        <v>352</v>
      </c>
      <c r="B63" s="63" t="s">
        <v>413</v>
      </c>
      <c r="C63" s="67" t="s">
        <v>294</v>
      </c>
    </row>
    <row r="64" spans="1:3" x14ac:dyDescent="0.2">
      <c r="A64" s="66" t="s">
        <v>353</v>
      </c>
      <c r="B64" s="63" t="s">
        <v>388</v>
      </c>
      <c r="C64" s="67" t="s">
        <v>294</v>
      </c>
    </row>
    <row r="65" spans="1:3" x14ac:dyDescent="0.2">
      <c r="A65" s="66" t="s">
        <v>354</v>
      </c>
      <c r="B65" s="63" t="s">
        <v>414</v>
      </c>
      <c r="C65" s="67" t="s">
        <v>294</v>
      </c>
    </row>
    <row r="66" spans="1:3" x14ac:dyDescent="0.2">
      <c r="A66" s="66" t="s">
        <v>355</v>
      </c>
      <c r="B66" s="63" t="s">
        <v>414</v>
      </c>
      <c r="C66" s="67" t="s">
        <v>349</v>
      </c>
    </row>
    <row r="67" spans="1:3" x14ac:dyDescent="0.2">
      <c r="A67" s="66" t="s">
        <v>356</v>
      </c>
      <c r="B67" s="63" t="s">
        <v>357</v>
      </c>
      <c r="C67" s="67" t="s">
        <v>289</v>
      </c>
    </row>
    <row r="68" spans="1:3" x14ac:dyDescent="0.2">
      <c r="A68" s="66" t="s">
        <v>358</v>
      </c>
      <c r="B68" s="63" t="s">
        <v>6</v>
      </c>
      <c r="C68" s="67" t="s">
        <v>294</v>
      </c>
    </row>
    <row r="69" spans="1:3" x14ac:dyDescent="0.2">
      <c r="A69" s="66" t="s">
        <v>359</v>
      </c>
      <c r="B69" s="63" t="s">
        <v>6</v>
      </c>
      <c r="C69" s="67" t="s">
        <v>294</v>
      </c>
    </row>
    <row r="70" spans="1:3" x14ac:dyDescent="0.2">
      <c r="A70" s="66" t="s">
        <v>360</v>
      </c>
      <c r="B70" s="63" t="s">
        <v>361</v>
      </c>
      <c r="C70" s="67" t="s">
        <v>289</v>
      </c>
    </row>
    <row r="71" spans="1:3" x14ac:dyDescent="0.2">
      <c r="A71" s="66" t="s">
        <v>362</v>
      </c>
      <c r="B71" s="63" t="s">
        <v>361</v>
      </c>
      <c r="C71" s="67" t="s">
        <v>294</v>
      </c>
    </row>
    <row r="72" spans="1:3" x14ac:dyDescent="0.2">
      <c r="A72" s="66" t="s">
        <v>363</v>
      </c>
      <c r="B72" s="63" t="s">
        <v>361</v>
      </c>
      <c r="C72" s="67" t="s">
        <v>294</v>
      </c>
    </row>
    <row r="73" spans="1:3" x14ac:dyDescent="0.2">
      <c r="A73" s="66" t="s">
        <v>364</v>
      </c>
      <c r="B73" s="63" t="s">
        <v>365</v>
      </c>
      <c r="C73" s="67" t="s">
        <v>289</v>
      </c>
    </row>
    <row r="74" spans="1:3" x14ac:dyDescent="0.2">
      <c r="A74" s="66" t="s">
        <v>366</v>
      </c>
      <c r="B74" s="63" t="s">
        <v>367</v>
      </c>
      <c r="C74" s="67" t="s">
        <v>292</v>
      </c>
    </row>
    <row r="75" spans="1:3" x14ac:dyDescent="0.2">
      <c r="A75" s="66" t="s">
        <v>368</v>
      </c>
      <c r="B75" s="63" t="s">
        <v>367</v>
      </c>
      <c r="C75" s="67" t="s">
        <v>292</v>
      </c>
    </row>
    <row r="76" spans="1:3" x14ac:dyDescent="0.2">
      <c r="A76" s="66" t="s">
        <v>369</v>
      </c>
      <c r="B76" s="63" t="s">
        <v>370</v>
      </c>
      <c r="C76" s="67" t="s">
        <v>289</v>
      </c>
    </row>
    <row r="77" spans="1:3" x14ac:dyDescent="0.2">
      <c r="A77" s="66" t="s">
        <v>371</v>
      </c>
      <c r="B77" s="63" t="s">
        <v>370</v>
      </c>
      <c r="C77" s="67" t="s">
        <v>289</v>
      </c>
    </row>
    <row r="78" spans="1:3" x14ac:dyDescent="0.2">
      <c r="A78" s="66" t="s">
        <v>372</v>
      </c>
      <c r="B78" s="63" t="s">
        <v>373</v>
      </c>
      <c r="C78" s="67" t="s">
        <v>289</v>
      </c>
    </row>
    <row r="79" spans="1:3" x14ac:dyDescent="0.2">
      <c r="A79" s="66" t="s">
        <v>374</v>
      </c>
      <c r="B79" s="63" t="s">
        <v>375</v>
      </c>
      <c r="C79" s="67" t="s">
        <v>294</v>
      </c>
    </row>
    <row r="80" spans="1:3" x14ac:dyDescent="0.2">
      <c r="A80" s="66" t="s">
        <v>376</v>
      </c>
      <c r="B80" s="63" t="s">
        <v>377</v>
      </c>
      <c r="C80" s="67" t="s">
        <v>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baseColWidth="10" defaultRowHeight="15" x14ac:dyDescent="0.2"/>
  <sheetData>
    <row r="1" spans="1:4" x14ac:dyDescent="0.2">
      <c r="A1" s="69" t="s">
        <v>287</v>
      </c>
      <c r="B1" s="69" t="s">
        <v>378</v>
      </c>
      <c r="C1" s="69" t="s">
        <v>379</v>
      </c>
      <c r="D1" s="69" t="s">
        <v>380</v>
      </c>
    </row>
    <row r="2" spans="1:4" x14ac:dyDescent="0.2">
      <c r="A2" s="63" t="s">
        <v>292</v>
      </c>
      <c r="B2" s="63" t="s">
        <v>381</v>
      </c>
      <c r="C2" s="63">
        <v>1</v>
      </c>
      <c r="D2" s="63">
        <v>1</v>
      </c>
    </row>
    <row r="3" spans="1:4" x14ac:dyDescent="0.2">
      <c r="A3" s="63" t="s">
        <v>289</v>
      </c>
      <c r="B3" s="63" t="s">
        <v>382</v>
      </c>
      <c r="C3" s="63">
        <v>2</v>
      </c>
      <c r="D3" s="63">
        <v>2</v>
      </c>
    </row>
    <row r="4" spans="1:4" x14ac:dyDescent="0.2">
      <c r="A4" s="63" t="s">
        <v>294</v>
      </c>
      <c r="B4" s="63" t="s">
        <v>383</v>
      </c>
      <c r="C4" s="63">
        <v>7</v>
      </c>
      <c r="D4" s="63">
        <v>2</v>
      </c>
    </row>
    <row r="5" spans="1:4" x14ac:dyDescent="0.2">
      <c r="A5" s="63" t="s">
        <v>349</v>
      </c>
      <c r="B5" s="63" t="s">
        <v>384</v>
      </c>
      <c r="C5" s="63">
        <v>30</v>
      </c>
      <c r="D5" s="6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Tareas RSM</vt:lpstr>
      <vt:lpstr>Tareas L</vt:lpstr>
      <vt:lpstr>Backup Logística</vt:lpstr>
      <vt:lpstr>Recursos</vt:lpstr>
      <vt:lpstr>Purgas</vt:lpstr>
      <vt:lpstr>Frecuencia Purgas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Ferrari</dc:creator>
  <cp:lastModifiedBy>Xavier Ignacio Gonzalez</cp:lastModifiedBy>
  <cp:lastPrinted>2016-10-19T14:41:45Z</cp:lastPrinted>
  <dcterms:created xsi:type="dcterms:W3CDTF">2016-10-19T13:55:25Z</dcterms:created>
  <dcterms:modified xsi:type="dcterms:W3CDTF">2017-03-05T19:31:57Z</dcterms:modified>
</cp:coreProperties>
</file>