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lapure\Desktop\Community Event\Soo\"/>
    </mc:Choice>
  </mc:AlternateContent>
  <xr:revisionPtr revIDLastSave="0" documentId="13_ncr:1_{4C7555A6-E9A8-4EB4-BC3E-FB3B38AFD1C5}" xr6:coauthVersionLast="47" xr6:coauthVersionMax="47" xr10:uidLastSave="{00000000-0000-0000-0000-000000000000}"/>
  <bookViews>
    <workbookView xWindow="-110" yWindow="-110" windowWidth="19420" windowHeight="10300" firstSheet="1" activeTab="1" xr2:uid="{F12C1EBD-DC79-4953-B71C-5071BF8CC3B6}"/>
  </bookViews>
  <sheets>
    <sheet name="2021" sheetId="1" r:id="rId1"/>
    <sheet name="Countrywise" sheetId="5" r:id="rId2"/>
    <sheet name="2021 Regionwise" sheetId="3" r:id="rId3"/>
    <sheet name="2016" sheetId="2" r:id="rId4"/>
    <sheet name="2016 Countrywise" sheetId="6" r:id="rId5"/>
    <sheet name="Regionwise" sheetId="4" r:id="rId6"/>
  </sheets>
  <definedNames>
    <definedName name="_xlnm._FilterDatabase" localSheetId="3" hidden="1">'2016'!$A$1:$O$1</definedName>
    <definedName name="_xlnm._FilterDatabase" localSheetId="0" hidden="1">'2021'!$A$1:$AU$1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E8" i="5"/>
  <c r="D8" i="5"/>
  <c r="D7" i="3"/>
  <c r="E7" i="3"/>
  <c r="C7" i="3"/>
  <c r="C8" i="5"/>
  <c r="I3" i="1"/>
</calcChain>
</file>

<file path=xl/sharedStrings.xml><?xml version="1.0" encoding="utf-8"?>
<sst xmlns="http://schemas.openxmlformats.org/spreadsheetml/2006/main" count="301" uniqueCount="129">
  <si>
    <t xml:space="preserve">  Americas</t>
  </si>
  <si>
    <t xml:space="preserve">    Brazil</t>
  </si>
  <si>
    <t xml:space="preserve">    Colombia</t>
  </si>
  <si>
    <t xml:space="preserve">    El Salvador</t>
  </si>
  <si>
    <t xml:space="preserve">    Guyana</t>
  </si>
  <si>
    <t xml:space="preserve">    Haiti</t>
  </si>
  <si>
    <t xml:space="preserve">    Jamaica</t>
  </si>
  <si>
    <t xml:space="preserve">    Mexico</t>
  </si>
  <si>
    <t xml:space="preserve">    Peru</t>
  </si>
  <si>
    <t xml:space="preserve">    Trinidad and Tobago</t>
  </si>
  <si>
    <t xml:space="preserve">    United States of America</t>
  </si>
  <si>
    <t xml:space="preserve">    Other places of birth in Americas</t>
  </si>
  <si>
    <t xml:space="preserve">  Europe</t>
  </si>
  <si>
    <t xml:space="preserve">    Bosnia and Herzegovina</t>
  </si>
  <si>
    <t xml:space="preserve">    Croatia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</si>
  <si>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</si>
  <si>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</si>
  <si>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</si>
  <si>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</si>
  <si>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Italy</t>
  </si>
  <si>
    <t xml:space="preserve">    Netherlands</t>
  </si>
  <si>
    <t xml:space="preserve">    Poland</t>
  </si>
  <si>
    <t xml:space="preserve">    Portugal</t>
  </si>
  <si>
    <t xml:space="preserve">    Romania</t>
  </si>
  <si>
    <t xml:space="preserve">    Russian Federation</t>
  </si>
  <si>
    <t xml:space="preserve">    Serbia</t>
  </si>
  <si>
    <t xml:space="preserve">    Ukraine</t>
  </si>
  <si>
    <t xml:space="preserve">    United Kingdom</t>
  </si>
  <si>
    <t xml:space="preserve">    Other places of birth in Europe</t>
  </si>
  <si>
    <t xml:space="preserve">  Africa</t>
  </si>
  <si>
    <t xml:space="preserve">    Algeria</t>
  </si>
  <si>
    <t xml:space="preserve">    Congo, Democratic Republic of the</t>
  </si>
  <si>
    <t xml:space="preserve">    Egypt</t>
  </si>
  <si>
    <t xml:space="preserve">    Eritrea</t>
  </si>
  <si>
    <t xml:space="preserve">    Ethiopia</t>
  </si>
  <si>
    <t xml:space="preserve">    Morocco</t>
  </si>
  <si>
    <t xml:space="preserve">    Nigeria</t>
  </si>
  <si>
    <t xml:space="preserve">    Somalia</t>
  </si>
  <si>
    <t xml:space="preserve">    South Africa, Republic of</t>
  </si>
  <si>
    <t xml:space="preserve">    Other places of birth in Africa</t>
  </si>
  <si>
    <t xml:space="preserve">  Asia</t>
  </si>
  <si>
    <t xml:space="preserve">    Afghanistan</t>
  </si>
  <si>
    <t xml:space="preserve">    Iran</t>
  </si>
  <si>
    <t xml:space="preserve">    Iraq</t>
  </si>
  <si>
    <t xml:space="preserve">    Lebanon</t>
  </si>
  <si>
    <t xml:space="preserve">    Syria</t>
  </si>
  <si>
    <t xml:space="preserve">    Turkey</t>
  </si>
  <si>
    <t xml:space="preserve">    China</t>
  </si>
  <si>
    <t xml:space="preserve">    Hong Kong</t>
  </si>
  <si>
    <t xml:space="preserve">    Korea, South</t>
  </si>
  <si>
    <t xml:space="preserve">    Taiwan</t>
  </si>
  <si>
    <t xml:space="preserve">    Philippines</t>
  </si>
  <si>
    <t xml:space="preserve">    Viet Nam</t>
  </si>
  <si>
    <t xml:space="preserve">    Bangladesh</t>
  </si>
  <si>
    <t xml:space="preserve">    India</t>
  </si>
  <si>
    <t xml:space="preserve">    Pakistan</t>
  </si>
  <si>
    <t xml:space="preserve">    Sri Lanka</t>
  </si>
  <si>
    <t xml:space="preserve">    Other places of birth in Asia</t>
  </si>
  <si>
    <t xml:space="preserve">  Oceania and other places of birth</t>
  </si>
  <si>
    <t>Sault Ste. Marie</t>
  </si>
  <si>
    <t>Americas</t>
  </si>
  <si>
    <t>Brazil</t>
  </si>
  <si>
    <t>Colombia</t>
  </si>
  <si>
    <t>El Salvador</t>
  </si>
  <si>
    <t>Guyana</t>
  </si>
  <si>
    <t>Haiti</t>
  </si>
  <si>
    <t>Jamaica</t>
  </si>
  <si>
    <t>Mexico</t>
  </si>
  <si>
    <t>Peru</t>
  </si>
  <si>
    <t>Trinidad and Tobago</t>
  </si>
  <si>
    <t>United States</t>
  </si>
  <si>
    <t>Other places of birth in Americas</t>
  </si>
  <si>
    <t>Europe</t>
  </si>
  <si>
    <t>Bosnia and Herzegovina</t>
  </si>
  <si>
    <t>Croatia</t>
  </si>
  <si>
    <t>France</t>
  </si>
  <si>
    <t>Germany</t>
  </si>
  <si>
    <t>Greece</t>
  </si>
  <si>
    <t>Hungary</t>
  </si>
  <si>
    <t>Ireland</t>
  </si>
  <si>
    <t>Italy</t>
  </si>
  <si>
    <t>Netherlands</t>
  </si>
  <si>
    <t>Poland</t>
  </si>
  <si>
    <t>Portugal</t>
  </si>
  <si>
    <t>Romania</t>
  </si>
  <si>
    <t>Russian Federation</t>
  </si>
  <si>
    <t>Serbia</t>
  </si>
  <si>
    <t>Ukraine</t>
  </si>
  <si>
    <t>United Kingdom</t>
  </si>
  <si>
    <t>Other places of birth in Europe</t>
  </si>
  <si>
    <t>Africa</t>
  </si>
  <si>
    <t>Algeria</t>
  </si>
  <si>
    <t>Egypt</t>
  </si>
  <si>
    <t>Ethiopia</t>
  </si>
  <si>
    <t>Kenya</t>
  </si>
  <si>
    <t>Morocco</t>
  </si>
  <si>
    <t>Nigeria</t>
  </si>
  <si>
    <t>Somalia</t>
  </si>
  <si>
    <t>South Africa, Republic of</t>
  </si>
  <si>
    <t>Other places of birth in Africa</t>
  </si>
  <si>
    <t>Asia</t>
  </si>
  <si>
    <t>Afghanistan</t>
  </si>
  <si>
    <t>Bangladesh</t>
  </si>
  <si>
    <t>China</t>
  </si>
  <si>
    <t>Hong Kong</t>
  </si>
  <si>
    <t>India</t>
  </si>
  <si>
    <t>Iran</t>
  </si>
  <si>
    <t>Iraq</t>
  </si>
  <si>
    <t>Japan</t>
  </si>
  <si>
    <t>Korea, South</t>
  </si>
  <si>
    <t>Lebanon</t>
  </si>
  <si>
    <t>Pakistan</t>
  </si>
  <si>
    <t>Philippines</t>
  </si>
  <si>
    <t>Sri Lanka</t>
  </si>
  <si>
    <t>Syria</t>
  </si>
  <si>
    <t>Taiwan</t>
  </si>
  <si>
    <t>Viet Nam</t>
  </si>
  <si>
    <t>Other places of birth in Asia</t>
  </si>
  <si>
    <t>Oceania and other places of birth</t>
  </si>
  <si>
    <t>Census Year</t>
  </si>
  <si>
    <t>Region Code</t>
  </si>
  <si>
    <t>Region</t>
  </si>
  <si>
    <t>Desription</t>
  </si>
  <si>
    <t>Total</t>
  </si>
  <si>
    <t>Male</t>
  </si>
  <si>
    <t>Female</t>
  </si>
  <si>
    <t>Others</t>
  </si>
  <si>
    <t>Census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</si>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</sst>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20B9-2DDF-4055-BD33-9998711E936D}">
  <dimension ref="A1:I60"/>
  <sheetViews>
    <sheetView workbookViewId="0">
      <selection activeCell="I3" sqref="I3"/>
    </sheetView>
  </sheetViews>
  <sheetFormatPr defaultRowHeight="14.5" x14ac:dyDescent="0.35"/>
  <cols>
    <col min="1" max="1" width="8.7265625" style="2"/>
    <col min="3" max="3" width="13.453125" bestFit="1" customWidth="1"/>
    <col min="4" max="4" width="30.6328125" bestFit="1" customWidth="1"/>
    <col min="5" max="5" width="4.81640625" bestFit="1" customWidth="1"/>
  </cols>
  <sheetData>
    <row r="1" spans="1:9" x14ac:dyDescent="0.35">
      <c r="A1" t="s">
        <v>119</v>
      </c>
      <c r="B1" s="2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9" x14ac:dyDescent="0.35">
      <c r="A2" s="2">
        <v>2021</v>
      </c>
      <c r="B2" s="2">
        <v>3557061</v>
      </c>
      <c r="C2" t="s">
        <v>59</v>
      </c>
      <c r="D2" s="1" t="s">
        <v>12</v>
      </c>
      <c r="E2">
        <v>3905</v>
      </c>
      <c r="F2">
        <v>1870</v>
      </c>
      <c r="G2">
        <v>2035</v>
      </c>
    </row>
    <row r="3" spans="1:9" x14ac:dyDescent="0.35">
      <c r="A3" s="2">
        <v>2021</v>
      </c>
      <c r="B3" s="2">
        <v>3557061</v>
      </c>
      <c r="C3" t="s">
        <v>59</v>
      </c>
      <c r="D3" t="s">
        <v>19</v>
      </c>
      <c r="E3">
        <v>1830</v>
      </c>
      <c r="F3">
        <v>895</v>
      </c>
      <c r="G3">
        <v>940</v>
      </c>
      <c r="I3">
        <f>E2+E4+E12+E5+E41</f>
        <v>5990</v>
      </c>
    </row>
    <row r="4" spans="1:9" x14ac:dyDescent="0.35">
      <c r="A4" s="2">
        <v>2021</v>
      </c>
      <c r="B4" s="2">
        <v>3557061</v>
      </c>
      <c r="C4" t="s">
        <v>59</v>
      </c>
      <c r="D4" s="1" t="s">
        <v>40</v>
      </c>
      <c r="E4">
        <v>945</v>
      </c>
      <c r="F4">
        <v>470</v>
      </c>
      <c r="G4">
        <v>470</v>
      </c>
    </row>
    <row r="5" spans="1:9" x14ac:dyDescent="0.35">
      <c r="A5" s="2">
        <v>2021</v>
      </c>
      <c r="B5" s="2">
        <v>3557061</v>
      </c>
      <c r="C5" t="s">
        <v>59</v>
      </c>
      <c r="D5" s="1" t="s">
        <v>0</v>
      </c>
      <c r="E5">
        <v>915</v>
      </c>
      <c r="F5">
        <v>365</v>
      </c>
      <c r="G5">
        <v>555</v>
      </c>
    </row>
    <row r="6" spans="1:9" x14ac:dyDescent="0.35">
      <c r="A6" s="2">
        <v>2021</v>
      </c>
      <c r="B6" s="2">
        <v>3557061</v>
      </c>
      <c r="C6" t="s">
        <v>59</v>
      </c>
      <c r="D6" t="s">
        <v>27</v>
      </c>
      <c r="E6">
        <v>715</v>
      </c>
      <c r="F6">
        <v>355</v>
      </c>
      <c r="G6">
        <v>365</v>
      </c>
    </row>
    <row r="7" spans="1:9" x14ac:dyDescent="0.35">
      <c r="A7" s="2">
        <v>2021</v>
      </c>
      <c r="B7" s="2">
        <v>3557061</v>
      </c>
      <c r="C7" t="s">
        <v>59</v>
      </c>
      <c r="D7" t="s">
        <v>10</v>
      </c>
      <c r="E7">
        <v>580</v>
      </c>
      <c r="F7">
        <v>185</v>
      </c>
      <c r="G7">
        <v>395</v>
      </c>
    </row>
    <row r="8" spans="1:9" x14ac:dyDescent="0.35">
      <c r="A8" s="2">
        <v>2021</v>
      </c>
      <c r="B8" s="2">
        <v>3557061</v>
      </c>
      <c r="C8" t="s">
        <v>59</v>
      </c>
      <c r="D8" s="1" t="s">
        <v>28</v>
      </c>
      <c r="E8">
        <v>495</v>
      </c>
      <c r="F8">
        <v>240</v>
      </c>
      <c r="G8">
        <v>255</v>
      </c>
    </row>
    <row r="9" spans="1:9" x14ac:dyDescent="0.35">
      <c r="A9" s="2">
        <v>2021</v>
      </c>
      <c r="B9" s="2">
        <v>3557061</v>
      </c>
      <c r="C9" t="s">
        <v>59</v>
      </c>
      <c r="D9" t="s">
        <v>16</v>
      </c>
      <c r="E9">
        <v>345</v>
      </c>
      <c r="F9">
        <v>155</v>
      </c>
      <c r="G9">
        <v>195</v>
      </c>
    </row>
    <row r="10" spans="1:9" x14ac:dyDescent="0.35">
      <c r="A10" s="2">
        <v>2021</v>
      </c>
      <c r="B10" s="2">
        <v>3557061</v>
      </c>
      <c r="C10" t="s">
        <v>59</v>
      </c>
      <c r="D10" t="s">
        <v>54</v>
      </c>
      <c r="E10">
        <v>300</v>
      </c>
      <c r="F10">
        <v>160</v>
      </c>
      <c r="G10">
        <v>140</v>
      </c>
    </row>
    <row r="11" spans="1:9" x14ac:dyDescent="0.35">
      <c r="A11" s="2">
        <v>2021</v>
      </c>
      <c r="B11" s="2">
        <v>3557061</v>
      </c>
      <c r="C11" t="s">
        <v>59</v>
      </c>
      <c r="D11" s="1" t="s">
        <v>11</v>
      </c>
      <c r="E11">
        <v>220</v>
      </c>
      <c r="F11">
        <v>120</v>
      </c>
      <c r="G11">
        <v>105</v>
      </c>
    </row>
    <row r="12" spans="1:9" x14ac:dyDescent="0.35">
      <c r="A12" s="2">
        <v>2021</v>
      </c>
      <c r="B12" s="2">
        <v>3557061</v>
      </c>
      <c r="C12" t="s">
        <v>59</v>
      </c>
      <c r="D12" s="1" t="s">
        <v>29</v>
      </c>
      <c r="E12">
        <v>210</v>
      </c>
      <c r="F12">
        <v>125</v>
      </c>
      <c r="G12">
        <v>90</v>
      </c>
    </row>
    <row r="13" spans="1:9" x14ac:dyDescent="0.35">
      <c r="A13" s="2">
        <v>2021</v>
      </c>
      <c r="B13" s="2">
        <v>3557061</v>
      </c>
      <c r="C13" t="s">
        <v>59</v>
      </c>
      <c r="D13" t="s">
        <v>47</v>
      </c>
      <c r="E13">
        <v>170</v>
      </c>
      <c r="F13">
        <v>85</v>
      </c>
      <c r="G13">
        <v>90</v>
      </c>
    </row>
    <row r="14" spans="1:9" x14ac:dyDescent="0.35">
      <c r="A14" s="2">
        <v>2021</v>
      </c>
      <c r="B14" s="2">
        <v>3557061</v>
      </c>
      <c r="C14" t="s">
        <v>59</v>
      </c>
      <c r="D14" s="1" t="s">
        <v>39</v>
      </c>
      <c r="E14">
        <v>125</v>
      </c>
      <c r="F14">
        <v>75</v>
      </c>
      <c r="G14">
        <v>50</v>
      </c>
    </row>
    <row r="15" spans="1:9" x14ac:dyDescent="0.35">
      <c r="A15" s="2">
        <v>2021</v>
      </c>
      <c r="B15" s="2">
        <v>3557061</v>
      </c>
      <c r="C15" t="s">
        <v>59</v>
      </c>
      <c r="D15" t="s">
        <v>45</v>
      </c>
      <c r="E15">
        <v>115</v>
      </c>
      <c r="F15">
        <v>85</v>
      </c>
      <c r="G15">
        <v>30</v>
      </c>
    </row>
    <row r="16" spans="1:9" x14ac:dyDescent="0.35">
      <c r="A16" s="2">
        <v>2021</v>
      </c>
      <c r="B16" s="2">
        <v>3557061</v>
      </c>
      <c r="C16" t="s">
        <v>59</v>
      </c>
      <c r="D16" t="s">
        <v>21</v>
      </c>
      <c r="E16">
        <v>100</v>
      </c>
      <c r="F16">
        <v>35</v>
      </c>
      <c r="G16">
        <v>70</v>
      </c>
    </row>
    <row r="17" spans="1:7" x14ac:dyDescent="0.35">
      <c r="A17" s="2">
        <v>2021</v>
      </c>
      <c r="B17" s="2">
        <v>3557061</v>
      </c>
      <c r="C17" t="s">
        <v>59</v>
      </c>
      <c r="D17" s="1" t="s">
        <v>57</v>
      </c>
      <c r="E17">
        <v>85</v>
      </c>
      <c r="F17">
        <v>40</v>
      </c>
      <c r="G17">
        <v>45</v>
      </c>
    </row>
    <row r="18" spans="1:7" x14ac:dyDescent="0.35">
      <c r="A18" s="2">
        <v>2021</v>
      </c>
      <c r="B18" s="2">
        <v>3557061</v>
      </c>
      <c r="C18" t="s">
        <v>59</v>
      </c>
      <c r="D18" t="s">
        <v>22</v>
      </c>
      <c r="E18">
        <v>75</v>
      </c>
      <c r="F18">
        <v>30</v>
      </c>
      <c r="G18">
        <v>40</v>
      </c>
    </row>
    <row r="19" spans="1:7" x14ac:dyDescent="0.35">
      <c r="A19" s="2">
        <v>2021</v>
      </c>
      <c r="B19" s="2">
        <v>3557061</v>
      </c>
      <c r="C19" t="s">
        <v>59</v>
      </c>
      <c r="D19" t="s">
        <v>20</v>
      </c>
      <c r="E19">
        <v>70</v>
      </c>
      <c r="F19">
        <v>30</v>
      </c>
      <c r="G19">
        <v>45</v>
      </c>
    </row>
    <row r="20" spans="1:7" x14ac:dyDescent="0.35">
      <c r="A20" s="2">
        <v>2021</v>
      </c>
      <c r="B20" s="2">
        <v>3557061</v>
      </c>
      <c r="C20" t="s">
        <v>59</v>
      </c>
      <c r="D20" t="s">
        <v>14</v>
      </c>
      <c r="E20">
        <v>65</v>
      </c>
      <c r="F20">
        <v>40</v>
      </c>
      <c r="G20">
        <v>25</v>
      </c>
    </row>
    <row r="21" spans="1:7" x14ac:dyDescent="0.35">
      <c r="A21" s="2">
        <v>2021</v>
      </c>
      <c r="B21" s="2">
        <v>3557061</v>
      </c>
      <c r="C21" t="s">
        <v>59</v>
      </c>
      <c r="D21" t="s">
        <v>51</v>
      </c>
      <c r="E21">
        <v>65</v>
      </c>
      <c r="F21">
        <v>15</v>
      </c>
      <c r="G21">
        <v>50</v>
      </c>
    </row>
    <row r="22" spans="1:7" x14ac:dyDescent="0.35">
      <c r="A22" s="2">
        <v>2021</v>
      </c>
      <c r="B22" s="2">
        <v>3557061</v>
      </c>
      <c r="C22" t="s">
        <v>59</v>
      </c>
      <c r="D22" t="s">
        <v>23</v>
      </c>
      <c r="E22">
        <v>55</v>
      </c>
      <c r="F22">
        <v>35</v>
      </c>
      <c r="G22">
        <v>15</v>
      </c>
    </row>
    <row r="23" spans="1:7" x14ac:dyDescent="0.35">
      <c r="A23" s="2">
        <v>2021</v>
      </c>
      <c r="B23" s="2">
        <v>3557061</v>
      </c>
      <c r="C23" t="s">
        <v>59</v>
      </c>
      <c r="D23" t="s">
        <v>15</v>
      </c>
      <c r="E23">
        <v>45</v>
      </c>
      <c r="F23">
        <v>15</v>
      </c>
      <c r="G23">
        <v>25</v>
      </c>
    </row>
    <row r="24" spans="1:7" x14ac:dyDescent="0.35">
      <c r="A24" s="2">
        <v>2021</v>
      </c>
      <c r="B24" s="2">
        <v>3557061</v>
      </c>
      <c r="C24" t="s">
        <v>59</v>
      </c>
      <c r="D24" t="s">
        <v>18</v>
      </c>
      <c r="E24">
        <v>45</v>
      </c>
      <c r="F24">
        <v>15</v>
      </c>
      <c r="G24">
        <v>25</v>
      </c>
    </row>
    <row r="25" spans="1:7" x14ac:dyDescent="0.35">
      <c r="A25" s="2">
        <v>2021</v>
      </c>
      <c r="B25" s="2">
        <v>3557061</v>
      </c>
      <c r="C25" t="s">
        <v>59</v>
      </c>
      <c r="D25" t="s">
        <v>36</v>
      </c>
      <c r="E25">
        <v>45</v>
      </c>
      <c r="F25">
        <v>30</v>
      </c>
      <c r="G25">
        <v>15</v>
      </c>
    </row>
    <row r="26" spans="1:7" x14ac:dyDescent="0.35">
      <c r="A26" s="2">
        <v>2021</v>
      </c>
      <c r="B26" s="2">
        <v>3557061</v>
      </c>
      <c r="C26" t="s">
        <v>59</v>
      </c>
      <c r="D26" t="s">
        <v>49</v>
      </c>
      <c r="E26">
        <v>45</v>
      </c>
      <c r="F26">
        <v>15</v>
      </c>
      <c r="G26">
        <v>35</v>
      </c>
    </row>
    <row r="27" spans="1:7" x14ac:dyDescent="0.35">
      <c r="A27" s="2">
        <v>2021</v>
      </c>
      <c r="B27" s="2">
        <v>3557061</v>
      </c>
      <c r="C27" t="s">
        <v>59</v>
      </c>
      <c r="D27" t="s">
        <v>42</v>
      </c>
      <c r="E27">
        <v>35</v>
      </c>
      <c r="F27">
        <v>20</v>
      </c>
      <c r="G27">
        <v>10</v>
      </c>
    </row>
    <row r="28" spans="1:7" x14ac:dyDescent="0.35">
      <c r="A28" s="2">
        <v>2021</v>
      </c>
      <c r="B28" s="2">
        <v>3557061</v>
      </c>
      <c r="C28" t="s">
        <v>59</v>
      </c>
      <c r="D28" t="s">
        <v>7</v>
      </c>
      <c r="E28">
        <v>30</v>
      </c>
      <c r="F28">
        <v>15</v>
      </c>
      <c r="G28">
        <v>20</v>
      </c>
    </row>
    <row r="29" spans="1:7" x14ac:dyDescent="0.35">
      <c r="A29" s="2">
        <v>2021</v>
      </c>
      <c r="B29" s="2">
        <v>3557061</v>
      </c>
      <c r="C29" t="s">
        <v>59</v>
      </c>
      <c r="D29" t="s">
        <v>26</v>
      </c>
      <c r="E29">
        <v>30</v>
      </c>
      <c r="F29">
        <v>15</v>
      </c>
      <c r="G29">
        <v>20</v>
      </c>
    </row>
    <row r="30" spans="1:7" x14ac:dyDescent="0.35">
      <c r="A30" s="2">
        <v>2021</v>
      </c>
      <c r="B30" s="2">
        <v>3557061</v>
      </c>
      <c r="C30" t="s">
        <v>59</v>
      </c>
      <c r="D30" t="s">
        <v>1</v>
      </c>
      <c r="E30">
        <v>25</v>
      </c>
      <c r="F30">
        <v>15</v>
      </c>
      <c r="G30">
        <v>10</v>
      </c>
    </row>
    <row r="31" spans="1:7" x14ac:dyDescent="0.35">
      <c r="A31" s="2">
        <v>2021</v>
      </c>
      <c r="B31" s="2">
        <v>3557061</v>
      </c>
      <c r="C31" t="s">
        <v>59</v>
      </c>
      <c r="D31" t="s">
        <v>6</v>
      </c>
      <c r="E31">
        <v>25</v>
      </c>
      <c r="F31">
        <v>20</v>
      </c>
      <c r="G31">
        <v>0</v>
      </c>
    </row>
    <row r="32" spans="1:7" x14ac:dyDescent="0.35">
      <c r="A32" s="2">
        <v>2021</v>
      </c>
      <c r="B32" s="2">
        <v>3557061</v>
      </c>
      <c r="C32" t="s">
        <v>59</v>
      </c>
      <c r="D32" t="s">
        <v>55</v>
      </c>
      <c r="E32">
        <v>25</v>
      </c>
      <c r="F32">
        <v>15</v>
      </c>
      <c r="G32">
        <v>15</v>
      </c>
    </row>
    <row r="33" spans="1:7" x14ac:dyDescent="0.35">
      <c r="A33" s="2">
        <v>2021</v>
      </c>
      <c r="B33" s="2">
        <v>3557061</v>
      </c>
      <c r="C33" t="s">
        <v>59</v>
      </c>
      <c r="D33" t="s">
        <v>37</v>
      </c>
      <c r="E33">
        <v>20</v>
      </c>
      <c r="F33">
        <v>0</v>
      </c>
      <c r="G33">
        <v>15</v>
      </c>
    </row>
    <row r="34" spans="1:7" x14ac:dyDescent="0.35">
      <c r="A34" s="2">
        <v>2021</v>
      </c>
      <c r="B34" s="2">
        <v>3557061</v>
      </c>
      <c r="C34" t="s">
        <v>59</v>
      </c>
      <c r="D34" t="s">
        <v>9</v>
      </c>
      <c r="E34">
        <v>15</v>
      </c>
      <c r="F34">
        <v>0</v>
      </c>
      <c r="G34">
        <v>15</v>
      </c>
    </row>
    <row r="35" spans="1:7" x14ac:dyDescent="0.35">
      <c r="A35" s="2">
        <v>2021</v>
      </c>
      <c r="B35" s="2">
        <v>3557061</v>
      </c>
      <c r="C35" t="s">
        <v>59</v>
      </c>
      <c r="D35" t="s">
        <v>17</v>
      </c>
      <c r="E35">
        <v>15</v>
      </c>
      <c r="F35">
        <v>10</v>
      </c>
      <c r="G35">
        <v>10</v>
      </c>
    </row>
    <row r="36" spans="1:7" x14ac:dyDescent="0.35">
      <c r="A36" s="2">
        <v>2021</v>
      </c>
      <c r="B36" s="2">
        <v>3557061</v>
      </c>
      <c r="C36" t="s">
        <v>59</v>
      </c>
      <c r="D36" t="s">
        <v>32</v>
      </c>
      <c r="E36">
        <v>15</v>
      </c>
      <c r="F36">
        <v>10</v>
      </c>
      <c r="G36">
        <v>10</v>
      </c>
    </row>
    <row r="37" spans="1:7" x14ac:dyDescent="0.35">
      <c r="A37" s="2">
        <v>2021</v>
      </c>
      <c r="B37" s="2">
        <v>3557061</v>
      </c>
      <c r="C37" t="s">
        <v>59</v>
      </c>
      <c r="D37" t="s">
        <v>44</v>
      </c>
      <c r="E37">
        <v>15</v>
      </c>
      <c r="F37">
        <v>0</v>
      </c>
      <c r="G37">
        <v>10</v>
      </c>
    </row>
    <row r="38" spans="1:7" x14ac:dyDescent="0.35">
      <c r="A38" s="2">
        <v>2021</v>
      </c>
      <c r="B38" s="2">
        <v>3557061</v>
      </c>
      <c r="C38" t="s">
        <v>59</v>
      </c>
      <c r="D38" t="s">
        <v>50</v>
      </c>
      <c r="E38">
        <v>15</v>
      </c>
      <c r="F38">
        <v>0</v>
      </c>
      <c r="G38">
        <v>10</v>
      </c>
    </row>
    <row r="39" spans="1:7" x14ac:dyDescent="0.35">
      <c r="A39" s="2">
        <v>2021</v>
      </c>
      <c r="B39" s="2">
        <v>3557061</v>
      </c>
      <c r="C39" t="s">
        <v>59</v>
      </c>
      <c r="D39" t="s">
        <v>52</v>
      </c>
      <c r="E39">
        <v>15</v>
      </c>
      <c r="F39">
        <v>0</v>
      </c>
      <c r="G39">
        <v>0</v>
      </c>
    </row>
    <row r="40" spans="1:7" x14ac:dyDescent="0.35">
      <c r="A40" s="2">
        <v>2021</v>
      </c>
      <c r="B40" s="2">
        <v>3557061</v>
      </c>
      <c r="C40" t="s">
        <v>59</v>
      </c>
      <c r="D40" t="s">
        <v>56</v>
      </c>
      <c r="E40">
        <v>15</v>
      </c>
      <c r="F40">
        <v>0</v>
      </c>
      <c r="G40">
        <v>0</v>
      </c>
    </row>
    <row r="41" spans="1:7" x14ac:dyDescent="0.35">
      <c r="A41" s="2">
        <v>2021</v>
      </c>
      <c r="B41" s="2">
        <v>3557061</v>
      </c>
      <c r="C41" t="s">
        <v>59</v>
      </c>
      <c r="D41" s="1" t="s">
        <v>58</v>
      </c>
      <c r="E41">
        <v>15</v>
      </c>
      <c r="F41">
        <v>10</v>
      </c>
      <c r="G41">
        <v>0</v>
      </c>
    </row>
    <row r="42" spans="1:7" x14ac:dyDescent="0.35">
      <c r="A42" s="2">
        <v>2021</v>
      </c>
      <c r="B42" s="2">
        <v>3557061</v>
      </c>
      <c r="C42" t="s">
        <v>59</v>
      </c>
      <c r="D42" t="s">
        <v>2</v>
      </c>
      <c r="E42">
        <v>10</v>
      </c>
      <c r="F42">
        <v>0</v>
      </c>
      <c r="G42">
        <v>0</v>
      </c>
    </row>
    <row r="43" spans="1:7" x14ac:dyDescent="0.35">
      <c r="A43" s="2">
        <v>2021</v>
      </c>
      <c r="B43" s="2">
        <v>3557061</v>
      </c>
      <c r="C43" t="s">
        <v>59</v>
      </c>
      <c r="D43" t="s">
        <v>4</v>
      </c>
      <c r="E43">
        <v>10</v>
      </c>
      <c r="F43">
        <v>0</v>
      </c>
      <c r="G43">
        <v>0</v>
      </c>
    </row>
    <row r="44" spans="1:7" x14ac:dyDescent="0.35">
      <c r="A44" s="2">
        <v>2021</v>
      </c>
      <c r="B44" s="2">
        <v>3557061</v>
      </c>
      <c r="C44" t="s">
        <v>59</v>
      </c>
      <c r="D44" t="s">
        <v>13</v>
      </c>
      <c r="E44">
        <v>10</v>
      </c>
      <c r="F44">
        <v>0</v>
      </c>
      <c r="G44">
        <v>0</v>
      </c>
    </row>
    <row r="45" spans="1:7" x14ac:dyDescent="0.35">
      <c r="A45" s="2">
        <v>2021</v>
      </c>
      <c r="B45" s="2">
        <v>3557061</v>
      </c>
      <c r="C45" t="s">
        <v>59</v>
      </c>
      <c r="D45" t="s">
        <v>41</v>
      </c>
      <c r="E45">
        <v>10</v>
      </c>
      <c r="F45">
        <v>0</v>
      </c>
      <c r="G45">
        <v>0</v>
      </c>
    </row>
    <row r="46" spans="1:7" x14ac:dyDescent="0.35">
      <c r="A46" s="2">
        <v>2021</v>
      </c>
      <c r="B46" s="2">
        <v>3557061</v>
      </c>
      <c r="C46" t="s">
        <v>59</v>
      </c>
      <c r="D46" t="s">
        <v>48</v>
      </c>
      <c r="E46">
        <v>10</v>
      </c>
      <c r="F46">
        <v>0</v>
      </c>
      <c r="G46">
        <v>10</v>
      </c>
    </row>
    <row r="47" spans="1:7" x14ac:dyDescent="0.35">
      <c r="A47" s="2">
        <v>2021</v>
      </c>
      <c r="B47" s="2">
        <v>3557061</v>
      </c>
      <c r="C47" t="s">
        <v>59</v>
      </c>
      <c r="D47" t="s">
        <v>3</v>
      </c>
      <c r="E47">
        <v>0</v>
      </c>
      <c r="F47">
        <v>0</v>
      </c>
      <c r="G47">
        <v>0</v>
      </c>
    </row>
    <row r="48" spans="1:7" x14ac:dyDescent="0.35">
      <c r="A48" s="2">
        <v>2021</v>
      </c>
      <c r="B48" s="2">
        <v>3557061</v>
      </c>
      <c r="C48" t="s">
        <v>59</v>
      </c>
      <c r="D48" t="s">
        <v>5</v>
      </c>
      <c r="E48">
        <v>0</v>
      </c>
      <c r="F48">
        <v>0</v>
      </c>
      <c r="G48">
        <v>0</v>
      </c>
    </row>
    <row r="49" spans="1:7" x14ac:dyDescent="0.35">
      <c r="A49" s="2">
        <v>2021</v>
      </c>
      <c r="B49" s="2">
        <v>3557061</v>
      </c>
      <c r="C49" t="s">
        <v>59</v>
      </c>
      <c r="D49" t="s">
        <v>8</v>
      </c>
      <c r="E49">
        <v>0</v>
      </c>
      <c r="F49">
        <v>0</v>
      </c>
      <c r="G49">
        <v>0</v>
      </c>
    </row>
    <row r="50" spans="1:7" x14ac:dyDescent="0.35">
      <c r="A50" s="2">
        <v>2021</v>
      </c>
      <c r="B50" s="2">
        <v>3557061</v>
      </c>
      <c r="C50" t="s">
        <v>59</v>
      </c>
      <c r="D50" t="s">
        <v>24</v>
      </c>
      <c r="E50">
        <v>0</v>
      </c>
      <c r="F50">
        <v>0</v>
      </c>
      <c r="G50">
        <v>0</v>
      </c>
    </row>
    <row r="51" spans="1:7" x14ac:dyDescent="0.35">
      <c r="A51" s="2">
        <v>2021</v>
      </c>
      <c r="B51" s="2">
        <v>3557061</v>
      </c>
      <c r="C51" t="s">
        <v>59</v>
      </c>
      <c r="D51" t="s">
        <v>25</v>
      </c>
      <c r="E51">
        <v>0</v>
      </c>
      <c r="F51">
        <v>0</v>
      </c>
      <c r="G51">
        <v>0</v>
      </c>
    </row>
    <row r="52" spans="1:7" x14ac:dyDescent="0.35">
      <c r="A52" s="2">
        <v>2021</v>
      </c>
      <c r="B52" s="2">
        <v>3557061</v>
      </c>
      <c r="C52" t="s">
        <v>59</v>
      </c>
      <c r="D52" t="s">
        <v>30</v>
      </c>
      <c r="E52">
        <v>0</v>
      </c>
      <c r="F52">
        <v>0</v>
      </c>
      <c r="G52">
        <v>0</v>
      </c>
    </row>
    <row r="53" spans="1:7" x14ac:dyDescent="0.35">
      <c r="A53" s="2">
        <v>2021</v>
      </c>
      <c r="B53" s="2">
        <v>3557061</v>
      </c>
      <c r="C53" t="s">
        <v>59</v>
      </c>
      <c r="D53" t="s">
        <v>31</v>
      </c>
      <c r="E53">
        <v>0</v>
      </c>
      <c r="F53">
        <v>0</v>
      </c>
      <c r="G53">
        <v>0</v>
      </c>
    </row>
    <row r="54" spans="1:7" x14ac:dyDescent="0.35">
      <c r="A54" s="2">
        <v>2021</v>
      </c>
      <c r="B54" s="2">
        <v>3557061</v>
      </c>
      <c r="C54" t="s">
        <v>59</v>
      </c>
      <c r="D54" t="s">
        <v>33</v>
      </c>
      <c r="E54">
        <v>0</v>
      </c>
      <c r="F54">
        <v>0</v>
      </c>
      <c r="G54">
        <v>0</v>
      </c>
    </row>
    <row r="55" spans="1:7" x14ac:dyDescent="0.35">
      <c r="A55" s="2">
        <v>2021</v>
      </c>
      <c r="B55" s="2">
        <v>3557061</v>
      </c>
      <c r="C55" t="s">
        <v>59</v>
      </c>
      <c r="D55" t="s">
        <v>34</v>
      </c>
      <c r="E55">
        <v>0</v>
      </c>
      <c r="F55">
        <v>0</v>
      </c>
      <c r="G55">
        <v>0</v>
      </c>
    </row>
    <row r="56" spans="1:7" x14ac:dyDescent="0.35">
      <c r="A56" s="2">
        <v>2021</v>
      </c>
      <c r="B56" s="2">
        <v>3557061</v>
      </c>
      <c r="C56" t="s">
        <v>59</v>
      </c>
      <c r="D56" t="s">
        <v>35</v>
      </c>
      <c r="E56">
        <v>0</v>
      </c>
      <c r="F56">
        <v>0</v>
      </c>
      <c r="G56">
        <v>0</v>
      </c>
    </row>
    <row r="57" spans="1:7" x14ac:dyDescent="0.35">
      <c r="A57" s="2">
        <v>2021</v>
      </c>
      <c r="B57" s="2">
        <v>3557061</v>
      </c>
      <c r="C57" t="s">
        <v>59</v>
      </c>
      <c r="D57" t="s">
        <v>38</v>
      </c>
      <c r="E57">
        <v>0</v>
      </c>
      <c r="F57">
        <v>0</v>
      </c>
      <c r="G57">
        <v>0</v>
      </c>
    </row>
    <row r="58" spans="1:7" x14ac:dyDescent="0.35">
      <c r="A58" s="2">
        <v>2021</v>
      </c>
      <c r="B58" s="2">
        <v>3557061</v>
      </c>
      <c r="C58" t="s">
        <v>59</v>
      </c>
      <c r="D58" t="s">
        <v>43</v>
      </c>
      <c r="E58">
        <v>0</v>
      </c>
      <c r="F58">
        <v>0</v>
      </c>
      <c r="G58">
        <v>0</v>
      </c>
    </row>
    <row r="59" spans="1:7" x14ac:dyDescent="0.35">
      <c r="A59" s="2">
        <v>2021</v>
      </c>
      <c r="B59" s="2">
        <v>3557061</v>
      </c>
      <c r="C59" t="s">
        <v>59</v>
      </c>
      <c r="D59" t="s">
        <v>46</v>
      </c>
      <c r="E59">
        <v>0</v>
      </c>
      <c r="F59">
        <v>0</v>
      </c>
      <c r="G59">
        <v>0</v>
      </c>
    </row>
    <row r="60" spans="1:7" x14ac:dyDescent="0.35">
      <c r="A60" s="2">
        <v>2021</v>
      </c>
      <c r="B60" s="2">
        <v>3557061</v>
      </c>
      <c r="C60" t="s">
        <v>59</v>
      </c>
      <c r="D60" t="s">
        <v>53</v>
      </c>
      <c r="E60">
        <v>0</v>
      </c>
      <c r="F60">
        <v>0</v>
      </c>
      <c r="G60">
        <v>0</v>
      </c>
    </row>
  </sheetData>
  <autoFilter ref="A1:AU1" xr:uid="{453620B9-2DDF-4055-BD33-9998711E936D}">
    <sortState xmlns:xlrd2="http://schemas.microsoft.com/office/spreadsheetml/2017/richdata2" ref="A2:G60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9C8B-657E-4CE2-B335-EE29D8A9FC1C}">
  <dimension ref="A1:E14"/>
  <sheetViews>
    <sheetView tabSelected="1" workbookViewId="0">
      <selection activeCell="C14" sqref="C14"/>
    </sheetView>
  </sheetViews>
  <sheetFormatPr defaultRowHeight="14.5" x14ac:dyDescent="0.35"/>
  <cols>
    <col min="2" max="2" width="20.90625" bestFit="1" customWidth="1"/>
    <col min="4" max="5" width="0" hidden="1" customWidth="1"/>
  </cols>
  <sheetData>
    <row r="1" spans="1:5" x14ac:dyDescent="0.35">
      <c r="A1" s="3" t="s">
        <v>127</v>
      </c>
      <c r="B1" s="3" t="s">
        <v>121</v>
      </c>
      <c r="C1" s="3" t="s">
        <v>123</v>
      </c>
      <c r="D1" t="s">
        <v>124</v>
      </c>
      <c r="E1" t="s">
        <v>125</v>
      </c>
    </row>
    <row r="2" spans="1:5" x14ac:dyDescent="0.35">
      <c r="A2" s="4">
        <v>2021</v>
      </c>
      <c r="B2" s="5" t="s">
        <v>80</v>
      </c>
      <c r="C2" s="5">
        <v>1830</v>
      </c>
      <c r="D2">
        <v>890</v>
      </c>
      <c r="E2">
        <v>940</v>
      </c>
    </row>
    <row r="3" spans="1:5" x14ac:dyDescent="0.35">
      <c r="A3" s="4">
        <v>2021</v>
      </c>
      <c r="B3" s="5" t="s">
        <v>88</v>
      </c>
      <c r="C3" s="5">
        <v>715</v>
      </c>
      <c r="D3">
        <v>355</v>
      </c>
      <c r="E3">
        <v>360</v>
      </c>
    </row>
    <row r="4" spans="1:5" x14ac:dyDescent="0.35">
      <c r="A4" s="4">
        <v>2021</v>
      </c>
      <c r="B4" s="5" t="s">
        <v>128</v>
      </c>
      <c r="C4" s="5">
        <v>580</v>
      </c>
      <c r="D4">
        <v>185</v>
      </c>
      <c r="E4">
        <v>395</v>
      </c>
    </row>
    <row r="5" spans="1:5" x14ac:dyDescent="0.35">
      <c r="A5" s="4">
        <v>2021</v>
      </c>
      <c r="B5" s="5" t="s">
        <v>76</v>
      </c>
      <c r="C5" s="5">
        <v>345</v>
      </c>
      <c r="D5">
        <v>150</v>
      </c>
      <c r="E5">
        <v>195</v>
      </c>
    </row>
    <row r="6" spans="1:5" x14ac:dyDescent="0.35">
      <c r="A6" s="4">
        <v>2021</v>
      </c>
      <c r="B6" s="5" t="s">
        <v>105</v>
      </c>
      <c r="C6" s="5">
        <v>300</v>
      </c>
      <c r="D6">
        <v>160</v>
      </c>
      <c r="E6">
        <v>140</v>
      </c>
    </row>
    <row r="7" spans="1:5" x14ac:dyDescent="0.35">
      <c r="A7" s="4">
        <v>2021</v>
      </c>
      <c r="B7" s="5" t="s">
        <v>103</v>
      </c>
      <c r="C7" s="5">
        <v>170</v>
      </c>
      <c r="D7">
        <v>85</v>
      </c>
      <c r="E7">
        <v>85</v>
      </c>
    </row>
    <row r="8" spans="1:5" x14ac:dyDescent="0.35">
      <c r="A8" s="4">
        <v>2021</v>
      </c>
      <c r="B8" s="5" t="s">
        <v>126</v>
      </c>
      <c r="C8" s="5">
        <f>5990-SUM(C2:C7)</f>
        <v>2050</v>
      </c>
      <c r="D8">
        <f>2840-SUM(D2:D7)</f>
        <v>1015</v>
      </c>
      <c r="E8">
        <f>3150-SUM(E2:E7)</f>
        <v>1035</v>
      </c>
    </row>
    <row r="9" spans="1:5" x14ac:dyDescent="0.35">
      <c r="A9" s="4">
        <v>2016</v>
      </c>
      <c r="B9" s="5" t="s">
        <v>80</v>
      </c>
      <c r="C9" s="5">
        <v>2180</v>
      </c>
    </row>
    <row r="10" spans="1:5" x14ac:dyDescent="0.35">
      <c r="A10" s="4">
        <v>2016</v>
      </c>
      <c r="B10" s="5" t="s">
        <v>70</v>
      </c>
      <c r="C10" s="5">
        <v>810</v>
      </c>
    </row>
    <row r="11" spans="1:5" x14ac:dyDescent="0.35">
      <c r="A11" s="4">
        <v>2016</v>
      </c>
      <c r="B11" s="5" t="s">
        <v>88</v>
      </c>
      <c r="C11" s="5">
        <v>760</v>
      </c>
    </row>
    <row r="12" spans="1:5" x14ac:dyDescent="0.35">
      <c r="A12" s="4">
        <v>2016</v>
      </c>
      <c r="B12" s="5" t="s">
        <v>76</v>
      </c>
      <c r="C12" s="5">
        <v>370</v>
      </c>
    </row>
    <row r="13" spans="1:5" x14ac:dyDescent="0.35">
      <c r="A13" s="4">
        <v>2016</v>
      </c>
      <c r="B13" s="5" t="s">
        <v>105</v>
      </c>
      <c r="C13" s="5">
        <v>180</v>
      </c>
    </row>
    <row r="14" spans="1:5" x14ac:dyDescent="0.35">
      <c r="A14" s="7">
        <v>2016</v>
      </c>
      <c r="B14" s="6" t="s">
        <v>126</v>
      </c>
      <c r="C14" s="5">
        <f>6225-SUM(C9:C13)</f>
        <v>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2F8-D940-4FBF-A6D0-E50A1FABCD3E}">
  <dimension ref="A1:E7"/>
  <sheetViews>
    <sheetView workbookViewId="0">
      <selection activeCell="C7" sqref="C7"/>
    </sheetView>
  </sheetViews>
  <sheetFormatPr defaultRowHeight="14.5" x14ac:dyDescent="0.35"/>
  <cols>
    <col min="1" max="1" width="11.1796875" bestFit="1" customWidth="1"/>
    <col min="2" max="2" width="28.81640625" bestFit="1" customWidth="1"/>
  </cols>
  <sheetData>
    <row r="1" spans="1:5" x14ac:dyDescent="0.35">
      <c r="A1" s="3" t="s">
        <v>119</v>
      </c>
      <c r="B1" s="3" t="s">
        <v>122</v>
      </c>
      <c r="C1" s="3" t="s">
        <v>123</v>
      </c>
      <c r="D1" s="3" t="s">
        <v>124</v>
      </c>
      <c r="E1" s="3" t="s">
        <v>125</v>
      </c>
    </row>
    <row r="2" spans="1:5" x14ac:dyDescent="0.35">
      <c r="A2" s="4">
        <v>2021</v>
      </c>
      <c r="B2" s="6" t="s">
        <v>0</v>
      </c>
      <c r="C2" s="5">
        <v>915</v>
      </c>
      <c r="D2" s="5">
        <v>360</v>
      </c>
      <c r="E2" s="5">
        <v>555</v>
      </c>
    </row>
    <row r="3" spans="1:5" x14ac:dyDescent="0.35">
      <c r="A3" s="4">
        <v>2021</v>
      </c>
      <c r="B3" s="6" t="s">
        <v>12</v>
      </c>
      <c r="C3" s="5">
        <v>3905</v>
      </c>
      <c r="D3" s="5">
        <v>1870</v>
      </c>
      <c r="E3" s="5">
        <v>2035</v>
      </c>
    </row>
    <row r="4" spans="1:5" x14ac:dyDescent="0.35">
      <c r="A4" s="4">
        <v>2021</v>
      </c>
      <c r="B4" s="6" t="s">
        <v>29</v>
      </c>
      <c r="C4" s="5">
        <v>210</v>
      </c>
      <c r="D4" s="5">
        <v>120</v>
      </c>
      <c r="E4" s="5">
        <v>90</v>
      </c>
    </row>
    <row r="5" spans="1:5" x14ac:dyDescent="0.35">
      <c r="A5" s="4">
        <v>2021</v>
      </c>
      <c r="B5" s="6" t="s">
        <v>40</v>
      </c>
      <c r="C5" s="5">
        <v>945</v>
      </c>
      <c r="D5" s="5">
        <v>470</v>
      </c>
      <c r="E5" s="5">
        <v>465</v>
      </c>
    </row>
    <row r="6" spans="1:5" x14ac:dyDescent="0.35">
      <c r="A6" s="4">
        <v>2021</v>
      </c>
      <c r="B6" s="6" t="s">
        <v>58</v>
      </c>
      <c r="C6" s="5">
        <v>15</v>
      </c>
      <c r="D6" s="5">
        <v>10</v>
      </c>
      <c r="E6" s="5">
        <v>5</v>
      </c>
    </row>
    <row r="7" spans="1:5" x14ac:dyDescent="0.35">
      <c r="C7">
        <f>SUM(C2:C6)</f>
        <v>5990</v>
      </c>
      <c r="D7">
        <f t="shared" ref="D7:E7" si="0">SUM(D2:D6)</f>
        <v>2830</v>
      </c>
      <c r="E7">
        <f t="shared" si="0"/>
        <v>3150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8AC4-1CCB-4D95-9254-6A039CA4E563}">
  <dimension ref="A1:G60"/>
  <sheetViews>
    <sheetView workbookViewId="0">
      <selection activeCell="A10" activeCellId="4" sqref="A3:XFD3 A5:XFD5 A6:XFD6 A9:XFD9 A10:XFD10"/>
    </sheetView>
  </sheetViews>
  <sheetFormatPr defaultRowHeight="14.5" x14ac:dyDescent="0.35"/>
  <cols>
    <col min="2" max="2" width="10.90625" style="2" bestFit="1" customWidth="1"/>
    <col min="3" max="3" width="17.54296875" customWidth="1"/>
    <col min="4" max="4" width="30.26953125" customWidth="1"/>
    <col min="5" max="5" width="4.81640625" bestFit="1" customWidth="1"/>
  </cols>
  <sheetData>
    <row r="1" spans="1:7" x14ac:dyDescent="0.35">
      <c r="A1" t="s">
        <v>119</v>
      </c>
      <c r="B1" s="2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35">
      <c r="A2">
        <v>2016</v>
      </c>
      <c r="B2" s="2">
        <v>3557061</v>
      </c>
      <c r="C2" t="s">
        <v>59</v>
      </c>
      <c r="D2" s="1" t="s">
        <v>72</v>
      </c>
      <c r="E2">
        <v>4460</v>
      </c>
      <c r="F2">
        <v>2195</v>
      </c>
      <c r="G2">
        <v>2265</v>
      </c>
    </row>
    <row r="3" spans="1:7" x14ac:dyDescent="0.35">
      <c r="A3">
        <v>2016</v>
      </c>
      <c r="B3" s="2">
        <v>3557061</v>
      </c>
      <c r="C3" t="s">
        <v>59</v>
      </c>
      <c r="D3" t="s">
        <v>80</v>
      </c>
      <c r="E3">
        <v>2180</v>
      </c>
      <c r="F3">
        <v>1080</v>
      </c>
      <c r="G3">
        <v>1105</v>
      </c>
    </row>
    <row r="4" spans="1:7" x14ac:dyDescent="0.35">
      <c r="A4">
        <v>2016</v>
      </c>
      <c r="B4" s="2">
        <v>3557061</v>
      </c>
      <c r="C4" t="s">
        <v>59</v>
      </c>
      <c r="D4" s="1" t="s">
        <v>60</v>
      </c>
      <c r="E4">
        <v>1050</v>
      </c>
      <c r="F4">
        <v>440</v>
      </c>
      <c r="G4">
        <v>615</v>
      </c>
    </row>
    <row r="5" spans="1:7" x14ac:dyDescent="0.35">
      <c r="A5">
        <v>2016</v>
      </c>
      <c r="B5" s="2">
        <v>3557061</v>
      </c>
      <c r="C5" t="s">
        <v>59</v>
      </c>
      <c r="D5" t="s">
        <v>70</v>
      </c>
      <c r="E5">
        <v>810</v>
      </c>
      <c r="F5">
        <v>325</v>
      </c>
      <c r="G5">
        <v>485</v>
      </c>
    </row>
    <row r="6" spans="1:7" x14ac:dyDescent="0.35">
      <c r="A6">
        <v>2016</v>
      </c>
      <c r="B6" s="2">
        <v>3557061</v>
      </c>
      <c r="C6" t="s">
        <v>59</v>
      </c>
      <c r="D6" t="s">
        <v>88</v>
      </c>
      <c r="E6">
        <v>760</v>
      </c>
      <c r="F6">
        <v>345</v>
      </c>
      <c r="G6">
        <v>415</v>
      </c>
    </row>
    <row r="7" spans="1:7" x14ac:dyDescent="0.35">
      <c r="A7">
        <v>2016</v>
      </c>
      <c r="B7" s="2">
        <v>3557061</v>
      </c>
      <c r="C7" t="s">
        <v>59</v>
      </c>
      <c r="D7" s="1" t="s">
        <v>100</v>
      </c>
      <c r="E7">
        <v>610</v>
      </c>
      <c r="F7">
        <v>290</v>
      </c>
      <c r="G7">
        <v>320</v>
      </c>
    </row>
    <row r="8" spans="1:7" x14ac:dyDescent="0.35">
      <c r="A8">
        <v>2016</v>
      </c>
      <c r="B8" s="2">
        <v>3557061</v>
      </c>
      <c r="C8" t="s">
        <v>59</v>
      </c>
      <c r="D8" s="1" t="s">
        <v>89</v>
      </c>
      <c r="E8">
        <v>555</v>
      </c>
      <c r="F8">
        <v>305</v>
      </c>
      <c r="G8">
        <v>250</v>
      </c>
    </row>
    <row r="9" spans="1:7" x14ac:dyDescent="0.35">
      <c r="A9">
        <v>2016</v>
      </c>
      <c r="B9" s="2">
        <v>3557061</v>
      </c>
      <c r="C9" t="s">
        <v>59</v>
      </c>
      <c r="D9" t="s">
        <v>76</v>
      </c>
      <c r="E9">
        <v>370</v>
      </c>
      <c r="F9">
        <v>180</v>
      </c>
      <c r="G9">
        <v>190</v>
      </c>
    </row>
    <row r="10" spans="1:7" x14ac:dyDescent="0.35">
      <c r="A10">
        <v>2016</v>
      </c>
      <c r="B10" s="2">
        <v>3557061</v>
      </c>
      <c r="C10" t="s">
        <v>59</v>
      </c>
      <c r="D10" t="s">
        <v>105</v>
      </c>
      <c r="E10">
        <v>180</v>
      </c>
      <c r="F10">
        <v>105</v>
      </c>
      <c r="G10">
        <v>80</v>
      </c>
    </row>
    <row r="11" spans="1:7" x14ac:dyDescent="0.35">
      <c r="A11">
        <v>2016</v>
      </c>
      <c r="B11" s="2">
        <v>3557061</v>
      </c>
      <c r="C11" t="s">
        <v>59</v>
      </c>
      <c r="D11" t="s">
        <v>83</v>
      </c>
      <c r="E11">
        <v>175</v>
      </c>
      <c r="F11">
        <v>90</v>
      </c>
      <c r="G11">
        <v>85</v>
      </c>
    </row>
    <row r="12" spans="1:7" x14ac:dyDescent="0.35">
      <c r="A12">
        <v>2016</v>
      </c>
      <c r="B12" s="2">
        <v>3557061</v>
      </c>
      <c r="C12" t="s">
        <v>59</v>
      </c>
      <c r="D12" t="s">
        <v>103</v>
      </c>
      <c r="E12">
        <v>130</v>
      </c>
      <c r="F12">
        <v>50</v>
      </c>
      <c r="G12">
        <v>80</v>
      </c>
    </row>
    <row r="13" spans="1:7" x14ac:dyDescent="0.35">
      <c r="A13">
        <v>2016</v>
      </c>
      <c r="B13" s="2">
        <v>3557061</v>
      </c>
      <c r="C13" t="s">
        <v>59</v>
      </c>
      <c r="D13" s="1" t="s">
        <v>71</v>
      </c>
      <c r="E13">
        <v>120</v>
      </c>
      <c r="F13">
        <v>55</v>
      </c>
      <c r="G13">
        <v>65</v>
      </c>
    </row>
    <row r="14" spans="1:7" x14ac:dyDescent="0.35">
      <c r="A14">
        <v>2016</v>
      </c>
      <c r="B14" s="2">
        <v>3557061</v>
      </c>
      <c r="C14" t="s">
        <v>59</v>
      </c>
      <c r="D14" t="s">
        <v>82</v>
      </c>
      <c r="E14">
        <v>100</v>
      </c>
      <c r="F14">
        <v>30</v>
      </c>
      <c r="G14">
        <v>75</v>
      </c>
    </row>
    <row r="15" spans="1:7" x14ac:dyDescent="0.35">
      <c r="A15">
        <v>2016</v>
      </c>
      <c r="B15" s="2">
        <v>3557061</v>
      </c>
      <c r="C15" t="s">
        <v>59</v>
      </c>
      <c r="D15" s="1" t="s">
        <v>90</v>
      </c>
      <c r="E15">
        <v>70</v>
      </c>
      <c r="F15">
        <v>55</v>
      </c>
      <c r="G15">
        <v>15</v>
      </c>
    </row>
    <row r="16" spans="1:7" x14ac:dyDescent="0.35">
      <c r="A16">
        <v>2016</v>
      </c>
      <c r="B16" s="2">
        <v>3557061</v>
      </c>
      <c r="C16" t="s">
        <v>59</v>
      </c>
      <c r="D16" s="1" t="s">
        <v>117</v>
      </c>
      <c r="E16">
        <v>65</v>
      </c>
      <c r="F16">
        <v>35</v>
      </c>
      <c r="G16">
        <v>30</v>
      </c>
    </row>
    <row r="17" spans="1:7" x14ac:dyDescent="0.35">
      <c r="A17">
        <v>2016</v>
      </c>
      <c r="B17" s="2">
        <v>3557061</v>
      </c>
      <c r="C17" t="s">
        <v>59</v>
      </c>
      <c r="D17" t="s">
        <v>81</v>
      </c>
      <c r="E17">
        <v>60</v>
      </c>
      <c r="F17">
        <v>20</v>
      </c>
      <c r="G17">
        <v>40</v>
      </c>
    </row>
    <row r="18" spans="1:7" x14ac:dyDescent="0.35">
      <c r="A18">
        <v>2016</v>
      </c>
      <c r="B18" s="2">
        <v>3557061</v>
      </c>
      <c r="C18" t="s">
        <v>59</v>
      </c>
      <c r="D18" t="s">
        <v>74</v>
      </c>
      <c r="E18">
        <v>55</v>
      </c>
      <c r="F18">
        <v>25</v>
      </c>
      <c r="G18">
        <v>35</v>
      </c>
    </row>
    <row r="19" spans="1:7" x14ac:dyDescent="0.35">
      <c r="A19">
        <v>2016</v>
      </c>
      <c r="B19" s="2">
        <v>3557061</v>
      </c>
      <c r="C19" t="s">
        <v>59</v>
      </c>
      <c r="D19" t="s">
        <v>78</v>
      </c>
      <c r="E19">
        <v>55</v>
      </c>
      <c r="F19">
        <v>50</v>
      </c>
      <c r="G19">
        <v>0</v>
      </c>
    </row>
    <row r="20" spans="1:7" x14ac:dyDescent="0.35">
      <c r="A20">
        <v>2016</v>
      </c>
      <c r="B20" s="2">
        <v>3557061</v>
      </c>
      <c r="C20" t="s">
        <v>59</v>
      </c>
      <c r="D20" t="s">
        <v>102</v>
      </c>
      <c r="E20">
        <v>45</v>
      </c>
      <c r="F20">
        <v>25</v>
      </c>
      <c r="G20">
        <v>20</v>
      </c>
    </row>
    <row r="21" spans="1:7" x14ac:dyDescent="0.35">
      <c r="A21">
        <v>2016</v>
      </c>
      <c r="B21" s="2">
        <v>3557061</v>
      </c>
      <c r="C21" t="s">
        <v>59</v>
      </c>
      <c r="D21" t="s">
        <v>66</v>
      </c>
      <c r="E21">
        <v>40</v>
      </c>
      <c r="F21">
        <v>15</v>
      </c>
      <c r="G21">
        <v>20</v>
      </c>
    </row>
    <row r="22" spans="1:7" x14ac:dyDescent="0.35">
      <c r="A22">
        <v>2016</v>
      </c>
      <c r="B22" s="2">
        <v>3557061</v>
      </c>
      <c r="C22" t="s">
        <v>59</v>
      </c>
      <c r="D22" t="s">
        <v>109</v>
      </c>
      <c r="E22">
        <v>40</v>
      </c>
      <c r="F22">
        <v>15</v>
      </c>
      <c r="G22">
        <v>20</v>
      </c>
    </row>
    <row r="23" spans="1:7" x14ac:dyDescent="0.35">
      <c r="A23">
        <v>2016</v>
      </c>
      <c r="B23" s="2">
        <v>3557061</v>
      </c>
      <c r="C23" t="s">
        <v>59</v>
      </c>
      <c r="D23" t="s">
        <v>112</v>
      </c>
      <c r="E23">
        <v>40</v>
      </c>
      <c r="F23">
        <v>10</v>
      </c>
      <c r="G23">
        <v>35</v>
      </c>
    </row>
    <row r="24" spans="1:7" x14ac:dyDescent="0.35">
      <c r="A24">
        <v>2016</v>
      </c>
      <c r="B24" s="2">
        <v>3557061</v>
      </c>
      <c r="C24" t="s">
        <v>59</v>
      </c>
      <c r="D24" t="s">
        <v>69</v>
      </c>
      <c r="E24">
        <v>35</v>
      </c>
      <c r="F24">
        <v>25</v>
      </c>
      <c r="G24">
        <v>15</v>
      </c>
    </row>
    <row r="25" spans="1:7" x14ac:dyDescent="0.35">
      <c r="A25">
        <v>2016</v>
      </c>
      <c r="B25" s="2">
        <v>3557061</v>
      </c>
      <c r="C25" t="s">
        <v>59</v>
      </c>
      <c r="D25" t="s">
        <v>75</v>
      </c>
      <c r="E25">
        <v>35</v>
      </c>
      <c r="F25">
        <v>20</v>
      </c>
      <c r="G25">
        <v>20</v>
      </c>
    </row>
    <row r="26" spans="1:7" x14ac:dyDescent="0.35">
      <c r="A26">
        <v>2016</v>
      </c>
      <c r="B26" s="2">
        <v>3557061</v>
      </c>
      <c r="C26" t="s">
        <v>59</v>
      </c>
      <c r="D26" t="s">
        <v>79</v>
      </c>
      <c r="E26">
        <v>35</v>
      </c>
      <c r="F26">
        <v>20</v>
      </c>
      <c r="G26">
        <v>10</v>
      </c>
    </row>
    <row r="27" spans="1:7" x14ac:dyDescent="0.35">
      <c r="A27">
        <v>2016</v>
      </c>
      <c r="B27" s="2">
        <v>3557061</v>
      </c>
      <c r="C27" t="s">
        <v>59</v>
      </c>
      <c r="D27" s="1" t="s">
        <v>99</v>
      </c>
      <c r="E27">
        <v>35</v>
      </c>
      <c r="F27">
        <v>25</v>
      </c>
      <c r="G27">
        <v>10</v>
      </c>
    </row>
    <row r="28" spans="1:7" x14ac:dyDescent="0.35">
      <c r="A28">
        <v>2016</v>
      </c>
      <c r="B28" s="2">
        <v>3557061</v>
      </c>
      <c r="C28" t="s">
        <v>59</v>
      </c>
      <c r="D28" s="1" t="s">
        <v>118</v>
      </c>
      <c r="E28">
        <v>35</v>
      </c>
      <c r="F28">
        <v>20</v>
      </c>
      <c r="G28">
        <v>15</v>
      </c>
    </row>
    <row r="29" spans="1:7" x14ac:dyDescent="0.35">
      <c r="A29">
        <v>2016</v>
      </c>
      <c r="B29" s="2">
        <v>3557061</v>
      </c>
      <c r="C29" t="s">
        <v>59</v>
      </c>
      <c r="D29" t="s">
        <v>104</v>
      </c>
      <c r="E29">
        <v>25</v>
      </c>
      <c r="F29">
        <v>10</v>
      </c>
      <c r="G29">
        <v>15</v>
      </c>
    </row>
    <row r="30" spans="1:7" x14ac:dyDescent="0.35">
      <c r="A30">
        <v>2016</v>
      </c>
      <c r="B30" s="2">
        <v>3557061</v>
      </c>
      <c r="C30" t="s">
        <v>59</v>
      </c>
      <c r="D30" t="s">
        <v>116</v>
      </c>
      <c r="E30">
        <v>25</v>
      </c>
      <c r="F30">
        <v>10</v>
      </c>
      <c r="G30">
        <v>10</v>
      </c>
    </row>
    <row r="31" spans="1:7" x14ac:dyDescent="0.35">
      <c r="A31">
        <v>2016</v>
      </c>
      <c r="B31" s="2">
        <v>3557061</v>
      </c>
      <c r="C31" t="s">
        <v>59</v>
      </c>
      <c r="D31" t="s">
        <v>67</v>
      </c>
      <c r="E31">
        <v>20</v>
      </c>
      <c r="F31">
        <v>10</v>
      </c>
      <c r="G31">
        <v>15</v>
      </c>
    </row>
    <row r="32" spans="1:7" x14ac:dyDescent="0.35">
      <c r="A32">
        <v>2016</v>
      </c>
      <c r="B32" s="2">
        <v>3557061</v>
      </c>
      <c r="C32" t="s">
        <v>59</v>
      </c>
      <c r="D32" t="s">
        <v>64</v>
      </c>
      <c r="E32">
        <v>15</v>
      </c>
      <c r="F32">
        <v>0</v>
      </c>
      <c r="G32">
        <v>15</v>
      </c>
    </row>
    <row r="33" spans="1:7" x14ac:dyDescent="0.35">
      <c r="A33">
        <v>2016</v>
      </c>
      <c r="B33" s="2">
        <v>3557061</v>
      </c>
      <c r="C33" t="s">
        <v>59</v>
      </c>
      <c r="D33" t="s">
        <v>77</v>
      </c>
      <c r="E33">
        <v>15</v>
      </c>
      <c r="F33">
        <v>10</v>
      </c>
      <c r="G33">
        <v>10</v>
      </c>
    </row>
    <row r="34" spans="1:7" x14ac:dyDescent="0.35">
      <c r="A34">
        <v>2016</v>
      </c>
      <c r="B34" s="2">
        <v>3557061</v>
      </c>
      <c r="C34" t="s">
        <v>59</v>
      </c>
      <c r="D34" t="s">
        <v>84</v>
      </c>
      <c r="E34">
        <v>15</v>
      </c>
      <c r="F34">
        <v>10</v>
      </c>
      <c r="G34">
        <v>10</v>
      </c>
    </row>
    <row r="35" spans="1:7" x14ac:dyDescent="0.35">
      <c r="A35">
        <v>2016</v>
      </c>
      <c r="B35" s="2">
        <v>3557061</v>
      </c>
      <c r="C35" t="s">
        <v>59</v>
      </c>
      <c r="D35" t="s">
        <v>85</v>
      </c>
      <c r="E35">
        <v>15</v>
      </c>
      <c r="F35">
        <v>0</v>
      </c>
      <c r="G35">
        <v>10</v>
      </c>
    </row>
    <row r="36" spans="1:7" x14ac:dyDescent="0.35">
      <c r="A36">
        <v>2016</v>
      </c>
      <c r="B36" s="2">
        <v>3557061</v>
      </c>
      <c r="C36" t="s">
        <v>59</v>
      </c>
      <c r="D36" t="s">
        <v>96</v>
      </c>
      <c r="E36">
        <v>15</v>
      </c>
      <c r="F36">
        <v>15</v>
      </c>
      <c r="G36">
        <v>0</v>
      </c>
    </row>
    <row r="37" spans="1:7" x14ac:dyDescent="0.35">
      <c r="A37">
        <v>2016</v>
      </c>
      <c r="B37" s="2">
        <v>3557061</v>
      </c>
      <c r="C37" t="s">
        <v>59</v>
      </c>
      <c r="D37" t="s">
        <v>111</v>
      </c>
      <c r="E37">
        <v>15</v>
      </c>
      <c r="F37">
        <v>10</v>
      </c>
      <c r="G37">
        <v>0</v>
      </c>
    </row>
    <row r="38" spans="1:7" x14ac:dyDescent="0.35">
      <c r="A38">
        <v>2016</v>
      </c>
      <c r="B38" s="2">
        <v>3557061</v>
      </c>
      <c r="C38" t="s">
        <v>59</v>
      </c>
      <c r="D38" t="s">
        <v>63</v>
      </c>
      <c r="E38">
        <v>10</v>
      </c>
      <c r="F38">
        <v>10</v>
      </c>
      <c r="G38">
        <v>0</v>
      </c>
    </row>
    <row r="39" spans="1:7" x14ac:dyDescent="0.35">
      <c r="A39">
        <v>2016</v>
      </c>
      <c r="B39" s="2">
        <v>3557061</v>
      </c>
      <c r="C39" t="s">
        <v>59</v>
      </c>
      <c r="D39" t="s">
        <v>65</v>
      </c>
      <c r="E39">
        <v>10</v>
      </c>
      <c r="F39">
        <v>0</v>
      </c>
      <c r="G39">
        <v>10</v>
      </c>
    </row>
    <row r="40" spans="1:7" x14ac:dyDescent="0.35">
      <c r="A40">
        <v>2016</v>
      </c>
      <c r="B40" s="2">
        <v>3557061</v>
      </c>
      <c r="C40" t="s">
        <v>59</v>
      </c>
      <c r="D40" t="s">
        <v>73</v>
      </c>
      <c r="E40">
        <v>10</v>
      </c>
      <c r="F40">
        <v>10</v>
      </c>
      <c r="G40">
        <v>0</v>
      </c>
    </row>
    <row r="41" spans="1:7" x14ac:dyDescent="0.35">
      <c r="A41">
        <v>2016</v>
      </c>
      <c r="B41" s="2">
        <v>3557061</v>
      </c>
      <c r="C41" t="s">
        <v>59</v>
      </c>
      <c r="D41" t="s">
        <v>86</v>
      </c>
      <c r="E41">
        <v>10</v>
      </c>
      <c r="F41">
        <v>10</v>
      </c>
      <c r="G41">
        <v>0</v>
      </c>
    </row>
    <row r="42" spans="1:7" x14ac:dyDescent="0.35">
      <c r="A42">
        <v>2016</v>
      </c>
      <c r="B42" s="2">
        <v>3557061</v>
      </c>
      <c r="C42" t="s">
        <v>59</v>
      </c>
      <c r="D42" t="s">
        <v>87</v>
      </c>
      <c r="E42">
        <v>10</v>
      </c>
      <c r="F42">
        <v>0</v>
      </c>
      <c r="G42">
        <v>10</v>
      </c>
    </row>
    <row r="43" spans="1:7" x14ac:dyDescent="0.35">
      <c r="A43">
        <v>2016</v>
      </c>
      <c r="B43" s="2">
        <v>3557061</v>
      </c>
      <c r="C43" t="s">
        <v>59</v>
      </c>
      <c r="D43" t="s">
        <v>91</v>
      </c>
      <c r="E43">
        <v>10</v>
      </c>
      <c r="F43">
        <v>0</v>
      </c>
      <c r="G43">
        <v>10</v>
      </c>
    </row>
    <row r="44" spans="1:7" x14ac:dyDescent="0.35">
      <c r="A44">
        <v>2016</v>
      </c>
      <c r="B44" s="2">
        <v>3557061</v>
      </c>
      <c r="C44" t="s">
        <v>59</v>
      </c>
      <c r="D44" t="s">
        <v>98</v>
      </c>
      <c r="E44">
        <v>10</v>
      </c>
      <c r="F44">
        <v>0</v>
      </c>
      <c r="G44">
        <v>0</v>
      </c>
    </row>
    <row r="45" spans="1:7" x14ac:dyDescent="0.35">
      <c r="A45">
        <v>2016</v>
      </c>
      <c r="B45" s="2">
        <v>3557061</v>
      </c>
      <c r="C45" t="s">
        <v>59</v>
      </c>
      <c r="D45" t="s">
        <v>101</v>
      </c>
      <c r="E45">
        <v>10</v>
      </c>
      <c r="F45">
        <v>0</v>
      </c>
      <c r="G45">
        <v>10</v>
      </c>
    </row>
    <row r="46" spans="1:7" x14ac:dyDescent="0.35">
      <c r="A46">
        <v>2016</v>
      </c>
      <c r="B46" s="2">
        <v>3557061</v>
      </c>
      <c r="C46" t="s">
        <v>59</v>
      </c>
      <c r="D46" t="s">
        <v>106</v>
      </c>
      <c r="E46">
        <v>10</v>
      </c>
      <c r="F46">
        <v>0</v>
      </c>
      <c r="G46">
        <v>0</v>
      </c>
    </row>
    <row r="47" spans="1:7" x14ac:dyDescent="0.35">
      <c r="A47">
        <v>2016</v>
      </c>
      <c r="B47" s="2">
        <v>3557061</v>
      </c>
      <c r="C47" t="s">
        <v>59</v>
      </c>
      <c r="D47" t="s">
        <v>107</v>
      </c>
      <c r="E47">
        <v>10</v>
      </c>
      <c r="F47">
        <v>10</v>
      </c>
      <c r="G47">
        <v>0</v>
      </c>
    </row>
    <row r="48" spans="1:7" x14ac:dyDescent="0.35">
      <c r="A48">
        <v>2016</v>
      </c>
      <c r="B48" s="2">
        <v>3557061</v>
      </c>
      <c r="C48" t="s">
        <v>59</v>
      </c>
      <c r="D48" t="s">
        <v>108</v>
      </c>
      <c r="E48">
        <v>10</v>
      </c>
      <c r="F48">
        <v>0</v>
      </c>
      <c r="G48">
        <v>0</v>
      </c>
    </row>
    <row r="49" spans="1:7" x14ac:dyDescent="0.35">
      <c r="A49">
        <v>2016</v>
      </c>
      <c r="B49" s="2">
        <v>3557061</v>
      </c>
      <c r="C49" t="s">
        <v>59</v>
      </c>
      <c r="D49" t="s">
        <v>113</v>
      </c>
      <c r="E49">
        <v>10</v>
      </c>
      <c r="F49">
        <v>10</v>
      </c>
      <c r="G49">
        <v>0</v>
      </c>
    </row>
    <row r="50" spans="1:7" x14ac:dyDescent="0.35">
      <c r="A50">
        <v>2016</v>
      </c>
      <c r="B50" s="2">
        <v>3557061</v>
      </c>
      <c r="C50" t="s">
        <v>59</v>
      </c>
      <c r="D50" t="s">
        <v>115</v>
      </c>
      <c r="E50">
        <v>10</v>
      </c>
      <c r="F50">
        <v>10</v>
      </c>
      <c r="G50">
        <v>0</v>
      </c>
    </row>
    <row r="51" spans="1:7" x14ac:dyDescent="0.35">
      <c r="A51">
        <v>2016</v>
      </c>
      <c r="B51" s="2">
        <v>3557061</v>
      </c>
      <c r="C51" t="s">
        <v>59</v>
      </c>
      <c r="D51" t="s">
        <v>61</v>
      </c>
      <c r="E51">
        <v>0</v>
      </c>
      <c r="F51">
        <v>0</v>
      </c>
      <c r="G51">
        <v>0</v>
      </c>
    </row>
    <row r="52" spans="1:7" x14ac:dyDescent="0.35">
      <c r="A52">
        <v>2016</v>
      </c>
      <c r="B52" s="2">
        <v>3557061</v>
      </c>
      <c r="C52" t="s">
        <v>59</v>
      </c>
      <c r="D52" t="s">
        <v>62</v>
      </c>
      <c r="E52">
        <v>0</v>
      </c>
      <c r="F52">
        <v>10</v>
      </c>
      <c r="G52">
        <v>0</v>
      </c>
    </row>
    <row r="53" spans="1:7" x14ac:dyDescent="0.35">
      <c r="A53">
        <v>2016</v>
      </c>
      <c r="B53" s="2">
        <v>3557061</v>
      </c>
      <c r="C53" t="s">
        <v>59</v>
      </c>
      <c r="D53" t="s">
        <v>68</v>
      </c>
      <c r="E53">
        <v>0</v>
      </c>
      <c r="F53">
        <v>0</v>
      </c>
      <c r="G53">
        <v>0</v>
      </c>
    </row>
    <row r="54" spans="1:7" x14ac:dyDescent="0.35">
      <c r="A54">
        <v>2016</v>
      </c>
      <c r="B54" s="2">
        <v>3557061</v>
      </c>
      <c r="C54" t="s">
        <v>59</v>
      </c>
      <c r="D54" t="s">
        <v>92</v>
      </c>
      <c r="E54">
        <v>0</v>
      </c>
      <c r="F54">
        <v>0</v>
      </c>
      <c r="G54">
        <v>0</v>
      </c>
    </row>
    <row r="55" spans="1:7" x14ac:dyDescent="0.35">
      <c r="A55">
        <v>2016</v>
      </c>
      <c r="B55" s="2">
        <v>3557061</v>
      </c>
      <c r="C55" t="s">
        <v>59</v>
      </c>
      <c r="D55" t="s">
        <v>93</v>
      </c>
      <c r="E55">
        <v>0</v>
      </c>
      <c r="F55">
        <v>0</v>
      </c>
      <c r="G55">
        <v>0</v>
      </c>
    </row>
    <row r="56" spans="1:7" x14ac:dyDescent="0.35">
      <c r="A56">
        <v>2016</v>
      </c>
      <c r="B56" s="2">
        <v>3557061</v>
      </c>
      <c r="C56" t="s">
        <v>59</v>
      </c>
      <c r="D56" t="s">
        <v>94</v>
      </c>
      <c r="E56">
        <v>0</v>
      </c>
      <c r="F56">
        <v>0</v>
      </c>
      <c r="G56">
        <v>0</v>
      </c>
    </row>
    <row r="57" spans="1:7" x14ac:dyDescent="0.35">
      <c r="A57">
        <v>2016</v>
      </c>
      <c r="B57" s="2">
        <v>3557061</v>
      </c>
      <c r="C57" t="s">
        <v>59</v>
      </c>
      <c r="D57" t="s">
        <v>95</v>
      </c>
      <c r="E57">
        <v>0</v>
      </c>
      <c r="F57">
        <v>0</v>
      </c>
      <c r="G57">
        <v>0</v>
      </c>
    </row>
    <row r="58" spans="1:7" x14ac:dyDescent="0.35">
      <c r="A58">
        <v>2016</v>
      </c>
      <c r="B58" s="2">
        <v>3557061</v>
      </c>
      <c r="C58" t="s">
        <v>59</v>
      </c>
      <c r="D58" t="s">
        <v>97</v>
      </c>
      <c r="E58">
        <v>0</v>
      </c>
      <c r="F58">
        <v>0</v>
      </c>
      <c r="G58">
        <v>0</v>
      </c>
    </row>
    <row r="59" spans="1:7" x14ac:dyDescent="0.35">
      <c r="A59">
        <v>2016</v>
      </c>
      <c r="B59" s="2">
        <v>3557061</v>
      </c>
      <c r="C59" t="s">
        <v>59</v>
      </c>
      <c r="D59" t="s">
        <v>110</v>
      </c>
      <c r="E59">
        <v>0</v>
      </c>
      <c r="F59">
        <v>0</v>
      </c>
      <c r="G59">
        <v>0</v>
      </c>
    </row>
    <row r="60" spans="1:7" x14ac:dyDescent="0.35">
      <c r="A60">
        <v>2016</v>
      </c>
      <c r="B60" s="2">
        <v>3557061</v>
      </c>
      <c r="C60" t="s">
        <v>59</v>
      </c>
      <c r="D60" t="s">
        <v>114</v>
      </c>
      <c r="E60">
        <v>0</v>
      </c>
      <c r="F60">
        <v>0</v>
      </c>
      <c r="G60">
        <v>0</v>
      </c>
    </row>
  </sheetData>
  <autoFilter ref="A1:O1" xr:uid="{7EF18AC4-1CCB-4D95-9254-6A039CA4E563}">
    <sortState xmlns:xlrd2="http://schemas.microsoft.com/office/spreadsheetml/2017/richdata2" ref="A2:O60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FA-E666-4E2E-9FF7-EF30BE786540}">
  <dimension ref="A1:E6"/>
  <sheetViews>
    <sheetView workbookViewId="0">
      <selection activeCell="G12" sqref="G12"/>
    </sheetView>
  </sheetViews>
  <sheetFormatPr defaultRowHeight="14.5" x14ac:dyDescent="0.35"/>
  <cols>
    <col min="1" max="1" width="8.7265625" style="2"/>
    <col min="2" max="2" width="13.54296875" bestFit="1" customWidth="1"/>
    <col min="4" max="5" width="4.81640625" bestFit="1" customWidth="1"/>
  </cols>
  <sheetData>
    <row r="1" spans="1:5" x14ac:dyDescent="0.35">
      <c r="A1" s="3" t="s">
        <v>127</v>
      </c>
      <c r="B1" s="3" t="s">
        <v>121</v>
      </c>
      <c r="C1" s="3" t="s">
        <v>123</v>
      </c>
    </row>
    <row r="2" spans="1:5" x14ac:dyDescent="0.35">
      <c r="A2" s="4">
        <v>2016</v>
      </c>
      <c r="B2" s="5" t="s">
        <v>80</v>
      </c>
      <c r="C2" s="5">
        <v>2180</v>
      </c>
      <c r="D2">
        <v>1080</v>
      </c>
      <c r="E2">
        <v>1105</v>
      </c>
    </row>
    <row r="3" spans="1:5" x14ac:dyDescent="0.35">
      <c r="A3" s="4">
        <v>2016</v>
      </c>
      <c r="B3" s="5" t="s">
        <v>70</v>
      </c>
      <c r="C3" s="5">
        <v>810</v>
      </c>
      <c r="D3">
        <v>325</v>
      </c>
      <c r="E3">
        <v>485</v>
      </c>
    </row>
    <row r="4" spans="1:5" x14ac:dyDescent="0.35">
      <c r="A4" s="4">
        <v>2016</v>
      </c>
      <c r="B4" s="5" t="s">
        <v>88</v>
      </c>
      <c r="C4" s="5">
        <v>760</v>
      </c>
      <c r="D4">
        <v>345</v>
      </c>
      <c r="E4">
        <v>415</v>
      </c>
    </row>
    <row r="5" spans="1:5" x14ac:dyDescent="0.35">
      <c r="A5" s="4">
        <v>2016</v>
      </c>
      <c r="B5" s="5" t="s">
        <v>76</v>
      </c>
      <c r="C5" s="5">
        <v>370</v>
      </c>
      <c r="D5">
        <v>180</v>
      </c>
      <c r="E5">
        <v>190</v>
      </c>
    </row>
    <row r="6" spans="1:5" x14ac:dyDescent="0.35">
      <c r="A6" s="4">
        <v>2016</v>
      </c>
      <c r="B6" s="5" t="s">
        <v>105</v>
      </c>
      <c r="C6" s="5">
        <v>180</v>
      </c>
      <c r="D6">
        <v>105</v>
      </c>
      <c r="E6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1FC-8798-437F-9BB3-7285D95CB3EF}">
  <dimension ref="A1:E11"/>
  <sheetViews>
    <sheetView workbookViewId="0">
      <selection activeCell="C2" sqref="C2:C6"/>
    </sheetView>
  </sheetViews>
  <sheetFormatPr defaultRowHeight="14.5" x14ac:dyDescent="0.35"/>
  <cols>
    <col min="1" max="1" width="10.90625" style="2" bestFit="1" customWidth="1"/>
    <col min="2" max="2" width="27.7265625" bestFit="1" customWidth="1"/>
  </cols>
  <sheetData>
    <row r="1" spans="1:5" x14ac:dyDescent="0.35">
      <c r="A1" s="3" t="s">
        <v>119</v>
      </c>
      <c r="B1" s="3" t="s">
        <v>122</v>
      </c>
      <c r="C1" s="3" t="s">
        <v>123</v>
      </c>
      <c r="D1" s="3" t="s">
        <v>124</v>
      </c>
      <c r="E1" s="3" t="s">
        <v>125</v>
      </c>
    </row>
    <row r="2" spans="1:5" x14ac:dyDescent="0.35">
      <c r="A2" s="4">
        <v>2016</v>
      </c>
      <c r="B2" s="6" t="s">
        <v>72</v>
      </c>
      <c r="C2" s="4">
        <v>4460</v>
      </c>
      <c r="D2" s="4">
        <v>2195</v>
      </c>
      <c r="E2" s="4">
        <v>2265</v>
      </c>
    </row>
    <row r="3" spans="1:5" x14ac:dyDescent="0.35">
      <c r="A3" s="4">
        <v>2016</v>
      </c>
      <c r="B3" s="6" t="s">
        <v>60</v>
      </c>
      <c r="C3" s="4">
        <v>1050</v>
      </c>
      <c r="D3" s="4">
        <v>440</v>
      </c>
      <c r="E3" s="4">
        <v>610</v>
      </c>
    </row>
    <row r="4" spans="1:5" x14ac:dyDescent="0.35">
      <c r="A4" s="4">
        <v>2016</v>
      </c>
      <c r="B4" s="6" t="s">
        <v>100</v>
      </c>
      <c r="C4" s="4">
        <v>610</v>
      </c>
      <c r="D4" s="4">
        <v>290</v>
      </c>
      <c r="E4" s="4">
        <v>320</v>
      </c>
    </row>
    <row r="5" spans="1:5" x14ac:dyDescent="0.35">
      <c r="A5" s="4">
        <v>2016</v>
      </c>
      <c r="B5" s="6" t="s">
        <v>90</v>
      </c>
      <c r="C5" s="4">
        <v>70</v>
      </c>
      <c r="D5" s="4">
        <v>55</v>
      </c>
      <c r="E5" s="4">
        <v>15</v>
      </c>
    </row>
    <row r="6" spans="1:5" x14ac:dyDescent="0.35">
      <c r="A6" s="4">
        <v>2016</v>
      </c>
      <c r="B6" s="6" t="s">
        <v>118</v>
      </c>
      <c r="C6" s="4">
        <v>35</v>
      </c>
      <c r="D6" s="4">
        <v>20</v>
      </c>
      <c r="E6" s="4">
        <v>15</v>
      </c>
    </row>
    <row r="7" spans="1:5" x14ac:dyDescent="0.35">
      <c r="A7" s="4">
        <v>2021</v>
      </c>
      <c r="B7" s="6" t="s">
        <v>60</v>
      </c>
      <c r="C7" s="4">
        <v>915</v>
      </c>
      <c r="D7" s="4">
        <v>360</v>
      </c>
      <c r="E7" s="4">
        <v>555</v>
      </c>
    </row>
    <row r="8" spans="1:5" x14ac:dyDescent="0.35">
      <c r="A8" s="4">
        <v>2021</v>
      </c>
      <c r="B8" s="6" t="s">
        <v>72</v>
      </c>
      <c r="C8" s="4">
        <v>3905</v>
      </c>
      <c r="D8" s="4">
        <v>1870</v>
      </c>
      <c r="E8" s="4">
        <v>2035</v>
      </c>
    </row>
    <row r="9" spans="1:5" x14ac:dyDescent="0.35">
      <c r="A9" s="4">
        <v>2021</v>
      </c>
      <c r="B9" s="6" t="s">
        <v>90</v>
      </c>
      <c r="C9" s="4">
        <v>210</v>
      </c>
      <c r="D9" s="4">
        <v>120</v>
      </c>
      <c r="E9" s="4">
        <v>90</v>
      </c>
    </row>
    <row r="10" spans="1:5" x14ac:dyDescent="0.35">
      <c r="A10" s="4">
        <v>2021</v>
      </c>
      <c r="B10" s="6" t="s">
        <v>100</v>
      </c>
      <c r="C10" s="4">
        <v>945</v>
      </c>
      <c r="D10" s="4">
        <v>470</v>
      </c>
      <c r="E10" s="4">
        <v>465</v>
      </c>
    </row>
    <row r="11" spans="1:5" x14ac:dyDescent="0.35">
      <c r="A11" s="4">
        <v>2021</v>
      </c>
      <c r="B11" s="6" t="s">
        <v>118</v>
      </c>
      <c r="C11" s="4">
        <v>15</v>
      </c>
      <c r="D11" s="4">
        <v>10</v>
      </c>
      <c r="E11" s="4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Countrywise</vt:lpstr>
      <vt:lpstr>2021 Regionwise</vt:lpstr>
      <vt:lpstr>2016</vt:lpstr>
      <vt:lpstr>2016 Countrywise</vt:lpstr>
      <vt:lpstr>Regionwise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Velapure</dc:creator>
  <cp:lastModifiedBy>Mandar Velapure</cp:lastModifiedBy>
  <dcterms:created xsi:type="dcterms:W3CDTF">2025-05-08T23:57:37Z</dcterms:created>
  <dcterms:modified xsi:type="dcterms:W3CDTF">2025-05-09T10:32:00Z</dcterms:modified>
</cp:coreProperties>
</file>