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y\Desktop\"/>
    </mc:Choice>
  </mc:AlternateContent>
  <bookViews>
    <workbookView xWindow="0" yWindow="0" windowWidth="18876" windowHeight="9900"/>
  </bookViews>
  <sheets>
    <sheet name="5 Star Final LV,LB,LG (cleaned)" sheetId="3" r:id="rId1"/>
  </sheets>
  <definedNames>
    <definedName name="_xlnm.Print_Titles" localSheetId="0">'5 Star Final LV,LB,LG (cleaned)'!$A:$A,'5 Star Final LV,LB,LG (cleaned)'!$1:$1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0" i="3" l="1"/>
  <c r="C57" i="3"/>
  <c r="B57" i="3"/>
  <c r="C51" i="3" l="1"/>
  <c r="B51" i="3"/>
  <c r="C52" i="3"/>
  <c r="B52" i="3"/>
  <c r="B60" i="3" s="1"/>
</calcChain>
</file>

<file path=xl/sharedStrings.xml><?xml version="1.0" encoding="utf-8"?>
<sst xmlns="http://schemas.openxmlformats.org/spreadsheetml/2006/main" count="1364" uniqueCount="455">
  <si>
    <t>Name</t>
  </si>
  <si>
    <t>Base Currency</t>
  </si>
  <si>
    <t>Ticker</t>
  </si>
  <si>
    <t>ISIN</t>
  </si>
  <si>
    <t>Global Broad Category Group</t>
  </si>
  <si>
    <t>Global Category</t>
  </si>
  <si>
    <t>Morningstar Category</t>
  </si>
  <si>
    <t>Morningstar Institutional Category</t>
  </si>
  <si>
    <t>Morningstar Rating Overall</t>
  </si>
  <si>
    <t>US Category Group</t>
  </si>
  <si>
    <t>Domicile</t>
  </si>
  <si>
    <t>Fund Legal Structure</t>
  </si>
  <si>
    <t>Equity Style Box (Long)</t>
  </si>
  <si>
    <t>Fixed Inc Style Box (Long)</t>
  </si>
  <si>
    <t>Firm Name</t>
  </si>
  <si>
    <t>Branding Name</t>
  </si>
  <si>
    <t>Inception Date</t>
  </si>
  <si>
    <t>Manager Name</t>
  </si>
  <si>
    <t>Manager History</t>
  </si>
  <si>
    <t>Manager Ownership Level</t>
  </si>
  <si>
    <t>Manager Tenure (Longest)</t>
  </si>
  <si>
    <t>Manager Tenure (Average)</t>
  </si>
  <si>
    <t>Primary Prospectus Benchmark</t>
  </si>
  <si>
    <t>Primary Prospectus Benchmark Id</t>
  </si>
  <si>
    <t>Primary Prospectus Benchmark Inception Date</t>
  </si>
  <si>
    <t>Net Assets Date</t>
  </si>
  <si>
    <t>Net Assets - Share Class Base Currency</t>
  </si>
  <si>
    <t>Fund Size Date</t>
  </si>
  <si>
    <t>Fund Size Base Currency</t>
  </si>
  <si>
    <t>Holding of an Investment</t>
  </si>
  <si>
    <t>Oldest Share Class</t>
  </si>
  <si>
    <t>12 Mo Yield Date</t>
  </si>
  <si>
    <t>12 Mo Yield</t>
  </si>
  <si>
    <t>Latest Dividend Date</t>
  </si>
  <si>
    <t>Latest Dividend Base Currency</t>
  </si>
  <si>
    <t>Share Split</t>
  </si>
  <si>
    <t>Latest Capital Gain Date</t>
  </si>
  <si>
    <t>Latest Capital Gain Base Currency</t>
  </si>
  <si>
    <t>Portfolio Date</t>
  </si>
  <si>
    <t>Return Date (Daily)</t>
  </si>
  <si>
    <t>NAV (Daily) Base Currency</t>
  </si>
  <si>
    <t>Total Ret 1 Day (Daily) Base Currency</t>
  </si>
  <si>
    <t>Total Ret YTD (Daily) Base Currency</t>
  </si>
  <si>
    <t>Total Ret 1 Yr (Daily) Base Currency</t>
  </si>
  <si>
    <t>Total Ret Annlzd 2 Yr (Daily) Base Currency</t>
  </si>
  <si>
    <t>Total Ret Annlzd 3 Yr (Daily) Base Currency</t>
  </si>
  <si>
    <t>Total Ret Annlzd 5 Yr (Daily) Base Currency</t>
  </si>
  <si>
    <t>Annual Report Net Expense Ratio</t>
  </si>
  <si>
    <t>Annual Report Ongoing Charge</t>
  </si>
  <si>
    <t>Annual Report Ongoing Charge Date</t>
  </si>
  <si>
    <t>Annual Report Gross Expense Ratio</t>
  </si>
  <si>
    <t>Prospectus Objective</t>
  </si>
  <si>
    <t>Turnover Ratio % Date</t>
  </si>
  <si>
    <t>Turnover Ratio %</t>
  </si>
  <si>
    <t>SecId</t>
  </si>
  <si>
    <t>PerformanceId</t>
  </si>
  <si>
    <t>FundId</t>
  </si>
  <si>
    <t>CUSIP</t>
  </si>
  <si>
    <t>Investment Type</t>
  </si>
  <si>
    <t>Performance Data Ready</t>
  </si>
  <si>
    <t>Price Data Ready</t>
  </si>
  <si>
    <t>Operations Data Ready</t>
  </si>
  <si>
    <t>Portfolio Data Ready</t>
  </si>
  <si>
    <t>Note Effective Date</t>
  </si>
  <si>
    <t>Primary Share in GIFS Classification</t>
  </si>
  <si>
    <t>Target Date Report Date</t>
  </si>
  <si>
    <t>Equity Profile Report Date</t>
  </si>
  <si>
    <t>BMO Large-Cap Growth I</t>
  </si>
  <si>
    <t>US Dollar</t>
  </si>
  <si>
    <t>MLCIX</t>
  </si>
  <si>
    <t>US09658L7525</t>
  </si>
  <si>
    <t>Equity</t>
  </si>
  <si>
    <t>US Equity Large Cap Growth</t>
  </si>
  <si>
    <t>US OE Large Growth</t>
  </si>
  <si>
    <t>Large Core Growth</t>
  </si>
  <si>
    <t>U.S. Equity</t>
  </si>
  <si>
    <t>United States</t>
  </si>
  <si>
    <t>Open Ended Investment Company</t>
  </si>
  <si>
    <t>Large Growth</t>
  </si>
  <si>
    <t>BMO Funds</t>
  </si>
  <si>
    <t>BMO</t>
  </si>
  <si>
    <t>Ernesto Ramos;Jason C. Hans;David A. Corris;</t>
  </si>
  <si>
    <t>Ernesto Ramos	[$0 - None];David A. Corris	[$0 - None];Jason C. Hans	[$0 - None];</t>
  </si>
  <si>
    <t>Russell 1000 Growth TR USD</t>
  </si>
  <si>
    <t>XIUSA000KO</t>
  </si>
  <si>
    <t>Yes</t>
  </si>
  <si>
    <t>No</t>
  </si>
  <si>
    <t>Growth</t>
  </si>
  <si>
    <t>FOUSA06P32</t>
  </si>
  <si>
    <t>0P0000A9O2</t>
  </si>
  <si>
    <t>FSUSA001IU</t>
  </si>
  <si>
    <t>Open-End Fund</t>
  </si>
  <si>
    <t>Boston Partners All Cap Value Instl</t>
  </si>
  <si>
    <t>BPAIX</t>
  </si>
  <si>
    <t>US7492551392</t>
  </si>
  <si>
    <t>US Equity Large Cap Value</t>
  </si>
  <si>
    <t>US OE Large Value</t>
  </si>
  <si>
    <t>Large Core Value</t>
  </si>
  <si>
    <t>Large Value</t>
  </si>
  <si>
    <t>Robeco Investment Funds</t>
  </si>
  <si>
    <t>Robeco</t>
  </si>
  <si>
    <t>Duilio R. Ramallo</t>
  </si>
  <si>
    <t>[2002-07-01--2005-12-28] Harry J. Rosenbluth;[2002-07-01--2006-12-31] Steven L. Pollack;[2005-08-08--] Duilio R. Ramallo;</t>
  </si>
  <si>
    <t>Duilio R. Ramallo	[$1,000,001 and above]</t>
  </si>
  <si>
    <t>Russell 3000 Value TR USD</t>
  </si>
  <si>
    <t>XIUSA000KT</t>
  </si>
  <si>
    <t>Growth and Income</t>
  </si>
  <si>
    <t>FOUSA04AKV</t>
  </si>
  <si>
    <t>0P000036E6</t>
  </si>
  <si>
    <t>FSUSA04AT7</t>
  </si>
  <si>
    <t>Boston Partners All Cap Value Inv</t>
  </si>
  <si>
    <t>BPAVX</t>
  </si>
  <si>
    <t>US7492551210</t>
  </si>
  <si>
    <t>FOUSA04AKW</t>
  </si>
  <si>
    <t>0P000036E5</t>
  </si>
  <si>
    <t>US Equity Large Cap Blend</t>
  </si>
  <si>
    <t>US OE Large Blend</t>
  </si>
  <si>
    <t>Large Core</t>
  </si>
  <si>
    <t>Large Blend</t>
  </si>
  <si>
    <t>Russell 3000 TR USD</t>
  </si>
  <si>
    <t>XIUSA000O6</t>
  </si>
  <si>
    <t>Fidelity® Blue Chip Growth</t>
  </si>
  <si>
    <t>FBGRX</t>
  </si>
  <si>
    <t>US3163893031</t>
  </si>
  <si>
    <t>Fidelity Investments</t>
  </si>
  <si>
    <t>Fidelity</t>
  </si>
  <si>
    <t>Sonu Kalra</t>
  </si>
  <si>
    <t>[1993-01-01--1996-03-26] Michael S. Gordon;[1990-09-01--1993-01-01] Steven Kaye;[2006-11-09--2009-06-30] Jennifer S. Uhrig;[1996-03-26--2006-11-08] John McDowell;[2005-04-04--2006-11-08] Brian J. Hanson;[2009-07-01--] Sonu Kalra;</t>
  </si>
  <si>
    <t>Sonu Kalra	[$1,000,001 and above]</t>
  </si>
  <si>
    <t>FOUSA00CEK</t>
  </si>
  <si>
    <t>0P00002PLX</t>
  </si>
  <si>
    <t>FSUSA000RM</t>
  </si>
  <si>
    <t>Fidelity® Blue Chip Growth K</t>
  </si>
  <si>
    <t>FBGKX</t>
  </si>
  <si>
    <t>US3163895358</t>
  </si>
  <si>
    <t>FOUSA06TXN</t>
  </si>
  <si>
    <t>0P0000FU5Y</t>
  </si>
  <si>
    <t>Great Lakes Disciplined Equity Instl</t>
  </si>
  <si>
    <t>GLDNX</t>
  </si>
  <si>
    <t>US56166Y7195</t>
  </si>
  <si>
    <t>Great Lakes Funds</t>
  </si>
  <si>
    <t>Great Lakes</t>
  </si>
  <si>
    <t>Jon E. Quigley;John D. Bright;</t>
  </si>
  <si>
    <t>[2009-06-01--2013-07-29] Douglas W. Case;[2009-06-01--] Jon E. Quigley;[2014-07-29--] John D. Bright;</t>
  </si>
  <si>
    <t>Jon E. Quigley	[$100,001-$500,000];John D. Bright	[$1-$10,000];</t>
  </si>
  <si>
    <t>S&amp;P 500 TR USD</t>
  </si>
  <si>
    <t>XIUSA04G92</t>
  </si>
  <si>
    <t>F000002TD3</t>
  </si>
  <si>
    <t>0P0000K2ML</t>
  </si>
  <si>
    <t>FSUSA08UO2</t>
  </si>
  <si>
    <t>Hartford Core Equity A</t>
  </si>
  <si>
    <t>HAIAX</t>
  </si>
  <si>
    <t>US4166456792</t>
  </si>
  <si>
    <t>Hartford Mutual Funds</t>
  </si>
  <si>
    <t>Hartford Investments</t>
  </si>
  <si>
    <t>Mammen Chally</t>
  </si>
  <si>
    <t>[1998-05-01--2010-03-01] James A. Rullo;[1998-04-30--] Mammen Chally;</t>
  </si>
  <si>
    <t>Mammen Chally	[$500,001-$1,000,000]</t>
  </si>
  <si>
    <t>FOUSA00GDH</t>
  </si>
  <si>
    <t>0P00002TKO</t>
  </si>
  <si>
    <t>FSUSA002ZC</t>
  </si>
  <si>
    <t>Hartford Core Equity A Load Waived</t>
  </si>
  <si>
    <t>HAIAX.lw</t>
  </si>
  <si>
    <t>FOUSA05DIQ</t>
  </si>
  <si>
    <t>0P0000FQKL</t>
  </si>
  <si>
    <t>Hartford Core Equity R3</t>
  </si>
  <si>
    <t>HGIRX</t>
  </si>
  <si>
    <t>US4166495642</t>
  </si>
  <si>
    <t>FOUSA05TWY</t>
  </si>
  <si>
    <t>0P00006OBC</t>
  </si>
  <si>
    <t>Hartford Core Equity R4</t>
  </si>
  <si>
    <t>HGISX</t>
  </si>
  <si>
    <t>US4166492672</t>
  </si>
  <si>
    <t>FOUSA05TWZ</t>
  </si>
  <si>
    <t>0P00006OBD</t>
  </si>
  <si>
    <t>Hartford Core Equity R5</t>
  </si>
  <si>
    <t>HGITX</t>
  </si>
  <si>
    <t>US41664L8494</t>
  </si>
  <si>
    <t>FOUSA05TX0</t>
  </si>
  <si>
    <t>0P00006OBE</t>
  </si>
  <si>
    <t>Hartford Core Equity Y</t>
  </si>
  <si>
    <t>HGIYX</t>
  </si>
  <si>
    <t>US4166456537</t>
  </si>
  <si>
    <t>FOUSA00I9N</t>
  </si>
  <si>
    <t>0P00002VGL</t>
  </si>
  <si>
    <t>Hartford Disciplined Equity HLS IA</t>
  </si>
  <si>
    <t>HIAGX</t>
  </si>
  <si>
    <t>US4165284047</t>
  </si>
  <si>
    <t>[1998-05-29--2010-05-01] James A. Rullo;[1998-05-29--] Mammen Chally;</t>
  </si>
  <si>
    <t>Mammen Chally	[$0 - None]</t>
  </si>
  <si>
    <t>FOUSA02TLM</t>
  </si>
  <si>
    <t>0P000033ME</t>
  </si>
  <si>
    <t>FSUSA0099I</t>
  </si>
  <si>
    <t>Hartford Disciplined Equity HLS IB</t>
  </si>
  <si>
    <t>HBGIX</t>
  </si>
  <si>
    <t>US4165286695</t>
  </si>
  <si>
    <t>FOUSA02UW4</t>
  </si>
  <si>
    <t>0P000034R7</t>
  </si>
  <si>
    <t>Hartford Growth Opportunities HLS IA</t>
  </si>
  <si>
    <t>HAGOX</t>
  </si>
  <si>
    <t>US4165283130</t>
  </si>
  <si>
    <t>Michael T. Carmen;Mario E. Abularach;Stephen C. Mortimer;</t>
  </si>
  <si>
    <t>Michael T. Carmen	[$0 - None];Stephen C. Mortimer	[$0 - None];Mario E. Abularach	[$0 - None];</t>
  </si>
  <si>
    <t>Russell 3000 Growth TR USD</t>
  </si>
  <si>
    <t>XIUSA000KS</t>
  </si>
  <si>
    <t>FOUSA05985</t>
  </si>
  <si>
    <t>0P0000384R</t>
  </si>
  <si>
    <t>FSUSA00BSF</t>
  </si>
  <si>
    <t>Hotchkis &amp; Wiley Value Opps Instl</t>
  </si>
  <si>
    <t>HWAIX</t>
  </si>
  <si>
    <t>US44134R8346</t>
  </si>
  <si>
    <t>Hotchkis and Wiley</t>
  </si>
  <si>
    <t>David E. Green;George H. Davis, Jr.;</t>
  </si>
  <si>
    <t>[2002-12-31--] George H. Davis, Jr.;[2005-02-25--2009-02-01] James B. Miles;[2002-12-31--] David E. Green;[2005-02-25--2009-02-01] Stanley Majcher;[2002-12-31--2007-02-22] Joseph R. Huber;[2007-02-23--2009-02-01] Scott McBride;</t>
  </si>
  <si>
    <t>George H. Davis, Jr.	[$1,000,001 and above];David E. Green	[$1,000,001 and above];</t>
  </si>
  <si>
    <t>FOUSA02VTX</t>
  </si>
  <si>
    <t>0P000035P0</t>
  </si>
  <si>
    <t>FSUSA00IX3</t>
  </si>
  <si>
    <t>JHancock Disciplined Value I</t>
  </si>
  <si>
    <t>JVLIX</t>
  </si>
  <si>
    <t>US47803U6405</t>
  </si>
  <si>
    <t>John Hancock</t>
  </si>
  <si>
    <t>Mark E. Donovan;David J. Pyle;</t>
  </si>
  <si>
    <t>[1997-01-02--2005-12-31] Wayne S. Sharp;[1997-01-02--] Mark E. Donovan;[2005-08-08--] David J. Pyle;</t>
  </si>
  <si>
    <t>Mark E. Donovan	[$1,000,001 and above];David J. Pyle	[$1,000,001 and above];</t>
  </si>
  <si>
    <t>Russell 1000 Value TR USD</t>
  </si>
  <si>
    <t>XIUSA000KP</t>
  </si>
  <si>
    <t>FOUSA00GGB</t>
  </si>
  <si>
    <t>0P00002TNI</t>
  </si>
  <si>
    <t>FSUSA0030D</t>
  </si>
  <si>
    <t>JNL/S&amp;P 4 A</t>
  </si>
  <si>
    <t>US47765#7484</t>
  </si>
  <si>
    <t>Jackson National</t>
  </si>
  <si>
    <t>William Harding;Mark Pliska;Sean Hynes;</t>
  </si>
  <si>
    <t>Sean Hynes	[$0 - None];Mark Pliska	[$0 - None];William Harding	[$0 - None];</t>
  </si>
  <si>
    <t>FOUSA06MSY</t>
  </si>
  <si>
    <t>0P00009XZ3</t>
  </si>
  <si>
    <t>FSUSA08IQA</t>
  </si>
  <si>
    <t>JNL/S&amp;P Competitive Advantage A</t>
  </si>
  <si>
    <t>US47765#7971</t>
  </si>
  <si>
    <t>Karen Q. Wong;Richard A. Brown;Thomas J. Durante;Erin Gibbs;William Charles Bassignani;</t>
  </si>
  <si>
    <t>Thomas J. Durante	[$0 - None];Richard A. Brown	[$0 - None];Karen Q. Wong	[$0 - None];William Charles Bassignani	[$0 - None];Erin Gibbs	[$0 - None];</t>
  </si>
  <si>
    <t>FOUSA06MSU</t>
  </si>
  <si>
    <t>0P00009XYZ</t>
  </si>
  <si>
    <t>FSUSA08IQ6</t>
  </si>
  <si>
    <t>JNL/S&amp;P Competitive Advantage B</t>
  </si>
  <si>
    <t>FOUSA06MYI</t>
  </si>
  <si>
    <t>0P0000A0SQ</t>
  </si>
  <si>
    <t>Johnson Enhanced Return</t>
  </si>
  <si>
    <t>JENHX</t>
  </si>
  <si>
    <t>US4791648813</t>
  </si>
  <si>
    <t>Johnson Mutual Funds</t>
  </si>
  <si>
    <t>Johnson</t>
  </si>
  <si>
    <t>Dale Coates;Jason Jackman;Michael Leisring;Brandon Zureick;</t>
  </si>
  <si>
    <t>[2005-12-30--] Michael Leisring;[2005-12-30--] Dale Coates;[2005-12-30--] Jason Jackman;[2014-12-31--] Brandon Zureick;</t>
  </si>
  <si>
    <t>Michael Leisring	[$100,001-$500,000];Dale Coates	[$0 - None];Jason Jackman	[$50,001-$100,000];Brandon Zureick	[$0 - None];</t>
  </si>
  <si>
    <t>FOUSA05GV7</t>
  </si>
  <si>
    <t>0P00003AUH</t>
  </si>
  <si>
    <t>FSUSA06OKU</t>
  </si>
  <si>
    <t>JPMorgan Equity Income A Load Waived</t>
  </si>
  <si>
    <t>OIEIX.lw</t>
  </si>
  <si>
    <t>JPMorgan</t>
  </si>
  <si>
    <t>Clare Hart;Jonathan K.L. Simon;</t>
  </si>
  <si>
    <t>Jonathan K.L. Simon	[$500,001-$1,000,000];Clare Hart	[$1,000,001 and above];</t>
  </si>
  <si>
    <t>Equity-Income</t>
  </si>
  <si>
    <t>FOUSA05EWV</t>
  </si>
  <si>
    <t>0P0000FCMT</t>
  </si>
  <si>
    <t>FSUSA0017H</t>
  </si>
  <si>
    <t>JPMorgan Equity Income Select</t>
  </si>
  <si>
    <t>HLIEX</t>
  </si>
  <si>
    <t>US4812C04983</t>
  </si>
  <si>
    <t>FOUSA00D3G</t>
  </si>
  <si>
    <t>0P00002QAO</t>
  </si>
  <si>
    <t>JPMorgan US Equity A Load Waived</t>
  </si>
  <si>
    <t>JUEAX.lw</t>
  </si>
  <si>
    <t>Susan Bao;Thomas Luddy;Helge Skibeli;Scott Davis;</t>
  </si>
  <si>
    <t>Thomas Luddy	[$100,001-$500,000];Susan Bao	[$10,001-$50,000];Helge Skibeli	[$0 - None];Scott Davis	[$100,001-$500,000];</t>
  </si>
  <si>
    <t>FOUSA05DNG</t>
  </si>
  <si>
    <t>0P0000FFBZ</t>
  </si>
  <si>
    <t>FSUSA001YZ</t>
  </si>
  <si>
    <t>JPMorgan US Equity Instl</t>
  </si>
  <si>
    <t>JMUEX</t>
  </si>
  <si>
    <t>US4812A11420</t>
  </si>
  <si>
    <t>FOUSA00BS4</t>
  </si>
  <si>
    <t>0P00002OZJ</t>
  </si>
  <si>
    <t>JPMorgan US Equity Sel</t>
  </si>
  <si>
    <t>JUESX</t>
  </si>
  <si>
    <t>US4812A11594</t>
  </si>
  <si>
    <t>FOUSA00EGE</t>
  </si>
  <si>
    <t>0P00002RNQ</t>
  </si>
  <si>
    <t>Northern Large Cap Core</t>
  </si>
  <si>
    <t>NOLCX</t>
  </si>
  <si>
    <t>US6651625906</t>
  </si>
  <si>
    <t>Northern Funds</t>
  </si>
  <si>
    <t>Northern</t>
  </si>
  <si>
    <t>Mark C. Sodergren</t>
  </si>
  <si>
    <t>[2005-12-16--2012-03-02] Joseph E. Wolfe;[2005-12-16--2007-05-13] Robert H. Bergson;[2011-07-31--] Mark C. Sodergren;[2010-08-30--2013-07-30] Alex Ryer;[2007-03-12--2010-08-29] Peter C. Stournaras;</t>
  </si>
  <si>
    <t>Mark C. Sodergren	[$50,001-$100,000]</t>
  </si>
  <si>
    <t>FOUSA05GI8</t>
  </si>
  <si>
    <t>0P00003AIY</t>
  </si>
  <si>
    <t>FSUSA06IRY</t>
  </si>
  <si>
    <t>Parnassus Core Equity Institutional</t>
  </si>
  <si>
    <t>PRILX</t>
  </si>
  <si>
    <t>US7017694081</t>
  </si>
  <si>
    <t>Parnassus</t>
  </si>
  <si>
    <t>Todd C. Ahlsten;Benjamin E. Allen;</t>
  </si>
  <si>
    <t>[1992-08-31--2002-05-01] Jerome L. Dodson;[2001-05-01--] Todd C. Ahlsten;[2012-05-01--] Benjamin E. Allen;</t>
  </si>
  <si>
    <t>Todd C. Ahlsten	[$1,000,001 and above];Benjamin E. Allen	[$100,001-$500,000];</t>
  </si>
  <si>
    <t>FOUSA05HGA</t>
  </si>
  <si>
    <t>0P00003BF6</t>
  </si>
  <si>
    <t>FSUSA001WD</t>
  </si>
  <si>
    <t>Parnassus Core Equity Investor</t>
  </si>
  <si>
    <t>PRBLX</t>
  </si>
  <si>
    <t>US7017691012</t>
  </si>
  <si>
    <t>FOUSA00ECB</t>
  </si>
  <si>
    <t>0P00002RJL</t>
  </si>
  <si>
    <t>PIMCO StocksPLUS® Absolute Return Instl</t>
  </si>
  <si>
    <t>PSPTX</t>
  </si>
  <si>
    <t>US7220056425</t>
  </si>
  <si>
    <t>PIMCO</t>
  </si>
  <si>
    <t>Mohsen Fahmi;Sudi Mariappa;</t>
  </si>
  <si>
    <t>[2002-06-28--2014-09-26] William H. Gross;[2015-01-12--] Sudi Mariappa;[2014-09-26--2015-01-15] Saumil H. Parikh;[2014-09-26--] Mohsen Fahmi;</t>
  </si>
  <si>
    <t>Sudi Mariappa	[NA - New Manager];Mohsen Fahmi	[$0 - None];</t>
  </si>
  <si>
    <t>FOUSA02VAP</t>
  </si>
  <si>
    <t>0P0000355S</t>
  </si>
  <si>
    <t>FSUSA00GO2</t>
  </si>
  <si>
    <t>SEI Dynamic Asset Allocation A (SIIT)</t>
  </si>
  <si>
    <t>SDLAX</t>
  </si>
  <si>
    <t>US7839806830</t>
  </si>
  <si>
    <t>SEI</t>
  </si>
  <si>
    <t>Charles L. McGinn;James Smigiel;Jeremiah K. Holly;Michael O. Martel;Robert Specht;</t>
  </si>
  <si>
    <t>Michael O. Martel	[$0 - None];Charles L. McGinn	[$0 - None];James Smigiel	[$0 - None];Jeremiah K. Holly	[$0 - None];Robert Specht	[$0 - None];</t>
  </si>
  <si>
    <t>Asset Allocation</t>
  </si>
  <si>
    <t>F00000454K</t>
  </si>
  <si>
    <t>0P0000LZR1</t>
  </si>
  <si>
    <t>FSUSA0A8ET</t>
  </si>
  <si>
    <t>Smead Funds</t>
  </si>
  <si>
    <t>Smead</t>
  </si>
  <si>
    <t>William W. Smead;Tony A. Scherrer;Cole W. Smead;</t>
  </si>
  <si>
    <t>[2008-01-02--] William W. Smead;[2008-04-25--] Tony A. Scherrer;[2014-08-31--] Cole W. Smead;</t>
  </si>
  <si>
    <t>William W. Smead	[$1,000,001 and above];Tony A. Scherrer	[$100,001-$500,000];Cole W. Smead	[$100,001-$500,000];</t>
  </si>
  <si>
    <t>FSUSA08H8Z</t>
  </si>
  <si>
    <t>Smead Value I1</t>
  </si>
  <si>
    <t>SVFFX</t>
  </si>
  <si>
    <t>US83178C8736</t>
  </si>
  <si>
    <t>F000005JRY</t>
  </si>
  <si>
    <t>0P0000MR38</t>
  </si>
  <si>
    <t>Smead Value Investor</t>
  </si>
  <si>
    <t>SMVLX</t>
  </si>
  <si>
    <t>US83178C8819</t>
  </si>
  <si>
    <t>FOUSA06LRJ</t>
  </si>
  <si>
    <t>0P00009RJI</t>
  </si>
  <si>
    <t>T. Rowe Price Growth Stock</t>
  </si>
  <si>
    <t>PRGFX</t>
  </si>
  <si>
    <t>US7414791092</t>
  </si>
  <si>
    <t>T. Rowe Price</t>
  </si>
  <si>
    <t>Joseph B. Fath</t>
  </si>
  <si>
    <t>[1984-07-01--1997-05-01] M. David Testa;[1994-01-03--1997-03-05] John D. Gillespie;[1997-03-01--2007-10-30] Robert W. Smith;[2007-10-31--2014-01-16] P.Robert Bartolo;[2014-01-16--] Joseph B. Fath;</t>
  </si>
  <si>
    <t>Joseph B. Fath	[$0 - None]</t>
  </si>
  <si>
    <t>[1954-09-20]	1.0000	2.0000;[1959-10-09]	1.0000	3.0000;[1973-05-01]	1.0000	2.0000;</t>
  </si>
  <si>
    <t>FOUSA00EJ5</t>
  </si>
  <si>
    <t>0P00002RQG</t>
  </si>
  <si>
    <t>FSUSA00219</t>
  </si>
  <si>
    <t>T. Rowe Price Growth Stock Adv</t>
  </si>
  <si>
    <t>TRSAX</t>
  </si>
  <si>
    <t>US7414792082</t>
  </si>
  <si>
    <t>FOUSA02URX</t>
  </si>
  <si>
    <t>0P000034N0</t>
  </si>
  <si>
    <t>T. Rowe Price New America Growth</t>
  </si>
  <si>
    <t>PRWAX</t>
  </si>
  <si>
    <t>US7795571071</t>
  </si>
  <si>
    <t>Daniel Martino</t>
  </si>
  <si>
    <t>[1985-09-30--2000-03-31] John H. Laporte;[2002-05-29--2002-08-19] Robert W. Smith;[2000-02-09--2002-05-29] Marc L. Baylin;[2002-07-22--2013-05-13] Joseph M. Milano;[2002-05-29--2002-08-08] Robert W. Sharps;[2013-05-13--] Daniel Martino;</t>
  </si>
  <si>
    <t>Daniel Martino	[$1,000,001 and above]</t>
  </si>
  <si>
    <t>FOUSA00EJG</t>
  </si>
  <si>
    <t>0P00002RQT</t>
  </si>
  <si>
    <t>FSUSA0021G</t>
  </si>
  <si>
    <t>Touchstone Focused A Load Waived</t>
  </si>
  <si>
    <t>TFOAX.lw</t>
  </si>
  <si>
    <t>Touchstone</t>
  </si>
  <si>
    <t>Touchstone Investments</t>
  </si>
  <si>
    <t>James Wilhelm, Jr.</t>
  </si>
  <si>
    <t>[1999-02-12--2012-04-12] Jerome J. Heppelmann;[2012-04-12--] James Wilhelm, Jr.;</t>
  </si>
  <si>
    <t>James Wilhelm, Jr.	[$100,001-$500,000]</t>
  </si>
  <si>
    <t>FOUSA05I8V</t>
  </si>
  <si>
    <t>0P0000FQJK</t>
  </si>
  <si>
    <t>FSUSA002XA</t>
  </si>
  <si>
    <t>Touchstone Focused Instl</t>
  </si>
  <si>
    <t>TFFIX</t>
  </si>
  <si>
    <t>US89154X2119</t>
  </si>
  <si>
    <t>FOUSA05U9H</t>
  </si>
  <si>
    <t>0P00006P5D</t>
  </si>
  <si>
    <t>Touchstone Focused Y</t>
  </si>
  <si>
    <t>TFFYX</t>
  </si>
  <si>
    <t>US89154X2291</t>
  </si>
  <si>
    <t>FOUSA00G85</t>
  </si>
  <si>
    <t>0P00002TFD</t>
  </si>
  <si>
    <t>VALIC Company II Socially Responsible</t>
  </si>
  <si>
    <t>VCSRX</t>
  </si>
  <si>
    <t>US91915T8365</t>
  </si>
  <si>
    <t>VALIC</t>
  </si>
  <si>
    <t>Timothy Campion;Andrew Sheridan;Kara Murphy;</t>
  </si>
  <si>
    <t>Andrew Sheridan	[$0 - None];Timothy Campion	[$0 - None];Kara Murphy	[$0 - None];</t>
  </si>
  <si>
    <t>FOUSA05HHB</t>
  </si>
  <si>
    <t>0P00003BFW</t>
  </si>
  <si>
    <t>FSUSA06UJ2</t>
  </si>
  <si>
    <t>Vanguard Capital Opportunity Adm</t>
  </si>
  <si>
    <t>VHCAX</t>
  </si>
  <si>
    <t>US9220385002</t>
  </si>
  <si>
    <t>Vanguard</t>
  </si>
  <si>
    <t>Joel P. Fried;Theo A. Kolokotrones;Alfred W. Mordecai;M. Mohsin Ansari;James M. Marchetti;</t>
  </si>
  <si>
    <t>Theo A. Kolokotrones	[$1,000,001 and above];Joel P. Fried	[$1,000,001 and above];Alfred W. Mordecai	[$1,000,001 and above];M. Mohsin Ansari	[$100,001-$500,000];James M. Marchetti	[$100,001-$500,000];</t>
  </si>
  <si>
    <t>Russell Mid Cap Growth TR USD</t>
  </si>
  <si>
    <t>XIUSA000KX</t>
  </si>
  <si>
    <t>FOUSA02TY3</t>
  </si>
  <si>
    <t>0P000033XX</t>
  </si>
  <si>
    <t>FSUSA000IZ</t>
  </si>
  <si>
    <t>Vanguard Capital Opportunity Inv</t>
  </si>
  <si>
    <t>VHCOX</t>
  </si>
  <si>
    <t>US9220383023</t>
  </si>
  <si>
    <t>FOUSA00C09</t>
  </si>
  <si>
    <t>0P00002P7L</t>
  </si>
  <si>
    <t>Voya Large Cap Growth Port I</t>
  </si>
  <si>
    <t>IEOHX</t>
  </si>
  <si>
    <t>US92914G7759</t>
  </si>
  <si>
    <t>Voya</t>
  </si>
  <si>
    <t>Christopher F. Corapi;Jeff Bianchi;Michael Pytosh;</t>
  </si>
  <si>
    <t>Christopher F. Corapi	[$0 - None];Jeff Bianchi	[$0 - None];Michael Pytosh	[$0 - None];</t>
  </si>
  <si>
    <t>FOUSA05B39</t>
  </si>
  <si>
    <t>0P000038HO</t>
  </si>
  <si>
    <t>FSUSA05FON</t>
  </si>
  <si>
    <t>[1992-11-20--1993-05-01] Anthony R. Leszczynski;[1993-05-01--1996-01-23] Charles L. Mehlhouse;[1996-01-23--1997-06-01] Gerry M. Sandel;[1996-01-23--1997-10-31] Bill Frazier;[2012-02-17--] Ernesto Ramos;[1996-01-23--2003-01-17] William J. O'Connor;[1996-01-23--1997-10-31] James H. Kuehn;[2012-02-16--2013-04-09] Daniel L. Sido;[2007-03-31--2012-02-15] Robert G. Cummisford;[2007-03-31--2012-02-15] Alan Creech;[2003-01-17--2007-03-13] Mary R. Linehan;[2013-04-09--] David A. Corris;[2012-02-17--] Jason C. Hans;</t>
  </si>
  <si>
    <t>[1997-03-01--1998-03-01] James S. Byrd;[1987-03-24--1998-03-01] Stephen M. Poling;[1998-03-01--2001-04-02] Michael J. Romanowski;[1997-03-01--1998-03-01] Keith R. Thomson;[2001-04-02--] Michael T. Carmen;[2010-05-01--] Stephen C. Mortimer;[2006-05-01--] Mario E. Abularach;</t>
  </si>
  <si>
    <t>[2007-12-03--2008-03-31] William V. Simon;[2007-12-03--2010-10-17] Daniel W. Koors;[2008-10-06--2010-10-17] Lynn M. Mouser;[2010-10-18--2012-05-29] Saumen Chattopadhyay;[2012-05-29--2012-10-31] Steven B. Young;[2014-04-28--] Sean Hynes;[2012-05-29--2012-10-31] Mark Pliska;[2014-04-28--] Mark Pliska;[2012-05-29--2012-10-31] Deepesh Srivastava;[2012-11-01--] William Harding;</t>
  </si>
  <si>
    <t>[2010-05-01--] Thomas J. Durante;[2007-12-03--] Richard A. Brown;[2007-12-03--] Karen Q. Wong;[2008-08-11--2009-04-06] John W. Krey;[2007-12-03--2011-09-22] Massimo Santicchia;[2011-09-23--2012-04-30] Gassan Fabrice Jaudi;[2011-12-31--] William Charles Bassignani;[2011-12-31--] Erin Gibbs;</t>
  </si>
  <si>
    <t>[1989-01-01--1989-12-29] Richard R. Jandrain III;[1987-07-02--1993-07-01] Ralph F. Patek;[1992-01-01--2001-05-29] Christine Burnett;[1989-12-29--2005-02-19] R. Lynn Yturri;[1996-07-01--1998-03-09] Barbara Walchli;[2004-08-01--] Jonathan K.L. Simon;[2004-08-01--] Clare Hart;</t>
  </si>
  <si>
    <t>[1991-01-01--1993-02-01] Marian Pardo;[1993-02-01--1998-03-01] William B. Petersen;[1993-02-01--1999-11-09] William M. Riegel;[1998-03-01--2002-01-01] Henry Cavanna;[1985-06-27--1991-01-01] James D. Phillips;[2000-03-23--2001-09-07] Bradford L. Frishberg;[2001-09-07--2002-01-01] James H. Russo;[2006-02-21--] Thomas Luddy;[2001-01-01--] Susan Bao;[2001-04-01--2005-02-19] Jonathan N. Golub;[2012-08-01--2014-08-18] Aryeh Glatter;[2010-07-26--2014-08-18] Giri Devulapally;[2010-07-26--2012-08-01] Alan Gutmann;[2005-02-19--2005-04-30] Helge Skibeli;[2009-07-29--] Helge Skibeli;[2006-11-01--2009-01-26] Jacqueline Flake;[2014-08-18--] Scott Davis;</t>
  </si>
  <si>
    <t>[2010-07-30--2012-04-24] William J. Fallon;[2011-11-29--2012-04-24] Ronald Hua;[2012-04-24--] Michael O. Martel;[2012-04-24--] Charles L. McGinn;[2011-09-30--2012-04-24] Dori Levanoni;[2011-09-30--2012-04-24] Kenneth John Ferguson;[2010-07-30--2010-12-31] Anne-Sophie van Royen;[2010-07-30--2011-10-13] Xiaomeng Yang;[2010-07-30--2012-04-24] Katinka Domotorffy;[2012-04-24--] James Smigiel;[2010-07-30--2011-11-29] Clement Chan;[2011-11-29--2012-04-24] Steve Jeneste;[2010-12-31--2011-10-13] Frederick Demers;[2011-11-29--2012-04-24] Sudarshan Gururaj;[2012-04-24--] Jeremiah K. Holly;[2013-12-31--] Robert Specht;</t>
  </si>
  <si>
    <t>[2006-01-02--2009-11-30] Michael J. Kelly;[1999-09-01--2009-11-30] Magali Azema-Barac;[2012-12-31--] Andrew Sheridan;[2006-01-02--2007-01-01] Robert Simmons;[2006-01-02--2009-11-30] Lan Cai;[2009-12-01--2011-12-30] James O. Kurtz;[2006-01-02--2009-11-30] Timothy Campion;[2012-02-16--] Timothy Campion;[2011-12-31--2012-02-16] Brendan G. Voege;[2009-01-01--2009-11-30] Mikhail Samonov;[2013-12-31--] Kara Murphy;</t>
  </si>
  <si>
    <t>[1998-02-01--2012-04-08] Howard B. Schow;[1997-12-09--1998-01-31] Management Team;[1995-08-14--1997-12-08] Frank J. Husic;[1998-02-01--] Theo A. Kolokotrones;[1998-02-01--] Joel P. Fried;[1998-02-01--2000-02-18] F. Jack Liebau;[1999-12-31--] Alfred W. Mordecai;[2007-12-31--] M. Mohsin Ansari;[1999-12-31--2010-10-19] David Van Slooten;[2015-01-27--] James M. Marchetti;</t>
  </si>
  <si>
    <t>[2004-05-03--2006-05-31] Maureen E. Cullinane;[2010-05-20--2010-06-10] Thomas J. Pence;[2010-06-11--] Christopher F. Corapi;[2010-06-11--] Jeff Bianchi;[2006-06-30--2010-05-19] Aziz V. Hamzaogullari;[2012-03-01--] Michael Pytosh;[2010-05-20--2010-06-10] Michael T. Smith;</t>
  </si>
  <si>
    <t>Summary Statistics</t>
  </si>
  <si>
    <t>Eightieth Percentile</t>
  </si>
  <si>
    <t>Sixtieth Percentile</t>
  </si>
  <si>
    <t>Fortieth Percentile</t>
  </si>
  <si>
    <t>Twentieth Percentile</t>
  </si>
  <si>
    <t>Sum</t>
  </si>
  <si>
    <t>Average</t>
  </si>
  <si>
    <t>Count</t>
  </si>
  <si>
    <t>Maximum</t>
  </si>
  <si>
    <t>Minimum</t>
  </si>
  <si>
    <t>Median</t>
  </si>
  <si>
    <t>Standard Deviation</t>
  </si>
  <si>
    <t>Sharpe</t>
  </si>
  <si>
    <t>Risk Free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</si>
</sst>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0000"/>
      <name val="Verdana"/>
      <family val="2"/>
    </font>
    <font>
      <b/>
      <sz val="11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49" fontId="4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14" fontId="4" fillId="0" borderId="1" xfId="0" applyNumberFormat="1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4" fontId="4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49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top"/>
    </xf>
    <xf numFmtId="0" fontId="2" fillId="0" borderId="0" xfId="0" applyNumberFormat="1" applyFont="1" applyAlignment="1">
      <alignment horizontal="center" vertical="top"/>
    </xf>
    <xf numFmtId="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3" fillId="0" borderId="0" xfId="0" applyNumberFormat="1" applyFont="1" applyAlignment="1">
      <alignment horizontal="center" vertical="top"/>
    </xf>
    <xf numFmtId="49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top"/>
    </xf>
    <xf numFmtId="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4" fontId="2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4" fontId="4" fillId="2" borderId="1" xfId="0" applyNumberFormat="1" applyFont="1" applyFill="1" applyBorder="1" applyAlignment="1">
      <alignment horizontal="center" vertical="top" wrapText="1"/>
    </xf>
    <xf numFmtId="4" fontId="2" fillId="2" borderId="0" xfId="0" applyNumberFormat="1" applyFont="1" applyFill="1" applyAlignment="1">
      <alignment horizontal="center"/>
    </xf>
    <xf numFmtId="4" fontId="3" fillId="2" borderId="0" xfId="0" applyNumberFormat="1" applyFont="1" applyFill="1" applyAlignment="1">
      <alignment horizontal="center"/>
    </xf>
    <xf numFmtId="4" fontId="2" fillId="2" borderId="0" xfId="0" applyNumberFormat="1" applyFont="1" applyFill="1" applyAlignment="1">
      <alignment horizontal="center" vertical="top"/>
    </xf>
    <xf numFmtId="3" fontId="2" fillId="2" borderId="0" xfId="0" applyNumberFormat="1" applyFont="1" applyFill="1" applyAlignment="1">
      <alignment horizontal="center" vertical="top"/>
    </xf>
    <xf numFmtId="0" fontId="0" fillId="2" borderId="0" xfId="0" applyFill="1" applyAlignment="1">
      <alignment horizontal="center"/>
    </xf>
    <xf numFmtId="4" fontId="2" fillId="3" borderId="0" xfId="0" applyNumberFormat="1" applyFont="1" applyFill="1" applyAlignment="1">
      <alignment horizontal="center" vertical="top"/>
    </xf>
    <xf numFmtId="10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60"/>
  <sheetViews>
    <sheetView tabSelected="1" workbookViewId="0">
      <selection activeCell="B2" sqref="B2"/>
    </sheetView>
  </sheetViews>
  <sheetFormatPr defaultRowHeight="14.4" x14ac:dyDescent="0.3"/>
  <cols>
    <col min="1" max="1" width="41.33203125" style="14" customWidth="1"/>
    <col min="2" max="3" width="8.44140625" style="33" bestFit="1" customWidth="1"/>
    <col min="4" max="4" width="11.77734375" style="14" customWidth="1"/>
    <col min="5" max="5" width="10.109375" style="14" bestFit="1" customWidth="1"/>
    <col min="6" max="6" width="15.44140625" style="14" bestFit="1" customWidth="1"/>
    <col min="7" max="7" width="8.6640625" style="14" bestFit="1" customWidth="1"/>
    <col min="8" max="8" width="28.33203125" style="14" bestFit="1" customWidth="1"/>
    <col min="9" max="9" width="20.44140625" style="14" bestFit="1" customWidth="1"/>
    <col min="10" max="10" width="18.88671875" style="14" bestFit="1" customWidth="1"/>
    <col min="11" max="11" width="8.6640625" style="14" bestFit="1" customWidth="1"/>
    <col min="12" max="12" width="11.5546875" style="14" bestFit="1" customWidth="1"/>
    <col min="13" max="13" width="14.109375" style="14" bestFit="1" customWidth="1"/>
    <col min="14" max="14" width="33.88671875" style="14" bestFit="1" customWidth="1"/>
    <col min="15" max="15" width="13.6640625" style="14" bestFit="1" customWidth="1"/>
    <col min="16" max="16" width="8.33203125" style="14" bestFit="1" customWidth="1"/>
    <col min="17" max="17" width="26.109375" style="14" bestFit="1" customWidth="1"/>
    <col min="18" max="18" width="25.88671875" style="14" bestFit="1" customWidth="1"/>
    <col min="19" max="19" width="11.88671875" style="14" bestFit="1" customWidth="1"/>
    <col min="20" max="22" width="80.6640625" style="14" customWidth="1"/>
    <col min="23" max="23" width="8.5546875" style="14" bestFit="1" customWidth="1"/>
    <col min="24" max="24" width="8.44140625" style="14" bestFit="1" customWidth="1"/>
    <col min="25" max="25" width="39.33203125" style="14" bestFit="1" customWidth="1"/>
    <col min="26" max="26" width="13.109375" style="14" bestFit="1" customWidth="1"/>
    <col min="27" max="27" width="13" style="14" bestFit="1" customWidth="1"/>
    <col min="28" max="28" width="12.44140625" style="14" bestFit="1" customWidth="1"/>
    <col min="29" max="29" width="17" style="14" bestFit="1" customWidth="1"/>
    <col min="30" max="30" width="11.88671875" style="14" bestFit="1" customWidth="1"/>
    <col min="31" max="31" width="17.109375" style="14" bestFit="1" customWidth="1"/>
    <col min="32" max="32" width="9.109375" style="14" bestFit="1" customWidth="1"/>
    <col min="33" max="33" width="8" style="14" bestFit="1" customWidth="1"/>
    <col min="34" max="34" width="13.109375" style="14" bestFit="1" customWidth="1"/>
    <col min="35" max="35" width="7.44140625" style="14" bestFit="1" customWidth="1"/>
    <col min="36" max="36" width="11.88671875" style="14" bestFit="1" customWidth="1"/>
    <col min="37" max="37" width="9" style="14" bestFit="1" customWidth="1"/>
    <col min="38" max="38" width="3.21875" style="14" customWidth="1"/>
    <col min="39" max="39" width="13.88671875" style="14" bestFit="1" customWidth="1"/>
    <col min="40" max="40" width="8.5546875" style="14" bestFit="1" customWidth="1"/>
    <col min="41" max="41" width="11.88671875" style="14" bestFit="1" customWidth="1"/>
    <col min="42" max="42" width="13.6640625" style="14" bestFit="1" customWidth="1"/>
    <col min="43" max="43" width="9.33203125" style="14" bestFit="1" customWidth="1"/>
    <col min="44" max="44" width="8.44140625" style="14" bestFit="1" customWidth="1"/>
    <col min="45" max="45" width="9.33203125" style="14" bestFit="1" customWidth="1"/>
    <col min="46" max="47" width="8.44140625" style="14" bestFit="1" customWidth="1"/>
    <col min="48" max="49" width="8.44140625" style="33" bestFit="1" customWidth="1"/>
    <col min="50" max="50" width="12.5546875" style="14" customWidth="1"/>
    <col min="51" max="51" width="3.109375" style="14" customWidth="1"/>
    <col min="52" max="52" width="3.77734375" style="14" customWidth="1"/>
    <col min="53" max="53" width="8.88671875" style="14" bestFit="1" customWidth="1"/>
    <col min="54" max="54" width="19.6640625" style="14" bestFit="1" customWidth="1"/>
    <col min="55" max="55" width="11.88671875" style="14" bestFit="1" customWidth="1"/>
    <col min="56" max="56" width="9.33203125" style="14" bestFit="1" customWidth="1"/>
    <col min="57" max="57" width="14.33203125" style="14" bestFit="1" customWidth="1"/>
    <col min="58" max="59" width="14" style="14" bestFit="1" customWidth="1"/>
    <col min="60" max="60" width="7.5546875" style="14" bestFit="1" customWidth="1"/>
    <col min="61" max="61" width="15.6640625" style="14" bestFit="1" customWidth="1"/>
    <col min="62" max="62" width="8.33203125" style="14" bestFit="1" customWidth="1"/>
    <col min="63" max="63" width="7.6640625" style="14" bestFit="1" customWidth="1"/>
    <col min="64" max="64" width="9" style="14" bestFit="1" customWidth="1"/>
    <col min="65" max="65" width="8.6640625" style="14" bestFit="1" customWidth="1"/>
    <col min="66" max="66" width="9.5546875" style="14" bestFit="1" customWidth="1"/>
    <col min="67" max="67" width="9.109375" style="14" bestFit="1" customWidth="1"/>
    <col min="68" max="69" width="9.5546875" style="14" bestFit="1" customWidth="1"/>
    <col min="70" max="16384" width="8.88671875" style="14"/>
  </cols>
  <sheetData>
    <row r="1" spans="1:69" s="6" customFormat="1" ht="132.6" customHeight="1" x14ac:dyDescent="0.3">
      <c r="A1" s="1" t="s">
        <v>0</v>
      </c>
      <c r="B1" s="28" t="s">
        <v>45</v>
      </c>
      <c r="C1" s="28" t="s">
        <v>46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3" t="s">
        <v>16</v>
      </c>
      <c r="T1" s="4" t="s">
        <v>17</v>
      </c>
      <c r="U1" s="4" t="s">
        <v>18</v>
      </c>
      <c r="V1" s="4" t="s">
        <v>19</v>
      </c>
      <c r="W1" s="5" t="s">
        <v>20</v>
      </c>
      <c r="X1" s="5" t="s">
        <v>21</v>
      </c>
      <c r="Y1" s="1" t="s">
        <v>22</v>
      </c>
      <c r="Z1" s="1" t="s">
        <v>23</v>
      </c>
      <c r="AA1" s="3" t="s">
        <v>24</v>
      </c>
      <c r="AB1" s="3" t="s">
        <v>25</v>
      </c>
      <c r="AC1" s="2" t="s">
        <v>26</v>
      </c>
      <c r="AD1" s="3" t="s">
        <v>27</v>
      </c>
      <c r="AE1" s="2" t="s">
        <v>28</v>
      </c>
      <c r="AF1" s="4" t="s">
        <v>29</v>
      </c>
      <c r="AG1" s="4" t="s">
        <v>30</v>
      </c>
      <c r="AH1" s="3" t="s">
        <v>31</v>
      </c>
      <c r="AI1" s="5" t="s">
        <v>32</v>
      </c>
      <c r="AJ1" s="3" t="s">
        <v>33</v>
      </c>
      <c r="AK1" s="5" t="s">
        <v>34</v>
      </c>
      <c r="AL1" s="4" t="s">
        <v>35</v>
      </c>
      <c r="AM1" s="3" t="s">
        <v>36</v>
      </c>
      <c r="AN1" s="5" t="s">
        <v>37</v>
      </c>
      <c r="AO1" s="3" t="s">
        <v>38</v>
      </c>
      <c r="AP1" s="3" t="s">
        <v>39</v>
      </c>
      <c r="AQ1" s="5" t="s">
        <v>40</v>
      </c>
      <c r="AR1" s="5" t="s">
        <v>41</v>
      </c>
      <c r="AS1" s="5" t="s">
        <v>42</v>
      </c>
      <c r="AT1" s="5" t="s">
        <v>43</v>
      </c>
      <c r="AU1" s="5" t="s">
        <v>44</v>
      </c>
      <c r="AV1" s="28" t="s">
        <v>45</v>
      </c>
      <c r="AW1" s="28" t="s">
        <v>46</v>
      </c>
      <c r="AX1" s="5" t="s">
        <v>47</v>
      </c>
      <c r="AY1" s="5" t="s">
        <v>48</v>
      </c>
      <c r="AZ1" s="3" t="s">
        <v>49</v>
      </c>
      <c r="BA1" s="5" t="s">
        <v>50</v>
      </c>
      <c r="BB1" s="1" t="s">
        <v>51</v>
      </c>
      <c r="BC1" s="3" t="s">
        <v>52</v>
      </c>
      <c r="BD1" s="5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4" t="s">
        <v>59</v>
      </c>
      <c r="BK1" s="4" t="s">
        <v>60</v>
      </c>
      <c r="BL1" s="4" t="s">
        <v>61</v>
      </c>
      <c r="BM1" s="4" t="s">
        <v>62</v>
      </c>
      <c r="BN1" s="3" t="s">
        <v>63</v>
      </c>
      <c r="BO1" s="4" t="s">
        <v>64</v>
      </c>
      <c r="BP1" s="3" t="s">
        <v>65</v>
      </c>
      <c r="BQ1" s="3" t="s">
        <v>66</v>
      </c>
    </row>
    <row r="2" spans="1:69" x14ac:dyDescent="0.3">
      <c r="A2" s="7" t="s">
        <v>67</v>
      </c>
      <c r="B2" s="29">
        <v>19.163930000000001</v>
      </c>
      <c r="C2" s="29">
        <v>15.11659</v>
      </c>
      <c r="D2" s="7" t="s">
        <v>68</v>
      </c>
      <c r="E2" s="7" t="s">
        <v>69</v>
      </c>
      <c r="F2" s="7" t="s">
        <v>70</v>
      </c>
      <c r="G2" s="7" t="s">
        <v>71</v>
      </c>
      <c r="H2" s="7" t="s">
        <v>72</v>
      </c>
      <c r="I2" s="7" t="s">
        <v>73</v>
      </c>
      <c r="J2" s="7" t="s">
        <v>74</v>
      </c>
      <c r="K2" s="8">
        <v>5</v>
      </c>
      <c r="L2" s="7" t="s">
        <v>75</v>
      </c>
      <c r="M2" s="7" t="s">
        <v>76</v>
      </c>
      <c r="N2" s="7" t="s">
        <v>77</v>
      </c>
      <c r="O2" s="7" t="s">
        <v>78</v>
      </c>
      <c r="P2" s="7"/>
      <c r="Q2" s="7" t="s">
        <v>79</v>
      </c>
      <c r="R2" s="7" t="s">
        <v>80</v>
      </c>
      <c r="S2" s="9">
        <v>39479</v>
      </c>
      <c r="T2" s="10" t="s">
        <v>81</v>
      </c>
      <c r="U2" s="11" t="s">
        <v>431</v>
      </c>
      <c r="V2" s="10" t="s">
        <v>82</v>
      </c>
      <c r="W2" s="12">
        <v>3.75</v>
      </c>
      <c r="X2" s="12">
        <v>3.36</v>
      </c>
      <c r="Y2" s="7" t="s">
        <v>83</v>
      </c>
      <c r="Z2" s="7" t="s">
        <v>84</v>
      </c>
      <c r="AA2" s="9">
        <v>28853</v>
      </c>
      <c r="AB2" s="9">
        <v>42320</v>
      </c>
      <c r="AC2" s="8">
        <v>67569392</v>
      </c>
      <c r="AD2" s="9">
        <v>42320</v>
      </c>
      <c r="AE2" s="8">
        <v>235349218</v>
      </c>
      <c r="AF2" s="13" t="s">
        <v>85</v>
      </c>
      <c r="AG2" s="13" t="s">
        <v>86</v>
      </c>
      <c r="AH2" s="9">
        <v>42308</v>
      </c>
      <c r="AI2" s="12">
        <v>0.22455</v>
      </c>
      <c r="AJ2" s="9">
        <v>41983</v>
      </c>
      <c r="AK2" s="12">
        <v>4.4900000000000002E-2</v>
      </c>
      <c r="AL2" s="10"/>
      <c r="AM2" s="9">
        <v>41983</v>
      </c>
      <c r="AN2" s="12">
        <v>2.5952000000000002</v>
      </c>
      <c r="AO2" s="9">
        <v>42277</v>
      </c>
      <c r="AP2" s="9">
        <v>42320</v>
      </c>
      <c r="AQ2" s="12">
        <v>17.14</v>
      </c>
      <c r="AR2" s="12">
        <v>-1.2103699999999999</v>
      </c>
      <c r="AS2" s="12">
        <v>6.72478</v>
      </c>
      <c r="AT2" s="12">
        <v>7.1923599999999999</v>
      </c>
      <c r="AU2" s="12">
        <v>13.76451</v>
      </c>
      <c r="AV2" s="29">
        <v>19.163930000000001</v>
      </c>
      <c r="AW2" s="29">
        <v>15.11659</v>
      </c>
      <c r="AX2" s="12">
        <v>0.96</v>
      </c>
      <c r="AY2" s="12"/>
      <c r="AZ2" s="9"/>
      <c r="BA2" s="12">
        <v>0.98</v>
      </c>
      <c r="BB2" s="7" t="s">
        <v>87</v>
      </c>
      <c r="BC2" s="9">
        <v>42247</v>
      </c>
      <c r="BD2" s="12">
        <v>94</v>
      </c>
      <c r="BE2" s="7" t="s">
        <v>88</v>
      </c>
      <c r="BF2" s="7" t="s">
        <v>89</v>
      </c>
      <c r="BG2" s="7" t="s">
        <v>90</v>
      </c>
      <c r="BH2" s="7"/>
      <c r="BI2" s="7" t="s">
        <v>91</v>
      </c>
      <c r="BJ2" s="13" t="s">
        <v>85</v>
      </c>
      <c r="BK2" s="13" t="s">
        <v>85</v>
      </c>
      <c r="BL2" s="13" t="s">
        <v>85</v>
      </c>
      <c r="BM2" s="13" t="s">
        <v>85</v>
      </c>
      <c r="BN2" s="9"/>
      <c r="BO2" s="10"/>
      <c r="BP2" s="9"/>
      <c r="BQ2" s="9"/>
    </row>
    <row r="3" spans="1:69" x14ac:dyDescent="0.3">
      <c r="A3" s="7" t="s">
        <v>92</v>
      </c>
      <c r="B3" s="29">
        <v>18.301100000000002</v>
      </c>
      <c r="C3" s="29">
        <v>13.67789</v>
      </c>
      <c r="D3" s="7" t="s">
        <v>68</v>
      </c>
      <c r="E3" s="7" t="s">
        <v>93</v>
      </c>
      <c r="F3" s="7" t="s">
        <v>94</v>
      </c>
      <c r="G3" s="7" t="s">
        <v>71</v>
      </c>
      <c r="H3" s="7" t="s">
        <v>95</v>
      </c>
      <c r="I3" s="7" t="s">
        <v>96</v>
      </c>
      <c r="J3" s="7" t="s">
        <v>97</v>
      </c>
      <c r="K3" s="8">
        <v>5</v>
      </c>
      <c r="L3" s="7" t="s">
        <v>75</v>
      </c>
      <c r="M3" s="7" t="s">
        <v>76</v>
      </c>
      <c r="N3" s="7" t="s">
        <v>77</v>
      </c>
      <c r="O3" s="7" t="s">
        <v>98</v>
      </c>
      <c r="P3" s="7"/>
      <c r="Q3" s="7" t="s">
        <v>99</v>
      </c>
      <c r="R3" s="7" t="s">
        <v>100</v>
      </c>
      <c r="S3" s="9">
        <v>37438</v>
      </c>
      <c r="T3" s="10" t="s">
        <v>101</v>
      </c>
      <c r="U3" s="10" t="s">
        <v>102</v>
      </c>
      <c r="V3" s="10" t="s">
        <v>103</v>
      </c>
      <c r="W3" s="12">
        <v>10.25</v>
      </c>
      <c r="X3" s="12">
        <v>10.25</v>
      </c>
      <c r="Y3" s="7" t="s">
        <v>104</v>
      </c>
      <c r="Z3" s="7" t="s">
        <v>105</v>
      </c>
      <c r="AA3" s="9">
        <v>28886</v>
      </c>
      <c r="AB3" s="9">
        <v>42320</v>
      </c>
      <c r="AC3" s="8">
        <v>862489617</v>
      </c>
      <c r="AD3" s="9">
        <v>42320</v>
      </c>
      <c r="AE3" s="8">
        <v>1141720320</v>
      </c>
      <c r="AF3" s="13" t="s">
        <v>85</v>
      </c>
      <c r="AG3" s="13" t="s">
        <v>85</v>
      </c>
      <c r="AH3" s="9">
        <v>42308</v>
      </c>
      <c r="AI3" s="12">
        <v>0.91822999999999999</v>
      </c>
      <c r="AJ3" s="9">
        <v>41991</v>
      </c>
      <c r="AK3" s="12">
        <v>0.21954499999999999</v>
      </c>
      <c r="AL3" s="10"/>
      <c r="AM3" s="9">
        <v>41991</v>
      </c>
      <c r="AN3" s="12">
        <v>0.91948200000000002</v>
      </c>
      <c r="AO3" s="9">
        <v>42277</v>
      </c>
      <c r="AP3" s="9">
        <v>42320</v>
      </c>
      <c r="AQ3" s="12">
        <v>22.78</v>
      </c>
      <c r="AR3" s="12">
        <v>-1.51319</v>
      </c>
      <c r="AS3" s="12">
        <v>1.51515</v>
      </c>
      <c r="AT3" s="12">
        <v>3.2248100000000002</v>
      </c>
      <c r="AU3" s="12">
        <v>9.5060699999999994</v>
      </c>
      <c r="AV3" s="29">
        <v>18.301100000000002</v>
      </c>
      <c r="AW3" s="29">
        <v>13.67789</v>
      </c>
      <c r="AX3" s="12">
        <v>0.7</v>
      </c>
      <c r="AY3" s="12"/>
      <c r="AZ3" s="9"/>
      <c r="BA3" s="12">
        <v>0.95</v>
      </c>
      <c r="BB3" s="7" t="s">
        <v>106</v>
      </c>
      <c r="BC3" s="9">
        <v>42247</v>
      </c>
      <c r="BD3" s="12">
        <v>33</v>
      </c>
      <c r="BE3" s="7" t="s">
        <v>107</v>
      </c>
      <c r="BF3" s="7" t="s">
        <v>108</v>
      </c>
      <c r="BG3" s="7" t="s">
        <v>109</v>
      </c>
      <c r="BH3" s="7"/>
      <c r="BI3" s="7" t="s">
        <v>91</v>
      </c>
      <c r="BJ3" s="13" t="s">
        <v>85</v>
      </c>
      <c r="BK3" s="13" t="s">
        <v>85</v>
      </c>
      <c r="BL3" s="13" t="s">
        <v>85</v>
      </c>
      <c r="BM3" s="13" t="s">
        <v>85</v>
      </c>
      <c r="BN3" s="9"/>
      <c r="BO3" s="10"/>
      <c r="BP3" s="9"/>
      <c r="BQ3" s="9"/>
    </row>
    <row r="4" spans="1:69" x14ac:dyDescent="0.3">
      <c r="A4" s="7" t="s">
        <v>110</v>
      </c>
      <c r="B4" s="29">
        <v>18.082560000000001</v>
      </c>
      <c r="C4" s="29">
        <v>13.44014</v>
      </c>
      <c r="D4" s="7" t="s">
        <v>68</v>
      </c>
      <c r="E4" s="7" t="s">
        <v>111</v>
      </c>
      <c r="F4" s="7" t="s">
        <v>112</v>
      </c>
      <c r="G4" s="7" t="s">
        <v>71</v>
      </c>
      <c r="H4" s="7" t="s">
        <v>95</v>
      </c>
      <c r="I4" s="7" t="s">
        <v>96</v>
      </c>
      <c r="J4" s="7" t="s">
        <v>97</v>
      </c>
      <c r="K4" s="8">
        <v>5</v>
      </c>
      <c r="L4" s="7" t="s">
        <v>75</v>
      </c>
      <c r="M4" s="7" t="s">
        <v>76</v>
      </c>
      <c r="N4" s="7" t="s">
        <v>77</v>
      </c>
      <c r="O4" s="7" t="s">
        <v>98</v>
      </c>
      <c r="P4" s="7"/>
      <c r="Q4" s="7" t="s">
        <v>99</v>
      </c>
      <c r="R4" s="7" t="s">
        <v>100</v>
      </c>
      <c r="S4" s="9">
        <v>37438</v>
      </c>
      <c r="T4" s="10" t="s">
        <v>101</v>
      </c>
      <c r="U4" s="10" t="s">
        <v>102</v>
      </c>
      <c r="V4" s="10" t="s">
        <v>103</v>
      </c>
      <c r="W4" s="12">
        <v>10.25</v>
      </c>
      <c r="X4" s="12">
        <v>10.25</v>
      </c>
      <c r="Y4" s="7" t="s">
        <v>104</v>
      </c>
      <c r="Z4" s="7" t="s">
        <v>105</v>
      </c>
      <c r="AA4" s="9">
        <v>28886</v>
      </c>
      <c r="AB4" s="9">
        <v>42320</v>
      </c>
      <c r="AC4" s="8">
        <v>279230703</v>
      </c>
      <c r="AD4" s="9">
        <v>42320</v>
      </c>
      <c r="AE4" s="8">
        <v>1141720320</v>
      </c>
      <c r="AF4" s="13" t="s">
        <v>86</v>
      </c>
      <c r="AG4" s="13" t="s">
        <v>86</v>
      </c>
      <c r="AH4" s="9">
        <v>42308</v>
      </c>
      <c r="AI4" s="12">
        <v>0.70716999999999997</v>
      </c>
      <c r="AJ4" s="9">
        <v>41991</v>
      </c>
      <c r="AK4" s="12">
        <v>0.16823299999999999</v>
      </c>
      <c r="AL4" s="10"/>
      <c r="AM4" s="9">
        <v>41991</v>
      </c>
      <c r="AN4" s="12">
        <v>0.91948200000000002</v>
      </c>
      <c r="AO4" s="9">
        <v>42277</v>
      </c>
      <c r="AP4" s="9">
        <v>42320</v>
      </c>
      <c r="AQ4" s="12">
        <v>22.66</v>
      </c>
      <c r="AR4" s="12">
        <v>-1.52108</v>
      </c>
      <c r="AS4" s="12">
        <v>1.2963800000000001</v>
      </c>
      <c r="AT4" s="12">
        <v>2.96055</v>
      </c>
      <c r="AU4" s="12">
        <v>9.2513500000000004</v>
      </c>
      <c r="AV4" s="29">
        <v>18.082560000000001</v>
      </c>
      <c r="AW4" s="29">
        <v>13.44014</v>
      </c>
      <c r="AX4" s="12">
        <v>0.95</v>
      </c>
      <c r="AY4" s="12"/>
      <c r="AZ4" s="9"/>
      <c r="BA4" s="12">
        <v>1.2</v>
      </c>
      <c r="BB4" s="7" t="s">
        <v>106</v>
      </c>
      <c r="BC4" s="9">
        <v>42247</v>
      </c>
      <c r="BD4" s="12">
        <v>33</v>
      </c>
      <c r="BE4" s="7" t="s">
        <v>113</v>
      </c>
      <c r="BF4" s="7" t="s">
        <v>114</v>
      </c>
      <c r="BG4" s="7" t="s">
        <v>109</v>
      </c>
      <c r="BH4" s="7"/>
      <c r="BI4" s="7" t="s">
        <v>91</v>
      </c>
      <c r="BJ4" s="13" t="s">
        <v>85</v>
      </c>
      <c r="BK4" s="13" t="s">
        <v>85</v>
      </c>
      <c r="BL4" s="13" t="s">
        <v>85</v>
      </c>
      <c r="BM4" s="13" t="s">
        <v>85</v>
      </c>
      <c r="BN4" s="9"/>
      <c r="BO4" s="10"/>
      <c r="BP4" s="9"/>
      <c r="BQ4" s="9"/>
    </row>
    <row r="5" spans="1:69" x14ac:dyDescent="0.3">
      <c r="A5" s="7" t="s">
        <v>121</v>
      </c>
      <c r="B5" s="29">
        <v>20.82019</v>
      </c>
      <c r="C5" s="29">
        <v>15.30236</v>
      </c>
      <c r="D5" s="7" t="s">
        <v>68</v>
      </c>
      <c r="E5" s="7" t="s">
        <v>122</v>
      </c>
      <c r="F5" s="7" t="s">
        <v>123</v>
      </c>
      <c r="G5" s="7" t="s">
        <v>71</v>
      </c>
      <c r="H5" s="7" t="s">
        <v>72</v>
      </c>
      <c r="I5" s="7" t="s">
        <v>73</v>
      </c>
      <c r="J5" s="7" t="s">
        <v>74</v>
      </c>
      <c r="K5" s="8">
        <v>5</v>
      </c>
      <c r="L5" s="7" t="s">
        <v>75</v>
      </c>
      <c r="M5" s="7" t="s">
        <v>76</v>
      </c>
      <c r="N5" s="7" t="s">
        <v>77</v>
      </c>
      <c r="O5" s="7" t="s">
        <v>78</v>
      </c>
      <c r="P5" s="7"/>
      <c r="Q5" s="7" t="s">
        <v>124</v>
      </c>
      <c r="R5" s="7" t="s">
        <v>125</v>
      </c>
      <c r="S5" s="9">
        <v>32142</v>
      </c>
      <c r="T5" s="10" t="s">
        <v>126</v>
      </c>
      <c r="U5" s="10" t="s">
        <v>127</v>
      </c>
      <c r="V5" s="10" t="s">
        <v>128</v>
      </c>
      <c r="W5" s="12">
        <v>6.33</v>
      </c>
      <c r="X5" s="12">
        <v>6.33</v>
      </c>
      <c r="Y5" s="7" t="s">
        <v>83</v>
      </c>
      <c r="Z5" s="7" t="s">
        <v>84</v>
      </c>
      <c r="AA5" s="9">
        <v>28853</v>
      </c>
      <c r="AB5" s="9">
        <v>42307</v>
      </c>
      <c r="AC5" s="8">
        <v>15237301928</v>
      </c>
      <c r="AD5" s="9">
        <v>42307</v>
      </c>
      <c r="AE5" s="8">
        <v>20831733014</v>
      </c>
      <c r="AF5" s="13" t="s">
        <v>85</v>
      </c>
      <c r="AG5" s="13" t="s">
        <v>85</v>
      </c>
      <c r="AH5" s="9">
        <v>42308</v>
      </c>
      <c r="AI5" s="12">
        <v>7.127E-2</v>
      </c>
      <c r="AJ5" s="9">
        <v>42258</v>
      </c>
      <c r="AK5" s="12">
        <v>2.5999999999999999E-2</v>
      </c>
      <c r="AL5" s="10"/>
      <c r="AM5" s="9">
        <v>42258</v>
      </c>
      <c r="AN5" s="12">
        <v>3.444</v>
      </c>
      <c r="AO5" s="9">
        <v>42277</v>
      </c>
      <c r="AP5" s="9">
        <v>42320</v>
      </c>
      <c r="AQ5" s="12">
        <v>68.290000000000006</v>
      </c>
      <c r="AR5" s="12">
        <v>-1.3292900000000001</v>
      </c>
      <c r="AS5" s="12">
        <v>4.9432499999999999</v>
      </c>
      <c r="AT5" s="12">
        <v>6.4530099999999999</v>
      </c>
      <c r="AU5" s="12">
        <v>13.170730000000001</v>
      </c>
      <c r="AV5" s="29">
        <v>20.82019</v>
      </c>
      <c r="AW5" s="29">
        <v>15.30236</v>
      </c>
      <c r="AX5" s="12">
        <v>0.88</v>
      </c>
      <c r="AY5" s="12"/>
      <c r="AZ5" s="9"/>
      <c r="BA5" s="12">
        <v>0.89</v>
      </c>
      <c r="BB5" s="7" t="s">
        <v>87</v>
      </c>
      <c r="BC5" s="9">
        <v>42216</v>
      </c>
      <c r="BD5" s="12">
        <v>51</v>
      </c>
      <c r="BE5" s="7" t="s">
        <v>129</v>
      </c>
      <c r="BF5" s="7" t="s">
        <v>130</v>
      </c>
      <c r="BG5" s="7" t="s">
        <v>131</v>
      </c>
      <c r="BH5" s="7"/>
      <c r="BI5" s="7" t="s">
        <v>91</v>
      </c>
      <c r="BJ5" s="13" t="s">
        <v>85</v>
      </c>
      <c r="BK5" s="13" t="s">
        <v>85</v>
      </c>
      <c r="BL5" s="13" t="s">
        <v>85</v>
      </c>
      <c r="BM5" s="13" t="s">
        <v>85</v>
      </c>
      <c r="BN5" s="9"/>
      <c r="BO5" s="10"/>
      <c r="BP5" s="9"/>
      <c r="BQ5" s="9"/>
    </row>
    <row r="6" spans="1:69" x14ac:dyDescent="0.3">
      <c r="A6" s="7" t="s">
        <v>132</v>
      </c>
      <c r="B6" s="29">
        <v>20.97465</v>
      </c>
      <c r="C6" s="29">
        <v>15.458080000000001</v>
      </c>
      <c r="D6" s="7" t="s">
        <v>68</v>
      </c>
      <c r="E6" s="7" t="s">
        <v>133</v>
      </c>
      <c r="F6" s="7" t="s">
        <v>134</v>
      </c>
      <c r="G6" s="7" t="s">
        <v>71</v>
      </c>
      <c r="H6" s="7" t="s">
        <v>72</v>
      </c>
      <c r="I6" s="7" t="s">
        <v>73</v>
      </c>
      <c r="J6" s="7" t="s">
        <v>74</v>
      </c>
      <c r="K6" s="8">
        <v>5</v>
      </c>
      <c r="L6" s="7" t="s">
        <v>75</v>
      </c>
      <c r="M6" s="7" t="s">
        <v>76</v>
      </c>
      <c r="N6" s="7" t="s">
        <v>77</v>
      </c>
      <c r="O6" s="7" t="s">
        <v>78</v>
      </c>
      <c r="P6" s="7"/>
      <c r="Q6" s="7" t="s">
        <v>124</v>
      </c>
      <c r="R6" s="7" t="s">
        <v>125</v>
      </c>
      <c r="S6" s="9">
        <v>39577</v>
      </c>
      <c r="T6" s="10" t="s">
        <v>126</v>
      </c>
      <c r="U6" s="10" t="s">
        <v>127</v>
      </c>
      <c r="V6" s="10" t="s">
        <v>128</v>
      </c>
      <c r="W6" s="12">
        <v>6.33</v>
      </c>
      <c r="X6" s="12">
        <v>6.33</v>
      </c>
      <c r="Y6" s="7" t="s">
        <v>83</v>
      </c>
      <c r="Z6" s="7" t="s">
        <v>84</v>
      </c>
      <c r="AA6" s="9">
        <v>28853</v>
      </c>
      <c r="AB6" s="9">
        <v>42307</v>
      </c>
      <c r="AC6" s="8">
        <v>5594431086</v>
      </c>
      <c r="AD6" s="9">
        <v>42307</v>
      </c>
      <c r="AE6" s="8">
        <v>20831733014</v>
      </c>
      <c r="AF6" s="13" t="s">
        <v>85</v>
      </c>
      <c r="AG6" s="13" t="s">
        <v>86</v>
      </c>
      <c r="AH6" s="9">
        <v>42308</v>
      </c>
      <c r="AI6" s="12">
        <v>0.17387</v>
      </c>
      <c r="AJ6" s="9">
        <v>42258</v>
      </c>
      <c r="AK6" s="12">
        <v>6.9000000000000006E-2</v>
      </c>
      <c r="AL6" s="10"/>
      <c r="AM6" s="9">
        <v>42258</v>
      </c>
      <c r="AN6" s="12">
        <v>3.444</v>
      </c>
      <c r="AO6" s="9">
        <v>42277</v>
      </c>
      <c r="AP6" s="9">
        <v>42320</v>
      </c>
      <c r="AQ6" s="12">
        <v>68.38</v>
      </c>
      <c r="AR6" s="12">
        <v>-1.3275600000000001</v>
      </c>
      <c r="AS6" s="12">
        <v>5.04697</v>
      </c>
      <c r="AT6" s="12">
        <v>6.5759999999999996</v>
      </c>
      <c r="AU6" s="12">
        <v>13.29903</v>
      </c>
      <c r="AV6" s="29">
        <v>20.97465</v>
      </c>
      <c r="AW6" s="29">
        <v>15.458080000000001</v>
      </c>
      <c r="AX6" s="12">
        <v>0.77</v>
      </c>
      <c r="AY6" s="12"/>
      <c r="AZ6" s="9"/>
      <c r="BA6" s="12">
        <v>0.78</v>
      </c>
      <c r="BB6" s="7" t="s">
        <v>87</v>
      </c>
      <c r="BC6" s="9">
        <v>42216</v>
      </c>
      <c r="BD6" s="12">
        <v>51</v>
      </c>
      <c r="BE6" s="7" t="s">
        <v>135</v>
      </c>
      <c r="BF6" s="7" t="s">
        <v>136</v>
      </c>
      <c r="BG6" s="7" t="s">
        <v>131</v>
      </c>
      <c r="BH6" s="7"/>
      <c r="BI6" s="7" t="s">
        <v>91</v>
      </c>
      <c r="BJ6" s="13" t="s">
        <v>85</v>
      </c>
      <c r="BK6" s="13" t="s">
        <v>85</v>
      </c>
      <c r="BL6" s="13" t="s">
        <v>85</v>
      </c>
      <c r="BM6" s="13" t="s">
        <v>85</v>
      </c>
      <c r="BN6" s="9"/>
      <c r="BO6" s="10"/>
      <c r="BP6" s="9"/>
      <c r="BQ6" s="9"/>
    </row>
    <row r="7" spans="1:69" x14ac:dyDescent="0.3">
      <c r="A7" s="7" t="s">
        <v>137</v>
      </c>
      <c r="B7" s="29">
        <v>17.020879999999998</v>
      </c>
      <c r="C7" s="29">
        <v>13.74207</v>
      </c>
      <c r="D7" s="7" t="s">
        <v>68</v>
      </c>
      <c r="E7" s="7" t="s">
        <v>138</v>
      </c>
      <c r="F7" s="7" t="s">
        <v>139</v>
      </c>
      <c r="G7" s="7" t="s">
        <v>71</v>
      </c>
      <c r="H7" s="7" t="s">
        <v>115</v>
      </c>
      <c r="I7" s="7" t="s">
        <v>116</v>
      </c>
      <c r="J7" s="7" t="s">
        <v>117</v>
      </c>
      <c r="K7" s="8">
        <v>5</v>
      </c>
      <c r="L7" s="7" t="s">
        <v>75</v>
      </c>
      <c r="M7" s="7" t="s">
        <v>76</v>
      </c>
      <c r="N7" s="7" t="s">
        <v>77</v>
      </c>
      <c r="O7" s="7" t="s">
        <v>78</v>
      </c>
      <c r="P7" s="7"/>
      <c r="Q7" s="7" t="s">
        <v>140</v>
      </c>
      <c r="R7" s="7" t="s">
        <v>141</v>
      </c>
      <c r="S7" s="9">
        <v>39965</v>
      </c>
      <c r="T7" s="10" t="s">
        <v>142</v>
      </c>
      <c r="U7" s="10" t="s">
        <v>143</v>
      </c>
      <c r="V7" s="10" t="s">
        <v>144</v>
      </c>
      <c r="W7" s="12">
        <v>6.42</v>
      </c>
      <c r="X7" s="12">
        <v>3.87</v>
      </c>
      <c r="Y7" s="7" t="s">
        <v>145</v>
      </c>
      <c r="Z7" s="7" t="s">
        <v>146</v>
      </c>
      <c r="AA7" s="9">
        <v>25598</v>
      </c>
      <c r="AB7" s="9">
        <v>42320</v>
      </c>
      <c r="AC7" s="8">
        <v>53258228</v>
      </c>
      <c r="AD7" s="9">
        <v>42320</v>
      </c>
      <c r="AE7" s="8">
        <v>53337821</v>
      </c>
      <c r="AF7" s="13" t="s">
        <v>86</v>
      </c>
      <c r="AG7" s="13" t="s">
        <v>85</v>
      </c>
      <c r="AH7" s="9">
        <v>42308</v>
      </c>
      <c r="AI7" s="12">
        <v>0.98768999999999996</v>
      </c>
      <c r="AJ7" s="9">
        <v>42276</v>
      </c>
      <c r="AK7" s="12">
        <v>3.4700000000000002E-2</v>
      </c>
      <c r="AL7" s="10"/>
      <c r="AM7" s="9">
        <v>41992</v>
      </c>
      <c r="AN7" s="12">
        <v>1.42703</v>
      </c>
      <c r="AO7" s="9">
        <v>42277</v>
      </c>
      <c r="AP7" s="9">
        <v>42320</v>
      </c>
      <c r="AQ7" s="12">
        <v>14.93</v>
      </c>
      <c r="AR7" s="12">
        <v>-1.3870499999999999</v>
      </c>
      <c r="AS7" s="12">
        <v>2.7525499999999998</v>
      </c>
      <c r="AT7" s="12">
        <v>4.1224400000000001</v>
      </c>
      <c r="AU7" s="12">
        <v>8.6307299999999998</v>
      </c>
      <c r="AV7" s="29">
        <v>17.020879999999998</v>
      </c>
      <c r="AW7" s="29">
        <v>13.74207</v>
      </c>
      <c r="AX7" s="12">
        <v>0.85</v>
      </c>
      <c r="AY7" s="12"/>
      <c r="AZ7" s="9"/>
      <c r="BA7" s="12">
        <v>1.07</v>
      </c>
      <c r="BB7" s="7" t="s">
        <v>87</v>
      </c>
      <c r="BC7" s="9">
        <v>42094</v>
      </c>
      <c r="BD7" s="12">
        <v>95</v>
      </c>
      <c r="BE7" s="7" t="s">
        <v>147</v>
      </c>
      <c r="BF7" s="7" t="s">
        <v>148</v>
      </c>
      <c r="BG7" s="7" t="s">
        <v>149</v>
      </c>
      <c r="BH7" s="7"/>
      <c r="BI7" s="7" t="s">
        <v>91</v>
      </c>
      <c r="BJ7" s="13" t="s">
        <v>85</v>
      </c>
      <c r="BK7" s="13" t="s">
        <v>85</v>
      </c>
      <c r="BL7" s="13" t="s">
        <v>85</v>
      </c>
      <c r="BM7" s="13" t="s">
        <v>85</v>
      </c>
      <c r="BN7" s="9"/>
      <c r="BO7" s="10"/>
      <c r="BP7" s="9"/>
      <c r="BQ7" s="9"/>
    </row>
    <row r="8" spans="1:69" x14ac:dyDescent="0.3">
      <c r="A8" s="7" t="s">
        <v>150</v>
      </c>
      <c r="B8" s="29">
        <v>19.270389999999999</v>
      </c>
      <c r="C8" s="29">
        <v>15.085380000000001</v>
      </c>
      <c r="D8" s="7" t="s">
        <v>68</v>
      </c>
      <c r="E8" s="7" t="s">
        <v>151</v>
      </c>
      <c r="F8" s="7" t="s">
        <v>152</v>
      </c>
      <c r="G8" s="7" t="s">
        <v>71</v>
      </c>
      <c r="H8" s="7" t="s">
        <v>115</v>
      </c>
      <c r="I8" s="7" t="s">
        <v>116</v>
      </c>
      <c r="J8" s="7" t="s">
        <v>117</v>
      </c>
      <c r="K8" s="8">
        <v>5</v>
      </c>
      <c r="L8" s="7" t="s">
        <v>75</v>
      </c>
      <c r="M8" s="7" t="s">
        <v>76</v>
      </c>
      <c r="N8" s="7" t="s">
        <v>77</v>
      </c>
      <c r="O8" s="7" t="s">
        <v>78</v>
      </c>
      <c r="P8" s="7"/>
      <c r="Q8" s="7" t="s">
        <v>153</v>
      </c>
      <c r="R8" s="7" t="s">
        <v>154</v>
      </c>
      <c r="S8" s="9">
        <v>35915</v>
      </c>
      <c r="T8" s="10" t="s">
        <v>155</v>
      </c>
      <c r="U8" s="10" t="s">
        <v>156</v>
      </c>
      <c r="V8" s="10" t="s">
        <v>157</v>
      </c>
      <c r="W8" s="12">
        <v>17.579999999999998</v>
      </c>
      <c r="X8" s="12">
        <v>17.579999999999998</v>
      </c>
      <c r="Y8" s="7" t="s">
        <v>145</v>
      </c>
      <c r="Z8" s="7" t="s">
        <v>146</v>
      </c>
      <c r="AA8" s="9">
        <v>25598</v>
      </c>
      <c r="AB8" s="9">
        <v>42320</v>
      </c>
      <c r="AC8" s="8">
        <v>276077753</v>
      </c>
      <c r="AD8" s="9">
        <v>42320</v>
      </c>
      <c r="AE8" s="8">
        <v>576477440</v>
      </c>
      <c r="AF8" s="13" t="s">
        <v>85</v>
      </c>
      <c r="AG8" s="13" t="s">
        <v>85</v>
      </c>
      <c r="AH8" s="9">
        <v>42308</v>
      </c>
      <c r="AI8" s="12">
        <v>0</v>
      </c>
      <c r="AJ8" s="9">
        <v>41816</v>
      </c>
      <c r="AK8" s="12">
        <v>4.8299999999999998E-4</v>
      </c>
      <c r="AL8" s="10"/>
      <c r="AM8" s="9">
        <v>41985</v>
      </c>
      <c r="AN8" s="12">
        <v>0.28775000000000001</v>
      </c>
      <c r="AO8" s="9">
        <v>42277</v>
      </c>
      <c r="AP8" s="9">
        <v>42320</v>
      </c>
      <c r="AQ8" s="12">
        <v>23.64</v>
      </c>
      <c r="AR8" s="12">
        <v>-1.2531300000000001</v>
      </c>
      <c r="AS8" s="12">
        <v>4.8802099999999999</v>
      </c>
      <c r="AT8" s="12">
        <v>7.6400199999999998</v>
      </c>
      <c r="AU8" s="12">
        <v>12.766489999999999</v>
      </c>
      <c r="AV8" s="29">
        <v>19.270389999999999</v>
      </c>
      <c r="AW8" s="29">
        <v>15.085380000000001</v>
      </c>
      <c r="AX8" s="12">
        <v>1.31</v>
      </c>
      <c r="AY8" s="12"/>
      <c r="AZ8" s="9"/>
      <c r="BA8" s="12">
        <v>1.37</v>
      </c>
      <c r="BB8" s="7" t="s">
        <v>87</v>
      </c>
      <c r="BC8" s="9">
        <v>41943</v>
      </c>
      <c r="BD8" s="12">
        <v>60</v>
      </c>
      <c r="BE8" s="7" t="s">
        <v>158</v>
      </c>
      <c r="BF8" s="7" t="s">
        <v>159</v>
      </c>
      <c r="BG8" s="7" t="s">
        <v>160</v>
      </c>
      <c r="BH8" s="7"/>
      <c r="BI8" s="7" t="s">
        <v>91</v>
      </c>
      <c r="BJ8" s="13" t="s">
        <v>85</v>
      </c>
      <c r="BK8" s="13" t="s">
        <v>85</v>
      </c>
      <c r="BL8" s="13" t="s">
        <v>85</v>
      </c>
      <c r="BM8" s="13" t="s">
        <v>85</v>
      </c>
      <c r="BN8" s="9"/>
      <c r="BO8" s="10"/>
      <c r="BP8" s="9"/>
      <c r="BQ8" s="9"/>
    </row>
    <row r="9" spans="1:69" x14ac:dyDescent="0.3">
      <c r="A9" s="7" t="s">
        <v>161</v>
      </c>
      <c r="B9" s="29">
        <v>19.270389999999999</v>
      </c>
      <c r="C9" s="29">
        <v>15.085380000000001</v>
      </c>
      <c r="D9" s="7" t="s">
        <v>68</v>
      </c>
      <c r="E9" s="7" t="s">
        <v>162</v>
      </c>
      <c r="F9" s="7"/>
      <c r="G9" s="7" t="s">
        <v>71</v>
      </c>
      <c r="H9" s="7" t="s">
        <v>115</v>
      </c>
      <c r="I9" s="7" t="s">
        <v>116</v>
      </c>
      <c r="J9" s="7" t="s">
        <v>117</v>
      </c>
      <c r="K9" s="8">
        <v>5</v>
      </c>
      <c r="L9" s="7" t="s">
        <v>75</v>
      </c>
      <c r="M9" s="7" t="s">
        <v>76</v>
      </c>
      <c r="N9" s="7" t="s">
        <v>77</v>
      </c>
      <c r="O9" s="7" t="s">
        <v>78</v>
      </c>
      <c r="P9" s="7"/>
      <c r="Q9" s="7" t="s">
        <v>153</v>
      </c>
      <c r="R9" s="7" t="s">
        <v>154</v>
      </c>
      <c r="S9" s="9">
        <v>35915</v>
      </c>
      <c r="T9" s="10" t="s">
        <v>155</v>
      </c>
      <c r="U9" s="10" t="s">
        <v>156</v>
      </c>
      <c r="V9" s="10" t="s">
        <v>157</v>
      </c>
      <c r="W9" s="12">
        <v>17.579999999999998</v>
      </c>
      <c r="X9" s="12">
        <v>17.579999999999998</v>
      </c>
      <c r="Y9" s="7" t="s">
        <v>145</v>
      </c>
      <c r="Z9" s="7" t="s">
        <v>146</v>
      </c>
      <c r="AA9" s="9">
        <v>25598</v>
      </c>
      <c r="AB9" s="9"/>
      <c r="AC9" s="8"/>
      <c r="AD9" s="9">
        <v>42320</v>
      </c>
      <c r="AE9" s="8">
        <v>576477440</v>
      </c>
      <c r="AF9" s="13" t="s">
        <v>86</v>
      </c>
      <c r="AG9" s="13" t="s">
        <v>86</v>
      </c>
      <c r="AH9" s="9">
        <v>42308</v>
      </c>
      <c r="AI9" s="12">
        <v>0</v>
      </c>
      <c r="AJ9" s="9">
        <v>41816</v>
      </c>
      <c r="AK9" s="12">
        <v>4.8299999999999998E-4</v>
      </c>
      <c r="AL9" s="10"/>
      <c r="AM9" s="9">
        <v>41985</v>
      </c>
      <c r="AN9" s="12">
        <v>0.28775000000000001</v>
      </c>
      <c r="AO9" s="9">
        <v>42277</v>
      </c>
      <c r="AP9" s="9">
        <v>42320</v>
      </c>
      <c r="AQ9" s="12">
        <v>23.64</v>
      </c>
      <c r="AR9" s="12">
        <v>-1.2531300000000001</v>
      </c>
      <c r="AS9" s="12">
        <v>4.8802099999999999</v>
      </c>
      <c r="AT9" s="12">
        <v>7.6400199999999998</v>
      </c>
      <c r="AU9" s="12">
        <v>12.766489999999999</v>
      </c>
      <c r="AV9" s="29">
        <v>19.270389999999999</v>
      </c>
      <c r="AW9" s="29">
        <v>15.085380000000001</v>
      </c>
      <c r="AX9" s="12">
        <v>1.31</v>
      </c>
      <c r="AY9" s="12"/>
      <c r="AZ9" s="9"/>
      <c r="BA9" s="12">
        <v>1.37</v>
      </c>
      <c r="BB9" s="7" t="s">
        <v>87</v>
      </c>
      <c r="BC9" s="9">
        <v>41943</v>
      </c>
      <c r="BD9" s="12">
        <v>60</v>
      </c>
      <c r="BE9" s="7" t="s">
        <v>163</v>
      </c>
      <c r="BF9" s="7" t="s">
        <v>164</v>
      </c>
      <c r="BG9" s="7" t="s">
        <v>160</v>
      </c>
      <c r="BH9" s="7"/>
      <c r="BI9" s="7" t="s">
        <v>91</v>
      </c>
      <c r="BJ9" s="13" t="s">
        <v>85</v>
      </c>
      <c r="BK9" s="13" t="s">
        <v>85</v>
      </c>
      <c r="BL9" s="13" t="s">
        <v>85</v>
      </c>
      <c r="BM9" s="13" t="s">
        <v>85</v>
      </c>
      <c r="BN9" s="9"/>
      <c r="BO9" s="10"/>
      <c r="BP9" s="9"/>
      <c r="BQ9" s="9"/>
    </row>
    <row r="10" spans="1:69" x14ac:dyDescent="0.3">
      <c r="A10" s="7" t="s">
        <v>165</v>
      </c>
      <c r="B10" s="29">
        <v>19.014669999999999</v>
      </c>
      <c r="C10" s="29">
        <v>14.86205</v>
      </c>
      <c r="D10" s="7" t="s">
        <v>68</v>
      </c>
      <c r="E10" s="7" t="s">
        <v>166</v>
      </c>
      <c r="F10" s="7" t="s">
        <v>167</v>
      </c>
      <c r="G10" s="7" t="s">
        <v>71</v>
      </c>
      <c r="H10" s="7" t="s">
        <v>115</v>
      </c>
      <c r="I10" s="7" t="s">
        <v>116</v>
      </c>
      <c r="J10" s="7" t="s">
        <v>117</v>
      </c>
      <c r="K10" s="8">
        <v>5</v>
      </c>
      <c r="L10" s="7" t="s">
        <v>75</v>
      </c>
      <c r="M10" s="7" t="s">
        <v>76</v>
      </c>
      <c r="N10" s="7" t="s">
        <v>77</v>
      </c>
      <c r="O10" s="7" t="s">
        <v>78</v>
      </c>
      <c r="P10" s="7"/>
      <c r="Q10" s="7" t="s">
        <v>153</v>
      </c>
      <c r="R10" s="7" t="s">
        <v>154</v>
      </c>
      <c r="S10" s="9">
        <v>39073</v>
      </c>
      <c r="T10" s="10" t="s">
        <v>155</v>
      </c>
      <c r="U10" s="10" t="s">
        <v>156</v>
      </c>
      <c r="V10" s="10" t="s">
        <v>157</v>
      </c>
      <c r="W10" s="12">
        <v>17.579999999999998</v>
      </c>
      <c r="X10" s="12">
        <v>17.579999999999998</v>
      </c>
      <c r="Y10" s="7" t="s">
        <v>145</v>
      </c>
      <c r="Z10" s="7" t="s">
        <v>146</v>
      </c>
      <c r="AA10" s="9">
        <v>25598</v>
      </c>
      <c r="AB10" s="9">
        <v>42320</v>
      </c>
      <c r="AC10" s="8">
        <v>5778660</v>
      </c>
      <c r="AD10" s="9">
        <v>42320</v>
      </c>
      <c r="AE10" s="8">
        <v>576477440</v>
      </c>
      <c r="AF10" s="13" t="s">
        <v>85</v>
      </c>
      <c r="AG10" s="13" t="s">
        <v>86</v>
      </c>
      <c r="AH10" s="9">
        <v>42308</v>
      </c>
      <c r="AI10" s="12">
        <v>0</v>
      </c>
      <c r="AJ10" s="9">
        <v>41816</v>
      </c>
      <c r="AK10" s="12">
        <v>4.8299999999999998E-4</v>
      </c>
      <c r="AL10" s="10"/>
      <c r="AM10" s="9">
        <v>41985</v>
      </c>
      <c r="AN10" s="12">
        <v>0.28775000000000001</v>
      </c>
      <c r="AO10" s="9">
        <v>42277</v>
      </c>
      <c r="AP10" s="9">
        <v>42320</v>
      </c>
      <c r="AQ10" s="12">
        <v>24.02</v>
      </c>
      <c r="AR10" s="12">
        <v>-1.2335499999999999</v>
      </c>
      <c r="AS10" s="12">
        <v>4.6167199999999999</v>
      </c>
      <c r="AT10" s="12">
        <v>7.3658999999999999</v>
      </c>
      <c r="AU10" s="12">
        <v>12.4969</v>
      </c>
      <c r="AV10" s="29">
        <v>19.014669999999999</v>
      </c>
      <c r="AW10" s="29">
        <v>14.86205</v>
      </c>
      <c r="AX10" s="12">
        <v>1.5</v>
      </c>
      <c r="AY10" s="12"/>
      <c r="AZ10" s="9"/>
      <c r="BA10" s="12">
        <v>1.5</v>
      </c>
      <c r="BB10" s="7" t="s">
        <v>87</v>
      </c>
      <c r="BC10" s="9">
        <v>41943</v>
      </c>
      <c r="BD10" s="12">
        <v>60</v>
      </c>
      <c r="BE10" s="7" t="s">
        <v>168</v>
      </c>
      <c r="BF10" s="7" t="s">
        <v>169</v>
      </c>
      <c r="BG10" s="7" t="s">
        <v>160</v>
      </c>
      <c r="BH10" s="7"/>
      <c r="BI10" s="7" t="s">
        <v>91</v>
      </c>
      <c r="BJ10" s="13" t="s">
        <v>85</v>
      </c>
      <c r="BK10" s="13" t="s">
        <v>85</v>
      </c>
      <c r="BL10" s="13" t="s">
        <v>85</v>
      </c>
      <c r="BM10" s="13" t="s">
        <v>85</v>
      </c>
      <c r="BN10" s="9"/>
      <c r="BO10" s="10"/>
      <c r="BP10" s="9"/>
      <c r="BQ10" s="9"/>
    </row>
    <row r="11" spans="1:69" x14ac:dyDescent="0.3">
      <c r="A11" s="7" t="s">
        <v>170</v>
      </c>
      <c r="B11" s="29">
        <v>19.396270000000001</v>
      </c>
      <c r="C11" s="29">
        <v>15.219670000000001</v>
      </c>
      <c r="D11" s="7" t="s">
        <v>68</v>
      </c>
      <c r="E11" s="7" t="s">
        <v>171</v>
      </c>
      <c r="F11" s="7" t="s">
        <v>172</v>
      </c>
      <c r="G11" s="7" t="s">
        <v>71</v>
      </c>
      <c r="H11" s="7" t="s">
        <v>115</v>
      </c>
      <c r="I11" s="7" t="s">
        <v>116</v>
      </c>
      <c r="J11" s="7" t="s">
        <v>117</v>
      </c>
      <c r="K11" s="8">
        <v>5</v>
      </c>
      <c r="L11" s="7" t="s">
        <v>75</v>
      </c>
      <c r="M11" s="7" t="s">
        <v>76</v>
      </c>
      <c r="N11" s="7" t="s">
        <v>77</v>
      </c>
      <c r="O11" s="7" t="s">
        <v>78</v>
      </c>
      <c r="P11" s="7"/>
      <c r="Q11" s="7" t="s">
        <v>153</v>
      </c>
      <c r="R11" s="7" t="s">
        <v>154</v>
      </c>
      <c r="S11" s="9">
        <v>39073</v>
      </c>
      <c r="T11" s="10" t="s">
        <v>155</v>
      </c>
      <c r="U11" s="10" t="s">
        <v>156</v>
      </c>
      <c r="V11" s="10" t="s">
        <v>157</v>
      </c>
      <c r="W11" s="12">
        <v>17.579999999999998</v>
      </c>
      <c r="X11" s="12">
        <v>17.579999999999998</v>
      </c>
      <c r="Y11" s="7" t="s">
        <v>145</v>
      </c>
      <c r="Z11" s="7" t="s">
        <v>146</v>
      </c>
      <c r="AA11" s="9">
        <v>25598</v>
      </c>
      <c r="AB11" s="9">
        <v>42320</v>
      </c>
      <c r="AC11" s="8">
        <v>22819451</v>
      </c>
      <c r="AD11" s="9">
        <v>42320</v>
      </c>
      <c r="AE11" s="8">
        <v>576477440</v>
      </c>
      <c r="AF11" s="13" t="s">
        <v>85</v>
      </c>
      <c r="AG11" s="13" t="s">
        <v>86</v>
      </c>
      <c r="AH11" s="9">
        <v>42308</v>
      </c>
      <c r="AI11" s="12">
        <v>0</v>
      </c>
      <c r="AJ11" s="9">
        <v>41263</v>
      </c>
      <c r="AK11" s="12">
        <v>0.174097</v>
      </c>
      <c r="AL11" s="10"/>
      <c r="AM11" s="9">
        <v>41985</v>
      </c>
      <c r="AN11" s="12">
        <v>0.28775000000000001</v>
      </c>
      <c r="AO11" s="9">
        <v>42277</v>
      </c>
      <c r="AP11" s="9">
        <v>42320</v>
      </c>
      <c r="AQ11" s="12">
        <v>24.31</v>
      </c>
      <c r="AR11" s="12">
        <v>-1.2591399999999999</v>
      </c>
      <c r="AS11" s="12">
        <v>4.8748899999999997</v>
      </c>
      <c r="AT11" s="12">
        <v>7.6987500000000004</v>
      </c>
      <c r="AU11" s="12">
        <v>12.85674</v>
      </c>
      <c r="AV11" s="29">
        <v>19.396270000000001</v>
      </c>
      <c r="AW11" s="29">
        <v>15.219670000000001</v>
      </c>
      <c r="AX11" s="12">
        <v>1.2</v>
      </c>
      <c r="AY11" s="12"/>
      <c r="AZ11" s="9"/>
      <c r="BA11" s="12">
        <v>1.34</v>
      </c>
      <c r="BB11" s="7" t="s">
        <v>87</v>
      </c>
      <c r="BC11" s="9">
        <v>41943</v>
      </c>
      <c r="BD11" s="12">
        <v>60</v>
      </c>
      <c r="BE11" s="7" t="s">
        <v>173</v>
      </c>
      <c r="BF11" s="7" t="s">
        <v>174</v>
      </c>
      <c r="BG11" s="7" t="s">
        <v>160</v>
      </c>
      <c r="BH11" s="7"/>
      <c r="BI11" s="7" t="s">
        <v>91</v>
      </c>
      <c r="BJ11" s="13" t="s">
        <v>85</v>
      </c>
      <c r="BK11" s="13" t="s">
        <v>85</v>
      </c>
      <c r="BL11" s="13" t="s">
        <v>85</v>
      </c>
      <c r="BM11" s="13" t="s">
        <v>85</v>
      </c>
      <c r="BN11" s="9"/>
      <c r="BO11" s="10"/>
      <c r="BP11" s="9"/>
      <c r="BQ11" s="9"/>
    </row>
    <row r="12" spans="1:69" x14ac:dyDescent="0.3">
      <c r="A12" s="7" t="s">
        <v>175</v>
      </c>
      <c r="B12" s="29">
        <v>19.731380000000001</v>
      </c>
      <c r="C12" s="29">
        <v>15.54411</v>
      </c>
      <c r="D12" s="7" t="s">
        <v>68</v>
      </c>
      <c r="E12" s="7" t="s">
        <v>176</v>
      </c>
      <c r="F12" s="7" t="s">
        <v>177</v>
      </c>
      <c r="G12" s="7" t="s">
        <v>71</v>
      </c>
      <c r="H12" s="7" t="s">
        <v>115</v>
      </c>
      <c r="I12" s="7" t="s">
        <v>116</v>
      </c>
      <c r="J12" s="7" t="s">
        <v>117</v>
      </c>
      <c r="K12" s="8">
        <v>5</v>
      </c>
      <c r="L12" s="7" t="s">
        <v>75</v>
      </c>
      <c r="M12" s="7" t="s">
        <v>76</v>
      </c>
      <c r="N12" s="7" t="s">
        <v>77</v>
      </c>
      <c r="O12" s="7" t="s">
        <v>78</v>
      </c>
      <c r="P12" s="7"/>
      <c r="Q12" s="7" t="s">
        <v>153</v>
      </c>
      <c r="R12" s="7" t="s">
        <v>154</v>
      </c>
      <c r="S12" s="9">
        <v>39073</v>
      </c>
      <c r="T12" s="10" t="s">
        <v>155</v>
      </c>
      <c r="U12" s="10" t="s">
        <v>156</v>
      </c>
      <c r="V12" s="10" t="s">
        <v>157</v>
      </c>
      <c r="W12" s="12">
        <v>17.579999999999998</v>
      </c>
      <c r="X12" s="12">
        <v>17.579999999999998</v>
      </c>
      <c r="Y12" s="7" t="s">
        <v>145</v>
      </c>
      <c r="Z12" s="7" t="s">
        <v>146</v>
      </c>
      <c r="AA12" s="9">
        <v>25598</v>
      </c>
      <c r="AB12" s="9">
        <v>42320</v>
      </c>
      <c r="AC12" s="8">
        <v>26888413</v>
      </c>
      <c r="AD12" s="9">
        <v>42320</v>
      </c>
      <c r="AE12" s="8">
        <v>576477440</v>
      </c>
      <c r="AF12" s="13" t="s">
        <v>85</v>
      </c>
      <c r="AG12" s="13" t="s">
        <v>86</v>
      </c>
      <c r="AH12" s="9">
        <v>42308</v>
      </c>
      <c r="AI12" s="12">
        <v>2.59802</v>
      </c>
      <c r="AJ12" s="9">
        <v>42003</v>
      </c>
      <c r="AK12" s="12">
        <v>0.63749500000000003</v>
      </c>
      <c r="AL12" s="10"/>
      <c r="AM12" s="9">
        <v>41985</v>
      </c>
      <c r="AN12" s="12">
        <v>0.28775000000000001</v>
      </c>
      <c r="AO12" s="9">
        <v>42277</v>
      </c>
      <c r="AP12" s="9">
        <v>42320</v>
      </c>
      <c r="AQ12" s="12">
        <v>23.84</v>
      </c>
      <c r="AR12" s="12">
        <v>-1.24275</v>
      </c>
      <c r="AS12" s="12">
        <v>5.1146399999999996</v>
      </c>
      <c r="AT12" s="12">
        <v>7.9813799999999997</v>
      </c>
      <c r="AU12" s="12">
        <v>13.15718</v>
      </c>
      <c r="AV12" s="29">
        <v>19.731380000000001</v>
      </c>
      <c r="AW12" s="29">
        <v>15.54411</v>
      </c>
      <c r="AX12" s="12">
        <v>0.9</v>
      </c>
      <c r="AY12" s="12"/>
      <c r="AZ12" s="9"/>
      <c r="BA12" s="12">
        <v>1.04</v>
      </c>
      <c r="BB12" s="7" t="s">
        <v>87</v>
      </c>
      <c r="BC12" s="9">
        <v>41943</v>
      </c>
      <c r="BD12" s="12">
        <v>60</v>
      </c>
      <c r="BE12" s="7" t="s">
        <v>178</v>
      </c>
      <c r="BF12" s="7" t="s">
        <v>179</v>
      </c>
      <c r="BG12" s="7" t="s">
        <v>160</v>
      </c>
      <c r="BH12" s="7"/>
      <c r="BI12" s="7" t="s">
        <v>91</v>
      </c>
      <c r="BJ12" s="13" t="s">
        <v>85</v>
      </c>
      <c r="BK12" s="13" t="s">
        <v>85</v>
      </c>
      <c r="BL12" s="13" t="s">
        <v>85</v>
      </c>
      <c r="BM12" s="13" t="s">
        <v>85</v>
      </c>
      <c r="BN12" s="9"/>
      <c r="BO12" s="10"/>
      <c r="BP12" s="9"/>
      <c r="BQ12" s="9"/>
    </row>
    <row r="13" spans="1:69" x14ac:dyDescent="0.3">
      <c r="A13" s="7" t="s">
        <v>180</v>
      </c>
      <c r="B13" s="29">
        <v>19.785609999999998</v>
      </c>
      <c r="C13" s="29">
        <v>15.588329999999999</v>
      </c>
      <c r="D13" s="7" t="s">
        <v>68</v>
      </c>
      <c r="E13" s="7" t="s">
        <v>181</v>
      </c>
      <c r="F13" s="7" t="s">
        <v>182</v>
      </c>
      <c r="G13" s="7" t="s">
        <v>71</v>
      </c>
      <c r="H13" s="7" t="s">
        <v>115</v>
      </c>
      <c r="I13" s="7" t="s">
        <v>116</v>
      </c>
      <c r="J13" s="7" t="s">
        <v>117</v>
      </c>
      <c r="K13" s="8">
        <v>5</v>
      </c>
      <c r="L13" s="7" t="s">
        <v>75</v>
      </c>
      <c r="M13" s="7" t="s">
        <v>76</v>
      </c>
      <c r="N13" s="7" t="s">
        <v>77</v>
      </c>
      <c r="O13" s="7" t="s">
        <v>78</v>
      </c>
      <c r="P13" s="7"/>
      <c r="Q13" s="7" t="s">
        <v>153</v>
      </c>
      <c r="R13" s="7" t="s">
        <v>154</v>
      </c>
      <c r="S13" s="9">
        <v>35915</v>
      </c>
      <c r="T13" s="10" t="s">
        <v>155</v>
      </c>
      <c r="U13" s="10" t="s">
        <v>156</v>
      </c>
      <c r="V13" s="10" t="s">
        <v>157</v>
      </c>
      <c r="W13" s="12">
        <v>17.579999999999998</v>
      </c>
      <c r="X13" s="12">
        <v>17.579999999999998</v>
      </c>
      <c r="Y13" s="7" t="s">
        <v>145</v>
      </c>
      <c r="Z13" s="7" t="s">
        <v>146</v>
      </c>
      <c r="AA13" s="9">
        <v>25598</v>
      </c>
      <c r="AB13" s="9">
        <v>42320</v>
      </c>
      <c r="AC13" s="8">
        <v>20316562</v>
      </c>
      <c r="AD13" s="9">
        <v>42320</v>
      </c>
      <c r="AE13" s="8">
        <v>576477440</v>
      </c>
      <c r="AF13" s="13" t="s">
        <v>85</v>
      </c>
      <c r="AG13" s="13" t="s">
        <v>86</v>
      </c>
      <c r="AH13" s="9">
        <v>42308</v>
      </c>
      <c r="AI13" s="12">
        <v>2.62818</v>
      </c>
      <c r="AJ13" s="9">
        <v>42003</v>
      </c>
      <c r="AK13" s="12">
        <v>0.64699899999999999</v>
      </c>
      <c r="AL13" s="10"/>
      <c r="AM13" s="9">
        <v>41985</v>
      </c>
      <c r="AN13" s="12">
        <v>0.28775000000000001</v>
      </c>
      <c r="AO13" s="9">
        <v>42277</v>
      </c>
      <c r="AP13" s="9">
        <v>42320</v>
      </c>
      <c r="AQ13" s="12">
        <v>23.92</v>
      </c>
      <c r="AR13" s="12">
        <v>-1.23865</v>
      </c>
      <c r="AS13" s="12">
        <v>5.1890900000000002</v>
      </c>
      <c r="AT13" s="12">
        <v>7.9976500000000001</v>
      </c>
      <c r="AU13" s="12">
        <v>13.21106</v>
      </c>
      <c r="AV13" s="29">
        <v>19.785609999999998</v>
      </c>
      <c r="AW13" s="29">
        <v>15.588329999999999</v>
      </c>
      <c r="AX13" s="12">
        <v>0.85</v>
      </c>
      <c r="AY13" s="12"/>
      <c r="AZ13" s="9"/>
      <c r="BA13" s="12">
        <v>0.91</v>
      </c>
      <c r="BB13" s="7" t="s">
        <v>87</v>
      </c>
      <c r="BC13" s="9">
        <v>41943</v>
      </c>
      <c r="BD13" s="12">
        <v>60</v>
      </c>
      <c r="BE13" s="7" t="s">
        <v>183</v>
      </c>
      <c r="BF13" s="7" t="s">
        <v>184</v>
      </c>
      <c r="BG13" s="7" t="s">
        <v>160</v>
      </c>
      <c r="BH13" s="7"/>
      <c r="BI13" s="7" t="s">
        <v>91</v>
      </c>
      <c r="BJ13" s="13" t="s">
        <v>85</v>
      </c>
      <c r="BK13" s="13" t="s">
        <v>85</v>
      </c>
      <c r="BL13" s="13" t="s">
        <v>85</v>
      </c>
      <c r="BM13" s="13" t="s">
        <v>85</v>
      </c>
      <c r="BN13" s="9"/>
      <c r="BO13" s="10"/>
      <c r="BP13" s="9"/>
      <c r="BQ13" s="9"/>
    </row>
    <row r="14" spans="1:69" x14ac:dyDescent="0.3">
      <c r="A14" s="7" t="s">
        <v>185</v>
      </c>
      <c r="B14" s="29">
        <v>19.931999999999999</v>
      </c>
      <c r="C14" s="29">
        <v>15.6515</v>
      </c>
      <c r="D14" s="7" t="s">
        <v>68</v>
      </c>
      <c r="E14" s="7" t="s">
        <v>186</v>
      </c>
      <c r="F14" s="7" t="s">
        <v>187</v>
      </c>
      <c r="G14" s="7" t="s">
        <v>71</v>
      </c>
      <c r="H14" s="7" t="s">
        <v>115</v>
      </c>
      <c r="I14" s="7" t="s">
        <v>116</v>
      </c>
      <c r="J14" s="7" t="s">
        <v>117</v>
      </c>
      <c r="K14" s="8">
        <v>5</v>
      </c>
      <c r="L14" s="7" t="s">
        <v>75</v>
      </c>
      <c r="M14" s="7" t="s">
        <v>76</v>
      </c>
      <c r="N14" s="7" t="s">
        <v>77</v>
      </c>
      <c r="O14" s="7" t="s">
        <v>78</v>
      </c>
      <c r="P14" s="7"/>
      <c r="Q14" s="7" t="s">
        <v>153</v>
      </c>
      <c r="R14" s="7" t="s">
        <v>154</v>
      </c>
      <c r="S14" s="9">
        <v>35944</v>
      </c>
      <c r="T14" s="10" t="s">
        <v>155</v>
      </c>
      <c r="U14" s="10" t="s">
        <v>188</v>
      </c>
      <c r="V14" s="10" t="s">
        <v>189</v>
      </c>
      <c r="W14" s="12">
        <v>17.5</v>
      </c>
      <c r="X14" s="12">
        <v>17.5</v>
      </c>
      <c r="Y14" s="7" t="s">
        <v>145</v>
      </c>
      <c r="Z14" s="7" t="s">
        <v>146</v>
      </c>
      <c r="AA14" s="9">
        <v>25598</v>
      </c>
      <c r="AB14" s="9">
        <v>42320</v>
      </c>
      <c r="AC14" s="8">
        <v>651910070</v>
      </c>
      <c r="AD14" s="9">
        <v>42320</v>
      </c>
      <c r="AE14" s="8">
        <v>744327693</v>
      </c>
      <c r="AF14" s="13" t="s">
        <v>85</v>
      </c>
      <c r="AG14" s="13" t="s">
        <v>85</v>
      </c>
      <c r="AH14" s="9">
        <v>42308</v>
      </c>
      <c r="AI14" s="12">
        <v>0.70626999999999995</v>
      </c>
      <c r="AJ14" s="9">
        <v>42235</v>
      </c>
      <c r="AK14" s="12">
        <v>2.8212999999999998E-2</v>
      </c>
      <c r="AL14" s="10"/>
      <c r="AM14" s="9">
        <v>42235</v>
      </c>
      <c r="AN14" s="12">
        <v>6.8347720000000001</v>
      </c>
      <c r="AO14" s="9">
        <v>42277</v>
      </c>
      <c r="AP14" s="9">
        <v>42320</v>
      </c>
      <c r="AQ14" s="12">
        <v>15.43</v>
      </c>
      <c r="AR14" s="12">
        <v>-1.27959</v>
      </c>
      <c r="AS14" s="12">
        <v>5.1020700000000003</v>
      </c>
      <c r="AT14" s="12">
        <v>8.04575</v>
      </c>
      <c r="AU14" s="12">
        <v>13.30959</v>
      </c>
      <c r="AV14" s="29">
        <v>19.931999999999999</v>
      </c>
      <c r="AW14" s="29">
        <v>15.6515</v>
      </c>
      <c r="AX14" s="12">
        <v>0.75</v>
      </c>
      <c r="AY14" s="12"/>
      <c r="AZ14" s="9"/>
      <c r="BA14" s="12">
        <v>0.75</v>
      </c>
      <c r="BB14" s="7" t="s">
        <v>87</v>
      </c>
      <c r="BC14" s="9">
        <v>42004</v>
      </c>
      <c r="BD14" s="12">
        <v>63</v>
      </c>
      <c r="BE14" s="7" t="s">
        <v>190</v>
      </c>
      <c r="BF14" s="7" t="s">
        <v>191</v>
      </c>
      <c r="BG14" s="7" t="s">
        <v>192</v>
      </c>
      <c r="BH14" s="7"/>
      <c r="BI14" s="7" t="s">
        <v>91</v>
      </c>
      <c r="BJ14" s="13" t="s">
        <v>85</v>
      </c>
      <c r="BK14" s="13" t="s">
        <v>85</v>
      </c>
      <c r="BL14" s="13" t="s">
        <v>85</v>
      </c>
      <c r="BM14" s="13" t="s">
        <v>85</v>
      </c>
      <c r="BN14" s="9"/>
      <c r="BO14" s="10"/>
      <c r="BP14" s="9"/>
      <c r="BQ14" s="9"/>
    </row>
    <row r="15" spans="1:69" x14ac:dyDescent="0.3">
      <c r="A15" s="7" t="s">
        <v>193</v>
      </c>
      <c r="B15" s="29">
        <v>19.640889999999999</v>
      </c>
      <c r="C15" s="29">
        <v>15.36736</v>
      </c>
      <c r="D15" s="7" t="s">
        <v>68</v>
      </c>
      <c r="E15" s="7" t="s">
        <v>194</v>
      </c>
      <c r="F15" s="7" t="s">
        <v>195</v>
      </c>
      <c r="G15" s="7" t="s">
        <v>71</v>
      </c>
      <c r="H15" s="7" t="s">
        <v>115</v>
      </c>
      <c r="I15" s="7" t="s">
        <v>116</v>
      </c>
      <c r="J15" s="7" t="s">
        <v>117</v>
      </c>
      <c r="K15" s="8">
        <v>5</v>
      </c>
      <c r="L15" s="7" t="s">
        <v>75</v>
      </c>
      <c r="M15" s="7" t="s">
        <v>76</v>
      </c>
      <c r="N15" s="7" t="s">
        <v>77</v>
      </c>
      <c r="O15" s="7" t="s">
        <v>78</v>
      </c>
      <c r="P15" s="7"/>
      <c r="Q15" s="7" t="s">
        <v>153</v>
      </c>
      <c r="R15" s="7" t="s">
        <v>154</v>
      </c>
      <c r="S15" s="9">
        <v>35944</v>
      </c>
      <c r="T15" s="10" t="s">
        <v>155</v>
      </c>
      <c r="U15" s="10" t="s">
        <v>188</v>
      </c>
      <c r="V15" s="10" t="s">
        <v>189</v>
      </c>
      <c r="W15" s="12">
        <v>17.5</v>
      </c>
      <c r="X15" s="12">
        <v>17.5</v>
      </c>
      <c r="Y15" s="7" t="s">
        <v>145</v>
      </c>
      <c r="Z15" s="7" t="s">
        <v>146</v>
      </c>
      <c r="AA15" s="9">
        <v>25598</v>
      </c>
      <c r="AB15" s="9">
        <v>42320</v>
      </c>
      <c r="AC15" s="8">
        <v>92417623</v>
      </c>
      <c r="AD15" s="9">
        <v>42320</v>
      </c>
      <c r="AE15" s="8">
        <v>744327693</v>
      </c>
      <c r="AF15" s="13" t="s">
        <v>85</v>
      </c>
      <c r="AG15" s="13" t="s">
        <v>86</v>
      </c>
      <c r="AH15" s="9">
        <v>42308</v>
      </c>
      <c r="AI15" s="12">
        <v>0.47864000000000001</v>
      </c>
      <c r="AJ15" s="9">
        <v>42235</v>
      </c>
      <c r="AK15" s="12">
        <v>2.8212999999999998E-2</v>
      </c>
      <c r="AL15" s="10"/>
      <c r="AM15" s="9">
        <v>42235</v>
      </c>
      <c r="AN15" s="12">
        <v>6.8347720000000001</v>
      </c>
      <c r="AO15" s="9">
        <v>42277</v>
      </c>
      <c r="AP15" s="9">
        <v>42320</v>
      </c>
      <c r="AQ15" s="12">
        <v>15.28</v>
      </c>
      <c r="AR15" s="12">
        <v>-1.29199</v>
      </c>
      <c r="AS15" s="12">
        <v>4.9268400000000003</v>
      </c>
      <c r="AT15" s="12">
        <v>7.8247499999999999</v>
      </c>
      <c r="AU15" s="12">
        <v>13.03913</v>
      </c>
      <c r="AV15" s="29">
        <v>19.640889999999999</v>
      </c>
      <c r="AW15" s="29">
        <v>15.36736</v>
      </c>
      <c r="AX15" s="12">
        <v>1</v>
      </c>
      <c r="AY15" s="12"/>
      <c r="AZ15" s="9"/>
      <c r="BA15" s="12">
        <v>1</v>
      </c>
      <c r="BB15" s="7" t="s">
        <v>87</v>
      </c>
      <c r="BC15" s="9">
        <v>42004</v>
      </c>
      <c r="BD15" s="12">
        <v>63</v>
      </c>
      <c r="BE15" s="7" t="s">
        <v>196</v>
      </c>
      <c r="BF15" s="7" t="s">
        <v>197</v>
      </c>
      <c r="BG15" s="7" t="s">
        <v>192</v>
      </c>
      <c r="BH15" s="7"/>
      <c r="BI15" s="7" t="s">
        <v>91</v>
      </c>
      <c r="BJ15" s="13" t="s">
        <v>85</v>
      </c>
      <c r="BK15" s="13" t="s">
        <v>85</v>
      </c>
      <c r="BL15" s="13" t="s">
        <v>85</v>
      </c>
      <c r="BM15" s="13" t="s">
        <v>85</v>
      </c>
      <c r="BN15" s="9"/>
      <c r="BO15" s="10"/>
      <c r="BP15" s="9"/>
      <c r="BQ15" s="9"/>
    </row>
    <row r="16" spans="1:69" x14ac:dyDescent="0.3">
      <c r="A16" s="7" t="s">
        <v>198</v>
      </c>
      <c r="B16" s="29">
        <v>21.355619999999998</v>
      </c>
      <c r="C16" s="29">
        <v>15.74957</v>
      </c>
      <c r="D16" s="7" t="s">
        <v>68</v>
      </c>
      <c r="E16" s="7" t="s">
        <v>199</v>
      </c>
      <c r="F16" s="7" t="s">
        <v>200</v>
      </c>
      <c r="G16" s="7" t="s">
        <v>71</v>
      </c>
      <c r="H16" s="7" t="s">
        <v>72</v>
      </c>
      <c r="I16" s="7" t="s">
        <v>73</v>
      </c>
      <c r="J16" s="7" t="s">
        <v>74</v>
      </c>
      <c r="K16" s="8">
        <v>5</v>
      </c>
      <c r="L16" s="7" t="s">
        <v>75</v>
      </c>
      <c r="M16" s="7" t="s">
        <v>76</v>
      </c>
      <c r="N16" s="7" t="s">
        <v>77</v>
      </c>
      <c r="O16" s="7" t="s">
        <v>78</v>
      </c>
      <c r="P16" s="7"/>
      <c r="Q16" s="7" t="s">
        <v>153</v>
      </c>
      <c r="R16" s="7" t="s">
        <v>154</v>
      </c>
      <c r="S16" s="9">
        <v>31860</v>
      </c>
      <c r="T16" s="10" t="s">
        <v>201</v>
      </c>
      <c r="U16" s="11" t="s">
        <v>432</v>
      </c>
      <c r="V16" s="10" t="s">
        <v>202</v>
      </c>
      <c r="W16" s="12">
        <v>14.58</v>
      </c>
      <c r="X16" s="12">
        <v>9.86</v>
      </c>
      <c r="Y16" s="7" t="s">
        <v>203</v>
      </c>
      <c r="Z16" s="7" t="s">
        <v>204</v>
      </c>
      <c r="AA16" s="9">
        <v>28853</v>
      </c>
      <c r="AB16" s="9">
        <v>42320</v>
      </c>
      <c r="AC16" s="8">
        <v>1187639543</v>
      </c>
      <c r="AD16" s="9">
        <v>42320</v>
      </c>
      <c r="AE16" s="8">
        <v>1360549603</v>
      </c>
      <c r="AF16" s="13" t="s">
        <v>85</v>
      </c>
      <c r="AG16" s="13" t="s">
        <v>85</v>
      </c>
      <c r="AH16" s="9">
        <v>42308</v>
      </c>
      <c r="AI16" s="12">
        <v>0.12751000000000001</v>
      </c>
      <c r="AJ16" s="9">
        <v>42235</v>
      </c>
      <c r="AK16" s="12">
        <v>5.4951E-2</v>
      </c>
      <c r="AL16" s="10"/>
      <c r="AM16" s="9">
        <v>42235</v>
      </c>
      <c r="AN16" s="12">
        <v>8.6460229999999996</v>
      </c>
      <c r="AO16" s="9">
        <v>42277</v>
      </c>
      <c r="AP16" s="9">
        <v>42320</v>
      </c>
      <c r="AQ16" s="12">
        <v>34.15</v>
      </c>
      <c r="AR16" s="12">
        <v>-1.4430000000000001</v>
      </c>
      <c r="AS16" s="12">
        <v>9.4598399999999998</v>
      </c>
      <c r="AT16" s="12">
        <v>11.001530000000001</v>
      </c>
      <c r="AU16" s="12">
        <v>15.51895</v>
      </c>
      <c r="AV16" s="29">
        <v>21.355619999999998</v>
      </c>
      <c r="AW16" s="29">
        <v>15.74957</v>
      </c>
      <c r="AX16" s="12">
        <v>0.64</v>
      </c>
      <c r="AY16" s="12"/>
      <c r="AZ16" s="9"/>
      <c r="BA16" s="12">
        <v>0.64</v>
      </c>
      <c r="BB16" s="7" t="s">
        <v>87</v>
      </c>
      <c r="BC16" s="9">
        <v>42004</v>
      </c>
      <c r="BD16" s="12">
        <v>145</v>
      </c>
      <c r="BE16" s="7" t="s">
        <v>205</v>
      </c>
      <c r="BF16" s="7" t="s">
        <v>206</v>
      </c>
      <c r="BG16" s="7" t="s">
        <v>207</v>
      </c>
      <c r="BH16" s="7"/>
      <c r="BI16" s="7" t="s">
        <v>91</v>
      </c>
      <c r="BJ16" s="13" t="s">
        <v>85</v>
      </c>
      <c r="BK16" s="13" t="s">
        <v>85</v>
      </c>
      <c r="BL16" s="13" t="s">
        <v>85</v>
      </c>
      <c r="BM16" s="13" t="s">
        <v>85</v>
      </c>
      <c r="BN16" s="9"/>
      <c r="BO16" s="10"/>
      <c r="BP16" s="9"/>
      <c r="BQ16" s="9"/>
    </row>
    <row r="17" spans="1:69" x14ac:dyDescent="0.3">
      <c r="A17" s="7" t="s">
        <v>208</v>
      </c>
      <c r="B17" s="29">
        <v>17.030660000000001</v>
      </c>
      <c r="C17" s="29">
        <v>15.085699999999999</v>
      </c>
      <c r="D17" s="7" t="s">
        <v>68</v>
      </c>
      <c r="E17" s="7" t="s">
        <v>209</v>
      </c>
      <c r="F17" s="7" t="s">
        <v>210</v>
      </c>
      <c r="G17" s="7" t="s">
        <v>71</v>
      </c>
      <c r="H17" s="7" t="s">
        <v>95</v>
      </c>
      <c r="I17" s="7" t="s">
        <v>96</v>
      </c>
      <c r="J17" s="7" t="s">
        <v>97</v>
      </c>
      <c r="K17" s="8">
        <v>5</v>
      </c>
      <c r="L17" s="7" t="s">
        <v>75</v>
      </c>
      <c r="M17" s="7" t="s">
        <v>76</v>
      </c>
      <c r="N17" s="7" t="s">
        <v>77</v>
      </c>
      <c r="O17" s="7" t="s">
        <v>98</v>
      </c>
      <c r="P17" s="7"/>
      <c r="Q17" s="7" t="s">
        <v>211</v>
      </c>
      <c r="R17" s="7" t="s">
        <v>211</v>
      </c>
      <c r="S17" s="9">
        <v>37621</v>
      </c>
      <c r="T17" s="10" t="s">
        <v>212</v>
      </c>
      <c r="U17" s="10" t="s">
        <v>213</v>
      </c>
      <c r="V17" s="10" t="s">
        <v>214</v>
      </c>
      <c r="W17" s="12">
        <v>12.92</v>
      </c>
      <c r="X17" s="12">
        <v>12.92</v>
      </c>
      <c r="Y17" s="7" t="s">
        <v>145</v>
      </c>
      <c r="Z17" s="7" t="s">
        <v>146</v>
      </c>
      <c r="AA17" s="9">
        <v>25598</v>
      </c>
      <c r="AB17" s="9">
        <v>42320</v>
      </c>
      <c r="AC17" s="8">
        <v>317165460</v>
      </c>
      <c r="AD17" s="9">
        <v>42320</v>
      </c>
      <c r="AE17" s="8">
        <v>591945267</v>
      </c>
      <c r="AF17" s="13" t="s">
        <v>85</v>
      </c>
      <c r="AG17" s="13" t="s">
        <v>86</v>
      </c>
      <c r="AH17" s="9">
        <v>42308</v>
      </c>
      <c r="AI17" s="12">
        <v>1.40699</v>
      </c>
      <c r="AJ17" s="9">
        <v>41985</v>
      </c>
      <c r="AK17" s="12">
        <v>0.42158562999999999</v>
      </c>
      <c r="AL17" s="10"/>
      <c r="AM17" s="9">
        <v>41985</v>
      </c>
      <c r="AN17" s="12">
        <v>2.0936599999999999</v>
      </c>
      <c r="AO17" s="9">
        <v>42277</v>
      </c>
      <c r="AP17" s="9">
        <v>42320</v>
      </c>
      <c r="AQ17" s="12">
        <v>27.42</v>
      </c>
      <c r="AR17" s="12">
        <v>-1.9663900000000001</v>
      </c>
      <c r="AS17" s="12">
        <v>-1.15357</v>
      </c>
      <c r="AT17" s="12">
        <v>1.3282099999999999</v>
      </c>
      <c r="AU17" s="12">
        <v>8.5375700000000005</v>
      </c>
      <c r="AV17" s="29">
        <v>17.030660000000001</v>
      </c>
      <c r="AW17" s="29">
        <v>15.085699999999999</v>
      </c>
      <c r="AX17" s="12">
        <v>0.96</v>
      </c>
      <c r="AY17" s="12"/>
      <c r="AZ17" s="9"/>
      <c r="BA17" s="12">
        <v>0.96</v>
      </c>
      <c r="BB17" s="7" t="s">
        <v>87</v>
      </c>
      <c r="BC17" s="9">
        <v>42185</v>
      </c>
      <c r="BD17" s="12">
        <v>101</v>
      </c>
      <c r="BE17" s="7" t="s">
        <v>215</v>
      </c>
      <c r="BF17" s="7" t="s">
        <v>216</v>
      </c>
      <c r="BG17" s="7" t="s">
        <v>217</v>
      </c>
      <c r="BH17" s="7"/>
      <c r="BI17" s="7" t="s">
        <v>91</v>
      </c>
      <c r="BJ17" s="13" t="s">
        <v>85</v>
      </c>
      <c r="BK17" s="13" t="s">
        <v>85</v>
      </c>
      <c r="BL17" s="13" t="s">
        <v>85</v>
      </c>
      <c r="BM17" s="13" t="s">
        <v>85</v>
      </c>
      <c r="BN17" s="9"/>
      <c r="BO17" s="10"/>
      <c r="BP17" s="9"/>
      <c r="BQ17" s="9"/>
    </row>
    <row r="18" spans="1:69" x14ac:dyDescent="0.3">
      <c r="A18" s="7" t="s">
        <v>218</v>
      </c>
      <c r="B18" s="29">
        <v>14.89461</v>
      </c>
      <c r="C18" s="29">
        <v>12.839</v>
      </c>
      <c r="D18" s="7" t="s">
        <v>68</v>
      </c>
      <c r="E18" s="7" t="s">
        <v>219</v>
      </c>
      <c r="F18" s="7" t="s">
        <v>220</v>
      </c>
      <c r="G18" s="7" t="s">
        <v>71</v>
      </c>
      <c r="H18" s="7" t="s">
        <v>95</v>
      </c>
      <c r="I18" s="7" t="s">
        <v>96</v>
      </c>
      <c r="J18" s="7" t="s">
        <v>97</v>
      </c>
      <c r="K18" s="8">
        <v>5</v>
      </c>
      <c r="L18" s="7" t="s">
        <v>75</v>
      </c>
      <c r="M18" s="7" t="s">
        <v>76</v>
      </c>
      <c r="N18" s="7" t="s">
        <v>77</v>
      </c>
      <c r="O18" s="7" t="s">
        <v>98</v>
      </c>
      <c r="P18" s="7"/>
      <c r="Q18" s="7" t="s">
        <v>221</v>
      </c>
      <c r="R18" s="7" t="s">
        <v>221</v>
      </c>
      <c r="S18" s="9">
        <v>35432</v>
      </c>
      <c r="T18" s="10" t="s">
        <v>222</v>
      </c>
      <c r="U18" s="10" t="s">
        <v>223</v>
      </c>
      <c r="V18" s="10" t="s">
        <v>224</v>
      </c>
      <c r="W18" s="12">
        <v>18.829999999999998</v>
      </c>
      <c r="X18" s="12">
        <v>14.54</v>
      </c>
      <c r="Y18" s="7" t="s">
        <v>225</v>
      </c>
      <c r="Z18" s="7" t="s">
        <v>226</v>
      </c>
      <c r="AA18" s="9">
        <v>28853</v>
      </c>
      <c r="AB18" s="9">
        <v>42320</v>
      </c>
      <c r="AC18" s="8">
        <v>7314410230</v>
      </c>
      <c r="AD18" s="9">
        <v>42320</v>
      </c>
      <c r="AE18" s="8">
        <v>13765029908</v>
      </c>
      <c r="AF18" s="13" t="s">
        <v>85</v>
      </c>
      <c r="AG18" s="13" t="s">
        <v>85</v>
      </c>
      <c r="AH18" s="9">
        <v>42308</v>
      </c>
      <c r="AI18" s="12">
        <v>0.75978999999999997</v>
      </c>
      <c r="AJ18" s="9">
        <v>41989</v>
      </c>
      <c r="AK18" s="12">
        <v>0.14702000000000001</v>
      </c>
      <c r="AL18" s="10"/>
      <c r="AM18" s="9">
        <v>41989</v>
      </c>
      <c r="AN18" s="12">
        <v>0.79005999999999998</v>
      </c>
      <c r="AO18" s="9">
        <v>42277</v>
      </c>
      <c r="AP18" s="9">
        <v>42320</v>
      </c>
      <c r="AQ18" s="12">
        <v>18.29</v>
      </c>
      <c r="AR18" s="12">
        <v>-1.4547399999999999</v>
      </c>
      <c r="AS18" s="12">
        <v>-3.5846100000000001</v>
      </c>
      <c r="AT18" s="12">
        <v>-1.6517500000000001</v>
      </c>
      <c r="AU18" s="12">
        <v>6.4237700000000002</v>
      </c>
      <c r="AV18" s="29">
        <v>14.89461</v>
      </c>
      <c r="AW18" s="29">
        <v>12.839</v>
      </c>
      <c r="AX18" s="12">
        <v>0.81</v>
      </c>
      <c r="AY18" s="12"/>
      <c r="AZ18" s="9"/>
      <c r="BA18" s="12">
        <v>0.81</v>
      </c>
      <c r="BB18" s="7" t="s">
        <v>106</v>
      </c>
      <c r="BC18" s="9">
        <v>42094</v>
      </c>
      <c r="BD18" s="12">
        <v>44</v>
      </c>
      <c r="BE18" s="7" t="s">
        <v>227</v>
      </c>
      <c r="BF18" s="7" t="s">
        <v>228</v>
      </c>
      <c r="BG18" s="7" t="s">
        <v>229</v>
      </c>
      <c r="BH18" s="7"/>
      <c r="BI18" s="7" t="s">
        <v>91</v>
      </c>
      <c r="BJ18" s="13" t="s">
        <v>85</v>
      </c>
      <c r="BK18" s="13" t="s">
        <v>85</v>
      </c>
      <c r="BL18" s="13" t="s">
        <v>85</v>
      </c>
      <c r="BM18" s="13" t="s">
        <v>85</v>
      </c>
      <c r="BN18" s="9"/>
      <c r="BO18" s="10"/>
      <c r="BP18" s="9"/>
      <c r="BQ18" s="9"/>
    </row>
    <row r="19" spans="1:69" x14ac:dyDescent="0.3">
      <c r="A19" s="7" t="s">
        <v>230</v>
      </c>
      <c r="B19" s="29">
        <v>18.080120000000001</v>
      </c>
      <c r="C19" s="29">
        <v>15.398820000000001</v>
      </c>
      <c r="D19" s="7" t="s">
        <v>68</v>
      </c>
      <c r="E19" s="7"/>
      <c r="F19" s="7" t="s">
        <v>231</v>
      </c>
      <c r="G19" s="7" t="s">
        <v>71</v>
      </c>
      <c r="H19" s="7" t="s">
        <v>95</v>
      </c>
      <c r="I19" s="7" t="s">
        <v>96</v>
      </c>
      <c r="J19" s="7" t="s">
        <v>97</v>
      </c>
      <c r="K19" s="8">
        <v>5</v>
      </c>
      <c r="L19" s="7" t="s">
        <v>75</v>
      </c>
      <c r="M19" s="7" t="s">
        <v>76</v>
      </c>
      <c r="N19" s="7" t="s">
        <v>77</v>
      </c>
      <c r="O19" s="7" t="s">
        <v>98</v>
      </c>
      <c r="P19" s="7"/>
      <c r="Q19" s="7" t="s">
        <v>232</v>
      </c>
      <c r="R19" s="7" t="s">
        <v>232</v>
      </c>
      <c r="S19" s="9">
        <v>39419</v>
      </c>
      <c r="T19" s="10" t="s">
        <v>233</v>
      </c>
      <c r="U19" s="11" t="s">
        <v>433</v>
      </c>
      <c r="V19" s="10" t="s">
        <v>234</v>
      </c>
      <c r="W19" s="12">
        <v>3</v>
      </c>
      <c r="X19" s="12">
        <v>2.06</v>
      </c>
      <c r="Y19" s="7" t="s">
        <v>145</v>
      </c>
      <c r="Z19" s="7" t="s">
        <v>146</v>
      </c>
      <c r="AA19" s="9">
        <v>25598</v>
      </c>
      <c r="AB19" s="9">
        <v>42320</v>
      </c>
      <c r="AC19" s="8">
        <v>6448332567</v>
      </c>
      <c r="AD19" s="9">
        <v>42320</v>
      </c>
      <c r="AE19" s="8">
        <v>6448332567</v>
      </c>
      <c r="AF19" s="13" t="s">
        <v>85</v>
      </c>
      <c r="AG19" s="13" t="s">
        <v>85</v>
      </c>
      <c r="AH19" s="9">
        <v>42308</v>
      </c>
      <c r="AI19" s="12">
        <v>1.94729</v>
      </c>
      <c r="AJ19" s="9">
        <v>41977</v>
      </c>
      <c r="AK19" s="12">
        <v>0.36353799999999997</v>
      </c>
      <c r="AL19" s="10"/>
      <c r="AM19" s="9">
        <v>41977</v>
      </c>
      <c r="AN19" s="12">
        <v>0.33891700000000002</v>
      </c>
      <c r="AO19" s="9">
        <v>42277</v>
      </c>
      <c r="AP19" s="9">
        <v>42320</v>
      </c>
      <c r="AQ19" s="12">
        <v>17.89</v>
      </c>
      <c r="AR19" s="12">
        <v>-1.26932</v>
      </c>
      <c r="AS19" s="12">
        <v>-3.1402299999999999</v>
      </c>
      <c r="AT19" s="12">
        <v>-0.89912999999999998</v>
      </c>
      <c r="AU19" s="12">
        <v>6.7814399999999999</v>
      </c>
      <c r="AV19" s="29">
        <v>18.080120000000001</v>
      </c>
      <c r="AW19" s="29">
        <v>15.398820000000001</v>
      </c>
      <c r="AX19" s="12">
        <v>0.05</v>
      </c>
      <c r="AY19" s="12"/>
      <c r="AZ19" s="9"/>
      <c r="BA19" s="12">
        <v>0.05</v>
      </c>
      <c r="BB19" s="7" t="s">
        <v>106</v>
      </c>
      <c r="BC19" s="9">
        <v>42004</v>
      </c>
      <c r="BD19" s="12">
        <v>4</v>
      </c>
      <c r="BE19" s="7" t="s">
        <v>235</v>
      </c>
      <c r="BF19" s="7" t="s">
        <v>236</v>
      </c>
      <c r="BG19" s="7" t="s">
        <v>237</v>
      </c>
      <c r="BH19" s="7"/>
      <c r="BI19" s="7" t="s">
        <v>91</v>
      </c>
      <c r="BJ19" s="13" t="s">
        <v>85</v>
      </c>
      <c r="BK19" s="13" t="s">
        <v>85</v>
      </c>
      <c r="BL19" s="13" t="s">
        <v>85</v>
      </c>
      <c r="BM19" s="13" t="s">
        <v>85</v>
      </c>
      <c r="BN19" s="9"/>
      <c r="BO19" s="10"/>
      <c r="BP19" s="9"/>
      <c r="BQ19" s="9"/>
    </row>
    <row r="20" spans="1:69" x14ac:dyDescent="0.3">
      <c r="A20" s="7" t="s">
        <v>238</v>
      </c>
      <c r="B20" s="29">
        <v>18.756460000000001</v>
      </c>
      <c r="C20" s="29">
        <v>16.698560000000001</v>
      </c>
      <c r="D20" s="7" t="s">
        <v>68</v>
      </c>
      <c r="E20" s="7"/>
      <c r="F20" s="7" t="s">
        <v>239</v>
      </c>
      <c r="G20" s="7" t="s">
        <v>71</v>
      </c>
      <c r="H20" s="7" t="s">
        <v>72</v>
      </c>
      <c r="I20" s="7" t="s">
        <v>73</v>
      </c>
      <c r="J20" s="7" t="s">
        <v>74</v>
      </c>
      <c r="K20" s="8">
        <v>5</v>
      </c>
      <c r="L20" s="7" t="s">
        <v>75</v>
      </c>
      <c r="M20" s="7" t="s">
        <v>76</v>
      </c>
      <c r="N20" s="7" t="s">
        <v>77</v>
      </c>
      <c r="O20" s="7" t="s">
        <v>78</v>
      </c>
      <c r="P20" s="7"/>
      <c r="Q20" s="7" t="s">
        <v>232</v>
      </c>
      <c r="R20" s="7" t="s">
        <v>232</v>
      </c>
      <c r="S20" s="9">
        <v>39419</v>
      </c>
      <c r="T20" s="10" t="s">
        <v>240</v>
      </c>
      <c r="U20" s="11" t="s">
        <v>434</v>
      </c>
      <c r="V20" s="10" t="s">
        <v>241</v>
      </c>
      <c r="W20" s="12">
        <v>7.92</v>
      </c>
      <c r="X20" s="12">
        <v>5.83</v>
      </c>
      <c r="Y20" s="7" t="s">
        <v>145</v>
      </c>
      <c r="Z20" s="7" t="s">
        <v>146</v>
      </c>
      <c r="AA20" s="9">
        <v>25598</v>
      </c>
      <c r="AB20" s="9">
        <v>42320</v>
      </c>
      <c r="AC20" s="8">
        <v>2690131517</v>
      </c>
      <c r="AD20" s="9">
        <v>42320</v>
      </c>
      <c r="AE20" s="8">
        <v>2690576721</v>
      </c>
      <c r="AF20" s="13" t="s">
        <v>85</v>
      </c>
      <c r="AG20" s="13" t="s">
        <v>85</v>
      </c>
      <c r="AH20" s="9">
        <v>42308</v>
      </c>
      <c r="AI20" s="12">
        <v>0.24984999999999999</v>
      </c>
      <c r="AJ20" s="9">
        <v>41977</v>
      </c>
      <c r="AK20" s="12">
        <v>4.8138E-2</v>
      </c>
      <c r="AL20" s="10"/>
      <c r="AM20" s="9">
        <v>41977</v>
      </c>
      <c r="AN20" s="12">
        <v>1.5666880000000001</v>
      </c>
      <c r="AO20" s="9">
        <v>42277</v>
      </c>
      <c r="AP20" s="9">
        <v>42320</v>
      </c>
      <c r="AQ20" s="12">
        <v>17.39</v>
      </c>
      <c r="AR20" s="12">
        <v>-1.52888</v>
      </c>
      <c r="AS20" s="12">
        <v>2.9603299999999999</v>
      </c>
      <c r="AT20" s="12">
        <v>5.6516099999999998</v>
      </c>
      <c r="AU20" s="12">
        <v>8.1655499999999996</v>
      </c>
      <c r="AV20" s="29">
        <v>18.756460000000001</v>
      </c>
      <c r="AW20" s="29">
        <v>16.698560000000001</v>
      </c>
      <c r="AX20" s="12">
        <v>0.66</v>
      </c>
      <c r="AY20" s="12"/>
      <c r="AZ20" s="9"/>
      <c r="BA20" s="12">
        <v>0.66</v>
      </c>
      <c r="BB20" s="7" t="s">
        <v>106</v>
      </c>
      <c r="BC20" s="9">
        <v>42004</v>
      </c>
      <c r="BD20" s="12">
        <v>54</v>
      </c>
      <c r="BE20" s="7" t="s">
        <v>242</v>
      </c>
      <c r="BF20" s="7" t="s">
        <v>243</v>
      </c>
      <c r="BG20" s="7" t="s">
        <v>244</v>
      </c>
      <c r="BH20" s="7"/>
      <c r="BI20" s="7" t="s">
        <v>91</v>
      </c>
      <c r="BJ20" s="13" t="s">
        <v>85</v>
      </c>
      <c r="BK20" s="13" t="s">
        <v>85</v>
      </c>
      <c r="BL20" s="13" t="s">
        <v>85</v>
      </c>
      <c r="BM20" s="13" t="s">
        <v>85</v>
      </c>
      <c r="BN20" s="9"/>
      <c r="BO20" s="10"/>
      <c r="BP20" s="9"/>
      <c r="BQ20" s="9"/>
    </row>
    <row r="21" spans="1:69" x14ac:dyDescent="0.3">
      <c r="A21" s="7" t="s">
        <v>245</v>
      </c>
      <c r="B21" s="29">
        <v>19.012239999999998</v>
      </c>
      <c r="C21" s="29">
        <v>16.938210000000002</v>
      </c>
      <c r="D21" s="7" t="s">
        <v>68</v>
      </c>
      <c r="E21" s="7"/>
      <c r="F21" s="7"/>
      <c r="G21" s="7" t="s">
        <v>71</v>
      </c>
      <c r="H21" s="7" t="s">
        <v>72</v>
      </c>
      <c r="I21" s="7" t="s">
        <v>73</v>
      </c>
      <c r="J21" s="7" t="s">
        <v>74</v>
      </c>
      <c r="K21" s="8">
        <v>5</v>
      </c>
      <c r="L21" s="7" t="s">
        <v>75</v>
      </c>
      <c r="M21" s="7" t="s">
        <v>76</v>
      </c>
      <c r="N21" s="7" t="s">
        <v>77</v>
      </c>
      <c r="O21" s="7" t="s">
        <v>78</v>
      </c>
      <c r="P21" s="7"/>
      <c r="Q21" s="7" t="s">
        <v>232</v>
      </c>
      <c r="R21" s="7" t="s">
        <v>232</v>
      </c>
      <c r="S21" s="9">
        <v>39419</v>
      </c>
      <c r="T21" s="10" t="s">
        <v>240</v>
      </c>
      <c r="U21" s="11" t="s">
        <v>434</v>
      </c>
      <c r="V21" s="10" t="s">
        <v>241</v>
      </c>
      <c r="W21" s="12">
        <v>7.92</v>
      </c>
      <c r="X21" s="12">
        <v>5.83</v>
      </c>
      <c r="Y21" s="7" t="s">
        <v>145</v>
      </c>
      <c r="Z21" s="7" t="s">
        <v>146</v>
      </c>
      <c r="AA21" s="9">
        <v>25598</v>
      </c>
      <c r="AB21" s="9">
        <v>42320</v>
      </c>
      <c r="AC21" s="8">
        <v>445204</v>
      </c>
      <c r="AD21" s="9">
        <v>42320</v>
      </c>
      <c r="AE21" s="8">
        <v>2690576721</v>
      </c>
      <c r="AF21" s="13" t="s">
        <v>85</v>
      </c>
      <c r="AG21" s="13" t="s">
        <v>86</v>
      </c>
      <c r="AH21" s="9">
        <v>42308</v>
      </c>
      <c r="AI21" s="12">
        <v>0.33221000000000001</v>
      </c>
      <c r="AJ21" s="9">
        <v>41977</v>
      </c>
      <c r="AK21" s="12">
        <v>6.4405000000000004E-2</v>
      </c>
      <c r="AL21" s="10"/>
      <c r="AM21" s="9">
        <v>41977</v>
      </c>
      <c r="AN21" s="12">
        <v>1.5666880000000001</v>
      </c>
      <c r="AO21" s="9">
        <v>42277</v>
      </c>
      <c r="AP21" s="9">
        <v>42320</v>
      </c>
      <c r="AQ21" s="12">
        <v>17.510000000000002</v>
      </c>
      <c r="AR21" s="12">
        <v>-1.5185599999999999</v>
      </c>
      <c r="AS21" s="12">
        <v>3.1820900000000001</v>
      </c>
      <c r="AT21" s="12">
        <v>5.9016400000000004</v>
      </c>
      <c r="AU21" s="12">
        <v>8.4130599999999998</v>
      </c>
      <c r="AV21" s="29">
        <v>19.012239999999998</v>
      </c>
      <c r="AW21" s="29">
        <v>16.938210000000002</v>
      </c>
      <c r="AX21" s="12">
        <v>0.46</v>
      </c>
      <c r="AY21" s="12"/>
      <c r="AZ21" s="9"/>
      <c r="BA21" s="12">
        <v>0.46</v>
      </c>
      <c r="BB21" s="7" t="s">
        <v>106</v>
      </c>
      <c r="BC21" s="9">
        <v>42004</v>
      </c>
      <c r="BD21" s="12">
        <v>54</v>
      </c>
      <c r="BE21" s="7" t="s">
        <v>246</v>
      </c>
      <c r="BF21" s="7" t="s">
        <v>247</v>
      </c>
      <c r="BG21" s="7" t="s">
        <v>244</v>
      </c>
      <c r="BH21" s="7"/>
      <c r="BI21" s="7" t="s">
        <v>91</v>
      </c>
      <c r="BJ21" s="13" t="s">
        <v>85</v>
      </c>
      <c r="BK21" s="13" t="s">
        <v>85</v>
      </c>
      <c r="BL21" s="13" t="s">
        <v>85</v>
      </c>
      <c r="BM21" s="13" t="s">
        <v>85</v>
      </c>
      <c r="BN21" s="9"/>
      <c r="BO21" s="10"/>
      <c r="BP21" s="9"/>
      <c r="BQ21" s="9"/>
    </row>
    <row r="22" spans="1:69" x14ac:dyDescent="0.3">
      <c r="A22" s="7" t="s">
        <v>248</v>
      </c>
      <c r="B22" s="29">
        <v>16.274789999999999</v>
      </c>
      <c r="C22" s="29">
        <v>14.27675</v>
      </c>
      <c r="D22" s="7" t="s">
        <v>68</v>
      </c>
      <c r="E22" s="7" t="s">
        <v>249</v>
      </c>
      <c r="F22" s="7" t="s">
        <v>250</v>
      </c>
      <c r="G22" s="7" t="s">
        <v>71</v>
      </c>
      <c r="H22" s="7" t="s">
        <v>115</v>
      </c>
      <c r="I22" s="7" t="s">
        <v>116</v>
      </c>
      <c r="J22" s="7" t="s">
        <v>117</v>
      </c>
      <c r="K22" s="8">
        <v>5</v>
      </c>
      <c r="L22" s="7" t="s">
        <v>75</v>
      </c>
      <c r="M22" s="7" t="s">
        <v>76</v>
      </c>
      <c r="N22" s="7" t="s">
        <v>77</v>
      </c>
      <c r="O22" s="7"/>
      <c r="P22" s="7"/>
      <c r="Q22" s="7" t="s">
        <v>251</v>
      </c>
      <c r="R22" s="7" t="s">
        <v>252</v>
      </c>
      <c r="S22" s="9">
        <v>38716</v>
      </c>
      <c r="T22" s="10" t="s">
        <v>253</v>
      </c>
      <c r="U22" s="10" t="s">
        <v>254</v>
      </c>
      <c r="V22" s="10" t="s">
        <v>255</v>
      </c>
      <c r="W22" s="12">
        <v>9.92</v>
      </c>
      <c r="X22" s="12">
        <v>7.67</v>
      </c>
      <c r="Y22" s="7" t="s">
        <v>145</v>
      </c>
      <c r="Z22" s="7" t="s">
        <v>146</v>
      </c>
      <c r="AA22" s="9">
        <v>25598</v>
      </c>
      <c r="AB22" s="9">
        <v>42320</v>
      </c>
      <c r="AC22" s="8">
        <v>97856567</v>
      </c>
      <c r="AD22" s="9">
        <v>42320</v>
      </c>
      <c r="AE22" s="8">
        <v>97856567</v>
      </c>
      <c r="AF22" s="13" t="s">
        <v>86</v>
      </c>
      <c r="AG22" s="13" t="s">
        <v>85</v>
      </c>
      <c r="AH22" s="9">
        <v>42308</v>
      </c>
      <c r="AI22" s="12">
        <v>0.81871000000000005</v>
      </c>
      <c r="AJ22" s="9">
        <v>42276</v>
      </c>
      <c r="AK22" s="12">
        <v>4.7E-2</v>
      </c>
      <c r="AL22" s="10"/>
      <c r="AM22" s="9">
        <v>42003</v>
      </c>
      <c r="AN22" s="12">
        <v>2.65</v>
      </c>
      <c r="AO22" s="9">
        <v>42308</v>
      </c>
      <c r="AP22" s="9">
        <v>42320</v>
      </c>
      <c r="AQ22" s="12">
        <v>15.89</v>
      </c>
      <c r="AR22" s="12">
        <v>-1.36561</v>
      </c>
      <c r="AS22" s="12">
        <v>1.1746000000000001</v>
      </c>
      <c r="AT22" s="12">
        <v>2.1700499999999998</v>
      </c>
      <c r="AU22" s="12">
        <v>10.008900000000001</v>
      </c>
      <c r="AV22" s="29">
        <v>16.274789999999999</v>
      </c>
      <c r="AW22" s="29">
        <v>14.27675</v>
      </c>
      <c r="AX22" s="12">
        <v>0.35</v>
      </c>
      <c r="AY22" s="12"/>
      <c r="AZ22" s="9"/>
      <c r="BA22" s="12">
        <v>0.35</v>
      </c>
      <c r="BB22" s="7" t="s">
        <v>87</v>
      </c>
      <c r="BC22" s="9">
        <v>42004</v>
      </c>
      <c r="BD22" s="12">
        <v>56.32</v>
      </c>
      <c r="BE22" s="7" t="s">
        <v>256</v>
      </c>
      <c r="BF22" s="7" t="s">
        <v>257</v>
      </c>
      <c r="BG22" s="7" t="s">
        <v>258</v>
      </c>
      <c r="BH22" s="7"/>
      <c r="BI22" s="7" t="s">
        <v>91</v>
      </c>
      <c r="BJ22" s="13" t="s">
        <v>85</v>
      </c>
      <c r="BK22" s="13" t="s">
        <v>85</v>
      </c>
      <c r="BL22" s="13" t="s">
        <v>85</v>
      </c>
      <c r="BM22" s="13" t="s">
        <v>85</v>
      </c>
      <c r="BN22" s="9"/>
      <c r="BO22" s="10"/>
      <c r="BP22" s="9"/>
      <c r="BQ22" s="9"/>
    </row>
    <row r="23" spans="1:69" x14ac:dyDescent="0.3">
      <c r="A23" s="7" t="s">
        <v>259</v>
      </c>
      <c r="B23" s="29">
        <v>14.38974</v>
      </c>
      <c r="C23" s="29">
        <v>13.24906</v>
      </c>
      <c r="D23" s="7" t="s">
        <v>68</v>
      </c>
      <c r="E23" s="7" t="s">
        <v>260</v>
      </c>
      <c r="F23" s="7"/>
      <c r="G23" s="7" t="s">
        <v>71</v>
      </c>
      <c r="H23" s="7" t="s">
        <v>95</v>
      </c>
      <c r="I23" s="7" t="s">
        <v>96</v>
      </c>
      <c r="J23" s="7" t="s">
        <v>97</v>
      </c>
      <c r="K23" s="8">
        <v>5</v>
      </c>
      <c r="L23" s="7" t="s">
        <v>75</v>
      </c>
      <c r="M23" s="7" t="s">
        <v>76</v>
      </c>
      <c r="N23" s="7" t="s">
        <v>77</v>
      </c>
      <c r="O23" s="7" t="s">
        <v>98</v>
      </c>
      <c r="P23" s="7"/>
      <c r="Q23" s="7" t="s">
        <v>261</v>
      </c>
      <c r="R23" s="7" t="s">
        <v>261</v>
      </c>
      <c r="S23" s="9">
        <v>33652</v>
      </c>
      <c r="T23" s="10" t="s">
        <v>262</v>
      </c>
      <c r="U23" s="11" t="s">
        <v>435</v>
      </c>
      <c r="V23" s="10" t="s">
        <v>263</v>
      </c>
      <c r="W23" s="12">
        <v>11.25</v>
      </c>
      <c r="X23" s="12">
        <v>11.25</v>
      </c>
      <c r="Y23" s="7" t="s">
        <v>225</v>
      </c>
      <c r="Z23" s="7" t="s">
        <v>226</v>
      </c>
      <c r="AA23" s="9">
        <v>28853</v>
      </c>
      <c r="AB23" s="9"/>
      <c r="AC23" s="8"/>
      <c r="AD23" s="9">
        <v>42320</v>
      </c>
      <c r="AE23" s="8">
        <v>10456636828</v>
      </c>
      <c r="AF23" s="13" t="s">
        <v>86</v>
      </c>
      <c r="AG23" s="13" t="s">
        <v>86</v>
      </c>
      <c r="AH23" s="9">
        <v>42308</v>
      </c>
      <c r="AI23" s="12">
        <v>1.7905</v>
      </c>
      <c r="AJ23" s="9">
        <v>42305</v>
      </c>
      <c r="AK23" s="12">
        <v>2.2200000000000002E-3</v>
      </c>
      <c r="AL23" s="10"/>
      <c r="AM23" s="9">
        <v>41985</v>
      </c>
      <c r="AN23" s="12">
        <v>0.27751999999999999</v>
      </c>
      <c r="AO23" s="9">
        <v>42277</v>
      </c>
      <c r="AP23" s="9">
        <v>42320</v>
      </c>
      <c r="AQ23" s="12">
        <v>13.59</v>
      </c>
      <c r="AR23" s="12">
        <v>-1.3788100000000001</v>
      </c>
      <c r="AS23" s="12">
        <v>-2.1713300000000002</v>
      </c>
      <c r="AT23" s="12">
        <v>-0.36370999999999998</v>
      </c>
      <c r="AU23" s="12">
        <v>7.49918</v>
      </c>
      <c r="AV23" s="29">
        <v>14.38974</v>
      </c>
      <c r="AW23" s="29">
        <v>13.24906</v>
      </c>
      <c r="AX23" s="12">
        <v>1.04</v>
      </c>
      <c r="AY23" s="12"/>
      <c r="AZ23" s="9"/>
      <c r="BA23" s="12">
        <v>1.0900000000000001</v>
      </c>
      <c r="BB23" s="7" t="s">
        <v>264</v>
      </c>
      <c r="BC23" s="9">
        <v>42185</v>
      </c>
      <c r="BD23" s="12">
        <v>22</v>
      </c>
      <c r="BE23" s="7" t="s">
        <v>265</v>
      </c>
      <c r="BF23" s="7" t="s">
        <v>266</v>
      </c>
      <c r="BG23" s="7" t="s">
        <v>267</v>
      </c>
      <c r="BH23" s="7"/>
      <c r="BI23" s="7" t="s">
        <v>91</v>
      </c>
      <c r="BJ23" s="13" t="s">
        <v>85</v>
      </c>
      <c r="BK23" s="13" t="s">
        <v>85</v>
      </c>
      <c r="BL23" s="13" t="s">
        <v>85</v>
      </c>
      <c r="BM23" s="13" t="s">
        <v>85</v>
      </c>
      <c r="BN23" s="9"/>
      <c r="BO23" s="10"/>
      <c r="BP23" s="9"/>
      <c r="BQ23" s="9"/>
    </row>
    <row r="24" spans="1:69" x14ac:dyDescent="0.3">
      <c r="A24" s="7" t="s">
        <v>268</v>
      </c>
      <c r="B24" s="29">
        <v>14.702170000000001</v>
      </c>
      <c r="C24" s="29">
        <v>13.537649999999999</v>
      </c>
      <c r="D24" s="7" t="s">
        <v>68</v>
      </c>
      <c r="E24" s="7" t="s">
        <v>269</v>
      </c>
      <c r="F24" s="7" t="s">
        <v>270</v>
      </c>
      <c r="G24" s="7" t="s">
        <v>71</v>
      </c>
      <c r="H24" s="7" t="s">
        <v>95</v>
      </c>
      <c r="I24" s="7" t="s">
        <v>96</v>
      </c>
      <c r="J24" s="7" t="s">
        <v>97</v>
      </c>
      <c r="K24" s="8">
        <v>5</v>
      </c>
      <c r="L24" s="7" t="s">
        <v>75</v>
      </c>
      <c r="M24" s="7" t="s">
        <v>76</v>
      </c>
      <c r="N24" s="7" t="s">
        <v>77</v>
      </c>
      <c r="O24" s="7" t="s">
        <v>98</v>
      </c>
      <c r="P24" s="7"/>
      <c r="Q24" s="7" t="s">
        <v>261</v>
      </c>
      <c r="R24" s="7" t="s">
        <v>261</v>
      </c>
      <c r="S24" s="9">
        <v>31960</v>
      </c>
      <c r="T24" s="10" t="s">
        <v>262</v>
      </c>
      <c r="U24" s="11" t="s">
        <v>435</v>
      </c>
      <c r="V24" s="10" t="s">
        <v>263</v>
      </c>
      <c r="W24" s="12">
        <v>11.25</v>
      </c>
      <c r="X24" s="12">
        <v>11.25</v>
      </c>
      <c r="Y24" s="7" t="s">
        <v>225</v>
      </c>
      <c r="Z24" s="7" t="s">
        <v>226</v>
      </c>
      <c r="AA24" s="9">
        <v>28853</v>
      </c>
      <c r="AB24" s="9">
        <v>42320</v>
      </c>
      <c r="AC24" s="8">
        <v>4394280944</v>
      </c>
      <c r="AD24" s="9">
        <v>42320</v>
      </c>
      <c r="AE24" s="8">
        <v>10456636828</v>
      </c>
      <c r="AF24" s="13" t="s">
        <v>85</v>
      </c>
      <c r="AG24" s="13" t="s">
        <v>85</v>
      </c>
      <c r="AH24" s="9">
        <v>42308</v>
      </c>
      <c r="AI24" s="12">
        <v>2.0007700000000002</v>
      </c>
      <c r="AJ24" s="9">
        <v>42305</v>
      </c>
      <c r="AK24" s="12">
        <v>4.8399999999999997E-3</v>
      </c>
      <c r="AL24" s="10"/>
      <c r="AM24" s="9">
        <v>41985</v>
      </c>
      <c r="AN24" s="12">
        <v>0.27751999999999999</v>
      </c>
      <c r="AO24" s="9">
        <v>42277</v>
      </c>
      <c r="AP24" s="9">
        <v>42320</v>
      </c>
      <c r="AQ24" s="12">
        <v>13.79</v>
      </c>
      <c r="AR24" s="12">
        <v>-1.3590800000000001</v>
      </c>
      <c r="AS24" s="12">
        <v>-2.01396</v>
      </c>
      <c r="AT24" s="12">
        <v>-0.11853</v>
      </c>
      <c r="AU24" s="12">
        <v>7.7625500000000001</v>
      </c>
      <c r="AV24" s="29">
        <v>14.702170000000001</v>
      </c>
      <c r="AW24" s="29">
        <v>13.537649999999999</v>
      </c>
      <c r="AX24" s="12">
        <v>0.79</v>
      </c>
      <c r="AY24" s="12"/>
      <c r="AZ24" s="9"/>
      <c r="BA24" s="12">
        <v>0.8</v>
      </c>
      <c r="BB24" s="7" t="s">
        <v>264</v>
      </c>
      <c r="BC24" s="9">
        <v>42185</v>
      </c>
      <c r="BD24" s="12">
        <v>22</v>
      </c>
      <c r="BE24" s="7" t="s">
        <v>271</v>
      </c>
      <c r="BF24" s="7" t="s">
        <v>272</v>
      </c>
      <c r="BG24" s="7" t="s">
        <v>267</v>
      </c>
      <c r="BH24" s="7"/>
      <c r="BI24" s="7" t="s">
        <v>91</v>
      </c>
      <c r="BJ24" s="13" t="s">
        <v>85</v>
      </c>
      <c r="BK24" s="13" t="s">
        <v>85</v>
      </c>
      <c r="BL24" s="13" t="s">
        <v>85</v>
      </c>
      <c r="BM24" s="13" t="s">
        <v>85</v>
      </c>
      <c r="BN24" s="9"/>
      <c r="BO24" s="10"/>
      <c r="BP24" s="9"/>
      <c r="BQ24" s="9"/>
    </row>
    <row r="25" spans="1:69" x14ac:dyDescent="0.3">
      <c r="A25" s="7" t="s">
        <v>273</v>
      </c>
      <c r="B25" s="29">
        <v>17.16827</v>
      </c>
      <c r="C25" s="29">
        <v>13.380140000000001</v>
      </c>
      <c r="D25" s="7" t="s">
        <v>68</v>
      </c>
      <c r="E25" s="7" t="s">
        <v>274</v>
      </c>
      <c r="F25" s="7"/>
      <c r="G25" s="7" t="s">
        <v>71</v>
      </c>
      <c r="H25" s="7" t="s">
        <v>115</v>
      </c>
      <c r="I25" s="7" t="s">
        <v>116</v>
      </c>
      <c r="J25" s="7" t="s">
        <v>117</v>
      </c>
      <c r="K25" s="8">
        <v>5</v>
      </c>
      <c r="L25" s="7" t="s">
        <v>75</v>
      </c>
      <c r="M25" s="7" t="s">
        <v>76</v>
      </c>
      <c r="N25" s="7" t="s">
        <v>77</v>
      </c>
      <c r="O25" s="7" t="s">
        <v>78</v>
      </c>
      <c r="P25" s="7"/>
      <c r="Q25" s="7" t="s">
        <v>261</v>
      </c>
      <c r="R25" s="7" t="s">
        <v>261</v>
      </c>
      <c r="S25" s="9">
        <v>37141</v>
      </c>
      <c r="T25" s="10" t="s">
        <v>275</v>
      </c>
      <c r="U25" s="11" t="s">
        <v>436</v>
      </c>
      <c r="V25" s="10" t="s">
        <v>276</v>
      </c>
      <c r="W25" s="12">
        <v>14.83</v>
      </c>
      <c r="X25" s="12">
        <v>8.0399999999999991</v>
      </c>
      <c r="Y25" s="7" t="s">
        <v>145</v>
      </c>
      <c r="Z25" s="7" t="s">
        <v>146</v>
      </c>
      <c r="AA25" s="9">
        <v>25598</v>
      </c>
      <c r="AB25" s="9"/>
      <c r="AC25" s="8"/>
      <c r="AD25" s="9">
        <v>42311</v>
      </c>
      <c r="AE25" s="8">
        <v>13555698305</v>
      </c>
      <c r="AF25" s="13" t="s">
        <v>86</v>
      </c>
      <c r="AG25" s="13" t="s">
        <v>86</v>
      </c>
      <c r="AH25" s="9">
        <v>42308</v>
      </c>
      <c r="AI25" s="12">
        <v>0.83577000000000001</v>
      </c>
      <c r="AJ25" s="9">
        <v>42275</v>
      </c>
      <c r="AK25" s="12">
        <v>2.6550000000000001E-2</v>
      </c>
      <c r="AL25" s="10"/>
      <c r="AM25" s="9">
        <v>41985</v>
      </c>
      <c r="AN25" s="12">
        <v>1.2682500000000001</v>
      </c>
      <c r="AO25" s="9">
        <v>42277</v>
      </c>
      <c r="AP25" s="9">
        <v>42320</v>
      </c>
      <c r="AQ25" s="12">
        <v>14.48</v>
      </c>
      <c r="AR25" s="12">
        <v>-1.3624000000000001</v>
      </c>
      <c r="AS25" s="12">
        <v>0.31751000000000001</v>
      </c>
      <c r="AT25" s="12">
        <v>2.0798299999999998</v>
      </c>
      <c r="AU25" s="12">
        <v>9.7811800000000009</v>
      </c>
      <c r="AV25" s="29">
        <v>17.16827</v>
      </c>
      <c r="AW25" s="29">
        <v>13.380140000000001</v>
      </c>
      <c r="AX25" s="12">
        <v>0.95</v>
      </c>
      <c r="AY25" s="12"/>
      <c r="AZ25" s="9"/>
      <c r="BA25" s="12">
        <v>1.1000000000000001</v>
      </c>
      <c r="BB25" s="7" t="s">
        <v>87</v>
      </c>
      <c r="BC25" s="9">
        <v>42185</v>
      </c>
      <c r="BD25" s="12">
        <v>79</v>
      </c>
      <c r="BE25" s="7" t="s">
        <v>277</v>
      </c>
      <c r="BF25" s="7" t="s">
        <v>278</v>
      </c>
      <c r="BG25" s="7" t="s">
        <v>279</v>
      </c>
      <c r="BH25" s="7"/>
      <c r="BI25" s="7" t="s">
        <v>91</v>
      </c>
      <c r="BJ25" s="13" t="s">
        <v>85</v>
      </c>
      <c r="BK25" s="13" t="s">
        <v>85</v>
      </c>
      <c r="BL25" s="13" t="s">
        <v>85</v>
      </c>
      <c r="BM25" s="13" t="s">
        <v>85</v>
      </c>
      <c r="BN25" s="9"/>
      <c r="BO25" s="10"/>
      <c r="BP25" s="9"/>
      <c r="BQ25" s="9"/>
    </row>
    <row r="26" spans="1:69" x14ac:dyDescent="0.3">
      <c r="A26" s="7" t="s">
        <v>280</v>
      </c>
      <c r="B26" s="29">
        <v>17.542950000000001</v>
      </c>
      <c r="C26" s="29">
        <v>13.761340000000001</v>
      </c>
      <c r="D26" s="7" t="s">
        <v>68</v>
      </c>
      <c r="E26" s="7" t="s">
        <v>281</v>
      </c>
      <c r="F26" s="7" t="s">
        <v>282</v>
      </c>
      <c r="G26" s="7" t="s">
        <v>71</v>
      </c>
      <c r="H26" s="7" t="s">
        <v>115</v>
      </c>
      <c r="I26" s="7" t="s">
        <v>116</v>
      </c>
      <c r="J26" s="7" t="s">
        <v>117</v>
      </c>
      <c r="K26" s="8">
        <v>5</v>
      </c>
      <c r="L26" s="7" t="s">
        <v>75</v>
      </c>
      <c r="M26" s="7" t="s">
        <v>76</v>
      </c>
      <c r="N26" s="7" t="s">
        <v>77</v>
      </c>
      <c r="O26" s="7" t="s">
        <v>78</v>
      </c>
      <c r="P26" s="7"/>
      <c r="Q26" s="7" t="s">
        <v>261</v>
      </c>
      <c r="R26" s="7" t="s">
        <v>261</v>
      </c>
      <c r="S26" s="9">
        <v>34229</v>
      </c>
      <c r="T26" s="10" t="s">
        <v>275</v>
      </c>
      <c r="U26" s="11" t="s">
        <v>436</v>
      </c>
      <c r="V26" s="10" t="s">
        <v>276</v>
      </c>
      <c r="W26" s="12">
        <v>14.83</v>
      </c>
      <c r="X26" s="12">
        <v>8.0399999999999991</v>
      </c>
      <c r="Y26" s="7" t="s">
        <v>145</v>
      </c>
      <c r="Z26" s="7" t="s">
        <v>146</v>
      </c>
      <c r="AA26" s="9">
        <v>25598</v>
      </c>
      <c r="AB26" s="9">
        <v>42320</v>
      </c>
      <c r="AC26" s="8">
        <v>4790861053</v>
      </c>
      <c r="AD26" s="9">
        <v>42311</v>
      </c>
      <c r="AE26" s="8">
        <v>13555698305</v>
      </c>
      <c r="AF26" s="13" t="s">
        <v>85</v>
      </c>
      <c r="AG26" s="13" t="s">
        <v>85</v>
      </c>
      <c r="AH26" s="9">
        <v>42308</v>
      </c>
      <c r="AI26" s="12">
        <v>1.1092500000000001</v>
      </c>
      <c r="AJ26" s="9">
        <v>42275</v>
      </c>
      <c r="AK26" s="12">
        <v>3.5959999999999999E-2</v>
      </c>
      <c r="AL26" s="10"/>
      <c r="AM26" s="9">
        <v>41985</v>
      </c>
      <c r="AN26" s="12">
        <v>1.2682500000000001</v>
      </c>
      <c r="AO26" s="9">
        <v>42277</v>
      </c>
      <c r="AP26" s="9">
        <v>42320</v>
      </c>
      <c r="AQ26" s="12">
        <v>14.53</v>
      </c>
      <c r="AR26" s="12">
        <v>-1.3577699999999999</v>
      </c>
      <c r="AS26" s="12">
        <v>0.62341999999999997</v>
      </c>
      <c r="AT26" s="12">
        <v>2.4553500000000001</v>
      </c>
      <c r="AU26" s="12">
        <v>10.17353</v>
      </c>
      <c r="AV26" s="29">
        <v>17.542950000000001</v>
      </c>
      <c r="AW26" s="29">
        <v>13.761340000000001</v>
      </c>
      <c r="AX26" s="12">
        <v>0.62</v>
      </c>
      <c r="AY26" s="12"/>
      <c r="AZ26" s="9"/>
      <c r="BA26" s="12">
        <v>0.66</v>
      </c>
      <c r="BB26" s="7" t="s">
        <v>87</v>
      </c>
      <c r="BC26" s="9">
        <v>42185</v>
      </c>
      <c r="BD26" s="12">
        <v>79</v>
      </c>
      <c r="BE26" s="7" t="s">
        <v>283</v>
      </c>
      <c r="BF26" s="7" t="s">
        <v>284</v>
      </c>
      <c r="BG26" s="7" t="s">
        <v>279</v>
      </c>
      <c r="BH26" s="7"/>
      <c r="BI26" s="7" t="s">
        <v>91</v>
      </c>
      <c r="BJ26" s="13" t="s">
        <v>85</v>
      </c>
      <c r="BK26" s="13" t="s">
        <v>85</v>
      </c>
      <c r="BL26" s="13" t="s">
        <v>85</v>
      </c>
      <c r="BM26" s="13" t="s">
        <v>85</v>
      </c>
      <c r="BN26" s="9"/>
      <c r="BO26" s="10"/>
      <c r="BP26" s="9"/>
      <c r="BQ26" s="9"/>
    </row>
    <row r="27" spans="1:69" x14ac:dyDescent="0.3">
      <c r="A27" s="7" t="s">
        <v>285</v>
      </c>
      <c r="B27" s="29">
        <v>17.367709999999999</v>
      </c>
      <c r="C27" s="29">
        <v>13.58028</v>
      </c>
      <c r="D27" s="7" t="s">
        <v>68</v>
      </c>
      <c r="E27" s="7" t="s">
        <v>286</v>
      </c>
      <c r="F27" s="7" t="s">
        <v>287</v>
      </c>
      <c r="G27" s="7" t="s">
        <v>71</v>
      </c>
      <c r="H27" s="7" t="s">
        <v>115</v>
      </c>
      <c r="I27" s="7" t="s">
        <v>116</v>
      </c>
      <c r="J27" s="7" t="s">
        <v>117</v>
      </c>
      <c r="K27" s="8">
        <v>5</v>
      </c>
      <c r="L27" s="7" t="s">
        <v>75</v>
      </c>
      <c r="M27" s="7" t="s">
        <v>76</v>
      </c>
      <c r="N27" s="7" t="s">
        <v>77</v>
      </c>
      <c r="O27" s="7" t="s">
        <v>78</v>
      </c>
      <c r="P27" s="7"/>
      <c r="Q27" s="7" t="s">
        <v>261</v>
      </c>
      <c r="R27" s="7" t="s">
        <v>261</v>
      </c>
      <c r="S27" s="9">
        <v>37141</v>
      </c>
      <c r="T27" s="10" t="s">
        <v>275</v>
      </c>
      <c r="U27" s="11" t="s">
        <v>436</v>
      </c>
      <c r="V27" s="10" t="s">
        <v>276</v>
      </c>
      <c r="W27" s="12">
        <v>14.83</v>
      </c>
      <c r="X27" s="12">
        <v>8.0399999999999991</v>
      </c>
      <c r="Y27" s="7" t="s">
        <v>145</v>
      </c>
      <c r="Z27" s="7" t="s">
        <v>146</v>
      </c>
      <c r="AA27" s="9">
        <v>25598</v>
      </c>
      <c r="AB27" s="9">
        <v>42311</v>
      </c>
      <c r="AC27" s="8">
        <v>2501538514</v>
      </c>
      <c r="AD27" s="9">
        <v>42311</v>
      </c>
      <c r="AE27" s="8">
        <v>13555698305</v>
      </c>
      <c r="AF27" s="13" t="s">
        <v>85</v>
      </c>
      <c r="AG27" s="13" t="s">
        <v>86</v>
      </c>
      <c r="AH27" s="9">
        <v>42308</v>
      </c>
      <c r="AI27" s="12">
        <v>0.95615000000000006</v>
      </c>
      <c r="AJ27" s="9">
        <v>42275</v>
      </c>
      <c r="AK27" s="12">
        <v>3.066E-2</v>
      </c>
      <c r="AL27" s="10"/>
      <c r="AM27" s="9">
        <v>41985</v>
      </c>
      <c r="AN27" s="12">
        <v>1.2682500000000001</v>
      </c>
      <c r="AO27" s="9">
        <v>42277</v>
      </c>
      <c r="AP27" s="9">
        <v>42320</v>
      </c>
      <c r="AQ27" s="12">
        <v>14.51</v>
      </c>
      <c r="AR27" s="12">
        <v>-1.3596200000000001</v>
      </c>
      <c r="AS27" s="12">
        <v>0.47658</v>
      </c>
      <c r="AT27" s="12">
        <v>2.2841399999999998</v>
      </c>
      <c r="AU27" s="12">
        <v>10.02356</v>
      </c>
      <c r="AV27" s="29">
        <v>17.367709999999999</v>
      </c>
      <c r="AW27" s="29">
        <v>13.58028</v>
      </c>
      <c r="AX27" s="12">
        <v>0.77</v>
      </c>
      <c r="AY27" s="12"/>
      <c r="AZ27" s="9"/>
      <c r="BA27" s="12">
        <v>0.79</v>
      </c>
      <c r="BB27" s="7" t="s">
        <v>87</v>
      </c>
      <c r="BC27" s="9">
        <v>42185</v>
      </c>
      <c r="BD27" s="12">
        <v>79</v>
      </c>
      <c r="BE27" s="7" t="s">
        <v>288</v>
      </c>
      <c r="BF27" s="7" t="s">
        <v>289</v>
      </c>
      <c r="BG27" s="7" t="s">
        <v>279</v>
      </c>
      <c r="BH27" s="7"/>
      <c r="BI27" s="7" t="s">
        <v>91</v>
      </c>
      <c r="BJ27" s="13" t="s">
        <v>85</v>
      </c>
      <c r="BK27" s="13" t="s">
        <v>85</v>
      </c>
      <c r="BL27" s="13" t="s">
        <v>85</v>
      </c>
      <c r="BM27" s="13" t="s">
        <v>85</v>
      </c>
      <c r="BN27" s="9"/>
      <c r="BO27" s="10"/>
      <c r="BP27" s="9"/>
      <c r="BQ27" s="9"/>
    </row>
    <row r="28" spans="1:69" x14ac:dyDescent="0.3">
      <c r="A28" s="7" t="s">
        <v>290</v>
      </c>
      <c r="B28" s="29">
        <v>16.953710000000001</v>
      </c>
      <c r="C28" s="29">
        <v>14.035769999999999</v>
      </c>
      <c r="D28" s="7" t="s">
        <v>68</v>
      </c>
      <c r="E28" s="7" t="s">
        <v>291</v>
      </c>
      <c r="F28" s="7" t="s">
        <v>292</v>
      </c>
      <c r="G28" s="7" t="s">
        <v>71</v>
      </c>
      <c r="H28" s="7" t="s">
        <v>95</v>
      </c>
      <c r="I28" s="7" t="s">
        <v>96</v>
      </c>
      <c r="J28" s="7" t="s">
        <v>97</v>
      </c>
      <c r="K28" s="8">
        <v>5</v>
      </c>
      <c r="L28" s="7" t="s">
        <v>75</v>
      </c>
      <c r="M28" s="7" t="s">
        <v>76</v>
      </c>
      <c r="N28" s="7" t="s">
        <v>77</v>
      </c>
      <c r="O28" s="7" t="s">
        <v>98</v>
      </c>
      <c r="P28" s="7"/>
      <c r="Q28" s="7" t="s">
        <v>293</v>
      </c>
      <c r="R28" s="7" t="s">
        <v>294</v>
      </c>
      <c r="S28" s="9">
        <v>38702</v>
      </c>
      <c r="T28" s="10" t="s">
        <v>295</v>
      </c>
      <c r="U28" s="10" t="s">
        <v>296</v>
      </c>
      <c r="V28" s="10" t="s">
        <v>297</v>
      </c>
      <c r="W28" s="12">
        <v>4.33</v>
      </c>
      <c r="X28" s="12">
        <v>4.33</v>
      </c>
      <c r="Y28" s="7" t="s">
        <v>145</v>
      </c>
      <c r="Z28" s="7" t="s">
        <v>146</v>
      </c>
      <c r="AA28" s="9">
        <v>25598</v>
      </c>
      <c r="AB28" s="9">
        <v>42320</v>
      </c>
      <c r="AC28" s="8">
        <v>149390028</v>
      </c>
      <c r="AD28" s="9">
        <v>42320</v>
      </c>
      <c r="AE28" s="8">
        <v>149390028</v>
      </c>
      <c r="AF28" s="13" t="s">
        <v>85</v>
      </c>
      <c r="AG28" s="13" t="s">
        <v>85</v>
      </c>
      <c r="AH28" s="9">
        <v>42308</v>
      </c>
      <c r="AI28" s="12">
        <v>1.3883300000000001</v>
      </c>
      <c r="AJ28" s="9">
        <v>42271</v>
      </c>
      <c r="AK28" s="12">
        <v>6.8080000000000002E-2</v>
      </c>
      <c r="AL28" s="10"/>
      <c r="AM28" s="9">
        <v>39435</v>
      </c>
      <c r="AN28" s="12">
        <v>0.61029999999999995</v>
      </c>
      <c r="AO28" s="9">
        <v>42277</v>
      </c>
      <c r="AP28" s="9">
        <v>42320</v>
      </c>
      <c r="AQ28" s="12">
        <v>15.1</v>
      </c>
      <c r="AR28" s="12">
        <v>-1.37165</v>
      </c>
      <c r="AS28" s="12">
        <v>-0.84250999999999998</v>
      </c>
      <c r="AT28" s="12">
        <v>9.1039999999999996E-2</v>
      </c>
      <c r="AU28" s="12">
        <v>8.8003300000000007</v>
      </c>
      <c r="AV28" s="29">
        <v>16.953710000000001</v>
      </c>
      <c r="AW28" s="29">
        <v>14.035769999999999</v>
      </c>
      <c r="AX28" s="12">
        <v>0.62</v>
      </c>
      <c r="AY28" s="12"/>
      <c r="AZ28" s="9"/>
      <c r="BA28" s="12">
        <v>0.83</v>
      </c>
      <c r="BB28" s="7" t="s">
        <v>106</v>
      </c>
      <c r="BC28" s="9">
        <v>42094</v>
      </c>
      <c r="BD28" s="12">
        <v>41.81</v>
      </c>
      <c r="BE28" s="7" t="s">
        <v>298</v>
      </c>
      <c r="BF28" s="7" t="s">
        <v>299</v>
      </c>
      <c r="BG28" s="7" t="s">
        <v>300</v>
      </c>
      <c r="BH28" s="7"/>
      <c r="BI28" s="7" t="s">
        <v>91</v>
      </c>
      <c r="BJ28" s="13" t="s">
        <v>85</v>
      </c>
      <c r="BK28" s="13" t="s">
        <v>85</v>
      </c>
      <c r="BL28" s="13" t="s">
        <v>85</v>
      </c>
      <c r="BM28" s="13" t="s">
        <v>85</v>
      </c>
      <c r="BN28" s="9"/>
      <c r="BO28" s="10"/>
      <c r="BP28" s="9"/>
      <c r="BQ28" s="9"/>
    </row>
    <row r="29" spans="1:69" x14ac:dyDescent="0.3">
      <c r="A29" s="7" t="s">
        <v>301</v>
      </c>
      <c r="B29" s="29">
        <v>16.62773</v>
      </c>
      <c r="C29" s="29">
        <v>13.964219999999999</v>
      </c>
      <c r="D29" s="7" t="s">
        <v>68</v>
      </c>
      <c r="E29" s="7" t="s">
        <v>302</v>
      </c>
      <c r="F29" s="7" t="s">
        <v>303</v>
      </c>
      <c r="G29" s="7" t="s">
        <v>71</v>
      </c>
      <c r="H29" s="7" t="s">
        <v>115</v>
      </c>
      <c r="I29" s="7" t="s">
        <v>116</v>
      </c>
      <c r="J29" s="7" t="s">
        <v>117</v>
      </c>
      <c r="K29" s="8">
        <v>5</v>
      </c>
      <c r="L29" s="7" t="s">
        <v>75</v>
      </c>
      <c r="M29" s="7" t="s">
        <v>76</v>
      </c>
      <c r="N29" s="7" t="s">
        <v>77</v>
      </c>
      <c r="O29" s="7" t="s">
        <v>78</v>
      </c>
      <c r="P29" s="7"/>
      <c r="Q29" s="7" t="s">
        <v>304</v>
      </c>
      <c r="R29" s="7" t="s">
        <v>304</v>
      </c>
      <c r="S29" s="9">
        <v>38835</v>
      </c>
      <c r="T29" s="10" t="s">
        <v>305</v>
      </c>
      <c r="U29" s="10" t="s">
        <v>306</v>
      </c>
      <c r="V29" s="10" t="s">
        <v>307</v>
      </c>
      <c r="W29" s="12">
        <v>14.5</v>
      </c>
      <c r="X29" s="12">
        <v>9</v>
      </c>
      <c r="Y29" s="7" t="s">
        <v>145</v>
      </c>
      <c r="Z29" s="7" t="s">
        <v>146</v>
      </c>
      <c r="AA29" s="9">
        <v>25598</v>
      </c>
      <c r="AB29" s="9">
        <v>42320</v>
      </c>
      <c r="AC29" s="8">
        <v>3494967902</v>
      </c>
      <c r="AD29" s="9">
        <v>42320</v>
      </c>
      <c r="AE29" s="8">
        <v>11933229525</v>
      </c>
      <c r="AF29" s="13" t="s">
        <v>85</v>
      </c>
      <c r="AG29" s="13" t="s">
        <v>86</v>
      </c>
      <c r="AH29" s="9">
        <v>42308</v>
      </c>
      <c r="AI29" s="12">
        <v>1.4047400000000001</v>
      </c>
      <c r="AJ29" s="9">
        <v>42277</v>
      </c>
      <c r="AK29" s="12">
        <v>0.1384</v>
      </c>
      <c r="AL29" s="10"/>
      <c r="AM29" s="9">
        <v>41968</v>
      </c>
      <c r="AN29" s="12">
        <v>0.67459999999999998</v>
      </c>
      <c r="AO29" s="9">
        <v>42308</v>
      </c>
      <c r="AP29" s="9">
        <v>42320</v>
      </c>
      <c r="AQ29" s="12">
        <v>40.352800000000002</v>
      </c>
      <c r="AR29" s="12">
        <v>-1.5009399999999999</v>
      </c>
      <c r="AS29" s="12">
        <v>-4.725E-2</v>
      </c>
      <c r="AT29" s="12">
        <v>1.7415</v>
      </c>
      <c r="AU29" s="12">
        <v>9.4111899999999995</v>
      </c>
      <c r="AV29" s="29">
        <v>16.62773</v>
      </c>
      <c r="AW29" s="29">
        <v>13.964219999999999</v>
      </c>
      <c r="AX29" s="12">
        <v>0.67</v>
      </c>
      <c r="AY29" s="12"/>
      <c r="AZ29" s="9"/>
      <c r="BA29" s="12">
        <v>0.67</v>
      </c>
      <c r="BB29" s="7" t="s">
        <v>264</v>
      </c>
      <c r="BC29" s="9">
        <v>42004</v>
      </c>
      <c r="BD29" s="12">
        <v>14.32</v>
      </c>
      <c r="BE29" s="7" t="s">
        <v>308</v>
      </c>
      <c r="BF29" s="7" t="s">
        <v>309</v>
      </c>
      <c r="BG29" s="7" t="s">
        <v>310</v>
      </c>
      <c r="BH29" s="7"/>
      <c r="BI29" s="7" t="s">
        <v>91</v>
      </c>
      <c r="BJ29" s="13" t="s">
        <v>85</v>
      </c>
      <c r="BK29" s="13" t="s">
        <v>85</v>
      </c>
      <c r="BL29" s="13" t="s">
        <v>85</v>
      </c>
      <c r="BM29" s="13" t="s">
        <v>85</v>
      </c>
      <c r="BN29" s="9"/>
      <c r="BO29" s="10"/>
      <c r="BP29" s="9"/>
      <c r="BQ29" s="9"/>
    </row>
    <row r="30" spans="1:69" x14ac:dyDescent="0.3">
      <c r="A30" s="7" t="s">
        <v>311</v>
      </c>
      <c r="B30" s="29">
        <v>16.428540000000002</v>
      </c>
      <c r="C30" s="29">
        <v>13.753019999999999</v>
      </c>
      <c r="D30" s="7" t="s">
        <v>68</v>
      </c>
      <c r="E30" s="7" t="s">
        <v>312</v>
      </c>
      <c r="F30" s="7" t="s">
        <v>313</v>
      </c>
      <c r="G30" s="7" t="s">
        <v>71</v>
      </c>
      <c r="H30" s="7" t="s">
        <v>115</v>
      </c>
      <c r="I30" s="7" t="s">
        <v>116</v>
      </c>
      <c r="J30" s="7" t="s">
        <v>117</v>
      </c>
      <c r="K30" s="8">
        <v>5</v>
      </c>
      <c r="L30" s="7" t="s">
        <v>75</v>
      </c>
      <c r="M30" s="7" t="s">
        <v>76</v>
      </c>
      <c r="N30" s="7" t="s">
        <v>77</v>
      </c>
      <c r="O30" s="7" t="s">
        <v>78</v>
      </c>
      <c r="P30" s="7"/>
      <c r="Q30" s="7" t="s">
        <v>304</v>
      </c>
      <c r="R30" s="7" t="s">
        <v>304</v>
      </c>
      <c r="S30" s="9">
        <v>33847</v>
      </c>
      <c r="T30" s="10" t="s">
        <v>305</v>
      </c>
      <c r="U30" s="10" t="s">
        <v>306</v>
      </c>
      <c r="V30" s="10" t="s">
        <v>307</v>
      </c>
      <c r="W30" s="12">
        <v>14.5</v>
      </c>
      <c r="X30" s="12">
        <v>9</v>
      </c>
      <c r="Y30" s="7" t="s">
        <v>145</v>
      </c>
      <c r="Z30" s="7" t="s">
        <v>146</v>
      </c>
      <c r="AA30" s="9">
        <v>25598</v>
      </c>
      <c r="AB30" s="9">
        <v>42320</v>
      </c>
      <c r="AC30" s="8">
        <v>8438261623</v>
      </c>
      <c r="AD30" s="9">
        <v>42320</v>
      </c>
      <c r="AE30" s="8">
        <v>11933229525</v>
      </c>
      <c r="AF30" s="13" t="s">
        <v>85</v>
      </c>
      <c r="AG30" s="13" t="s">
        <v>85</v>
      </c>
      <c r="AH30" s="9">
        <v>42308</v>
      </c>
      <c r="AI30" s="12">
        <v>1.2055400000000001</v>
      </c>
      <c r="AJ30" s="9">
        <v>42277</v>
      </c>
      <c r="AK30" s="12">
        <v>0.1167</v>
      </c>
      <c r="AL30" s="10"/>
      <c r="AM30" s="9">
        <v>41968</v>
      </c>
      <c r="AN30" s="12">
        <v>0.67459999999999998</v>
      </c>
      <c r="AO30" s="9">
        <v>42308</v>
      </c>
      <c r="AP30" s="9">
        <v>42320</v>
      </c>
      <c r="AQ30" s="12">
        <v>40.283999999999999</v>
      </c>
      <c r="AR30" s="12">
        <v>-1.5039499999999999</v>
      </c>
      <c r="AS30" s="12">
        <v>-0.23113</v>
      </c>
      <c r="AT30" s="12">
        <v>1.53406</v>
      </c>
      <c r="AU30" s="12">
        <v>9.20139</v>
      </c>
      <c r="AV30" s="29">
        <v>16.428540000000002</v>
      </c>
      <c r="AW30" s="29">
        <v>13.753019999999999</v>
      </c>
      <c r="AX30" s="12">
        <v>0.87</v>
      </c>
      <c r="AY30" s="12"/>
      <c r="AZ30" s="9"/>
      <c r="BA30" s="12">
        <v>0.87</v>
      </c>
      <c r="BB30" s="7" t="s">
        <v>264</v>
      </c>
      <c r="BC30" s="9">
        <v>42004</v>
      </c>
      <c r="BD30" s="12">
        <v>14.32</v>
      </c>
      <c r="BE30" s="7" t="s">
        <v>314</v>
      </c>
      <c r="BF30" s="7" t="s">
        <v>315</v>
      </c>
      <c r="BG30" s="7" t="s">
        <v>310</v>
      </c>
      <c r="BH30" s="7"/>
      <c r="BI30" s="7" t="s">
        <v>91</v>
      </c>
      <c r="BJ30" s="13" t="s">
        <v>85</v>
      </c>
      <c r="BK30" s="13" t="s">
        <v>85</v>
      </c>
      <c r="BL30" s="13" t="s">
        <v>85</v>
      </c>
      <c r="BM30" s="13" t="s">
        <v>85</v>
      </c>
      <c r="BN30" s="9"/>
      <c r="BO30" s="10"/>
      <c r="BP30" s="9"/>
      <c r="BQ30" s="9"/>
    </row>
    <row r="31" spans="1:69" x14ac:dyDescent="0.3">
      <c r="A31" s="7" t="s">
        <v>316</v>
      </c>
      <c r="B31" s="29">
        <v>14.758789999999999</v>
      </c>
      <c r="C31" s="29">
        <v>14.617649999999999</v>
      </c>
      <c r="D31" s="7" t="s">
        <v>68</v>
      </c>
      <c r="E31" s="7" t="s">
        <v>317</v>
      </c>
      <c r="F31" s="7" t="s">
        <v>318</v>
      </c>
      <c r="G31" s="7" t="s">
        <v>71</v>
      </c>
      <c r="H31" s="7" t="s">
        <v>115</v>
      </c>
      <c r="I31" s="7" t="s">
        <v>116</v>
      </c>
      <c r="J31" s="7" t="s">
        <v>117</v>
      </c>
      <c r="K31" s="8">
        <v>5</v>
      </c>
      <c r="L31" s="7" t="s">
        <v>75</v>
      </c>
      <c r="M31" s="7" t="s">
        <v>76</v>
      </c>
      <c r="N31" s="7" t="s">
        <v>77</v>
      </c>
      <c r="O31" s="7"/>
      <c r="P31" s="7"/>
      <c r="Q31" s="7" t="s">
        <v>319</v>
      </c>
      <c r="R31" s="7" t="s">
        <v>319</v>
      </c>
      <c r="S31" s="9">
        <v>37435</v>
      </c>
      <c r="T31" s="10" t="s">
        <v>320</v>
      </c>
      <c r="U31" s="10" t="s">
        <v>321</v>
      </c>
      <c r="V31" s="10" t="s">
        <v>322</v>
      </c>
      <c r="W31" s="12">
        <v>1.17</v>
      </c>
      <c r="X31" s="12">
        <v>1</v>
      </c>
      <c r="Y31" s="7" t="s">
        <v>145</v>
      </c>
      <c r="Z31" s="7" t="s">
        <v>146</v>
      </c>
      <c r="AA31" s="9">
        <v>25598</v>
      </c>
      <c r="AB31" s="9">
        <v>42307</v>
      </c>
      <c r="AC31" s="8">
        <v>555555950</v>
      </c>
      <c r="AD31" s="9">
        <v>42307</v>
      </c>
      <c r="AE31" s="8">
        <v>1474850914</v>
      </c>
      <c r="AF31" s="13" t="s">
        <v>85</v>
      </c>
      <c r="AG31" s="13" t="s">
        <v>85</v>
      </c>
      <c r="AH31" s="9">
        <v>42308</v>
      </c>
      <c r="AI31" s="12">
        <v>3.5508299999999999</v>
      </c>
      <c r="AJ31" s="9">
        <v>42264</v>
      </c>
      <c r="AK31" s="12">
        <v>3.245E-2</v>
      </c>
      <c r="AL31" s="10"/>
      <c r="AM31" s="9">
        <v>41983</v>
      </c>
      <c r="AN31" s="12">
        <v>1.6406499999999999</v>
      </c>
      <c r="AO31" s="9">
        <v>42185</v>
      </c>
      <c r="AP31" s="9">
        <v>42320</v>
      </c>
      <c r="AQ31" s="12">
        <v>9.35</v>
      </c>
      <c r="AR31" s="12">
        <v>-1.4752400000000001</v>
      </c>
      <c r="AS31" s="12">
        <v>-2.2430300000000001</v>
      </c>
      <c r="AT31" s="12">
        <v>-1.2662</v>
      </c>
      <c r="AU31" s="12">
        <v>8.1022400000000001</v>
      </c>
      <c r="AV31" s="29">
        <v>14.758789999999999</v>
      </c>
      <c r="AW31" s="29">
        <v>14.617649999999999</v>
      </c>
      <c r="AX31" s="12">
        <v>0.64</v>
      </c>
      <c r="AY31" s="12"/>
      <c r="AZ31" s="9"/>
      <c r="BA31" s="12">
        <v>0.64</v>
      </c>
      <c r="BB31" s="7" t="s">
        <v>106</v>
      </c>
      <c r="BC31" s="9">
        <v>42094</v>
      </c>
      <c r="BD31" s="12">
        <v>437</v>
      </c>
      <c r="BE31" s="7" t="s">
        <v>323</v>
      </c>
      <c r="BF31" s="7" t="s">
        <v>324</v>
      </c>
      <c r="BG31" s="7" t="s">
        <v>325</v>
      </c>
      <c r="BH31" s="7"/>
      <c r="BI31" s="7" t="s">
        <v>91</v>
      </c>
      <c r="BJ31" s="13" t="s">
        <v>85</v>
      </c>
      <c r="BK31" s="13" t="s">
        <v>85</v>
      </c>
      <c r="BL31" s="13" t="s">
        <v>85</v>
      </c>
      <c r="BM31" s="13" t="s">
        <v>85</v>
      </c>
      <c r="BN31" s="9"/>
      <c r="BO31" s="10"/>
      <c r="BP31" s="9"/>
      <c r="BQ31" s="9"/>
    </row>
    <row r="32" spans="1:69" x14ac:dyDescent="0.3">
      <c r="A32" s="7" t="s">
        <v>326</v>
      </c>
      <c r="B32" s="29">
        <v>17.68309</v>
      </c>
      <c r="C32" s="29">
        <v>14.01671</v>
      </c>
      <c r="D32" s="7" t="s">
        <v>68</v>
      </c>
      <c r="E32" s="7" t="s">
        <v>327</v>
      </c>
      <c r="F32" s="7" t="s">
        <v>328</v>
      </c>
      <c r="G32" s="7" t="s">
        <v>71</v>
      </c>
      <c r="H32" s="7" t="s">
        <v>115</v>
      </c>
      <c r="I32" s="7" t="s">
        <v>116</v>
      </c>
      <c r="J32" s="7" t="s">
        <v>117</v>
      </c>
      <c r="K32" s="8">
        <v>5</v>
      </c>
      <c r="L32" s="7" t="s">
        <v>75</v>
      </c>
      <c r="M32" s="7" t="s">
        <v>76</v>
      </c>
      <c r="N32" s="7" t="s">
        <v>77</v>
      </c>
      <c r="O32" s="7" t="s">
        <v>118</v>
      </c>
      <c r="P32" s="7"/>
      <c r="Q32" s="7" t="s">
        <v>329</v>
      </c>
      <c r="R32" s="7" t="s">
        <v>329</v>
      </c>
      <c r="S32" s="9">
        <v>40389</v>
      </c>
      <c r="T32" s="10" t="s">
        <v>330</v>
      </c>
      <c r="U32" s="11" t="s">
        <v>437</v>
      </c>
      <c r="V32" s="10" t="s">
        <v>331</v>
      </c>
      <c r="W32" s="12">
        <v>3.58</v>
      </c>
      <c r="X32" s="12">
        <v>3.25</v>
      </c>
      <c r="Y32" s="7" t="s">
        <v>145</v>
      </c>
      <c r="Z32" s="7" t="s">
        <v>146</v>
      </c>
      <c r="AA32" s="9">
        <v>25598</v>
      </c>
      <c r="AB32" s="9">
        <v>42320</v>
      </c>
      <c r="AC32" s="8">
        <v>1920148517</v>
      </c>
      <c r="AD32" s="9">
        <v>42320</v>
      </c>
      <c r="AE32" s="8">
        <v>1920148517</v>
      </c>
      <c r="AF32" s="13" t="s">
        <v>85</v>
      </c>
      <c r="AG32" s="13" t="s">
        <v>85</v>
      </c>
      <c r="AH32" s="9">
        <v>42308</v>
      </c>
      <c r="AI32" s="12">
        <v>4.5023900000000001</v>
      </c>
      <c r="AJ32" s="9">
        <v>42003</v>
      </c>
      <c r="AK32" s="12">
        <v>0.75370000000000004</v>
      </c>
      <c r="AL32" s="10"/>
      <c r="AM32" s="9">
        <v>41619</v>
      </c>
      <c r="AN32" s="12">
        <v>0.22239999999999999</v>
      </c>
      <c r="AO32" s="9">
        <v>42308</v>
      </c>
      <c r="AP32" s="9">
        <v>42320</v>
      </c>
      <c r="AQ32" s="12">
        <v>16.559999999999999</v>
      </c>
      <c r="AR32" s="12">
        <v>-1.3698600000000001</v>
      </c>
      <c r="AS32" s="12">
        <v>4.6776200000000001</v>
      </c>
      <c r="AT32" s="12">
        <v>7.25427</v>
      </c>
      <c r="AU32" s="12">
        <v>13.696350000000001</v>
      </c>
      <c r="AV32" s="29">
        <v>17.68309</v>
      </c>
      <c r="AW32" s="29">
        <v>14.01671</v>
      </c>
      <c r="AX32" s="12">
        <v>7.0000000000000007E-2</v>
      </c>
      <c r="AY32" s="12"/>
      <c r="AZ32" s="9"/>
      <c r="BA32" s="12">
        <v>0.66</v>
      </c>
      <c r="BB32" s="7" t="s">
        <v>332</v>
      </c>
      <c r="BC32" s="9">
        <v>42155</v>
      </c>
      <c r="BD32" s="12">
        <v>9</v>
      </c>
      <c r="BE32" s="7" t="s">
        <v>333</v>
      </c>
      <c r="BF32" s="7" t="s">
        <v>334</v>
      </c>
      <c r="BG32" s="7" t="s">
        <v>335</v>
      </c>
      <c r="BH32" s="7"/>
      <c r="BI32" s="7" t="s">
        <v>91</v>
      </c>
      <c r="BJ32" s="13" t="s">
        <v>85</v>
      </c>
      <c r="BK32" s="13" t="s">
        <v>85</v>
      </c>
      <c r="BL32" s="13" t="s">
        <v>85</v>
      </c>
      <c r="BM32" s="13" t="s">
        <v>85</v>
      </c>
      <c r="BN32" s="9"/>
      <c r="BO32" s="10"/>
      <c r="BP32" s="9"/>
      <c r="BQ32" s="9"/>
    </row>
    <row r="33" spans="1:69" x14ac:dyDescent="0.3">
      <c r="A33" s="7" t="s">
        <v>342</v>
      </c>
      <c r="B33" s="29">
        <v>19.30875</v>
      </c>
      <c r="C33" s="29">
        <v>17.86768</v>
      </c>
      <c r="D33" s="7" t="s">
        <v>68</v>
      </c>
      <c r="E33" s="7" t="s">
        <v>343</v>
      </c>
      <c r="F33" s="7" t="s">
        <v>344</v>
      </c>
      <c r="G33" s="7" t="s">
        <v>71</v>
      </c>
      <c r="H33" s="7" t="s">
        <v>115</v>
      </c>
      <c r="I33" s="7" t="s">
        <v>116</v>
      </c>
      <c r="J33" s="7" t="s">
        <v>117</v>
      </c>
      <c r="K33" s="8">
        <v>5</v>
      </c>
      <c r="L33" s="7" t="s">
        <v>75</v>
      </c>
      <c r="M33" s="7" t="s">
        <v>76</v>
      </c>
      <c r="N33" s="7" t="s">
        <v>77</v>
      </c>
      <c r="O33" s="7" t="s">
        <v>118</v>
      </c>
      <c r="P33" s="7"/>
      <c r="Q33" s="7" t="s">
        <v>336</v>
      </c>
      <c r="R33" s="7" t="s">
        <v>337</v>
      </c>
      <c r="S33" s="9">
        <v>40165</v>
      </c>
      <c r="T33" s="10" t="s">
        <v>338</v>
      </c>
      <c r="U33" s="10" t="s">
        <v>339</v>
      </c>
      <c r="V33" s="10" t="s">
        <v>340</v>
      </c>
      <c r="W33" s="12">
        <v>7.83</v>
      </c>
      <c r="X33" s="12">
        <v>5.56</v>
      </c>
      <c r="Y33" s="7" t="s">
        <v>145</v>
      </c>
      <c r="Z33" s="7" t="s">
        <v>146</v>
      </c>
      <c r="AA33" s="9">
        <v>25598</v>
      </c>
      <c r="AB33" s="9">
        <v>42307</v>
      </c>
      <c r="AC33" s="8">
        <v>756488332</v>
      </c>
      <c r="AD33" s="9">
        <v>42307</v>
      </c>
      <c r="AE33" s="8">
        <v>1277806486</v>
      </c>
      <c r="AF33" s="13" t="s">
        <v>85</v>
      </c>
      <c r="AG33" s="13" t="s">
        <v>86</v>
      </c>
      <c r="AH33" s="9">
        <v>42308</v>
      </c>
      <c r="AI33" s="12">
        <v>0.60931999999999997</v>
      </c>
      <c r="AJ33" s="9">
        <v>41989</v>
      </c>
      <c r="AK33" s="12">
        <v>0.26111719</v>
      </c>
      <c r="AL33" s="10"/>
      <c r="AM33" s="9">
        <v>41989</v>
      </c>
      <c r="AN33" s="12">
        <v>1.63360397</v>
      </c>
      <c r="AO33" s="9">
        <v>42308</v>
      </c>
      <c r="AP33" s="9">
        <v>42320</v>
      </c>
      <c r="AQ33" s="12">
        <v>40.94</v>
      </c>
      <c r="AR33" s="12">
        <v>-1.4443900000000001</v>
      </c>
      <c r="AS33" s="12">
        <v>3.5407199999999999</v>
      </c>
      <c r="AT33" s="12">
        <v>6.9347700000000003</v>
      </c>
      <c r="AU33" s="12">
        <v>11.76202</v>
      </c>
      <c r="AV33" s="29">
        <v>19.30875</v>
      </c>
      <c r="AW33" s="29">
        <v>17.86768</v>
      </c>
      <c r="AX33" s="12">
        <v>1</v>
      </c>
      <c r="AY33" s="12"/>
      <c r="AZ33" s="9"/>
      <c r="BA33" s="12">
        <v>1.01</v>
      </c>
      <c r="BB33" s="7" t="s">
        <v>87</v>
      </c>
      <c r="BC33" s="9">
        <v>41973</v>
      </c>
      <c r="BD33" s="12">
        <v>12.7</v>
      </c>
      <c r="BE33" s="7" t="s">
        <v>345</v>
      </c>
      <c r="BF33" s="7" t="s">
        <v>346</v>
      </c>
      <c r="BG33" s="7" t="s">
        <v>341</v>
      </c>
      <c r="BH33" s="7"/>
      <c r="BI33" s="7" t="s">
        <v>91</v>
      </c>
      <c r="BJ33" s="13" t="s">
        <v>85</v>
      </c>
      <c r="BK33" s="13" t="s">
        <v>85</v>
      </c>
      <c r="BL33" s="13" t="s">
        <v>85</v>
      </c>
      <c r="BM33" s="13" t="s">
        <v>85</v>
      </c>
      <c r="BN33" s="9"/>
      <c r="BO33" s="10"/>
      <c r="BP33" s="9"/>
      <c r="BQ33" s="9"/>
    </row>
    <row r="34" spans="1:69" x14ac:dyDescent="0.3">
      <c r="A34" s="7" t="s">
        <v>347</v>
      </c>
      <c r="B34" s="29">
        <v>19.001390000000001</v>
      </c>
      <c r="C34" s="29">
        <v>17.573879999999999</v>
      </c>
      <c r="D34" s="7" t="s">
        <v>68</v>
      </c>
      <c r="E34" s="7" t="s">
        <v>348</v>
      </c>
      <c r="F34" s="7" t="s">
        <v>349</v>
      </c>
      <c r="G34" s="7" t="s">
        <v>71</v>
      </c>
      <c r="H34" s="7" t="s">
        <v>115</v>
      </c>
      <c r="I34" s="7" t="s">
        <v>116</v>
      </c>
      <c r="J34" s="7" t="s">
        <v>117</v>
      </c>
      <c r="K34" s="8">
        <v>5</v>
      </c>
      <c r="L34" s="7" t="s">
        <v>75</v>
      </c>
      <c r="M34" s="7" t="s">
        <v>76</v>
      </c>
      <c r="N34" s="7" t="s">
        <v>77</v>
      </c>
      <c r="O34" s="7" t="s">
        <v>118</v>
      </c>
      <c r="P34" s="7"/>
      <c r="Q34" s="7" t="s">
        <v>336</v>
      </c>
      <c r="R34" s="7" t="s">
        <v>337</v>
      </c>
      <c r="S34" s="9">
        <v>39449</v>
      </c>
      <c r="T34" s="10" t="s">
        <v>338</v>
      </c>
      <c r="U34" s="10" t="s">
        <v>339</v>
      </c>
      <c r="V34" s="10" t="s">
        <v>340</v>
      </c>
      <c r="W34" s="12">
        <v>7.83</v>
      </c>
      <c r="X34" s="12">
        <v>5.56</v>
      </c>
      <c r="Y34" s="7" t="s">
        <v>145</v>
      </c>
      <c r="Z34" s="7" t="s">
        <v>146</v>
      </c>
      <c r="AA34" s="9">
        <v>25598</v>
      </c>
      <c r="AB34" s="9">
        <v>42307</v>
      </c>
      <c r="AC34" s="8">
        <v>399631624</v>
      </c>
      <c r="AD34" s="9">
        <v>42307</v>
      </c>
      <c r="AE34" s="8">
        <v>1277806486</v>
      </c>
      <c r="AF34" s="13" t="s">
        <v>85</v>
      </c>
      <c r="AG34" s="13" t="s">
        <v>85</v>
      </c>
      <c r="AH34" s="9">
        <v>42308</v>
      </c>
      <c r="AI34" s="12">
        <v>0.37916</v>
      </c>
      <c r="AJ34" s="9">
        <v>41989</v>
      </c>
      <c r="AK34" s="12">
        <v>0.16218247999999999</v>
      </c>
      <c r="AL34" s="10"/>
      <c r="AM34" s="9">
        <v>41989</v>
      </c>
      <c r="AN34" s="12">
        <v>1.63360397</v>
      </c>
      <c r="AO34" s="9">
        <v>42308</v>
      </c>
      <c r="AP34" s="9">
        <v>42320</v>
      </c>
      <c r="AQ34" s="12">
        <v>40.85</v>
      </c>
      <c r="AR34" s="12">
        <v>-1.44753</v>
      </c>
      <c r="AS34" s="12">
        <v>3.3130999999999999</v>
      </c>
      <c r="AT34" s="12">
        <v>6.6452499999999999</v>
      </c>
      <c r="AU34" s="12">
        <v>11.464560000000001</v>
      </c>
      <c r="AV34" s="29">
        <v>19.001390000000001</v>
      </c>
      <c r="AW34" s="29">
        <v>17.573879999999999</v>
      </c>
      <c r="AX34" s="12">
        <v>1.25</v>
      </c>
      <c r="AY34" s="12"/>
      <c r="AZ34" s="9"/>
      <c r="BA34" s="12">
        <v>1.26</v>
      </c>
      <c r="BB34" s="7" t="s">
        <v>87</v>
      </c>
      <c r="BC34" s="9">
        <v>41973</v>
      </c>
      <c r="BD34" s="12">
        <v>12.7</v>
      </c>
      <c r="BE34" s="7" t="s">
        <v>350</v>
      </c>
      <c r="BF34" s="7" t="s">
        <v>351</v>
      </c>
      <c r="BG34" s="7" t="s">
        <v>341</v>
      </c>
      <c r="BH34" s="7"/>
      <c r="BI34" s="7" t="s">
        <v>91</v>
      </c>
      <c r="BJ34" s="13" t="s">
        <v>85</v>
      </c>
      <c r="BK34" s="13" t="s">
        <v>85</v>
      </c>
      <c r="BL34" s="13" t="s">
        <v>85</v>
      </c>
      <c r="BM34" s="13" t="s">
        <v>85</v>
      </c>
      <c r="BN34" s="9"/>
      <c r="BO34" s="10"/>
      <c r="BP34" s="9"/>
      <c r="BQ34" s="9"/>
    </row>
    <row r="35" spans="1:69" x14ac:dyDescent="0.3">
      <c r="A35" s="7" t="s">
        <v>352</v>
      </c>
      <c r="B35" s="29">
        <v>20.21434</v>
      </c>
      <c r="C35" s="29">
        <v>15.38185</v>
      </c>
      <c r="D35" s="7" t="s">
        <v>68</v>
      </c>
      <c r="E35" s="7" t="s">
        <v>353</v>
      </c>
      <c r="F35" s="7" t="s">
        <v>354</v>
      </c>
      <c r="G35" s="7" t="s">
        <v>71</v>
      </c>
      <c r="H35" s="7" t="s">
        <v>72</v>
      </c>
      <c r="I35" s="7" t="s">
        <v>73</v>
      </c>
      <c r="J35" s="7" t="s">
        <v>74</v>
      </c>
      <c r="K35" s="8">
        <v>5</v>
      </c>
      <c r="L35" s="7" t="s">
        <v>75</v>
      </c>
      <c r="M35" s="7" t="s">
        <v>76</v>
      </c>
      <c r="N35" s="7" t="s">
        <v>77</v>
      </c>
      <c r="O35" s="7" t="s">
        <v>78</v>
      </c>
      <c r="P35" s="7"/>
      <c r="Q35" s="7" t="s">
        <v>355</v>
      </c>
      <c r="R35" s="7" t="s">
        <v>355</v>
      </c>
      <c r="S35" s="9">
        <v>18364</v>
      </c>
      <c r="T35" s="10" t="s">
        <v>356</v>
      </c>
      <c r="U35" s="10" t="s">
        <v>357</v>
      </c>
      <c r="V35" s="10" t="s">
        <v>358</v>
      </c>
      <c r="W35" s="12">
        <v>1.83</v>
      </c>
      <c r="X35" s="12">
        <v>1.83</v>
      </c>
      <c r="Y35" s="7" t="s">
        <v>145</v>
      </c>
      <c r="Z35" s="7" t="s">
        <v>146</v>
      </c>
      <c r="AA35" s="9">
        <v>25598</v>
      </c>
      <c r="AB35" s="9">
        <v>42308</v>
      </c>
      <c r="AC35" s="8">
        <v>41022747781</v>
      </c>
      <c r="AD35" s="9">
        <v>42308</v>
      </c>
      <c r="AE35" s="8">
        <v>46334441902</v>
      </c>
      <c r="AF35" s="13" t="s">
        <v>85</v>
      </c>
      <c r="AG35" s="13" t="s">
        <v>85</v>
      </c>
      <c r="AH35" s="9">
        <v>42308</v>
      </c>
      <c r="AI35" s="12">
        <v>0</v>
      </c>
      <c r="AJ35" s="9">
        <v>41621</v>
      </c>
      <c r="AK35" s="12">
        <v>0.02</v>
      </c>
      <c r="AL35" s="10" t="s">
        <v>359</v>
      </c>
      <c r="AM35" s="9">
        <v>41985</v>
      </c>
      <c r="AN35" s="12">
        <v>5.15</v>
      </c>
      <c r="AO35" s="9">
        <v>42277</v>
      </c>
      <c r="AP35" s="9">
        <v>42320</v>
      </c>
      <c r="AQ35" s="12">
        <v>57.15</v>
      </c>
      <c r="AR35" s="12">
        <v>-1.24417</v>
      </c>
      <c r="AS35" s="12">
        <v>10.00962</v>
      </c>
      <c r="AT35" s="12">
        <v>9.6844099999999997</v>
      </c>
      <c r="AU35" s="12">
        <v>13.27413</v>
      </c>
      <c r="AV35" s="29">
        <v>20.21434</v>
      </c>
      <c r="AW35" s="29">
        <v>15.38185</v>
      </c>
      <c r="AX35" s="12">
        <v>0.68</v>
      </c>
      <c r="AY35" s="12"/>
      <c r="AZ35" s="9"/>
      <c r="BA35" s="12">
        <v>0.68</v>
      </c>
      <c r="BB35" s="7" t="s">
        <v>87</v>
      </c>
      <c r="BC35" s="9">
        <v>42004</v>
      </c>
      <c r="BD35" s="12">
        <v>36.5</v>
      </c>
      <c r="BE35" s="7" t="s">
        <v>360</v>
      </c>
      <c r="BF35" s="7" t="s">
        <v>361</v>
      </c>
      <c r="BG35" s="7" t="s">
        <v>362</v>
      </c>
      <c r="BH35" s="7"/>
      <c r="BI35" s="7" t="s">
        <v>91</v>
      </c>
      <c r="BJ35" s="13" t="s">
        <v>85</v>
      </c>
      <c r="BK35" s="13" t="s">
        <v>85</v>
      </c>
      <c r="BL35" s="13" t="s">
        <v>85</v>
      </c>
      <c r="BM35" s="13" t="s">
        <v>85</v>
      </c>
      <c r="BN35" s="9"/>
      <c r="BO35" s="10"/>
      <c r="BP35" s="9"/>
      <c r="BQ35" s="9"/>
    </row>
    <row r="36" spans="1:69" x14ac:dyDescent="0.3">
      <c r="A36" s="7" t="s">
        <v>363</v>
      </c>
      <c r="B36" s="29">
        <v>19.9163</v>
      </c>
      <c r="C36" s="29">
        <v>15.105589999999999</v>
      </c>
      <c r="D36" s="7" t="s">
        <v>68</v>
      </c>
      <c r="E36" s="7" t="s">
        <v>364</v>
      </c>
      <c r="F36" s="7" t="s">
        <v>365</v>
      </c>
      <c r="G36" s="7" t="s">
        <v>71</v>
      </c>
      <c r="H36" s="7" t="s">
        <v>72</v>
      </c>
      <c r="I36" s="7" t="s">
        <v>73</v>
      </c>
      <c r="J36" s="7" t="s">
        <v>74</v>
      </c>
      <c r="K36" s="8">
        <v>5</v>
      </c>
      <c r="L36" s="7" t="s">
        <v>75</v>
      </c>
      <c r="M36" s="7" t="s">
        <v>76</v>
      </c>
      <c r="N36" s="7" t="s">
        <v>77</v>
      </c>
      <c r="O36" s="7" t="s">
        <v>78</v>
      </c>
      <c r="P36" s="7"/>
      <c r="Q36" s="7" t="s">
        <v>355</v>
      </c>
      <c r="R36" s="7" t="s">
        <v>355</v>
      </c>
      <c r="S36" s="9">
        <v>37256</v>
      </c>
      <c r="T36" s="10" t="s">
        <v>356</v>
      </c>
      <c r="U36" s="10" t="s">
        <v>357</v>
      </c>
      <c r="V36" s="10" t="s">
        <v>358</v>
      </c>
      <c r="W36" s="12">
        <v>1.83</v>
      </c>
      <c r="X36" s="12">
        <v>1.83</v>
      </c>
      <c r="Y36" s="7" t="s">
        <v>145</v>
      </c>
      <c r="Z36" s="7" t="s">
        <v>146</v>
      </c>
      <c r="AA36" s="9">
        <v>25598</v>
      </c>
      <c r="AB36" s="9">
        <v>42308</v>
      </c>
      <c r="AC36" s="8">
        <v>3909667546</v>
      </c>
      <c r="AD36" s="9">
        <v>42308</v>
      </c>
      <c r="AE36" s="8">
        <v>46334441902</v>
      </c>
      <c r="AF36" s="13" t="s">
        <v>85</v>
      </c>
      <c r="AG36" s="13" t="s">
        <v>86</v>
      </c>
      <c r="AH36" s="9">
        <v>42308</v>
      </c>
      <c r="AI36" s="12">
        <v>0</v>
      </c>
      <c r="AJ36" s="9">
        <v>41621</v>
      </c>
      <c r="AK36" s="12">
        <v>0.01</v>
      </c>
      <c r="AL36" s="10"/>
      <c r="AM36" s="9">
        <v>41985</v>
      </c>
      <c r="AN36" s="12">
        <v>5.0199999999999996</v>
      </c>
      <c r="AO36" s="9">
        <v>42277</v>
      </c>
      <c r="AP36" s="9">
        <v>42320</v>
      </c>
      <c r="AQ36" s="12">
        <v>56.23</v>
      </c>
      <c r="AR36" s="12">
        <v>-1.2469300000000001</v>
      </c>
      <c r="AS36" s="12">
        <v>9.7599099999999996</v>
      </c>
      <c r="AT36" s="12">
        <v>9.4068000000000005</v>
      </c>
      <c r="AU36" s="12">
        <v>12.9931</v>
      </c>
      <c r="AV36" s="29">
        <v>19.9163</v>
      </c>
      <c r="AW36" s="29">
        <v>15.105589999999999</v>
      </c>
      <c r="AX36" s="12">
        <v>0.92</v>
      </c>
      <c r="AY36" s="12"/>
      <c r="AZ36" s="9"/>
      <c r="BA36" s="12">
        <v>0.92</v>
      </c>
      <c r="BB36" s="7" t="s">
        <v>87</v>
      </c>
      <c r="BC36" s="9">
        <v>42004</v>
      </c>
      <c r="BD36" s="12">
        <v>36.5</v>
      </c>
      <c r="BE36" s="7" t="s">
        <v>366</v>
      </c>
      <c r="BF36" s="7" t="s">
        <v>367</v>
      </c>
      <c r="BG36" s="7" t="s">
        <v>362</v>
      </c>
      <c r="BH36" s="7"/>
      <c r="BI36" s="7" t="s">
        <v>91</v>
      </c>
      <c r="BJ36" s="13" t="s">
        <v>85</v>
      </c>
      <c r="BK36" s="13" t="s">
        <v>85</v>
      </c>
      <c r="BL36" s="13" t="s">
        <v>85</v>
      </c>
      <c r="BM36" s="13" t="s">
        <v>85</v>
      </c>
      <c r="BN36" s="9"/>
      <c r="BO36" s="10"/>
      <c r="BP36" s="9"/>
      <c r="BQ36" s="9"/>
    </row>
    <row r="37" spans="1:69" x14ac:dyDescent="0.3">
      <c r="A37" s="7" t="s">
        <v>368</v>
      </c>
      <c r="B37" s="29">
        <v>19.648240000000001</v>
      </c>
      <c r="C37" s="29">
        <v>14.68829</v>
      </c>
      <c r="D37" s="7" t="s">
        <v>68</v>
      </c>
      <c r="E37" s="7" t="s">
        <v>369</v>
      </c>
      <c r="F37" s="7" t="s">
        <v>370</v>
      </c>
      <c r="G37" s="7" t="s">
        <v>71</v>
      </c>
      <c r="H37" s="7" t="s">
        <v>72</v>
      </c>
      <c r="I37" s="7" t="s">
        <v>73</v>
      </c>
      <c r="J37" s="7" t="s">
        <v>74</v>
      </c>
      <c r="K37" s="8">
        <v>5</v>
      </c>
      <c r="L37" s="7" t="s">
        <v>75</v>
      </c>
      <c r="M37" s="7" t="s">
        <v>76</v>
      </c>
      <c r="N37" s="7" t="s">
        <v>77</v>
      </c>
      <c r="O37" s="7" t="s">
        <v>78</v>
      </c>
      <c r="P37" s="7"/>
      <c r="Q37" s="7" t="s">
        <v>355</v>
      </c>
      <c r="R37" s="7" t="s">
        <v>355</v>
      </c>
      <c r="S37" s="9">
        <v>31320</v>
      </c>
      <c r="T37" s="10" t="s">
        <v>371</v>
      </c>
      <c r="U37" s="10" t="s">
        <v>372</v>
      </c>
      <c r="V37" s="10" t="s">
        <v>373</v>
      </c>
      <c r="W37" s="12">
        <v>2.5</v>
      </c>
      <c r="X37" s="12">
        <v>2.5</v>
      </c>
      <c r="Y37" s="7" t="s">
        <v>145</v>
      </c>
      <c r="Z37" s="7" t="s">
        <v>146</v>
      </c>
      <c r="AA37" s="9">
        <v>25598</v>
      </c>
      <c r="AB37" s="9">
        <v>42308</v>
      </c>
      <c r="AC37" s="8">
        <v>3999875722</v>
      </c>
      <c r="AD37" s="9">
        <v>42308</v>
      </c>
      <c r="AE37" s="8">
        <v>4431108831</v>
      </c>
      <c r="AF37" s="13" t="s">
        <v>85</v>
      </c>
      <c r="AG37" s="13" t="s">
        <v>85</v>
      </c>
      <c r="AH37" s="9">
        <v>42308</v>
      </c>
      <c r="AI37" s="12">
        <v>0</v>
      </c>
      <c r="AJ37" s="9">
        <v>41257</v>
      </c>
      <c r="AK37" s="12">
        <v>0.19</v>
      </c>
      <c r="AL37" s="10"/>
      <c r="AM37" s="9">
        <v>41985</v>
      </c>
      <c r="AN37" s="12">
        <v>6.19</v>
      </c>
      <c r="AO37" s="9">
        <v>42277</v>
      </c>
      <c r="AP37" s="9">
        <v>42320</v>
      </c>
      <c r="AQ37" s="12">
        <v>45.7</v>
      </c>
      <c r="AR37" s="12">
        <v>-1.2319</v>
      </c>
      <c r="AS37" s="12">
        <v>8.7836200000000009</v>
      </c>
      <c r="AT37" s="12">
        <v>8.8064300000000006</v>
      </c>
      <c r="AU37" s="12">
        <v>12.77594</v>
      </c>
      <c r="AV37" s="29">
        <v>19.648240000000001</v>
      </c>
      <c r="AW37" s="29">
        <v>14.68829</v>
      </c>
      <c r="AX37" s="12">
        <v>0.79</v>
      </c>
      <c r="AY37" s="12"/>
      <c r="AZ37" s="9"/>
      <c r="BA37" s="12">
        <v>0.79</v>
      </c>
      <c r="BB37" s="7" t="s">
        <v>87</v>
      </c>
      <c r="BC37" s="9">
        <v>42004</v>
      </c>
      <c r="BD37" s="12">
        <v>76.400000000000006</v>
      </c>
      <c r="BE37" s="7" t="s">
        <v>374</v>
      </c>
      <c r="BF37" s="7" t="s">
        <v>375</v>
      </c>
      <c r="BG37" s="7" t="s">
        <v>376</v>
      </c>
      <c r="BH37" s="7"/>
      <c r="BI37" s="7" t="s">
        <v>91</v>
      </c>
      <c r="BJ37" s="13" t="s">
        <v>85</v>
      </c>
      <c r="BK37" s="13" t="s">
        <v>85</v>
      </c>
      <c r="BL37" s="13" t="s">
        <v>85</v>
      </c>
      <c r="BM37" s="13" t="s">
        <v>85</v>
      </c>
      <c r="BN37" s="9"/>
      <c r="BO37" s="10"/>
      <c r="BP37" s="9"/>
      <c r="BQ37" s="9"/>
    </row>
    <row r="38" spans="1:69" x14ac:dyDescent="0.3">
      <c r="A38" s="7" t="s">
        <v>377</v>
      </c>
      <c r="B38" s="29">
        <v>17.575500000000002</v>
      </c>
      <c r="C38" s="29">
        <v>14.40119</v>
      </c>
      <c r="D38" s="7" t="s">
        <v>68</v>
      </c>
      <c r="E38" s="7" t="s">
        <v>378</v>
      </c>
      <c r="F38" s="7"/>
      <c r="G38" s="7" t="s">
        <v>71</v>
      </c>
      <c r="H38" s="7" t="s">
        <v>95</v>
      </c>
      <c r="I38" s="7" t="s">
        <v>96</v>
      </c>
      <c r="J38" s="7" t="s">
        <v>97</v>
      </c>
      <c r="K38" s="8">
        <v>5</v>
      </c>
      <c r="L38" s="7" t="s">
        <v>75</v>
      </c>
      <c r="M38" s="7" t="s">
        <v>76</v>
      </c>
      <c r="N38" s="7" t="s">
        <v>77</v>
      </c>
      <c r="O38" s="7" t="s">
        <v>118</v>
      </c>
      <c r="P38" s="7"/>
      <c r="Q38" s="7" t="s">
        <v>379</v>
      </c>
      <c r="R38" s="7" t="s">
        <v>380</v>
      </c>
      <c r="S38" s="9">
        <v>37894</v>
      </c>
      <c r="T38" s="10" t="s">
        <v>381</v>
      </c>
      <c r="U38" s="10" t="s">
        <v>382</v>
      </c>
      <c r="V38" s="10" t="s">
        <v>383</v>
      </c>
      <c r="W38" s="12">
        <v>3.58</v>
      </c>
      <c r="X38" s="12">
        <v>3.58</v>
      </c>
      <c r="Y38" s="7" t="s">
        <v>119</v>
      </c>
      <c r="Z38" s="7" t="s">
        <v>120</v>
      </c>
      <c r="AA38" s="9">
        <v>28853</v>
      </c>
      <c r="AB38" s="9"/>
      <c r="AC38" s="8"/>
      <c r="AD38" s="9">
        <v>42320</v>
      </c>
      <c r="AE38" s="8">
        <v>1236499596</v>
      </c>
      <c r="AF38" s="13" t="s">
        <v>86</v>
      </c>
      <c r="AG38" s="13" t="s">
        <v>86</v>
      </c>
      <c r="AH38" s="9">
        <v>42308</v>
      </c>
      <c r="AI38" s="12">
        <v>0.30079</v>
      </c>
      <c r="AJ38" s="9">
        <v>42002</v>
      </c>
      <c r="AK38" s="12">
        <v>0.11493100000000001</v>
      </c>
      <c r="AL38" s="10"/>
      <c r="AM38" s="9">
        <v>40380</v>
      </c>
      <c r="AN38" s="12">
        <v>1.25606</v>
      </c>
      <c r="AO38" s="9">
        <v>42277</v>
      </c>
      <c r="AP38" s="9">
        <v>42320</v>
      </c>
      <c r="AQ38" s="12">
        <v>37.89</v>
      </c>
      <c r="AR38" s="12">
        <v>-1.4051499999999999</v>
      </c>
      <c r="AS38" s="12">
        <v>4.4664999999999999</v>
      </c>
      <c r="AT38" s="12">
        <v>5.3442499999999997</v>
      </c>
      <c r="AU38" s="12">
        <v>8.7296999999999993</v>
      </c>
      <c r="AV38" s="29">
        <v>17.575500000000002</v>
      </c>
      <c r="AW38" s="29">
        <v>14.40119</v>
      </c>
      <c r="AX38" s="12">
        <v>1.2</v>
      </c>
      <c r="AY38" s="12"/>
      <c r="AZ38" s="9"/>
      <c r="BA38" s="12">
        <v>1.37</v>
      </c>
      <c r="BB38" s="7" t="s">
        <v>87</v>
      </c>
      <c r="BC38" s="9">
        <v>42094</v>
      </c>
      <c r="BD38" s="12">
        <v>33</v>
      </c>
      <c r="BE38" s="7" t="s">
        <v>384</v>
      </c>
      <c r="BF38" s="7" t="s">
        <v>385</v>
      </c>
      <c r="BG38" s="7" t="s">
        <v>386</v>
      </c>
      <c r="BH38" s="7"/>
      <c r="BI38" s="7" t="s">
        <v>91</v>
      </c>
      <c r="BJ38" s="13" t="s">
        <v>85</v>
      </c>
      <c r="BK38" s="13" t="s">
        <v>85</v>
      </c>
      <c r="BL38" s="13" t="s">
        <v>85</v>
      </c>
      <c r="BM38" s="13" t="s">
        <v>85</v>
      </c>
      <c r="BN38" s="9"/>
      <c r="BO38" s="10"/>
      <c r="BP38" s="9"/>
      <c r="BQ38" s="9"/>
    </row>
    <row r="39" spans="1:69" x14ac:dyDescent="0.3">
      <c r="A39" s="7" t="s">
        <v>387</v>
      </c>
      <c r="B39" s="29">
        <v>18.039809999999999</v>
      </c>
      <c r="C39" s="29">
        <v>14.84923</v>
      </c>
      <c r="D39" s="7" t="s">
        <v>68</v>
      </c>
      <c r="E39" s="7" t="s">
        <v>388</v>
      </c>
      <c r="F39" s="7" t="s">
        <v>389</v>
      </c>
      <c r="G39" s="7" t="s">
        <v>71</v>
      </c>
      <c r="H39" s="7" t="s">
        <v>95</v>
      </c>
      <c r="I39" s="7" t="s">
        <v>96</v>
      </c>
      <c r="J39" s="7" t="s">
        <v>97</v>
      </c>
      <c r="K39" s="8">
        <v>5</v>
      </c>
      <c r="L39" s="7" t="s">
        <v>75</v>
      </c>
      <c r="M39" s="7" t="s">
        <v>76</v>
      </c>
      <c r="N39" s="7" t="s">
        <v>77</v>
      </c>
      <c r="O39" s="7" t="s">
        <v>118</v>
      </c>
      <c r="P39" s="7"/>
      <c r="Q39" s="7" t="s">
        <v>379</v>
      </c>
      <c r="R39" s="7" t="s">
        <v>380</v>
      </c>
      <c r="S39" s="9">
        <v>39071</v>
      </c>
      <c r="T39" s="10" t="s">
        <v>381</v>
      </c>
      <c r="U39" s="10" t="s">
        <v>382</v>
      </c>
      <c r="V39" s="10" t="s">
        <v>383</v>
      </c>
      <c r="W39" s="12">
        <v>3.58</v>
      </c>
      <c r="X39" s="12">
        <v>3.58</v>
      </c>
      <c r="Y39" s="7" t="s">
        <v>119</v>
      </c>
      <c r="Z39" s="7" t="s">
        <v>120</v>
      </c>
      <c r="AA39" s="9">
        <v>28853</v>
      </c>
      <c r="AB39" s="9">
        <v>42320</v>
      </c>
      <c r="AC39" s="8">
        <v>59598459</v>
      </c>
      <c r="AD39" s="9">
        <v>42320</v>
      </c>
      <c r="AE39" s="8">
        <v>1236499596</v>
      </c>
      <c r="AF39" s="13" t="s">
        <v>85</v>
      </c>
      <c r="AG39" s="13" t="s">
        <v>86</v>
      </c>
      <c r="AH39" s="9">
        <v>42308</v>
      </c>
      <c r="AI39" s="12">
        <v>0.49484</v>
      </c>
      <c r="AJ39" s="9">
        <v>42002</v>
      </c>
      <c r="AK39" s="12">
        <v>0.193185</v>
      </c>
      <c r="AL39" s="10"/>
      <c r="AM39" s="9">
        <v>40380</v>
      </c>
      <c r="AN39" s="12">
        <v>1.25606</v>
      </c>
      <c r="AO39" s="9">
        <v>42277</v>
      </c>
      <c r="AP39" s="9">
        <v>42320</v>
      </c>
      <c r="AQ39" s="12">
        <v>38.71</v>
      </c>
      <c r="AR39" s="12">
        <v>-1.4260200000000001</v>
      </c>
      <c r="AS39" s="12">
        <v>4.79155</v>
      </c>
      <c r="AT39" s="12">
        <v>5.7605700000000004</v>
      </c>
      <c r="AU39" s="12">
        <v>9.1487300000000005</v>
      </c>
      <c r="AV39" s="29">
        <v>18.039809999999999</v>
      </c>
      <c r="AW39" s="29">
        <v>14.84923</v>
      </c>
      <c r="AX39" s="12">
        <v>0.8</v>
      </c>
      <c r="AY39" s="12"/>
      <c r="AZ39" s="9"/>
      <c r="BA39" s="12">
        <v>0.88</v>
      </c>
      <c r="BB39" s="7" t="s">
        <v>87</v>
      </c>
      <c r="BC39" s="9">
        <v>42094</v>
      </c>
      <c r="BD39" s="12">
        <v>33</v>
      </c>
      <c r="BE39" s="7" t="s">
        <v>390</v>
      </c>
      <c r="BF39" s="7" t="s">
        <v>391</v>
      </c>
      <c r="BG39" s="7" t="s">
        <v>386</v>
      </c>
      <c r="BH39" s="7"/>
      <c r="BI39" s="7" t="s">
        <v>91</v>
      </c>
      <c r="BJ39" s="13" t="s">
        <v>85</v>
      </c>
      <c r="BK39" s="13" t="s">
        <v>85</v>
      </c>
      <c r="BL39" s="13" t="s">
        <v>85</v>
      </c>
      <c r="BM39" s="13" t="s">
        <v>85</v>
      </c>
      <c r="BN39" s="9"/>
      <c r="BO39" s="10"/>
      <c r="BP39" s="9"/>
      <c r="BQ39" s="9"/>
    </row>
    <row r="40" spans="1:69" x14ac:dyDescent="0.3">
      <c r="A40" s="7" t="s">
        <v>392</v>
      </c>
      <c r="B40" s="29">
        <v>17.88916</v>
      </c>
      <c r="C40" s="29">
        <v>14.69378</v>
      </c>
      <c r="D40" s="7" t="s">
        <v>68</v>
      </c>
      <c r="E40" s="7" t="s">
        <v>393</v>
      </c>
      <c r="F40" s="7" t="s">
        <v>394</v>
      </c>
      <c r="G40" s="7" t="s">
        <v>71</v>
      </c>
      <c r="H40" s="7" t="s">
        <v>95</v>
      </c>
      <c r="I40" s="7" t="s">
        <v>96</v>
      </c>
      <c r="J40" s="7" t="s">
        <v>97</v>
      </c>
      <c r="K40" s="8">
        <v>5</v>
      </c>
      <c r="L40" s="7" t="s">
        <v>75</v>
      </c>
      <c r="M40" s="7" t="s">
        <v>76</v>
      </c>
      <c r="N40" s="7" t="s">
        <v>77</v>
      </c>
      <c r="O40" s="7" t="s">
        <v>118</v>
      </c>
      <c r="P40" s="7"/>
      <c r="Q40" s="7" t="s">
        <v>379</v>
      </c>
      <c r="R40" s="7" t="s">
        <v>380</v>
      </c>
      <c r="S40" s="9">
        <v>36203</v>
      </c>
      <c r="T40" s="10" t="s">
        <v>381</v>
      </c>
      <c r="U40" s="10" t="s">
        <v>382</v>
      </c>
      <c r="V40" s="10" t="s">
        <v>383</v>
      </c>
      <c r="W40" s="12">
        <v>3.58</v>
      </c>
      <c r="X40" s="12">
        <v>3.58</v>
      </c>
      <c r="Y40" s="7" t="s">
        <v>119</v>
      </c>
      <c r="Z40" s="7" t="s">
        <v>120</v>
      </c>
      <c r="AA40" s="9">
        <v>28853</v>
      </c>
      <c r="AB40" s="9">
        <v>42320</v>
      </c>
      <c r="AC40" s="8">
        <v>780331403</v>
      </c>
      <c r="AD40" s="9">
        <v>42320</v>
      </c>
      <c r="AE40" s="8">
        <v>1236499596</v>
      </c>
      <c r="AF40" s="13" t="s">
        <v>85</v>
      </c>
      <c r="AG40" s="13" t="s">
        <v>85</v>
      </c>
      <c r="AH40" s="9">
        <v>42308</v>
      </c>
      <c r="AI40" s="12">
        <v>0.39712999999999998</v>
      </c>
      <c r="AJ40" s="9">
        <v>42002</v>
      </c>
      <c r="AK40" s="12">
        <v>0.15432499999999999</v>
      </c>
      <c r="AL40" s="10"/>
      <c r="AM40" s="9">
        <v>40380</v>
      </c>
      <c r="AN40" s="12">
        <v>1.25606</v>
      </c>
      <c r="AO40" s="9">
        <v>42277</v>
      </c>
      <c r="AP40" s="9">
        <v>42320</v>
      </c>
      <c r="AQ40" s="12">
        <v>38.53</v>
      </c>
      <c r="AR40" s="12">
        <v>-1.43259</v>
      </c>
      <c r="AS40" s="12">
        <v>4.6726400000000003</v>
      </c>
      <c r="AT40" s="12">
        <v>5.62127</v>
      </c>
      <c r="AU40" s="12">
        <v>9.0063899999999997</v>
      </c>
      <c r="AV40" s="29">
        <v>17.88916</v>
      </c>
      <c r="AW40" s="29">
        <v>14.69378</v>
      </c>
      <c r="AX40" s="12">
        <v>0.92</v>
      </c>
      <c r="AY40" s="12"/>
      <c r="AZ40" s="9"/>
      <c r="BA40" s="12">
        <v>0.97</v>
      </c>
      <c r="BB40" s="7" t="s">
        <v>87</v>
      </c>
      <c r="BC40" s="9">
        <v>42094</v>
      </c>
      <c r="BD40" s="12">
        <v>33</v>
      </c>
      <c r="BE40" s="7" t="s">
        <v>395</v>
      </c>
      <c r="BF40" s="7" t="s">
        <v>396</v>
      </c>
      <c r="BG40" s="7" t="s">
        <v>386</v>
      </c>
      <c r="BH40" s="7"/>
      <c r="BI40" s="7" t="s">
        <v>91</v>
      </c>
      <c r="BJ40" s="13" t="s">
        <v>85</v>
      </c>
      <c r="BK40" s="13" t="s">
        <v>85</v>
      </c>
      <c r="BL40" s="13" t="s">
        <v>85</v>
      </c>
      <c r="BM40" s="13" t="s">
        <v>85</v>
      </c>
      <c r="BN40" s="9"/>
      <c r="BO40" s="10"/>
      <c r="BP40" s="9"/>
      <c r="BQ40" s="9"/>
    </row>
    <row r="41" spans="1:69" x14ac:dyDescent="0.3">
      <c r="A41" s="7" t="s">
        <v>397</v>
      </c>
      <c r="B41" s="29">
        <v>17.898669999999999</v>
      </c>
      <c r="C41" s="29">
        <v>14.043519999999999</v>
      </c>
      <c r="D41" s="7" t="s">
        <v>68</v>
      </c>
      <c r="E41" s="7" t="s">
        <v>398</v>
      </c>
      <c r="F41" s="7" t="s">
        <v>399</v>
      </c>
      <c r="G41" s="7" t="s">
        <v>71</v>
      </c>
      <c r="H41" s="7" t="s">
        <v>115</v>
      </c>
      <c r="I41" s="7" t="s">
        <v>116</v>
      </c>
      <c r="J41" s="7" t="s">
        <v>117</v>
      </c>
      <c r="K41" s="8">
        <v>5</v>
      </c>
      <c r="L41" s="7" t="s">
        <v>75</v>
      </c>
      <c r="M41" s="7" t="s">
        <v>76</v>
      </c>
      <c r="N41" s="7" t="s">
        <v>77</v>
      </c>
      <c r="O41" s="7" t="s">
        <v>118</v>
      </c>
      <c r="P41" s="7"/>
      <c r="Q41" s="7" t="s">
        <v>400</v>
      </c>
      <c r="R41" s="7" t="s">
        <v>400</v>
      </c>
      <c r="S41" s="9">
        <v>36039</v>
      </c>
      <c r="T41" s="10" t="s">
        <v>401</v>
      </c>
      <c r="U41" s="11" t="s">
        <v>438</v>
      </c>
      <c r="V41" s="10" t="s">
        <v>402</v>
      </c>
      <c r="W41" s="12">
        <v>3.75</v>
      </c>
      <c r="X41" s="12">
        <v>2.86</v>
      </c>
      <c r="Y41" s="7" t="s">
        <v>145</v>
      </c>
      <c r="Z41" s="7" t="s">
        <v>146</v>
      </c>
      <c r="AA41" s="9">
        <v>25598</v>
      </c>
      <c r="AB41" s="9">
        <v>42320</v>
      </c>
      <c r="AC41" s="8">
        <v>750061540</v>
      </c>
      <c r="AD41" s="9">
        <v>42320</v>
      </c>
      <c r="AE41" s="8">
        <v>750061540</v>
      </c>
      <c r="AF41" s="13" t="s">
        <v>85</v>
      </c>
      <c r="AG41" s="13" t="s">
        <v>85</v>
      </c>
      <c r="AH41" s="9">
        <v>42308</v>
      </c>
      <c r="AI41" s="12">
        <v>1.10937</v>
      </c>
      <c r="AJ41" s="9">
        <v>42135</v>
      </c>
      <c r="AK41" s="12">
        <v>0.21776990099999999</v>
      </c>
      <c r="AL41" s="10"/>
      <c r="AM41" s="9">
        <v>39804</v>
      </c>
      <c r="AN41" s="12">
        <v>3.6224535000000002E-2</v>
      </c>
      <c r="AO41" s="9">
        <v>42277</v>
      </c>
      <c r="AP41" s="9">
        <v>42320</v>
      </c>
      <c r="AQ41" s="12">
        <v>19.34</v>
      </c>
      <c r="AR41" s="12">
        <v>-1.32653</v>
      </c>
      <c r="AS41" s="12">
        <v>0.90295000000000003</v>
      </c>
      <c r="AT41" s="12">
        <v>2.5432100000000002</v>
      </c>
      <c r="AU41" s="12">
        <v>10.908849999999999</v>
      </c>
      <c r="AV41" s="29">
        <v>17.898669999999999</v>
      </c>
      <c r="AW41" s="29">
        <v>14.043519999999999</v>
      </c>
      <c r="AX41" s="12">
        <v>0.56000000000000005</v>
      </c>
      <c r="AY41" s="12"/>
      <c r="AZ41" s="9"/>
      <c r="BA41" s="12">
        <v>0.61</v>
      </c>
      <c r="BB41" s="7" t="s">
        <v>87</v>
      </c>
      <c r="BC41" s="9">
        <v>42247</v>
      </c>
      <c r="BD41" s="12">
        <v>31</v>
      </c>
      <c r="BE41" s="7" t="s">
        <v>403</v>
      </c>
      <c r="BF41" s="7" t="s">
        <v>404</v>
      </c>
      <c r="BG41" s="7" t="s">
        <v>405</v>
      </c>
      <c r="BH41" s="7"/>
      <c r="BI41" s="7" t="s">
        <v>91</v>
      </c>
      <c r="BJ41" s="13" t="s">
        <v>85</v>
      </c>
      <c r="BK41" s="13" t="s">
        <v>85</v>
      </c>
      <c r="BL41" s="13" t="s">
        <v>85</v>
      </c>
      <c r="BM41" s="13" t="s">
        <v>85</v>
      </c>
      <c r="BN41" s="9"/>
      <c r="BO41" s="10"/>
      <c r="BP41" s="9"/>
      <c r="BQ41" s="9"/>
    </row>
    <row r="42" spans="1:69" x14ac:dyDescent="0.3">
      <c r="A42" s="7" t="s">
        <v>406</v>
      </c>
      <c r="B42" s="29">
        <v>22.152000000000001</v>
      </c>
      <c r="C42" s="29">
        <v>15.17254</v>
      </c>
      <c r="D42" s="7" t="s">
        <v>68</v>
      </c>
      <c r="E42" s="7" t="s">
        <v>407</v>
      </c>
      <c r="F42" s="7" t="s">
        <v>408</v>
      </c>
      <c r="G42" s="7" t="s">
        <v>71</v>
      </c>
      <c r="H42" s="7" t="s">
        <v>72</v>
      </c>
      <c r="I42" s="7" t="s">
        <v>73</v>
      </c>
      <c r="J42" s="7" t="s">
        <v>74</v>
      </c>
      <c r="K42" s="8">
        <v>5</v>
      </c>
      <c r="L42" s="7" t="s">
        <v>75</v>
      </c>
      <c r="M42" s="7" t="s">
        <v>76</v>
      </c>
      <c r="N42" s="7" t="s">
        <v>77</v>
      </c>
      <c r="O42" s="7" t="s">
        <v>78</v>
      </c>
      <c r="P42" s="7"/>
      <c r="Q42" s="7" t="s">
        <v>409</v>
      </c>
      <c r="R42" s="7" t="s">
        <v>409</v>
      </c>
      <c r="S42" s="9">
        <v>37207</v>
      </c>
      <c r="T42" s="10" t="s">
        <v>410</v>
      </c>
      <c r="U42" s="11" t="s">
        <v>439</v>
      </c>
      <c r="V42" s="10" t="s">
        <v>411</v>
      </c>
      <c r="W42" s="12">
        <v>17.75</v>
      </c>
      <c r="X42" s="12">
        <v>12.03</v>
      </c>
      <c r="Y42" s="7" t="s">
        <v>412</v>
      </c>
      <c r="Z42" s="7" t="s">
        <v>413</v>
      </c>
      <c r="AA42" s="9">
        <v>31412</v>
      </c>
      <c r="AB42" s="9">
        <v>42308</v>
      </c>
      <c r="AC42" s="8">
        <v>11314764285</v>
      </c>
      <c r="AD42" s="9">
        <v>42308</v>
      </c>
      <c r="AE42" s="8">
        <v>13754507740</v>
      </c>
      <c r="AF42" s="13" t="s">
        <v>85</v>
      </c>
      <c r="AG42" s="13" t="s">
        <v>86</v>
      </c>
      <c r="AH42" s="9">
        <v>42308</v>
      </c>
      <c r="AI42" s="12">
        <v>0.63382000000000005</v>
      </c>
      <c r="AJ42" s="9">
        <v>41995</v>
      </c>
      <c r="AK42" s="12">
        <v>0.81599999999999995</v>
      </c>
      <c r="AL42" s="10"/>
      <c r="AM42" s="9">
        <v>41995</v>
      </c>
      <c r="AN42" s="12">
        <v>4.3339999999999996</v>
      </c>
      <c r="AO42" s="9">
        <v>42277</v>
      </c>
      <c r="AP42" s="9">
        <v>42320</v>
      </c>
      <c r="AQ42" s="12">
        <v>123.1</v>
      </c>
      <c r="AR42" s="12">
        <v>-1.3226500000000001</v>
      </c>
      <c r="AS42" s="12">
        <v>1.10883</v>
      </c>
      <c r="AT42" s="12">
        <v>3.0805199999999999</v>
      </c>
      <c r="AU42" s="12">
        <v>12.38964</v>
      </c>
      <c r="AV42" s="29">
        <v>22.152000000000001</v>
      </c>
      <c r="AW42" s="29">
        <v>15.17254</v>
      </c>
      <c r="AX42" s="12">
        <v>0.4</v>
      </c>
      <c r="AY42" s="12"/>
      <c r="AZ42" s="9"/>
      <c r="BA42" s="12">
        <v>0.4</v>
      </c>
      <c r="BB42" s="7" t="s">
        <v>87</v>
      </c>
      <c r="BC42" s="9">
        <v>41912</v>
      </c>
      <c r="BD42" s="12">
        <v>7</v>
      </c>
      <c r="BE42" s="7" t="s">
        <v>414</v>
      </c>
      <c r="BF42" s="7" t="s">
        <v>415</v>
      </c>
      <c r="BG42" s="7" t="s">
        <v>416</v>
      </c>
      <c r="BH42" s="7"/>
      <c r="BI42" s="7" t="s">
        <v>91</v>
      </c>
      <c r="BJ42" s="13" t="s">
        <v>85</v>
      </c>
      <c r="BK42" s="13" t="s">
        <v>85</v>
      </c>
      <c r="BL42" s="13" t="s">
        <v>85</v>
      </c>
      <c r="BM42" s="13" t="s">
        <v>85</v>
      </c>
      <c r="BN42" s="9"/>
      <c r="BO42" s="10"/>
      <c r="BP42" s="9"/>
      <c r="BQ42" s="9"/>
    </row>
    <row r="43" spans="1:69" x14ac:dyDescent="0.3">
      <c r="A43" s="7" t="s">
        <v>417</v>
      </c>
      <c r="B43" s="29">
        <v>22.062169999999998</v>
      </c>
      <c r="C43" s="29">
        <v>15.094670000000001</v>
      </c>
      <c r="D43" s="7" t="s">
        <v>68</v>
      </c>
      <c r="E43" s="7" t="s">
        <v>418</v>
      </c>
      <c r="F43" s="7" t="s">
        <v>419</v>
      </c>
      <c r="G43" s="7" t="s">
        <v>71</v>
      </c>
      <c r="H43" s="7" t="s">
        <v>72</v>
      </c>
      <c r="I43" s="7" t="s">
        <v>73</v>
      </c>
      <c r="J43" s="7" t="s">
        <v>74</v>
      </c>
      <c r="K43" s="8">
        <v>5</v>
      </c>
      <c r="L43" s="7" t="s">
        <v>75</v>
      </c>
      <c r="M43" s="7" t="s">
        <v>76</v>
      </c>
      <c r="N43" s="7" t="s">
        <v>77</v>
      </c>
      <c r="O43" s="7" t="s">
        <v>78</v>
      </c>
      <c r="P43" s="7"/>
      <c r="Q43" s="7" t="s">
        <v>409</v>
      </c>
      <c r="R43" s="7" t="s">
        <v>409</v>
      </c>
      <c r="S43" s="9">
        <v>34925</v>
      </c>
      <c r="T43" s="10" t="s">
        <v>410</v>
      </c>
      <c r="U43" s="11" t="s">
        <v>439</v>
      </c>
      <c r="V43" s="10" t="s">
        <v>411</v>
      </c>
      <c r="W43" s="12">
        <v>17.75</v>
      </c>
      <c r="X43" s="12">
        <v>12.03</v>
      </c>
      <c r="Y43" s="7" t="s">
        <v>412</v>
      </c>
      <c r="Z43" s="7" t="s">
        <v>413</v>
      </c>
      <c r="AA43" s="9">
        <v>31412</v>
      </c>
      <c r="AB43" s="9">
        <v>42308</v>
      </c>
      <c r="AC43" s="8">
        <v>2439743455</v>
      </c>
      <c r="AD43" s="9">
        <v>42308</v>
      </c>
      <c r="AE43" s="8">
        <v>13754507740</v>
      </c>
      <c r="AF43" s="13" t="s">
        <v>85</v>
      </c>
      <c r="AG43" s="13" t="s">
        <v>85</v>
      </c>
      <c r="AH43" s="9">
        <v>42308</v>
      </c>
      <c r="AI43" s="12">
        <v>0.55259999999999998</v>
      </c>
      <c r="AJ43" s="9">
        <v>41995</v>
      </c>
      <c r="AK43" s="12">
        <v>0.308</v>
      </c>
      <c r="AL43" s="10"/>
      <c r="AM43" s="9">
        <v>41995</v>
      </c>
      <c r="AN43" s="12">
        <v>1.877</v>
      </c>
      <c r="AO43" s="9">
        <v>42277</v>
      </c>
      <c r="AP43" s="9">
        <v>42320</v>
      </c>
      <c r="AQ43" s="12">
        <v>53.29</v>
      </c>
      <c r="AR43" s="12">
        <v>-1.31481</v>
      </c>
      <c r="AS43" s="12">
        <v>1.0428500000000001</v>
      </c>
      <c r="AT43" s="12">
        <v>3.00928</v>
      </c>
      <c r="AU43" s="12">
        <v>12.314590000000001</v>
      </c>
      <c r="AV43" s="29">
        <v>22.062169999999998</v>
      </c>
      <c r="AW43" s="29">
        <v>15.094670000000001</v>
      </c>
      <c r="AX43" s="12">
        <v>0.47</v>
      </c>
      <c r="AY43" s="12"/>
      <c r="AZ43" s="9"/>
      <c r="BA43" s="12">
        <v>0.47</v>
      </c>
      <c r="BB43" s="7" t="s">
        <v>87</v>
      </c>
      <c r="BC43" s="9">
        <v>41912</v>
      </c>
      <c r="BD43" s="12">
        <v>7</v>
      </c>
      <c r="BE43" s="7" t="s">
        <v>420</v>
      </c>
      <c r="BF43" s="7" t="s">
        <v>421</v>
      </c>
      <c r="BG43" s="7" t="s">
        <v>416</v>
      </c>
      <c r="BH43" s="7"/>
      <c r="BI43" s="7" t="s">
        <v>91</v>
      </c>
      <c r="BJ43" s="13" t="s">
        <v>85</v>
      </c>
      <c r="BK43" s="13" t="s">
        <v>85</v>
      </c>
      <c r="BL43" s="13" t="s">
        <v>85</v>
      </c>
      <c r="BM43" s="13" t="s">
        <v>85</v>
      </c>
      <c r="BN43" s="9"/>
      <c r="BO43" s="10"/>
      <c r="BP43" s="9"/>
      <c r="BQ43" s="9"/>
    </row>
    <row r="44" spans="1:69" x14ac:dyDescent="0.3">
      <c r="A44" s="7" t="s">
        <v>422</v>
      </c>
      <c r="B44" s="29">
        <v>17.704509999999999</v>
      </c>
      <c r="C44" s="29">
        <v>14.544879999999999</v>
      </c>
      <c r="D44" s="7" t="s">
        <v>68</v>
      </c>
      <c r="E44" s="7" t="s">
        <v>423</v>
      </c>
      <c r="F44" s="7" t="s">
        <v>424</v>
      </c>
      <c r="G44" s="7" t="s">
        <v>71</v>
      </c>
      <c r="H44" s="7" t="s">
        <v>72</v>
      </c>
      <c r="I44" s="7" t="s">
        <v>73</v>
      </c>
      <c r="J44" s="7" t="s">
        <v>74</v>
      </c>
      <c r="K44" s="8">
        <v>5</v>
      </c>
      <c r="L44" s="7" t="s">
        <v>75</v>
      </c>
      <c r="M44" s="7" t="s">
        <v>76</v>
      </c>
      <c r="N44" s="7" t="s">
        <v>77</v>
      </c>
      <c r="O44" s="7" t="s">
        <v>78</v>
      </c>
      <c r="P44" s="7"/>
      <c r="Q44" s="7" t="s">
        <v>425</v>
      </c>
      <c r="R44" s="7" t="s">
        <v>425</v>
      </c>
      <c r="S44" s="9">
        <v>38474</v>
      </c>
      <c r="T44" s="10" t="s">
        <v>426</v>
      </c>
      <c r="U44" s="11" t="s">
        <v>440</v>
      </c>
      <c r="V44" s="10" t="s">
        <v>427</v>
      </c>
      <c r="W44" s="12">
        <v>5.42</v>
      </c>
      <c r="X44" s="12">
        <v>4.83</v>
      </c>
      <c r="Y44" s="7" t="s">
        <v>83</v>
      </c>
      <c r="Z44" s="7" t="s">
        <v>84</v>
      </c>
      <c r="AA44" s="9">
        <v>28853</v>
      </c>
      <c r="AB44" s="9">
        <v>42320</v>
      </c>
      <c r="AC44" s="8">
        <v>1876271921</v>
      </c>
      <c r="AD44" s="9">
        <v>42320</v>
      </c>
      <c r="AE44" s="8">
        <v>6368220345</v>
      </c>
      <c r="AF44" s="13" t="s">
        <v>85</v>
      </c>
      <c r="AG44" s="13" t="s">
        <v>86</v>
      </c>
      <c r="AH44" s="9">
        <v>42308</v>
      </c>
      <c r="AI44" s="12">
        <v>0.54781999999999997</v>
      </c>
      <c r="AJ44" s="9">
        <v>42199</v>
      </c>
      <c r="AK44" s="12">
        <v>0.11650000000000001</v>
      </c>
      <c r="AL44" s="10"/>
      <c r="AM44" s="9">
        <v>42199</v>
      </c>
      <c r="AN44" s="12">
        <v>2.0160999999999998</v>
      </c>
      <c r="AO44" s="9">
        <v>42277</v>
      </c>
      <c r="AP44" s="9">
        <v>42320</v>
      </c>
      <c r="AQ44" s="12">
        <v>19.03</v>
      </c>
      <c r="AR44" s="12">
        <v>-1.2966800000000001</v>
      </c>
      <c r="AS44" s="12">
        <v>5.3840500000000002</v>
      </c>
      <c r="AT44" s="12">
        <v>6.2852199999999998</v>
      </c>
      <c r="AU44" s="12">
        <v>12.24996</v>
      </c>
      <c r="AV44" s="29">
        <v>17.704509999999999</v>
      </c>
      <c r="AW44" s="29">
        <v>14.544879999999999</v>
      </c>
      <c r="AX44" s="12">
        <v>0.6</v>
      </c>
      <c r="AY44" s="12"/>
      <c r="AZ44" s="9"/>
      <c r="BA44" s="12">
        <v>0.68</v>
      </c>
      <c r="BB44" s="7" t="s">
        <v>87</v>
      </c>
      <c r="BC44" s="9">
        <v>42004</v>
      </c>
      <c r="BD44" s="12">
        <v>65</v>
      </c>
      <c r="BE44" s="7" t="s">
        <v>428</v>
      </c>
      <c r="BF44" s="7" t="s">
        <v>429</v>
      </c>
      <c r="BG44" s="7" t="s">
        <v>430</v>
      </c>
      <c r="BH44" s="7"/>
      <c r="BI44" s="7" t="s">
        <v>91</v>
      </c>
      <c r="BJ44" s="13" t="s">
        <v>85</v>
      </c>
      <c r="BK44" s="13" t="s">
        <v>85</v>
      </c>
      <c r="BL44" s="13" t="s">
        <v>85</v>
      </c>
      <c r="BM44" s="13" t="s">
        <v>85</v>
      </c>
      <c r="BN44" s="9"/>
      <c r="BO44" s="10"/>
      <c r="BP44" s="9"/>
      <c r="BQ44" s="9"/>
    </row>
    <row r="45" spans="1:69" x14ac:dyDescent="0.3">
      <c r="A45" s="7"/>
      <c r="B45" s="29"/>
      <c r="C45" s="29"/>
      <c r="D45" s="7"/>
      <c r="E45" s="7"/>
      <c r="F45" s="7"/>
      <c r="G45" s="7"/>
      <c r="H45" s="7"/>
      <c r="I45" s="7"/>
      <c r="J45" s="7"/>
      <c r="K45" s="8"/>
      <c r="L45" s="7"/>
      <c r="M45" s="7"/>
      <c r="N45" s="7"/>
      <c r="O45" s="7"/>
      <c r="P45" s="7"/>
      <c r="Q45" s="7"/>
      <c r="R45" s="7"/>
      <c r="S45" s="9"/>
      <c r="T45" s="10"/>
      <c r="U45" s="10"/>
      <c r="V45" s="10"/>
      <c r="W45" s="12"/>
      <c r="X45" s="12"/>
      <c r="Y45" s="7"/>
      <c r="Z45" s="7"/>
      <c r="AA45" s="9"/>
      <c r="AB45" s="9"/>
      <c r="AC45" s="8"/>
      <c r="AD45" s="9"/>
      <c r="AE45" s="8"/>
      <c r="AF45" s="13"/>
      <c r="AG45" s="13"/>
      <c r="AH45" s="9"/>
      <c r="AI45" s="12"/>
      <c r="AJ45" s="9"/>
      <c r="AK45" s="12"/>
      <c r="AL45" s="10"/>
      <c r="AM45" s="9"/>
      <c r="AN45" s="12"/>
      <c r="AO45" s="9"/>
      <c r="AP45" s="9"/>
      <c r="AQ45" s="12"/>
      <c r="AR45" s="12"/>
      <c r="AS45" s="12"/>
      <c r="AT45" s="12"/>
      <c r="AU45" s="12"/>
      <c r="AV45" s="29"/>
      <c r="AW45" s="29"/>
      <c r="AX45" s="12"/>
      <c r="AY45" s="12"/>
      <c r="AZ45" s="9"/>
      <c r="BA45" s="12"/>
      <c r="BB45" s="7"/>
      <c r="BC45" s="9"/>
      <c r="BD45" s="12"/>
      <c r="BE45" s="7"/>
      <c r="BF45" s="7"/>
      <c r="BG45" s="7"/>
      <c r="BH45" s="7"/>
      <c r="BI45" s="7"/>
      <c r="BJ45" s="13"/>
      <c r="BK45" s="13"/>
      <c r="BL45" s="13"/>
      <c r="BM45" s="13"/>
      <c r="BN45" s="9"/>
      <c r="BO45" s="10"/>
      <c r="BP45" s="9"/>
      <c r="BQ45" s="9"/>
    </row>
    <row r="46" spans="1:69" s="22" customFormat="1" ht="13.8" x14ac:dyDescent="0.25">
      <c r="A46" s="15" t="s">
        <v>441</v>
      </c>
      <c r="B46" s="30"/>
      <c r="C46" s="30"/>
      <c r="D46" s="16"/>
      <c r="E46" s="16"/>
      <c r="F46" s="16"/>
      <c r="G46" s="16"/>
      <c r="H46" s="16"/>
      <c r="I46" s="16"/>
      <c r="J46" s="16"/>
      <c r="K46" s="17"/>
      <c r="L46" s="16"/>
      <c r="M46" s="16"/>
      <c r="N46" s="16"/>
      <c r="O46" s="16"/>
      <c r="P46" s="16"/>
      <c r="Q46" s="16"/>
      <c r="R46" s="16"/>
      <c r="S46" s="18"/>
      <c r="T46" s="19"/>
      <c r="U46" s="19"/>
      <c r="V46" s="19"/>
      <c r="W46" s="20"/>
      <c r="X46" s="20"/>
      <c r="Y46" s="16"/>
      <c r="Z46" s="16"/>
      <c r="AA46" s="18"/>
      <c r="AB46" s="18"/>
      <c r="AC46" s="17"/>
      <c r="AD46" s="18"/>
      <c r="AE46" s="17"/>
      <c r="AF46" s="21"/>
      <c r="AG46" s="21"/>
      <c r="AH46" s="18"/>
      <c r="AI46" s="20"/>
      <c r="AJ46" s="18"/>
      <c r="AK46" s="20"/>
      <c r="AL46" s="19"/>
      <c r="AM46" s="18"/>
      <c r="AN46" s="20"/>
      <c r="AO46" s="18"/>
      <c r="AP46" s="18"/>
      <c r="AQ46" s="20"/>
      <c r="AR46" s="20"/>
      <c r="AS46" s="20"/>
      <c r="AT46" s="20"/>
      <c r="AU46" s="20"/>
      <c r="AV46" s="30"/>
      <c r="AW46" s="30"/>
      <c r="AX46" s="20"/>
      <c r="AY46" s="20"/>
      <c r="AZ46" s="18"/>
      <c r="BA46" s="20"/>
      <c r="BB46" s="16"/>
      <c r="BC46" s="18"/>
      <c r="BD46" s="20"/>
      <c r="BE46" s="16"/>
      <c r="BF46" s="16"/>
      <c r="BG46" s="16"/>
      <c r="BH46" s="16"/>
      <c r="BI46" s="16"/>
      <c r="BJ46" s="21"/>
      <c r="BK46" s="21"/>
      <c r="BL46" s="21"/>
      <c r="BM46" s="21"/>
      <c r="BN46" s="18"/>
      <c r="BO46" s="19"/>
      <c r="BP46" s="18"/>
      <c r="BQ46" s="18"/>
    </row>
    <row r="47" spans="1:69" s="26" customFormat="1" ht="13.8" x14ac:dyDescent="0.25">
      <c r="A47" s="23" t="s">
        <v>442</v>
      </c>
      <c r="B47" s="31">
        <v>17.030660000000001</v>
      </c>
      <c r="C47" s="31">
        <v>13.756347999999999</v>
      </c>
      <c r="D47" s="7"/>
      <c r="E47" s="7"/>
      <c r="F47" s="7"/>
      <c r="G47" s="7"/>
      <c r="H47" s="7"/>
      <c r="I47" s="7"/>
      <c r="J47" s="7"/>
      <c r="K47" s="24">
        <v>5</v>
      </c>
      <c r="L47" s="7"/>
      <c r="M47" s="7"/>
      <c r="N47" s="7"/>
      <c r="O47" s="7"/>
      <c r="P47" s="7"/>
      <c r="Q47" s="7"/>
      <c r="R47" s="7"/>
      <c r="S47" s="9"/>
      <c r="T47" s="10"/>
      <c r="U47" s="10"/>
      <c r="V47" s="10"/>
      <c r="W47" s="25">
        <v>3.58</v>
      </c>
      <c r="X47" s="25">
        <v>3.3159999999999998</v>
      </c>
      <c r="Y47" s="7"/>
      <c r="Z47" s="7"/>
      <c r="AA47" s="9"/>
      <c r="AB47" s="9"/>
      <c r="AC47" s="24">
        <v>24447035.800000004</v>
      </c>
      <c r="AD47" s="9"/>
      <c r="AE47" s="24">
        <v>576477440</v>
      </c>
      <c r="AF47" s="13"/>
      <c r="AG47" s="13"/>
      <c r="AH47" s="9"/>
      <c r="AI47" s="25">
        <v>0.23467000000000002</v>
      </c>
      <c r="AJ47" s="9"/>
      <c r="AK47" s="25">
        <v>2.8212999999999998E-2</v>
      </c>
      <c r="AL47" s="10"/>
      <c r="AM47" s="9"/>
      <c r="AN47" s="25">
        <v>0.28775000000000001</v>
      </c>
      <c r="AO47" s="9"/>
      <c r="AP47" s="9"/>
      <c r="AQ47" s="25">
        <v>15.706</v>
      </c>
      <c r="AR47" s="25">
        <v>-1.4522280000000001</v>
      </c>
      <c r="AS47" s="25">
        <v>0.47658</v>
      </c>
      <c r="AT47" s="25">
        <v>2.1159179999999997</v>
      </c>
      <c r="AU47" s="25">
        <v>8.6307299999999998</v>
      </c>
      <c r="AV47" s="31">
        <v>17.030660000000001</v>
      </c>
      <c r="AW47" s="31">
        <v>13.756347999999999</v>
      </c>
      <c r="AX47" s="25">
        <v>0.62</v>
      </c>
      <c r="AY47" s="12"/>
      <c r="AZ47" s="9"/>
      <c r="BA47" s="25">
        <v>0.65</v>
      </c>
      <c r="BB47" s="7"/>
      <c r="BC47" s="9"/>
      <c r="BD47" s="25">
        <v>13.672000000000001</v>
      </c>
      <c r="BE47" s="7"/>
      <c r="BF47" s="7"/>
      <c r="BG47" s="7"/>
      <c r="BH47" s="7"/>
      <c r="BI47" s="7"/>
      <c r="BJ47" s="13"/>
      <c r="BK47" s="13"/>
      <c r="BL47" s="13"/>
      <c r="BM47" s="13"/>
      <c r="BN47" s="9"/>
      <c r="BO47" s="10"/>
      <c r="BP47" s="9"/>
      <c r="BQ47" s="9"/>
    </row>
    <row r="48" spans="1:69" s="26" customFormat="1" ht="13.8" x14ac:dyDescent="0.25">
      <c r="A48" s="23" t="s">
        <v>443</v>
      </c>
      <c r="B48" s="31">
        <v>17.704509999999999</v>
      </c>
      <c r="C48" s="31">
        <v>14.603096000000001</v>
      </c>
      <c r="D48" s="7"/>
      <c r="E48" s="7"/>
      <c r="F48" s="7"/>
      <c r="G48" s="7"/>
      <c r="H48" s="7"/>
      <c r="I48" s="7"/>
      <c r="J48" s="7"/>
      <c r="K48" s="24">
        <v>5</v>
      </c>
      <c r="L48" s="7"/>
      <c r="M48" s="7"/>
      <c r="N48" s="7"/>
      <c r="O48" s="7"/>
      <c r="P48" s="7"/>
      <c r="Q48" s="7"/>
      <c r="R48" s="7"/>
      <c r="S48" s="9"/>
      <c r="T48" s="10"/>
      <c r="U48" s="10"/>
      <c r="V48" s="10"/>
      <c r="W48" s="25">
        <v>7.83</v>
      </c>
      <c r="X48" s="25">
        <v>5.56</v>
      </c>
      <c r="Y48" s="7"/>
      <c r="Z48" s="7"/>
      <c r="AA48" s="9"/>
      <c r="AB48" s="9"/>
      <c r="AC48" s="24">
        <v>148531398.80000001</v>
      </c>
      <c r="AD48" s="9"/>
      <c r="AE48" s="24">
        <v>1277806486</v>
      </c>
      <c r="AF48" s="13"/>
      <c r="AG48" s="13"/>
      <c r="AH48" s="9"/>
      <c r="AI48" s="25">
        <v>0.54038600000000003</v>
      </c>
      <c r="AJ48" s="9"/>
      <c r="AK48" s="25">
        <v>6.4405000000000004E-2</v>
      </c>
      <c r="AL48" s="10"/>
      <c r="AM48" s="9"/>
      <c r="AN48" s="25">
        <v>1.25606</v>
      </c>
      <c r="AO48" s="9"/>
      <c r="AP48" s="9"/>
      <c r="AQ48" s="25">
        <v>22.816000000000003</v>
      </c>
      <c r="AR48" s="25">
        <v>-1.385402</v>
      </c>
      <c r="AS48" s="25">
        <v>1.6448</v>
      </c>
      <c r="AT48" s="25">
        <v>3.3888180000000001</v>
      </c>
      <c r="AU48" s="25">
        <v>10.008900000000001</v>
      </c>
      <c r="AV48" s="31">
        <v>17.704509999999999</v>
      </c>
      <c r="AW48" s="31">
        <v>14.603096000000001</v>
      </c>
      <c r="AX48" s="25">
        <v>0.75</v>
      </c>
      <c r="AY48" s="12"/>
      <c r="AZ48" s="9"/>
      <c r="BA48" s="25">
        <v>0.79</v>
      </c>
      <c r="BB48" s="7"/>
      <c r="BC48" s="9"/>
      <c r="BD48" s="25">
        <v>33.699999999999996</v>
      </c>
      <c r="BE48" s="7"/>
      <c r="BF48" s="7"/>
      <c r="BG48" s="7"/>
      <c r="BH48" s="7"/>
      <c r="BI48" s="7"/>
      <c r="BJ48" s="13"/>
      <c r="BK48" s="13"/>
      <c r="BL48" s="13"/>
      <c r="BM48" s="13"/>
      <c r="BN48" s="9"/>
      <c r="BO48" s="10"/>
      <c r="BP48" s="9"/>
      <c r="BQ48" s="9"/>
    </row>
    <row r="49" spans="1:69" s="26" customFormat="1" ht="13.8" x14ac:dyDescent="0.25">
      <c r="A49" s="23" t="s">
        <v>444</v>
      </c>
      <c r="B49" s="31">
        <v>19.001390000000001</v>
      </c>
      <c r="C49" s="31">
        <v>15.096854</v>
      </c>
      <c r="D49" s="7"/>
      <c r="E49" s="7"/>
      <c r="F49" s="7"/>
      <c r="G49" s="7"/>
      <c r="H49" s="7"/>
      <c r="I49" s="7"/>
      <c r="J49" s="7"/>
      <c r="K49" s="24">
        <v>5</v>
      </c>
      <c r="L49" s="7"/>
      <c r="M49" s="7"/>
      <c r="N49" s="7"/>
      <c r="O49" s="7"/>
      <c r="P49" s="7"/>
      <c r="Q49" s="7"/>
      <c r="R49" s="7"/>
      <c r="S49" s="9"/>
      <c r="T49" s="10"/>
      <c r="U49" s="10"/>
      <c r="V49" s="10"/>
      <c r="W49" s="25">
        <v>11.049999999999997</v>
      </c>
      <c r="X49" s="25">
        <v>8.0399999999999991</v>
      </c>
      <c r="Y49" s="7"/>
      <c r="Z49" s="7"/>
      <c r="AA49" s="9"/>
      <c r="AB49" s="9"/>
      <c r="AC49" s="24">
        <v>761256946.19999993</v>
      </c>
      <c r="AD49" s="9"/>
      <c r="AE49" s="24">
        <v>2536491080.1999979</v>
      </c>
      <c r="AF49" s="13"/>
      <c r="AG49" s="13"/>
      <c r="AH49" s="9"/>
      <c r="AI49" s="25">
        <v>0.82212200000000002</v>
      </c>
      <c r="AJ49" s="9"/>
      <c r="AK49" s="25">
        <v>0.16823299999999999</v>
      </c>
      <c r="AL49" s="10"/>
      <c r="AM49" s="9"/>
      <c r="AN49" s="25">
        <v>1.63360397</v>
      </c>
      <c r="AO49" s="9"/>
      <c r="AP49" s="9"/>
      <c r="AQ49" s="25">
        <v>29.304000000000002</v>
      </c>
      <c r="AR49" s="25">
        <v>-1.3267359999999999</v>
      </c>
      <c r="AS49" s="25">
        <v>3.6690299999999998</v>
      </c>
      <c r="AT49" s="25">
        <v>6.477608</v>
      </c>
      <c r="AU49" s="25">
        <v>11.76202</v>
      </c>
      <c r="AV49" s="31">
        <v>19.001390000000001</v>
      </c>
      <c r="AW49" s="31">
        <v>15.096854</v>
      </c>
      <c r="AX49" s="25">
        <v>0.87</v>
      </c>
      <c r="AY49" s="12"/>
      <c r="AZ49" s="9"/>
      <c r="BA49" s="25">
        <v>0.92</v>
      </c>
      <c r="BB49" s="7"/>
      <c r="BC49" s="9"/>
      <c r="BD49" s="25">
        <v>55.855999999999995</v>
      </c>
      <c r="BE49" s="7"/>
      <c r="BF49" s="7"/>
      <c r="BG49" s="7"/>
      <c r="BH49" s="7"/>
      <c r="BI49" s="7"/>
      <c r="BJ49" s="13"/>
      <c r="BK49" s="13"/>
      <c r="BL49" s="13"/>
      <c r="BM49" s="13"/>
      <c r="BN49" s="9"/>
      <c r="BO49" s="10"/>
      <c r="BP49" s="9"/>
      <c r="BQ49" s="9"/>
    </row>
    <row r="50" spans="1:69" s="26" customFormat="1" ht="13.8" x14ac:dyDescent="0.25">
      <c r="A50" s="23" t="s">
        <v>445</v>
      </c>
      <c r="B50" s="31">
        <v>19.731380000000001</v>
      </c>
      <c r="C50" s="31">
        <v>15.434376</v>
      </c>
      <c r="D50" s="7"/>
      <c r="E50" s="7"/>
      <c r="F50" s="7"/>
      <c r="G50" s="7"/>
      <c r="H50" s="7"/>
      <c r="I50" s="7"/>
      <c r="J50" s="7"/>
      <c r="K50" s="24">
        <v>5</v>
      </c>
      <c r="L50" s="7"/>
      <c r="M50" s="7"/>
      <c r="N50" s="7"/>
      <c r="O50" s="7"/>
      <c r="P50" s="7"/>
      <c r="Q50" s="7"/>
      <c r="R50" s="7"/>
      <c r="S50" s="9"/>
      <c r="T50" s="10"/>
      <c r="U50" s="10"/>
      <c r="V50" s="10"/>
      <c r="W50" s="25">
        <v>17.5</v>
      </c>
      <c r="X50" s="25">
        <v>12.385999999999999</v>
      </c>
      <c r="Y50" s="7"/>
      <c r="Z50" s="7"/>
      <c r="AA50" s="9"/>
      <c r="AB50" s="9"/>
      <c r="AC50" s="24">
        <v>3963792451.5999999</v>
      </c>
      <c r="AD50" s="9"/>
      <c r="AE50" s="24">
        <v>12582217036.999998</v>
      </c>
      <c r="AF50" s="13"/>
      <c r="AG50" s="13"/>
      <c r="AH50" s="9"/>
      <c r="AI50" s="25">
        <v>1.2059299999999999</v>
      </c>
      <c r="AJ50" s="9"/>
      <c r="AK50" s="25">
        <v>0.25954073999999999</v>
      </c>
      <c r="AL50" s="10"/>
      <c r="AM50" s="9"/>
      <c r="AN50" s="25">
        <v>2.60616</v>
      </c>
      <c r="AO50" s="9"/>
      <c r="AP50" s="9"/>
      <c r="AQ50" s="25">
        <v>40.885999999999996</v>
      </c>
      <c r="AR50" s="25">
        <v>-1.2567360000000001</v>
      </c>
      <c r="AS50" s="25">
        <v>5.04697</v>
      </c>
      <c r="AT50" s="25">
        <v>7.6752580000000012</v>
      </c>
      <c r="AU50" s="25">
        <v>13.03913</v>
      </c>
      <c r="AV50" s="31">
        <v>19.731380000000001</v>
      </c>
      <c r="AW50" s="31">
        <v>15.434376</v>
      </c>
      <c r="AX50" s="25">
        <v>1</v>
      </c>
      <c r="AY50" s="12"/>
      <c r="AZ50" s="9"/>
      <c r="BA50" s="25">
        <v>1.1000000000000001</v>
      </c>
      <c r="BB50" s="7"/>
      <c r="BC50" s="9"/>
      <c r="BD50" s="25">
        <v>63</v>
      </c>
      <c r="BE50" s="7"/>
      <c r="BF50" s="7"/>
      <c r="BG50" s="7"/>
      <c r="BH50" s="7"/>
      <c r="BI50" s="7"/>
      <c r="BJ50" s="13"/>
      <c r="BK50" s="13"/>
      <c r="BL50" s="13"/>
      <c r="BM50" s="13"/>
      <c r="BN50" s="9"/>
      <c r="BO50" s="10"/>
      <c r="BP50" s="9"/>
      <c r="BQ50" s="9"/>
    </row>
    <row r="51" spans="1:69" s="26" customFormat="1" ht="13.8" x14ac:dyDescent="0.25">
      <c r="A51" s="23" t="s">
        <v>446</v>
      </c>
      <c r="B51" s="31">
        <f>SUM(B2:B44)</f>
        <v>790.8429500000002</v>
      </c>
      <c r="C51" s="31">
        <f>SUM(C2:C44)</f>
        <v>637.44046000000003</v>
      </c>
      <c r="D51" s="7"/>
      <c r="E51" s="7"/>
      <c r="F51" s="7"/>
      <c r="G51" s="7"/>
      <c r="H51" s="7"/>
      <c r="I51" s="7"/>
      <c r="J51" s="7"/>
      <c r="K51" s="24">
        <v>295</v>
      </c>
      <c r="L51" s="7"/>
      <c r="M51" s="7"/>
      <c r="N51" s="7"/>
      <c r="O51" s="7"/>
      <c r="P51" s="7"/>
      <c r="Q51" s="7"/>
      <c r="R51" s="7"/>
      <c r="S51" s="9"/>
      <c r="T51" s="10"/>
      <c r="U51" s="10"/>
      <c r="V51" s="10"/>
      <c r="W51" s="25">
        <v>567.49999999999989</v>
      </c>
      <c r="X51" s="25">
        <v>473.25999999999982</v>
      </c>
      <c r="Y51" s="7"/>
      <c r="Z51" s="7"/>
      <c r="AA51" s="9"/>
      <c r="AB51" s="9"/>
      <c r="AC51" s="24">
        <v>140636837333</v>
      </c>
      <c r="AD51" s="9"/>
      <c r="AE51" s="24">
        <v>386853595661</v>
      </c>
      <c r="AF51" s="13"/>
      <c r="AG51" s="13"/>
      <c r="AH51" s="9"/>
      <c r="AI51" s="25">
        <v>46.735409999999987</v>
      </c>
      <c r="AJ51" s="9"/>
      <c r="AK51" s="25">
        <v>9.4632076210000022</v>
      </c>
      <c r="AL51" s="10"/>
      <c r="AM51" s="9"/>
      <c r="AN51" s="25">
        <v>103.960103805</v>
      </c>
      <c r="AO51" s="9"/>
      <c r="AP51" s="9"/>
      <c r="AQ51" s="25">
        <v>1826.8968</v>
      </c>
      <c r="AR51" s="25">
        <v>-81.25121</v>
      </c>
      <c r="AS51" s="25">
        <v>161.65799000000001</v>
      </c>
      <c r="AT51" s="25">
        <v>252.58383999999995</v>
      </c>
      <c r="AU51" s="25">
        <v>547.81539999999995</v>
      </c>
      <c r="AV51" s="31">
        <v>933.32507000000021</v>
      </c>
      <c r="AW51" s="31">
        <v>637.44046000000003</v>
      </c>
      <c r="AX51" s="25">
        <v>46.660000000000004</v>
      </c>
      <c r="AY51" s="12"/>
      <c r="AZ51" s="9"/>
      <c r="BA51" s="25">
        <v>49.710000000000008</v>
      </c>
      <c r="BB51" s="7"/>
      <c r="BC51" s="9"/>
      <c r="BD51" s="25">
        <v>3049.57</v>
      </c>
      <c r="BE51" s="7"/>
      <c r="BF51" s="7"/>
      <c r="BG51" s="7"/>
      <c r="BH51" s="7"/>
      <c r="BI51" s="7"/>
      <c r="BJ51" s="13"/>
      <c r="BK51" s="13"/>
      <c r="BL51" s="13"/>
      <c r="BM51" s="13"/>
      <c r="BN51" s="9"/>
      <c r="BO51" s="10"/>
      <c r="BP51" s="9"/>
      <c r="BQ51" s="9"/>
    </row>
    <row r="52" spans="1:69" s="26" customFormat="1" ht="13.8" x14ac:dyDescent="0.25">
      <c r="A52" s="23" t="s">
        <v>447</v>
      </c>
      <c r="B52" s="34">
        <f>AVERAGE(B2:B44)</f>
        <v>18.391696511627913</v>
      </c>
      <c r="C52" s="34">
        <f>AVERAGE(C2:C44)</f>
        <v>14.824196744186047</v>
      </c>
      <c r="D52" s="7"/>
      <c r="E52" s="7"/>
      <c r="F52" s="7"/>
      <c r="G52" s="7"/>
      <c r="H52" s="7"/>
      <c r="I52" s="7"/>
      <c r="J52" s="7"/>
      <c r="K52" s="24">
        <v>5</v>
      </c>
      <c r="L52" s="7"/>
      <c r="M52" s="7"/>
      <c r="N52" s="7"/>
      <c r="O52" s="7"/>
      <c r="P52" s="7"/>
      <c r="Q52" s="7"/>
      <c r="R52" s="7"/>
      <c r="S52" s="9"/>
      <c r="T52" s="10"/>
      <c r="U52" s="10"/>
      <c r="V52" s="10"/>
      <c r="W52" s="25">
        <v>9.618644067796609</v>
      </c>
      <c r="X52" s="25">
        <v>8.0213559322033863</v>
      </c>
      <c r="Y52" s="7"/>
      <c r="Z52" s="7"/>
      <c r="AA52" s="9"/>
      <c r="AB52" s="9"/>
      <c r="AC52" s="24">
        <v>2653525232.6981134</v>
      </c>
      <c r="AD52" s="9"/>
      <c r="AE52" s="24">
        <v>6556840604.4237289</v>
      </c>
      <c r="AF52" s="13"/>
      <c r="AG52" s="13"/>
      <c r="AH52" s="9"/>
      <c r="AI52" s="25">
        <v>0.88180018867924503</v>
      </c>
      <c r="AJ52" s="9"/>
      <c r="AK52" s="25">
        <v>0.16898585037500005</v>
      </c>
      <c r="AL52" s="10"/>
      <c r="AM52" s="9"/>
      <c r="AN52" s="25">
        <v>1.8901837055454547</v>
      </c>
      <c r="AO52" s="9"/>
      <c r="AP52" s="9"/>
      <c r="AQ52" s="25">
        <v>30.964352542372882</v>
      </c>
      <c r="AR52" s="25">
        <v>-1.3771391525423728</v>
      </c>
      <c r="AS52" s="25">
        <v>2.8867498214285718</v>
      </c>
      <c r="AT52" s="25">
        <v>4.7657328301886785</v>
      </c>
      <c r="AU52" s="25">
        <v>10.741478431372547</v>
      </c>
      <c r="AV52" s="34">
        <v>18.300491568627454</v>
      </c>
      <c r="AW52" s="34">
        <v>14.824196744186047</v>
      </c>
      <c r="AX52" s="25">
        <v>0.8332142857142858</v>
      </c>
      <c r="AY52" s="12"/>
      <c r="AZ52" s="9"/>
      <c r="BA52" s="25">
        <v>0.88767857142857154</v>
      </c>
      <c r="BB52" s="7"/>
      <c r="BC52" s="9"/>
      <c r="BD52" s="25">
        <v>51.687627118644073</v>
      </c>
      <c r="BE52" s="7"/>
      <c r="BF52" s="7"/>
      <c r="BG52" s="7"/>
      <c r="BH52" s="7"/>
      <c r="BI52" s="7"/>
      <c r="BJ52" s="13"/>
      <c r="BK52" s="13"/>
      <c r="BL52" s="13"/>
      <c r="BM52" s="13"/>
      <c r="BN52" s="9"/>
      <c r="BO52" s="10"/>
      <c r="BP52" s="9"/>
      <c r="BQ52" s="9"/>
    </row>
    <row r="53" spans="1:69" s="27" customFormat="1" ht="13.8" x14ac:dyDescent="0.25">
      <c r="A53" s="24" t="s">
        <v>448</v>
      </c>
      <c r="B53" s="32">
        <v>51</v>
      </c>
      <c r="C53" s="32">
        <v>43</v>
      </c>
      <c r="D53" s="24">
        <v>59</v>
      </c>
      <c r="E53" s="24">
        <v>56</v>
      </c>
      <c r="F53" s="24">
        <v>52</v>
      </c>
      <c r="G53" s="24">
        <v>59</v>
      </c>
      <c r="H53" s="24">
        <v>59</v>
      </c>
      <c r="I53" s="24">
        <v>59</v>
      </c>
      <c r="J53" s="24">
        <v>59</v>
      </c>
      <c r="K53" s="24">
        <v>59</v>
      </c>
      <c r="L53" s="24">
        <v>59</v>
      </c>
      <c r="M53" s="24">
        <v>59</v>
      </c>
      <c r="N53" s="24">
        <v>59</v>
      </c>
      <c r="O53" s="24">
        <v>57</v>
      </c>
      <c r="P53" s="24">
        <v>0</v>
      </c>
      <c r="Q53" s="24">
        <v>59</v>
      </c>
      <c r="R53" s="24">
        <v>59</v>
      </c>
      <c r="S53" s="24">
        <v>59</v>
      </c>
      <c r="T53" s="24">
        <v>59</v>
      </c>
      <c r="U53" s="24">
        <v>59</v>
      </c>
      <c r="V53" s="24">
        <v>59</v>
      </c>
      <c r="W53" s="24">
        <v>59</v>
      </c>
      <c r="X53" s="24">
        <v>59</v>
      </c>
      <c r="Y53" s="24">
        <v>59</v>
      </c>
      <c r="Z53" s="24">
        <v>59</v>
      </c>
      <c r="AA53" s="24">
        <v>59</v>
      </c>
      <c r="AB53" s="24">
        <v>53</v>
      </c>
      <c r="AC53" s="24">
        <v>53</v>
      </c>
      <c r="AD53" s="24">
        <v>59</v>
      </c>
      <c r="AE53" s="24">
        <v>59</v>
      </c>
      <c r="AF53" s="24">
        <v>59</v>
      </c>
      <c r="AG53" s="24">
        <v>59</v>
      </c>
      <c r="AH53" s="24">
        <v>53</v>
      </c>
      <c r="AI53" s="24">
        <v>53</v>
      </c>
      <c r="AJ53" s="24">
        <v>56</v>
      </c>
      <c r="AK53" s="24">
        <v>56</v>
      </c>
      <c r="AL53" s="24">
        <v>1</v>
      </c>
      <c r="AM53" s="24">
        <v>55</v>
      </c>
      <c r="AN53" s="24">
        <v>55</v>
      </c>
      <c r="AO53" s="24">
        <v>59</v>
      </c>
      <c r="AP53" s="24">
        <v>59</v>
      </c>
      <c r="AQ53" s="24">
        <v>59</v>
      </c>
      <c r="AR53" s="24">
        <v>59</v>
      </c>
      <c r="AS53" s="24">
        <v>56</v>
      </c>
      <c r="AT53" s="24">
        <v>53</v>
      </c>
      <c r="AU53" s="24">
        <v>51</v>
      </c>
      <c r="AV53" s="32">
        <v>51</v>
      </c>
      <c r="AW53" s="32">
        <v>43</v>
      </c>
      <c r="AX53" s="24">
        <v>56</v>
      </c>
      <c r="AY53" s="24">
        <v>0</v>
      </c>
      <c r="AZ53" s="24">
        <v>0</v>
      </c>
      <c r="BA53" s="24">
        <v>56</v>
      </c>
      <c r="BB53" s="24">
        <v>59</v>
      </c>
      <c r="BC53" s="24">
        <v>59</v>
      </c>
      <c r="BD53" s="24">
        <v>59</v>
      </c>
      <c r="BE53" s="24">
        <v>59</v>
      </c>
      <c r="BF53" s="24">
        <v>59</v>
      </c>
      <c r="BG53" s="24">
        <v>59</v>
      </c>
      <c r="BH53" s="24">
        <v>0</v>
      </c>
      <c r="BI53" s="24">
        <v>59</v>
      </c>
      <c r="BJ53" s="24">
        <v>59</v>
      </c>
      <c r="BK53" s="24">
        <v>59</v>
      </c>
      <c r="BL53" s="24">
        <v>59</v>
      </c>
      <c r="BM53" s="24">
        <v>59</v>
      </c>
      <c r="BN53" s="24">
        <v>0</v>
      </c>
      <c r="BO53" s="24">
        <v>0</v>
      </c>
      <c r="BP53" s="24">
        <v>0</v>
      </c>
      <c r="BQ53" s="24">
        <v>0</v>
      </c>
    </row>
    <row r="54" spans="1:69" s="26" customFormat="1" ht="13.8" x14ac:dyDescent="0.25">
      <c r="A54" s="23" t="s">
        <v>449</v>
      </c>
      <c r="B54" s="31">
        <v>22.152000000000001</v>
      </c>
      <c r="C54" s="31">
        <v>17.86768</v>
      </c>
      <c r="D54" s="7"/>
      <c r="E54" s="7"/>
      <c r="F54" s="7"/>
      <c r="G54" s="7"/>
      <c r="H54" s="7"/>
      <c r="I54" s="7"/>
      <c r="J54" s="7"/>
      <c r="K54" s="24">
        <v>5</v>
      </c>
      <c r="L54" s="7"/>
      <c r="M54" s="7"/>
      <c r="N54" s="7"/>
      <c r="O54" s="7"/>
      <c r="P54" s="7"/>
      <c r="Q54" s="7"/>
      <c r="R54" s="7"/>
      <c r="S54" s="9"/>
      <c r="T54" s="10"/>
      <c r="U54" s="10"/>
      <c r="V54" s="10"/>
      <c r="W54" s="25">
        <v>18.829999999999998</v>
      </c>
      <c r="X54" s="25">
        <v>17.579999999999998</v>
      </c>
      <c r="Y54" s="7"/>
      <c r="Z54" s="7"/>
      <c r="AA54" s="9"/>
      <c r="AB54" s="9"/>
      <c r="AC54" s="24">
        <v>41022747781</v>
      </c>
      <c r="AD54" s="9"/>
      <c r="AE54" s="24">
        <v>46334441902</v>
      </c>
      <c r="AF54" s="13"/>
      <c r="AG54" s="13"/>
      <c r="AH54" s="9"/>
      <c r="AI54" s="25">
        <v>4.5023900000000001</v>
      </c>
      <c r="AJ54" s="9"/>
      <c r="AK54" s="25">
        <v>0.81599999999999995</v>
      </c>
      <c r="AL54" s="10"/>
      <c r="AM54" s="9"/>
      <c r="AN54" s="25">
        <v>8.6460229999999996</v>
      </c>
      <c r="AO54" s="9"/>
      <c r="AP54" s="9"/>
      <c r="AQ54" s="25">
        <v>123.1</v>
      </c>
      <c r="AR54" s="25">
        <v>-1.2103699999999999</v>
      </c>
      <c r="AS54" s="25">
        <v>10.00962</v>
      </c>
      <c r="AT54" s="25">
        <v>11.001530000000001</v>
      </c>
      <c r="AU54" s="25">
        <v>15.51895</v>
      </c>
      <c r="AV54" s="31">
        <v>22.152000000000001</v>
      </c>
      <c r="AW54" s="31">
        <v>17.86768</v>
      </c>
      <c r="AX54" s="25">
        <v>1.57</v>
      </c>
      <c r="AY54" s="12"/>
      <c r="AZ54" s="9"/>
      <c r="BA54" s="25">
        <v>1.62</v>
      </c>
      <c r="BB54" s="7"/>
      <c r="BC54" s="9"/>
      <c r="BD54" s="25">
        <v>437</v>
      </c>
      <c r="BE54" s="7"/>
      <c r="BF54" s="7"/>
      <c r="BG54" s="7"/>
      <c r="BH54" s="7"/>
      <c r="BI54" s="7"/>
      <c r="BJ54" s="13"/>
      <c r="BK54" s="13"/>
      <c r="BL54" s="13"/>
      <c r="BM54" s="13"/>
      <c r="BN54" s="9"/>
      <c r="BO54" s="10"/>
      <c r="BP54" s="9"/>
      <c r="BQ54" s="9"/>
    </row>
    <row r="55" spans="1:69" s="26" customFormat="1" ht="13.8" x14ac:dyDescent="0.25">
      <c r="A55" s="23" t="s">
        <v>450</v>
      </c>
      <c r="B55" s="31">
        <v>14.38974</v>
      </c>
      <c r="C55" s="31">
        <v>12.839</v>
      </c>
      <c r="D55" s="7"/>
      <c r="E55" s="7"/>
      <c r="F55" s="7"/>
      <c r="G55" s="7"/>
      <c r="H55" s="7"/>
      <c r="I55" s="7"/>
      <c r="J55" s="7"/>
      <c r="K55" s="24">
        <v>5</v>
      </c>
      <c r="L55" s="7"/>
      <c r="M55" s="7"/>
      <c r="N55" s="7"/>
      <c r="O55" s="7"/>
      <c r="P55" s="7"/>
      <c r="Q55" s="7"/>
      <c r="R55" s="7"/>
      <c r="S55" s="9"/>
      <c r="T55" s="10"/>
      <c r="U55" s="10"/>
      <c r="V55" s="10"/>
      <c r="W55" s="25">
        <v>0.42</v>
      </c>
      <c r="X55" s="25">
        <v>0.42</v>
      </c>
      <c r="Y55" s="7"/>
      <c r="Z55" s="7"/>
      <c r="AA55" s="9"/>
      <c r="AB55" s="9"/>
      <c r="AC55" s="24">
        <v>445204</v>
      </c>
      <c r="AD55" s="9"/>
      <c r="AE55" s="24">
        <v>53337821</v>
      </c>
      <c r="AF55" s="13"/>
      <c r="AG55" s="13"/>
      <c r="AH55" s="9"/>
      <c r="AI55" s="25">
        <v>0</v>
      </c>
      <c r="AJ55" s="9"/>
      <c r="AK55" s="25">
        <v>4.8299999999999998E-4</v>
      </c>
      <c r="AL55" s="10"/>
      <c r="AM55" s="9"/>
      <c r="AN55" s="25">
        <v>3.7000000000000002E-3</v>
      </c>
      <c r="AO55" s="9"/>
      <c r="AP55" s="9"/>
      <c r="AQ55" s="25">
        <v>9.35</v>
      </c>
      <c r="AR55" s="25">
        <v>-1.9663900000000001</v>
      </c>
      <c r="AS55" s="25">
        <v>-3.5846100000000001</v>
      </c>
      <c r="AT55" s="25">
        <v>-1.6517500000000001</v>
      </c>
      <c r="AU55" s="25">
        <v>6.4237700000000002</v>
      </c>
      <c r="AV55" s="31">
        <v>14.38974</v>
      </c>
      <c r="AW55" s="31">
        <v>12.839</v>
      </c>
      <c r="AX55" s="25">
        <v>0.05</v>
      </c>
      <c r="AY55" s="12"/>
      <c r="AZ55" s="9"/>
      <c r="BA55" s="25">
        <v>0.05</v>
      </c>
      <c r="BB55" s="7"/>
      <c r="BC55" s="9"/>
      <c r="BD55" s="25">
        <v>4</v>
      </c>
      <c r="BE55" s="7"/>
      <c r="BF55" s="7"/>
      <c r="BG55" s="7"/>
      <c r="BH55" s="7"/>
      <c r="BI55" s="7"/>
      <c r="BJ55" s="13"/>
      <c r="BK55" s="13"/>
      <c r="BL55" s="13"/>
      <c r="BM55" s="13"/>
      <c r="BN55" s="9"/>
      <c r="BO55" s="10"/>
      <c r="BP55" s="9"/>
      <c r="BQ55" s="9"/>
    </row>
    <row r="56" spans="1:69" s="26" customFormat="1" ht="13.8" x14ac:dyDescent="0.25">
      <c r="A56" s="23" t="s">
        <v>451</v>
      </c>
      <c r="B56" s="31">
        <v>18.080120000000001</v>
      </c>
      <c r="C56" s="31">
        <v>14.86205</v>
      </c>
      <c r="D56" s="7"/>
      <c r="E56" s="7"/>
      <c r="F56" s="7"/>
      <c r="G56" s="7"/>
      <c r="H56" s="7"/>
      <c r="I56" s="7"/>
      <c r="J56" s="7"/>
      <c r="K56" s="24">
        <v>5</v>
      </c>
      <c r="L56" s="7"/>
      <c r="M56" s="7"/>
      <c r="N56" s="7"/>
      <c r="O56" s="7"/>
      <c r="P56" s="7"/>
      <c r="Q56" s="7"/>
      <c r="R56" s="7"/>
      <c r="S56" s="9"/>
      <c r="T56" s="10"/>
      <c r="U56" s="10"/>
      <c r="V56" s="10"/>
      <c r="W56" s="25">
        <v>7.83</v>
      </c>
      <c r="X56" s="25">
        <v>6.33</v>
      </c>
      <c r="Y56" s="7"/>
      <c r="Z56" s="7"/>
      <c r="AA56" s="9"/>
      <c r="AB56" s="9"/>
      <c r="AC56" s="24">
        <v>399631624</v>
      </c>
      <c r="AD56" s="9"/>
      <c r="AE56" s="24">
        <v>1277806486</v>
      </c>
      <c r="AF56" s="13"/>
      <c r="AG56" s="13"/>
      <c r="AH56" s="9"/>
      <c r="AI56" s="25">
        <v>0.67962999999999996</v>
      </c>
      <c r="AJ56" s="9"/>
      <c r="AK56" s="25">
        <v>0.11660000000000001</v>
      </c>
      <c r="AL56" s="10"/>
      <c r="AM56" s="9"/>
      <c r="AN56" s="25">
        <v>1.2682500000000001</v>
      </c>
      <c r="AO56" s="9"/>
      <c r="AP56" s="9"/>
      <c r="AQ56" s="25">
        <v>23.92</v>
      </c>
      <c r="AR56" s="25">
        <v>-1.3596200000000001</v>
      </c>
      <c r="AS56" s="25">
        <v>3.1773400000000001</v>
      </c>
      <c r="AT56" s="25">
        <v>5.62127</v>
      </c>
      <c r="AU56" s="25">
        <v>10.4834</v>
      </c>
      <c r="AV56" s="31">
        <v>18.080120000000001</v>
      </c>
      <c r="AW56" s="31">
        <v>14.86205</v>
      </c>
      <c r="AX56" s="25">
        <v>0.8</v>
      </c>
      <c r="AY56" s="12"/>
      <c r="AZ56" s="9"/>
      <c r="BA56" s="25">
        <v>0.84</v>
      </c>
      <c r="BB56" s="7"/>
      <c r="BC56" s="9"/>
      <c r="BD56" s="25">
        <v>44</v>
      </c>
      <c r="BE56" s="7"/>
      <c r="BF56" s="7"/>
      <c r="BG56" s="7"/>
      <c r="BH56" s="7"/>
      <c r="BI56" s="7"/>
      <c r="BJ56" s="13"/>
      <c r="BK56" s="13"/>
      <c r="BL56" s="13"/>
      <c r="BM56" s="13"/>
      <c r="BN56" s="9"/>
      <c r="BO56" s="10"/>
      <c r="BP56" s="9"/>
      <c r="BQ56" s="9"/>
    </row>
    <row r="57" spans="1:69" s="26" customFormat="1" x14ac:dyDescent="0.3">
      <c r="A57" s="23" t="s">
        <v>452</v>
      </c>
      <c r="B57" s="33">
        <f>_xlfn.STDEV.S(B2:B44)</f>
        <v>1.8718447137438177</v>
      </c>
      <c r="C57" s="33">
        <f>_xlfn.STDEV.S(C2:C44)</f>
        <v>1.1060754297745938</v>
      </c>
      <c r="D57" s="7"/>
      <c r="E57" s="7"/>
      <c r="F57" s="7"/>
      <c r="G57" s="7"/>
      <c r="H57" s="7"/>
      <c r="I57" s="7"/>
      <c r="J57" s="7"/>
      <c r="K57" s="24">
        <v>0</v>
      </c>
      <c r="L57" s="7"/>
      <c r="M57" s="7"/>
      <c r="N57" s="7"/>
      <c r="O57" s="7"/>
      <c r="P57" s="7"/>
      <c r="Q57" s="7"/>
      <c r="R57" s="7"/>
      <c r="S57" s="9"/>
      <c r="T57" s="10"/>
      <c r="U57" s="10"/>
      <c r="V57" s="10"/>
      <c r="W57" s="25">
        <v>5.840299194516736</v>
      </c>
      <c r="X57" s="25">
        <v>5.3666394344509349</v>
      </c>
      <c r="Y57" s="7"/>
      <c r="Z57" s="7"/>
      <c r="AA57" s="9"/>
      <c r="AB57" s="9"/>
      <c r="AC57" s="24">
        <v>6210196373.0367947</v>
      </c>
      <c r="AD57" s="9"/>
      <c r="AE57" s="24">
        <v>10811537007.617411</v>
      </c>
      <c r="AF57" s="13"/>
      <c r="AG57" s="13"/>
      <c r="AH57" s="9"/>
      <c r="AI57" s="25">
        <v>0.88975170664779069</v>
      </c>
      <c r="AJ57" s="9"/>
      <c r="AK57" s="25">
        <v>0.18591018601983494</v>
      </c>
      <c r="AL57" s="10"/>
      <c r="AM57" s="9"/>
      <c r="AN57" s="25">
        <v>1.9940446593974113</v>
      </c>
      <c r="AO57" s="9"/>
      <c r="AP57" s="9"/>
      <c r="AQ57" s="25">
        <v>19.152337459805285</v>
      </c>
      <c r="AR57" s="25">
        <v>0.13654323741493823</v>
      </c>
      <c r="AS57" s="25">
        <v>3.2094713884628701</v>
      </c>
      <c r="AT57" s="25">
        <v>3.1842947707975111</v>
      </c>
      <c r="AU57" s="25">
        <v>2.249709491004892</v>
      </c>
      <c r="AV57" s="31">
        <v>1.7633137057034092</v>
      </c>
      <c r="AW57" s="31">
        <v>1.1060754297745938</v>
      </c>
      <c r="AX57" s="25">
        <v>0.32475505254860026</v>
      </c>
      <c r="AY57" s="12"/>
      <c r="AZ57" s="9"/>
      <c r="BA57" s="25">
        <v>0.32833459137913557</v>
      </c>
      <c r="BB57" s="7"/>
      <c r="BC57" s="9"/>
      <c r="BD57" s="25">
        <v>58.424405367519292</v>
      </c>
      <c r="BE57" s="7"/>
      <c r="BF57" s="7"/>
      <c r="BG57" s="7"/>
      <c r="BH57" s="7"/>
      <c r="BI57" s="7"/>
      <c r="BJ57" s="13"/>
      <c r="BK57" s="13"/>
      <c r="BL57" s="13"/>
      <c r="BM57" s="13"/>
      <c r="BN57" s="9"/>
      <c r="BO57" s="10"/>
      <c r="BP57" s="9"/>
      <c r="BQ57" s="9"/>
    </row>
    <row r="58" spans="1:69" s="26" customFormat="1" x14ac:dyDescent="0.3">
      <c r="A58" s="23"/>
      <c r="B58" s="33"/>
      <c r="C58" s="33"/>
      <c r="D58" s="7"/>
      <c r="E58" s="7"/>
      <c r="F58" s="7"/>
      <c r="G58" s="7"/>
      <c r="H58" s="7"/>
      <c r="I58" s="7"/>
      <c r="J58" s="7"/>
      <c r="K58" s="24"/>
      <c r="L58" s="7"/>
      <c r="M58" s="7"/>
      <c r="N58" s="7"/>
      <c r="O58" s="7"/>
      <c r="P58" s="7"/>
      <c r="Q58" s="7"/>
      <c r="R58" s="7"/>
      <c r="S58" s="9"/>
      <c r="T58" s="10"/>
      <c r="U58" s="10"/>
      <c r="V58" s="10"/>
      <c r="W58" s="25"/>
      <c r="X58" s="25"/>
      <c r="Y58" s="7"/>
      <c r="Z58" s="7"/>
      <c r="AA58" s="9"/>
      <c r="AB58" s="9"/>
      <c r="AC58" s="24"/>
      <c r="AD58" s="9"/>
      <c r="AE58" s="24"/>
      <c r="AF58" s="13"/>
      <c r="AG58" s="13"/>
      <c r="AH58" s="9"/>
      <c r="AI58" s="25"/>
      <c r="AJ58" s="9"/>
      <c r="AK58" s="25"/>
      <c r="AL58" s="10"/>
      <c r="AM58" s="9"/>
      <c r="AN58" s="25"/>
      <c r="AO58" s="9"/>
      <c r="AP58" s="9"/>
      <c r="AQ58" s="25"/>
      <c r="AR58" s="25"/>
      <c r="AS58" s="25"/>
      <c r="AT58" s="25"/>
      <c r="AU58" s="25"/>
      <c r="AV58" s="31"/>
      <c r="AW58" s="31"/>
      <c r="AX58" s="25"/>
      <c r="AY58" s="12"/>
      <c r="AZ58" s="9"/>
      <c r="BA58" s="25"/>
      <c r="BB58" s="7"/>
      <c r="BC58" s="9"/>
      <c r="BD58" s="25"/>
      <c r="BE58" s="7"/>
      <c r="BF58" s="7"/>
      <c r="BG58" s="7"/>
      <c r="BH58" s="7"/>
      <c r="BI58" s="7"/>
      <c r="BJ58" s="13"/>
      <c r="BK58" s="13"/>
      <c r="BL58" s="13"/>
      <c r="BM58" s="13"/>
      <c r="BN58" s="9"/>
      <c r="BO58" s="10"/>
      <c r="BP58" s="9"/>
      <c r="BQ58" s="9"/>
    </row>
    <row r="59" spans="1:69" x14ac:dyDescent="0.3">
      <c r="A59" s="14" t="s">
        <v>454</v>
      </c>
      <c r="B59" s="35">
        <v>3.1E-2</v>
      </c>
      <c r="C59" s="35">
        <v>3.1E-2</v>
      </c>
    </row>
    <row r="60" spans="1:69" x14ac:dyDescent="0.3">
      <c r="A60" s="14" t="s">
        <v>453</v>
      </c>
      <c r="B60" s="33">
        <f>(B52-B59)/B57</f>
        <v>9.8088780425088054</v>
      </c>
      <c r="C60" s="33">
        <f>(C52-C59)/C57</f>
        <v>13.374491780547679</v>
      </c>
    </row>
  </sheetData>
  <pageMargins left="0.75" right="0.75" top="0.75" bottom="0.75" header="0.5" footer="0.5"/>
  <pageSetup pageOrder="overThenDown" orientation="landscape" r:id="rId1"/>
  <headerFooter>
    <oddHeader>&amp;L&amp;"Verdana,Bold"&amp;6 5 Star Final LV,LB,LG&amp;"Verdana,Regular"&amp;6  | Release Date &amp;D | &amp;P of &amp;N</oddHeader>
    <oddFooter>&amp;L&amp;"Morningstar 1,Bold"&amp;12 ß&amp;"Verdana,Regular"&amp;5©2015 Morningstar.All Rights Reserved. All Data and information is gathered from accurate sources but is not warranted to be correct, complete, or accurate.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5 Star Final LV,LB,LG (cleaned)</vt:lpstr>
      <vt:lpstr>'5 Star Final LV,LB,LG (cleaned)'!Print_Titles</vt:lpstr>
    </vt:vector>
  </TitlesOfParts>
  <Company>UMKC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clthf</dc:creator>
  <cp:lastModifiedBy>Amy Lin</cp:lastModifiedBy>
  <dcterms:created xsi:type="dcterms:W3CDTF">2015-11-13T18:27:51Z</dcterms:created>
  <dcterms:modified xsi:type="dcterms:W3CDTF">2015-11-18T02:01:54Z</dcterms:modified>
</cp:coreProperties>
</file>