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rokolat/Downloads/"/>
    </mc:Choice>
  </mc:AlternateContent>
  <bookViews>
    <workbookView xWindow="0" yWindow="460" windowWidth="31280" windowHeight="16840"/>
  </bookViews>
  <sheets>
    <sheet name="Project Status" sheetId="1" r:id="rId1"/>
    <sheet name="Data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E26" i="1"/>
  <c r="I22" i="1"/>
  <c r="I23" i="1"/>
  <c r="I24" i="1"/>
  <c r="I25" i="1"/>
  <c r="I26" i="1"/>
  <c r="I21" i="1"/>
</calcChain>
</file>

<file path=xl/sharedStrings.xml><?xml version="1.0" encoding="utf-8"?>
<sst xmlns="http://schemas.openxmlformats.org/spreadsheetml/2006/main" count="114" uniqueCount="83">
  <si>
    <t>Project Name</t>
  </si>
  <si>
    <t>Project Manager</t>
  </si>
  <si>
    <t>Date</t>
  </si>
  <si>
    <t>Schedule</t>
  </si>
  <si>
    <t>Budget</t>
  </si>
  <si>
    <t>Resources</t>
  </si>
  <si>
    <t>Quality</t>
  </si>
  <si>
    <t>Scope</t>
  </si>
  <si>
    <t>Risks</t>
  </si>
  <si>
    <t>Issues</t>
  </si>
  <si>
    <t>Project Health Card</t>
  </si>
  <si>
    <t>Change Mgt</t>
  </si>
  <si>
    <t>Project Schedule</t>
  </si>
  <si>
    <t>Task</t>
  </si>
  <si>
    <t>Status</t>
  </si>
  <si>
    <t>Progress</t>
  </si>
  <si>
    <t>Start</t>
  </si>
  <si>
    <t>Finish</t>
  </si>
  <si>
    <t>Projected Date</t>
  </si>
  <si>
    <t>Concerns</t>
  </si>
  <si>
    <t>No</t>
  </si>
  <si>
    <t>Project Financials</t>
  </si>
  <si>
    <t>Item</t>
  </si>
  <si>
    <t>Variance</t>
  </si>
  <si>
    <t>Planned Spend</t>
  </si>
  <si>
    <t>Actual Spend</t>
  </si>
  <si>
    <t>Totals</t>
  </si>
  <si>
    <t>Type</t>
  </si>
  <si>
    <t>Description</t>
  </si>
  <si>
    <t>Owner</t>
  </si>
  <si>
    <t>Due</t>
  </si>
  <si>
    <t>Red</t>
  </si>
  <si>
    <t>Green</t>
  </si>
  <si>
    <t>Amber</t>
  </si>
  <si>
    <t>Items</t>
  </si>
  <si>
    <t>Risk</t>
  </si>
  <si>
    <t>Issue</t>
  </si>
  <si>
    <t>Decision</t>
  </si>
  <si>
    <t>Action</t>
  </si>
  <si>
    <t>Dependancy</t>
  </si>
  <si>
    <t>Assumption</t>
  </si>
  <si>
    <t>Change Request</t>
  </si>
  <si>
    <t>Top 5</t>
  </si>
  <si>
    <t>High</t>
  </si>
  <si>
    <t>Med</t>
  </si>
  <si>
    <t>Low</t>
  </si>
  <si>
    <t>Decisions</t>
  </si>
  <si>
    <t>Actions</t>
  </si>
  <si>
    <t>Changes</t>
  </si>
  <si>
    <t>Dependancies</t>
  </si>
  <si>
    <t>Pending Items</t>
  </si>
  <si>
    <t>BRMS Tech</t>
  </si>
  <si>
    <t>Swapnil Wale</t>
  </si>
  <si>
    <t>The project tasks are on track.</t>
  </si>
  <si>
    <t>The budget is on track but some items are a concern.</t>
  </si>
  <si>
    <t>The project is well resourced. Some resources have taken unplanned leaves.</t>
  </si>
  <si>
    <t>There number of unresolved defects has crossed 50.</t>
  </si>
  <si>
    <t>The project scope is on track. There are 2 change requests pending.</t>
  </si>
  <si>
    <t>Project Risks are under control.</t>
  </si>
  <si>
    <t>There are 4 high issues open.</t>
  </si>
  <si>
    <t>The change management plan for the project is being drafted.</t>
  </si>
  <si>
    <t>Dependency</t>
  </si>
  <si>
    <t>Analysis</t>
  </si>
  <si>
    <t>Build</t>
  </si>
  <si>
    <t>Quality Assurance</t>
  </si>
  <si>
    <t>User Acceptance Testing</t>
  </si>
  <si>
    <t>Production</t>
  </si>
  <si>
    <t>Support</t>
  </si>
  <si>
    <t>Resourcing Costs</t>
  </si>
  <si>
    <t>Software Costs</t>
  </si>
  <si>
    <t>Hardware Costs</t>
  </si>
  <si>
    <t>Other Expenses</t>
  </si>
  <si>
    <t>Vendor Costs</t>
  </si>
  <si>
    <t>There is a technical risk with the project which has not been addressed.</t>
  </si>
  <si>
    <t>Some of the team members have taken unplanned leaves.</t>
  </si>
  <si>
    <t>A key decision regadring technical architecture is pending.</t>
  </si>
  <si>
    <t>The project has a depedency on other project for hardware which has not been resolved yet.</t>
  </si>
  <si>
    <t>Neel</t>
  </si>
  <si>
    <t>Wale</t>
  </si>
  <si>
    <t>Sam</t>
  </si>
  <si>
    <t>Ram</t>
  </si>
  <si>
    <t>Jam</t>
  </si>
  <si>
    <t>The change requests need be approved at the earliest so that the impact on the project is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</si>
</sst>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57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164" fontId="1" fillId="0" borderId="2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6600"/>
      <color rgb="FFFFFF57"/>
      <color rgb="FFFF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533262456117"/>
          <c:y val="0.4554146216720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560062903529"/>
          <c:y val="0.0997439260142078"/>
          <c:w val="0.750879431210339"/>
          <c:h val="0.900256073985792"/>
        </c:manualLayout>
      </c:layout>
      <c:doughnutChart>
        <c:varyColors val="1"/>
        <c:ser>
          <c:idx val="0"/>
          <c:order val="0"/>
          <c:tx>
            <c:strRef>
              <c:f>Data!$D$2</c:f>
              <c:strCache>
                <c:ptCount val="1"/>
                <c:pt idx="0">
                  <c:v>Risks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Data!$E$1:$G$1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Data!$E$2:$G$2</c:f>
              <c:numCache>
                <c:formatCode>General</c:formatCode>
                <c:ptCount val="3"/>
                <c:pt idx="0">
                  <c:v>5.0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0870033093478"/>
          <c:y val="0.42037007874015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275772343301"/>
          <c:y val="0.0625"/>
          <c:w val="0.614942250456037"/>
          <c:h val="0.891666666666667"/>
        </c:manualLayout>
      </c:layout>
      <c:doughnutChart>
        <c:varyColors val="1"/>
        <c:ser>
          <c:idx val="0"/>
          <c:order val="0"/>
          <c:tx>
            <c:strRef>
              <c:f>Data!$D$3</c:f>
              <c:strCache>
                <c:ptCount val="1"/>
                <c:pt idx="0">
                  <c:v>Issues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Data!$E$1:$G$1</c:f>
              <c:strCache>
                <c:ptCount val="3"/>
                <c:pt idx="0">
                  <c:v>High</c:v>
                </c:pt>
                <c:pt idx="1">
                  <c:v>Med</c:v>
                </c:pt>
                <c:pt idx="2">
                  <c:v>Low</c:v>
                </c:pt>
              </c:strCache>
            </c:strRef>
          </c:cat>
          <c:val>
            <c:numRef>
              <c:f>Data!$E$3:$G$3</c:f>
              <c:numCache>
                <c:formatCode>General</c:formatCode>
                <c:ptCount val="3"/>
                <c:pt idx="0">
                  <c:v>4.0</c:v>
                </c:pt>
                <c:pt idx="1">
                  <c:v>2.0</c:v>
                </c:pt>
                <c:pt idx="2">
                  <c:v>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Data!$D$5:$D$8</c:f>
              <c:strCache>
                <c:ptCount val="4"/>
                <c:pt idx="0">
                  <c:v>Decisions</c:v>
                </c:pt>
                <c:pt idx="1">
                  <c:v>Actions</c:v>
                </c:pt>
                <c:pt idx="2">
                  <c:v>Changes</c:v>
                </c:pt>
                <c:pt idx="3">
                  <c:v>Dependancies</c:v>
                </c:pt>
              </c:strCache>
            </c:strRef>
          </c:cat>
          <c:val>
            <c:numRef>
              <c:f>Data!$E$5:$E$8</c:f>
              <c:numCache>
                <c:formatCode>General</c:formatCode>
                <c:ptCount val="4"/>
                <c:pt idx="0">
                  <c:v>2.0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746154096"/>
        <c:axId val="822815856"/>
      </c:barChart>
      <c:catAx>
        <c:axId val="7461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815856"/>
        <c:crosses val="autoZero"/>
        <c:auto val="1"/>
        <c:lblAlgn val="ctr"/>
        <c:lblOffset val="100"/>
        <c:noMultiLvlLbl val="0"/>
      </c:catAx>
      <c:valAx>
        <c:axId val="8228158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1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28577</xdr:colOff>
      <xdr:row>34</xdr:row>
      <xdr:rowOff>57151</xdr:rowOff>
    </xdr:from>
    <xdr:to>
      <xdr:col>2</xdr:col>
      <xdr:colOff>962025</xdr:colOff>
      <xdr:row>41</xdr:row>
      <xdr:rowOff>152401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34</xdr:row>
      <xdr:rowOff>57153</xdr:rowOff>
    </xdr:from>
    <xdr:to>
      <xdr:col>5</xdr:col>
      <xdr:colOff>733425</xdr:colOff>
      <xdr:row>41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38099</xdr:colOff>
      <xdr:row>34</xdr:row>
      <xdr:rowOff>57150</xdr:rowOff>
    </xdr:from>
    <xdr:to>
      <xdr:col>9</xdr:col>
      <xdr:colOff>771525</xdr:colOff>
      <xdr:row>41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42"/>
  <sheetViews>
    <sheetView tabSelected="1" topLeftCell="A14" zoomScale="179" zoomScaleNormal="179" zoomScalePageLayoutView="179" workbookViewId="0">
      <selection activeCell="J14" sqref="J14"/>
    </sheetView>
  </sheetViews>
  <sheetFormatPr baseColWidth="10" defaultColWidth="8.83203125" defaultRowHeight="15" x14ac:dyDescent="0.2"/>
  <cols>
    <col min="1" max="1" width="4.1640625" customWidth="1"/>
    <col min="2" max="2" width="9.83203125" customWidth="1"/>
    <col min="3" max="3" width="15.1640625" customWidth="1"/>
    <col min="4" max="4" width="11.5" customWidth="1"/>
    <col min="5" max="5" width="10.5" customWidth="1"/>
    <col min="6" max="6" width="13.5" customWidth="1"/>
    <col min="7" max="7" width="9.1640625" customWidth="1"/>
    <col min="8" max="8" width="7.5" customWidth="1"/>
    <col min="9" max="9" width="6.1640625" customWidth="1"/>
    <col min="10" max="10" width="12" customWidth="1"/>
  </cols>
  <sheetData>
    <row r="1" spans="1:10" ht="18.75" customHeight="1" x14ac:dyDescent="0.2">
      <c r="A1" s="45" t="s">
        <v>0</v>
      </c>
      <c r="B1" s="45"/>
      <c r="C1" s="43" t="s">
        <v>51</v>
      </c>
      <c r="D1" s="44"/>
      <c r="E1" s="45" t="s">
        <v>1</v>
      </c>
      <c r="F1" s="45"/>
      <c r="G1" s="46" t="s">
        <v>52</v>
      </c>
      <c r="H1" s="47"/>
      <c r="I1" s="3" t="s">
        <v>2</v>
      </c>
      <c r="J1" s="15">
        <v>42014</v>
      </c>
    </row>
    <row r="2" spans="1:10" ht="18.75" customHeight="1" x14ac:dyDescent="0.2">
      <c r="A2" s="35" t="s">
        <v>10</v>
      </c>
      <c r="B2" s="36"/>
      <c r="C2" s="36"/>
      <c r="D2" s="36"/>
      <c r="E2" s="36"/>
      <c r="F2" s="36"/>
      <c r="G2" s="36"/>
      <c r="H2" s="37"/>
      <c r="I2" s="38" t="s">
        <v>32</v>
      </c>
      <c r="J2" s="38"/>
    </row>
    <row r="3" spans="1:10" x14ac:dyDescent="0.2">
      <c r="A3" s="39" t="s">
        <v>3</v>
      </c>
      <c r="B3" s="39"/>
      <c r="C3" s="4" t="s">
        <v>32</v>
      </c>
      <c r="D3" s="25" t="s">
        <v>53</v>
      </c>
      <c r="E3" s="25"/>
      <c r="F3" s="25"/>
      <c r="G3" s="25"/>
      <c r="H3" s="25"/>
      <c r="I3" s="25"/>
      <c r="J3" s="25"/>
    </row>
    <row r="4" spans="1:10" x14ac:dyDescent="0.2">
      <c r="A4" s="39" t="s">
        <v>4</v>
      </c>
      <c r="B4" s="39"/>
      <c r="C4" s="4" t="s">
        <v>32</v>
      </c>
      <c r="D4" s="25" t="s">
        <v>54</v>
      </c>
      <c r="E4" s="25"/>
      <c r="F4" s="25"/>
      <c r="G4" s="25"/>
      <c r="H4" s="25"/>
      <c r="I4" s="25"/>
      <c r="J4" s="25"/>
    </row>
    <row r="5" spans="1:10" x14ac:dyDescent="0.2">
      <c r="A5" s="39" t="s">
        <v>5</v>
      </c>
      <c r="B5" s="39"/>
      <c r="C5" s="4" t="s">
        <v>33</v>
      </c>
      <c r="D5" s="25" t="s">
        <v>55</v>
      </c>
      <c r="E5" s="25"/>
      <c r="F5" s="25"/>
      <c r="G5" s="25"/>
      <c r="H5" s="25"/>
      <c r="I5" s="25"/>
      <c r="J5" s="25"/>
    </row>
    <row r="6" spans="1:10" x14ac:dyDescent="0.2">
      <c r="A6" s="39" t="s">
        <v>6</v>
      </c>
      <c r="B6" s="39"/>
      <c r="C6" s="4" t="s">
        <v>31</v>
      </c>
      <c r="D6" s="25" t="s">
        <v>56</v>
      </c>
      <c r="E6" s="25"/>
      <c r="F6" s="25"/>
      <c r="G6" s="25"/>
      <c r="H6" s="25"/>
      <c r="I6" s="25"/>
      <c r="J6" s="25"/>
    </row>
    <row r="7" spans="1:10" x14ac:dyDescent="0.2">
      <c r="A7" s="39" t="s">
        <v>7</v>
      </c>
      <c r="B7" s="39"/>
      <c r="C7" s="4" t="s">
        <v>33</v>
      </c>
      <c r="D7" s="25" t="s">
        <v>57</v>
      </c>
      <c r="E7" s="25"/>
      <c r="F7" s="25"/>
      <c r="G7" s="25"/>
      <c r="H7" s="25"/>
      <c r="I7" s="25"/>
      <c r="J7" s="25"/>
    </row>
    <row r="8" spans="1:10" x14ac:dyDescent="0.2">
      <c r="A8" s="39" t="s">
        <v>8</v>
      </c>
      <c r="B8" s="39"/>
      <c r="C8" s="4" t="s">
        <v>33</v>
      </c>
      <c r="D8" s="25" t="s">
        <v>58</v>
      </c>
      <c r="E8" s="25"/>
      <c r="F8" s="25"/>
      <c r="G8" s="25"/>
      <c r="H8" s="25"/>
      <c r="I8" s="25"/>
      <c r="J8" s="25"/>
    </row>
    <row r="9" spans="1:10" x14ac:dyDescent="0.2">
      <c r="A9" s="39" t="s">
        <v>9</v>
      </c>
      <c r="B9" s="39"/>
      <c r="C9" s="4" t="s">
        <v>31</v>
      </c>
      <c r="D9" s="25" t="s">
        <v>59</v>
      </c>
      <c r="E9" s="25"/>
      <c r="F9" s="25"/>
      <c r="G9" s="25"/>
      <c r="H9" s="25"/>
      <c r="I9" s="25"/>
      <c r="J9" s="25"/>
    </row>
    <row r="10" spans="1:10" x14ac:dyDescent="0.2">
      <c r="A10" s="39" t="s">
        <v>11</v>
      </c>
      <c r="B10" s="39"/>
      <c r="C10" s="4" t="s">
        <v>32</v>
      </c>
      <c r="D10" s="25" t="s">
        <v>60</v>
      </c>
      <c r="E10" s="25"/>
      <c r="F10" s="25"/>
      <c r="G10" s="25"/>
      <c r="H10" s="25"/>
      <c r="I10" s="25"/>
      <c r="J10" s="25"/>
    </row>
    <row r="11" spans="1:10" ht="18" customHeight="1" x14ac:dyDescent="0.2">
      <c r="A11" s="30" t="s">
        <v>12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2">
      <c r="A12" s="6" t="s">
        <v>20</v>
      </c>
      <c r="B12" s="48" t="s">
        <v>13</v>
      </c>
      <c r="C12" s="48"/>
      <c r="D12" s="48"/>
      <c r="E12" s="6" t="s">
        <v>16</v>
      </c>
      <c r="F12" s="7" t="s">
        <v>17</v>
      </c>
      <c r="G12" s="7" t="s">
        <v>15</v>
      </c>
      <c r="H12" s="48" t="s">
        <v>18</v>
      </c>
      <c r="I12" s="48"/>
      <c r="J12" s="5" t="s">
        <v>19</v>
      </c>
    </row>
    <row r="13" spans="1:10" x14ac:dyDescent="0.2">
      <c r="A13" s="8">
        <v>1</v>
      </c>
      <c r="B13" s="32" t="s">
        <v>62</v>
      </c>
      <c r="C13" s="32"/>
      <c r="D13" s="32"/>
      <c r="E13" s="16">
        <v>42018</v>
      </c>
      <c r="F13" s="17">
        <v>42034</v>
      </c>
      <c r="G13" s="9">
        <v>100</v>
      </c>
      <c r="H13" s="33">
        <v>42034</v>
      </c>
      <c r="I13" s="34"/>
      <c r="J13" s="10" t="s">
        <v>20</v>
      </c>
    </row>
    <row r="14" spans="1:10" x14ac:dyDescent="0.2">
      <c r="A14" s="8">
        <v>2</v>
      </c>
      <c r="B14" s="32" t="s">
        <v>63</v>
      </c>
      <c r="C14" s="32"/>
      <c r="D14" s="32"/>
      <c r="E14" s="16">
        <v>42034</v>
      </c>
      <c r="F14" s="17">
        <v>42083</v>
      </c>
      <c r="G14" s="9">
        <v>60</v>
      </c>
      <c r="H14" s="33">
        <v>42035</v>
      </c>
      <c r="I14" s="34"/>
      <c r="J14" s="10" t="s">
        <v>20</v>
      </c>
    </row>
    <row r="15" spans="1:10" x14ac:dyDescent="0.2">
      <c r="A15" s="8">
        <v>3</v>
      </c>
      <c r="B15" s="32" t="s">
        <v>64</v>
      </c>
      <c r="C15" s="32"/>
      <c r="D15" s="32"/>
      <c r="E15" s="16">
        <v>42088</v>
      </c>
      <c r="F15" s="17">
        <v>42124</v>
      </c>
      <c r="G15" s="9">
        <v>50</v>
      </c>
      <c r="H15" s="33">
        <v>42036</v>
      </c>
      <c r="I15" s="34"/>
      <c r="J15" s="10" t="s">
        <v>20</v>
      </c>
    </row>
    <row r="16" spans="1:10" x14ac:dyDescent="0.2">
      <c r="A16" s="8">
        <v>4</v>
      </c>
      <c r="B16" s="32" t="s">
        <v>65</v>
      </c>
      <c r="C16" s="32"/>
      <c r="D16" s="32"/>
      <c r="E16" s="16">
        <v>42124</v>
      </c>
      <c r="F16" s="17">
        <v>42139</v>
      </c>
      <c r="G16" s="9">
        <v>10</v>
      </c>
      <c r="H16" s="33">
        <v>42037</v>
      </c>
      <c r="I16" s="34"/>
      <c r="J16" s="10" t="s">
        <v>20</v>
      </c>
    </row>
    <row r="17" spans="1:10" x14ac:dyDescent="0.2">
      <c r="A17" s="8">
        <v>5</v>
      </c>
      <c r="B17" s="32" t="s">
        <v>66</v>
      </c>
      <c r="C17" s="32"/>
      <c r="D17" s="32"/>
      <c r="E17" s="16">
        <v>42144</v>
      </c>
      <c r="F17" s="17">
        <v>42144</v>
      </c>
      <c r="G17" s="9">
        <v>0</v>
      </c>
      <c r="H17" s="33">
        <v>42038</v>
      </c>
      <c r="I17" s="34"/>
      <c r="J17" s="10" t="s">
        <v>20</v>
      </c>
    </row>
    <row r="18" spans="1:10" x14ac:dyDescent="0.2">
      <c r="A18" s="8">
        <v>6</v>
      </c>
      <c r="B18" s="32" t="s">
        <v>67</v>
      </c>
      <c r="C18" s="32"/>
      <c r="D18" s="32"/>
      <c r="E18" s="16">
        <v>42144</v>
      </c>
      <c r="F18" s="17">
        <v>42170</v>
      </c>
      <c r="G18" s="9">
        <v>0</v>
      </c>
      <c r="H18" s="33">
        <v>42039</v>
      </c>
      <c r="I18" s="34"/>
      <c r="J18" s="10" t="s">
        <v>20</v>
      </c>
    </row>
    <row r="19" spans="1:10" ht="18" customHeight="1" x14ac:dyDescent="0.2">
      <c r="A19" s="30" t="s">
        <v>21</v>
      </c>
      <c r="B19" s="30"/>
      <c r="C19" s="30"/>
      <c r="D19" s="30"/>
      <c r="E19" s="30"/>
      <c r="F19" s="30"/>
      <c r="G19" s="30"/>
      <c r="H19" s="30"/>
      <c r="I19" s="30"/>
      <c r="J19" s="30"/>
    </row>
    <row r="20" spans="1:10" x14ac:dyDescent="0.2">
      <c r="A20" s="12" t="s">
        <v>20</v>
      </c>
      <c r="B20" s="31" t="s">
        <v>22</v>
      </c>
      <c r="C20" s="31"/>
      <c r="D20" s="31"/>
      <c r="E20" s="31" t="s">
        <v>24</v>
      </c>
      <c r="F20" s="31"/>
      <c r="G20" s="31" t="s">
        <v>25</v>
      </c>
      <c r="H20" s="31"/>
      <c r="I20" s="31" t="s">
        <v>23</v>
      </c>
      <c r="J20" s="31"/>
    </row>
    <row r="21" spans="1:10" x14ac:dyDescent="0.2">
      <c r="A21" s="11">
        <v>1</v>
      </c>
      <c r="B21" s="25" t="s">
        <v>68</v>
      </c>
      <c r="C21" s="25"/>
      <c r="D21" s="25"/>
      <c r="E21" s="23">
        <v>450000</v>
      </c>
      <c r="F21" s="23"/>
      <c r="G21" s="23">
        <v>500000</v>
      </c>
      <c r="H21" s="23"/>
      <c r="I21" s="23">
        <f>E21-G21</f>
        <v>-50000</v>
      </c>
      <c r="J21" s="24"/>
    </row>
    <row r="22" spans="1:10" x14ac:dyDescent="0.2">
      <c r="A22" s="11">
        <v>2</v>
      </c>
      <c r="B22" s="25" t="s">
        <v>69</v>
      </c>
      <c r="C22" s="25"/>
      <c r="D22" s="25"/>
      <c r="E22" s="23">
        <v>75000</v>
      </c>
      <c r="F22" s="23"/>
      <c r="G22" s="23">
        <v>34000</v>
      </c>
      <c r="H22" s="23"/>
      <c r="I22" s="23">
        <f t="shared" ref="I22:I26" si="0">E22-G22</f>
        <v>41000</v>
      </c>
      <c r="J22" s="24"/>
    </row>
    <row r="23" spans="1:10" x14ac:dyDescent="0.2">
      <c r="A23" s="11">
        <v>3</v>
      </c>
      <c r="B23" s="25" t="s">
        <v>70</v>
      </c>
      <c r="C23" s="25"/>
      <c r="D23" s="25"/>
      <c r="E23" s="23">
        <v>50000</v>
      </c>
      <c r="F23" s="23"/>
      <c r="G23" s="23">
        <v>23000</v>
      </c>
      <c r="H23" s="23"/>
      <c r="I23" s="23">
        <f t="shared" si="0"/>
        <v>27000</v>
      </c>
      <c r="J23" s="24"/>
    </row>
    <row r="24" spans="1:10" x14ac:dyDescent="0.2">
      <c r="A24" s="11">
        <v>4</v>
      </c>
      <c r="B24" s="25" t="s">
        <v>72</v>
      </c>
      <c r="C24" s="25"/>
      <c r="D24" s="25"/>
      <c r="E24" s="23">
        <v>35000</v>
      </c>
      <c r="F24" s="23"/>
      <c r="G24" s="23">
        <v>36000</v>
      </c>
      <c r="H24" s="23"/>
      <c r="I24" s="23">
        <f t="shared" si="0"/>
        <v>-1000</v>
      </c>
      <c r="J24" s="24"/>
    </row>
    <row r="25" spans="1:10" x14ac:dyDescent="0.2">
      <c r="A25" s="11">
        <v>5</v>
      </c>
      <c r="B25" s="25" t="s">
        <v>71</v>
      </c>
      <c r="C25" s="25"/>
      <c r="D25" s="25"/>
      <c r="E25" s="23">
        <v>5000</v>
      </c>
      <c r="F25" s="23"/>
      <c r="G25" s="23">
        <v>3500</v>
      </c>
      <c r="H25" s="23"/>
      <c r="I25" s="23">
        <f t="shared" si="0"/>
        <v>1500</v>
      </c>
      <c r="J25" s="24"/>
    </row>
    <row r="26" spans="1:10" x14ac:dyDescent="0.2">
      <c r="A26" s="27" t="s">
        <v>26</v>
      </c>
      <c r="B26" s="28"/>
      <c r="C26" s="28"/>
      <c r="D26" s="29"/>
      <c r="E26" s="26">
        <f>SUM(E21:F25)</f>
        <v>615000</v>
      </c>
      <c r="F26" s="26"/>
      <c r="G26" s="26">
        <f>SUM(G21:H25)</f>
        <v>596500</v>
      </c>
      <c r="H26" s="26"/>
      <c r="I26" s="23">
        <f t="shared" si="0"/>
        <v>18500</v>
      </c>
      <c r="J26" s="24"/>
    </row>
    <row r="27" spans="1:10" x14ac:dyDescent="0.2">
      <c r="A27" s="30" t="s">
        <v>42</v>
      </c>
      <c r="B27" s="30"/>
      <c r="C27" s="30"/>
      <c r="D27" s="30"/>
      <c r="E27" s="30"/>
      <c r="F27" s="30"/>
      <c r="G27" s="30"/>
      <c r="H27" s="30"/>
      <c r="I27" s="30"/>
      <c r="J27" s="30"/>
    </row>
    <row r="28" spans="1:10" x14ac:dyDescent="0.2">
      <c r="A28" s="5" t="s">
        <v>20</v>
      </c>
      <c r="B28" s="5" t="s">
        <v>27</v>
      </c>
      <c r="C28" s="31" t="s">
        <v>28</v>
      </c>
      <c r="D28" s="31"/>
      <c r="E28" s="31"/>
      <c r="F28" s="31"/>
      <c r="G28" s="5" t="s">
        <v>14</v>
      </c>
      <c r="H28" s="31" t="s">
        <v>29</v>
      </c>
      <c r="I28" s="31"/>
      <c r="J28" s="5" t="s">
        <v>30</v>
      </c>
    </row>
    <row r="29" spans="1:10" ht="30" customHeight="1" x14ac:dyDescent="0.2">
      <c r="A29" s="11">
        <v>1</v>
      </c>
      <c r="B29" s="19" t="s">
        <v>35</v>
      </c>
      <c r="C29" s="21" t="s">
        <v>73</v>
      </c>
      <c r="D29" s="21"/>
      <c r="E29" s="21"/>
      <c r="F29" s="21"/>
      <c r="G29" s="18" t="s">
        <v>32</v>
      </c>
      <c r="H29" s="22" t="s">
        <v>77</v>
      </c>
      <c r="I29" s="22"/>
      <c r="J29" s="20">
        <v>42016</v>
      </c>
    </row>
    <row r="30" spans="1:10" ht="30" customHeight="1" x14ac:dyDescent="0.2">
      <c r="A30" s="11">
        <v>2</v>
      </c>
      <c r="B30" s="19" t="s">
        <v>36</v>
      </c>
      <c r="C30" s="21" t="s">
        <v>74</v>
      </c>
      <c r="D30" s="21"/>
      <c r="E30" s="21"/>
      <c r="F30" s="21"/>
      <c r="G30" s="18" t="s">
        <v>31</v>
      </c>
      <c r="H30" s="22" t="s">
        <v>78</v>
      </c>
      <c r="I30" s="22"/>
      <c r="J30" s="20">
        <v>42018</v>
      </c>
    </row>
    <row r="31" spans="1:10" ht="30" customHeight="1" x14ac:dyDescent="0.2">
      <c r="A31" s="11">
        <v>3</v>
      </c>
      <c r="B31" s="19" t="s">
        <v>37</v>
      </c>
      <c r="C31" s="21" t="s">
        <v>75</v>
      </c>
      <c r="D31" s="21"/>
      <c r="E31" s="21"/>
      <c r="F31" s="21"/>
      <c r="G31" s="18" t="s">
        <v>33</v>
      </c>
      <c r="H31" s="22" t="s">
        <v>79</v>
      </c>
      <c r="I31" s="22"/>
      <c r="J31" s="20">
        <v>42058</v>
      </c>
    </row>
    <row r="32" spans="1:10" ht="30" customHeight="1" x14ac:dyDescent="0.2">
      <c r="A32" s="11">
        <v>4</v>
      </c>
      <c r="B32" s="19" t="s">
        <v>61</v>
      </c>
      <c r="C32" s="21" t="s">
        <v>76</v>
      </c>
      <c r="D32" s="21"/>
      <c r="E32" s="21"/>
      <c r="F32" s="21"/>
      <c r="G32" s="18" t="s">
        <v>32</v>
      </c>
      <c r="H32" s="22" t="s">
        <v>80</v>
      </c>
      <c r="I32" s="22"/>
      <c r="J32" s="20">
        <v>42120</v>
      </c>
    </row>
    <row r="33" spans="1:10" ht="30" customHeight="1" x14ac:dyDescent="0.2">
      <c r="A33" s="11">
        <v>5</v>
      </c>
      <c r="B33" s="19" t="s">
        <v>41</v>
      </c>
      <c r="C33" s="21" t="s">
        <v>82</v>
      </c>
      <c r="D33" s="21"/>
      <c r="E33" s="21"/>
      <c r="F33" s="21"/>
      <c r="G33" s="18" t="s">
        <v>32</v>
      </c>
      <c r="H33" s="22" t="s">
        <v>81</v>
      </c>
      <c r="I33" s="22"/>
      <c r="J33" s="20">
        <v>42025</v>
      </c>
    </row>
    <row r="34" spans="1:10" x14ac:dyDescent="0.2">
      <c r="A34" s="40" t="s">
        <v>8</v>
      </c>
      <c r="B34" s="40"/>
      <c r="C34" s="40"/>
      <c r="D34" s="40" t="s">
        <v>9</v>
      </c>
      <c r="E34" s="40"/>
      <c r="F34" s="40"/>
      <c r="G34" s="40" t="s">
        <v>50</v>
      </c>
      <c r="H34" s="40"/>
      <c r="I34" s="40"/>
      <c r="J34" s="40"/>
    </row>
    <row r="35" spans="1:10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</row>
    <row r="36" spans="1:10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</row>
    <row r="37" spans="1:10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</row>
    <row r="38" spans="1:10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</row>
    <row r="39" spans="1:10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</row>
    <row r="40" spans="1:10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</row>
    <row r="41" spans="1:10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</row>
    <row r="42" spans="1:10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</row>
  </sheetData>
  <mergeCells count="85">
    <mergeCell ref="A1:B1"/>
    <mergeCell ref="A3:B3"/>
    <mergeCell ref="B12:D12"/>
    <mergeCell ref="H12:I12"/>
    <mergeCell ref="A35:C42"/>
    <mergeCell ref="D35:F42"/>
    <mergeCell ref="G35:J42"/>
    <mergeCell ref="C1:D1"/>
    <mergeCell ref="E1:F1"/>
    <mergeCell ref="G1:H1"/>
    <mergeCell ref="A8:B8"/>
    <mergeCell ref="D8:J8"/>
    <mergeCell ref="D6:J6"/>
    <mergeCell ref="D7:J7"/>
    <mergeCell ref="A4:B4"/>
    <mergeCell ref="A5:B5"/>
    <mergeCell ref="A6:B6"/>
    <mergeCell ref="A7:B7"/>
    <mergeCell ref="D3:J3"/>
    <mergeCell ref="D4:J4"/>
    <mergeCell ref="B13:D13"/>
    <mergeCell ref="H13:I13"/>
    <mergeCell ref="A34:C34"/>
    <mergeCell ref="D34:F34"/>
    <mergeCell ref="G34:J34"/>
    <mergeCell ref="A2:H2"/>
    <mergeCell ref="I2:J2"/>
    <mergeCell ref="A10:B10"/>
    <mergeCell ref="D10:J10"/>
    <mergeCell ref="A11:J11"/>
    <mergeCell ref="A9:B9"/>
    <mergeCell ref="D9:J9"/>
    <mergeCell ref="D5:J5"/>
    <mergeCell ref="A19:J19"/>
    <mergeCell ref="E20:F20"/>
    <mergeCell ref="G20:H20"/>
    <mergeCell ref="I20:J20"/>
    <mergeCell ref="B14:D14"/>
    <mergeCell ref="H14:I14"/>
    <mergeCell ref="B15:D15"/>
    <mergeCell ref="H15:I15"/>
    <mergeCell ref="B16:D16"/>
    <mergeCell ref="H16:I16"/>
    <mergeCell ref="B17:D17"/>
    <mergeCell ref="H17:I17"/>
    <mergeCell ref="B18:D18"/>
    <mergeCell ref="H18:I18"/>
    <mergeCell ref="G25:H25"/>
    <mergeCell ref="I25:J25"/>
    <mergeCell ref="B25:D25"/>
    <mergeCell ref="E25:F25"/>
    <mergeCell ref="B20:D20"/>
    <mergeCell ref="E21:F21"/>
    <mergeCell ref="G21:H21"/>
    <mergeCell ref="I21:J21"/>
    <mergeCell ref="B21:D21"/>
    <mergeCell ref="B24:D24"/>
    <mergeCell ref="E24:F24"/>
    <mergeCell ref="G24:H24"/>
    <mergeCell ref="I24:J24"/>
    <mergeCell ref="C29:F29"/>
    <mergeCell ref="H29:I29"/>
    <mergeCell ref="C30:F30"/>
    <mergeCell ref="H30:I30"/>
    <mergeCell ref="E26:F26"/>
    <mergeCell ref="G26:H26"/>
    <mergeCell ref="I26:J26"/>
    <mergeCell ref="A26:D26"/>
    <mergeCell ref="A27:J27"/>
    <mergeCell ref="C28:F28"/>
    <mergeCell ref="H28:I28"/>
    <mergeCell ref="G23:H23"/>
    <mergeCell ref="I23:J23"/>
    <mergeCell ref="B22:D22"/>
    <mergeCell ref="E22:F22"/>
    <mergeCell ref="G22:H22"/>
    <mergeCell ref="I22:J22"/>
    <mergeCell ref="B23:D23"/>
    <mergeCell ref="E23:F23"/>
    <mergeCell ref="C31:F31"/>
    <mergeCell ref="H31:I31"/>
    <mergeCell ref="C32:F32"/>
    <mergeCell ref="H32:I32"/>
    <mergeCell ref="C33:F33"/>
    <mergeCell ref="H33:I33"/>
  </mergeCells>
  <conditionalFormatting sqref="B29:B33">
    <cfRule type="cellIs" dxfId="17" priority="23" operator="equal">
      <formula>"Issue"</formula>
    </cfRule>
    <cfRule type="cellIs" dxfId="16" priority="24" operator="equal">
      <formula>"Risk"</formula>
    </cfRule>
  </conditionalFormatting>
  <conditionalFormatting sqref="B29:B33">
    <cfRule type="cellIs" dxfId="15" priority="21" operator="equal">
      <formula>"Action"</formula>
    </cfRule>
    <cfRule type="cellIs" dxfId="14" priority="22" operator="equal">
      <formula>"Decision"</formula>
    </cfRule>
  </conditionalFormatting>
  <conditionalFormatting sqref="B29:B33">
    <cfRule type="cellIs" dxfId="13" priority="18" operator="equal">
      <formula>"Change Request"</formula>
    </cfRule>
    <cfRule type="cellIs" dxfId="12" priority="19" operator="equal">
      <formula>"Assumption"</formula>
    </cfRule>
    <cfRule type="cellIs" dxfId="11" priority="20" operator="equal">
      <formula>"Dependency"</formula>
    </cfRule>
  </conditionalFormatting>
  <conditionalFormatting sqref="C3:C10">
    <cfRule type="cellIs" dxfId="10" priority="15" operator="equal">
      <formula>"Green"</formula>
    </cfRule>
    <cfRule type="cellIs" dxfId="9" priority="16" operator="equal">
      <formula>"Amber"</formula>
    </cfRule>
    <cfRule type="cellIs" dxfId="8" priority="17" operator="equal">
      <formula>"Red"</formula>
    </cfRule>
  </conditionalFormatting>
  <conditionalFormatting sqref="I2">
    <cfRule type="cellIs" dxfId="7" priority="12" operator="equal">
      <formula>"Green"</formula>
    </cfRule>
    <cfRule type="cellIs" dxfId="6" priority="13" operator="equal">
      <formula>"Amber"</formula>
    </cfRule>
    <cfRule type="cellIs" dxfId="5" priority="14" operator="equal">
      <formula>"Red"</formula>
    </cfRule>
  </conditionalFormatting>
  <conditionalFormatting sqref="I21:J26">
    <cfRule type="cellIs" dxfId="4" priority="7" operator="greaterThan">
      <formula>0</formula>
    </cfRule>
    <cfRule type="cellIs" dxfId="3" priority="8" operator="lessThan">
      <formula>0</formula>
    </cfRule>
  </conditionalFormatting>
  <conditionalFormatting sqref="G13:G18">
    <cfRule type="dataBar" priority="25">
      <dataBar>
        <cfvo type="min"/>
        <cfvo type="percent" val="100"/>
        <color rgb="FF638EC6"/>
      </dataBar>
      <extLst>
        <ext xmlns:x14="http://schemas.microsoft.com/office/spreadsheetml/2009/9/main" uri="{B025F937-C7B1-47D3-B67F-A62EFF666E3E}">
          <x14:id>{DCE203FA-1ECF-48D3-9694-F36CB0ADD88D}</x14:id>
        </ext>
      </extLst>
    </cfRule>
  </conditionalFormatting>
  <conditionalFormatting sqref="G29:G33">
    <cfRule type="cellIs" dxfId="2" priority="1" operator="equal">
      <formula>"Green"</formula>
    </cfRule>
    <cfRule type="cellIs" dxfId="1" priority="2" operator="equal">
      <formula>"Amber"</formula>
    </cfRule>
    <cfRule type="cellIs" dxfId="0" priority="3" operator="equal">
      <formula>"Red"</formula>
    </cfRule>
  </conditionalFormatting>
  <pageMargins left="0.7" right="0.7" top="0.75" bottom="0.75" header="0.3" footer="0.3"/>
  <pageSetup paperSize="9" scale="83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E203FA-1ECF-48D3-9694-F36CB0ADD88D}">
            <x14:dataBar minLength="0" maxLength="100" border="1" negativeBarBorderColorSameAsPositive="0">
              <x14:cfvo type="autoMin"/>
              <x14:cfvo type="percent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G13:G18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Data!$B$2:$B$8</xm:f>
          </x14:formula1>
          <xm:sqref>B29:B33</xm:sqref>
        </x14:dataValidation>
        <x14:dataValidation type="list" allowBlank="1" showInputMessage="1" showErrorMessage="1">
          <x14:formula1>
            <xm:f>Data!$A$2:$A$4</xm:f>
          </x14:formula1>
          <xm:sqref>C3:C10 I2 G29:G33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19.1640625" customWidth="1"/>
    <col min="2" max="2" width="19.83203125" customWidth="1"/>
  </cols>
  <sheetData>
    <row r="1" spans="1:7" x14ac:dyDescent="0.2">
      <c r="A1" s="14" t="s">
        <v>14</v>
      </c>
      <c r="B1" s="14" t="s">
        <v>34</v>
      </c>
      <c r="D1" s="13"/>
      <c r="E1" s="13" t="s">
        <v>43</v>
      </c>
      <c r="F1" s="13" t="s">
        <v>44</v>
      </c>
      <c r="G1" s="13" t="s">
        <v>45</v>
      </c>
    </row>
    <row r="2" spans="1:7" x14ac:dyDescent="0.2">
      <c r="A2" s="2" t="s">
        <v>31</v>
      </c>
      <c r="B2" s="2" t="s">
        <v>35</v>
      </c>
      <c r="D2" s="1" t="s">
        <v>8</v>
      </c>
      <c r="E2">
        <v>5</v>
      </c>
      <c r="F2">
        <v>2</v>
      </c>
      <c r="G2">
        <v>2</v>
      </c>
    </row>
    <row r="3" spans="1:7" x14ac:dyDescent="0.2">
      <c r="A3" s="2" t="s">
        <v>32</v>
      </c>
      <c r="B3" s="2" t="s">
        <v>36</v>
      </c>
      <c r="D3" s="1" t="s">
        <v>9</v>
      </c>
      <c r="E3">
        <v>4</v>
      </c>
      <c r="F3">
        <v>2</v>
      </c>
      <c r="G3">
        <v>3</v>
      </c>
    </row>
    <row r="4" spans="1:7" x14ac:dyDescent="0.2">
      <c r="A4" s="2" t="s">
        <v>33</v>
      </c>
      <c r="B4" s="2" t="s">
        <v>37</v>
      </c>
    </row>
    <row r="5" spans="1:7" x14ac:dyDescent="0.2">
      <c r="A5" s="2"/>
      <c r="B5" s="2" t="s">
        <v>38</v>
      </c>
      <c r="D5" s="14" t="s">
        <v>46</v>
      </c>
      <c r="E5" s="2">
        <v>2</v>
      </c>
    </row>
    <row r="6" spans="1:7" x14ac:dyDescent="0.2">
      <c r="A6" s="2"/>
      <c r="B6" s="2" t="s">
        <v>39</v>
      </c>
      <c r="D6" s="14" t="s">
        <v>47</v>
      </c>
      <c r="E6" s="2">
        <v>3</v>
      </c>
    </row>
    <row r="7" spans="1:7" x14ac:dyDescent="0.2">
      <c r="A7" s="2"/>
      <c r="B7" s="2" t="s">
        <v>40</v>
      </c>
      <c r="D7" s="14" t="s">
        <v>48</v>
      </c>
      <c r="E7" s="2">
        <v>2</v>
      </c>
    </row>
    <row r="8" spans="1:7" x14ac:dyDescent="0.2">
      <c r="A8" s="2"/>
      <c r="B8" s="2" t="s">
        <v>41</v>
      </c>
      <c r="D8" s="14" t="s">
        <v>49</v>
      </c>
      <c r="E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Status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putti</dc:creator>
  <cp:lastModifiedBy>Microsoft Office User</cp:lastModifiedBy>
  <cp:lastPrinted>2015-08-13T11:37:53Z</cp:lastPrinted>
  <dcterms:created xsi:type="dcterms:W3CDTF">2015-08-13T09:04:22Z</dcterms:created>
  <dcterms:modified xsi:type="dcterms:W3CDTF">2016-11-02T12:28:19Z</dcterms:modified>
</cp:coreProperties>
</file>