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96"/>
  </bookViews>
  <sheets>
    <sheet name="2400 rpm" sheetId="1" r:id="rId1"/>
    <sheet name="3000 rpm" sheetId="2" r:id="rId2"/>
    <sheet name="3500 rp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L12" i="1" s="1"/>
  <c r="J12" i="1"/>
  <c r="M12" i="1" s="1"/>
  <c r="K12" i="1"/>
  <c r="I222" i="1" l="1"/>
  <c r="L222" i="1" s="1"/>
  <c r="J222" i="1"/>
  <c r="M222" i="1" s="1"/>
  <c r="I223" i="1"/>
  <c r="K223" i="1" s="1"/>
  <c r="J223" i="1"/>
  <c r="M223" i="1" s="1"/>
  <c r="I224" i="1"/>
  <c r="J224" i="1"/>
  <c r="M224" i="1" s="1"/>
  <c r="I287" i="2"/>
  <c r="K287" i="2" s="1"/>
  <c r="J287" i="2"/>
  <c r="I288" i="2"/>
  <c r="K288" i="2" s="1"/>
  <c r="J288" i="2"/>
  <c r="M288" i="2" s="1"/>
  <c r="I351" i="3"/>
  <c r="K351" i="3" s="1"/>
  <c r="J351" i="3"/>
  <c r="M351" i="3" s="1"/>
  <c r="I352" i="3"/>
  <c r="K352" i="3" s="1"/>
  <c r="J352" i="3"/>
  <c r="M352" i="3" s="1"/>
  <c r="I353" i="3"/>
  <c r="K353" i="3" s="1"/>
  <c r="J353" i="3"/>
  <c r="M353" i="3" s="1"/>
  <c r="I297" i="1"/>
  <c r="K297" i="1" s="1"/>
  <c r="J297" i="1"/>
  <c r="I377" i="2"/>
  <c r="K377" i="2" s="1"/>
  <c r="J377" i="2"/>
  <c r="M377" i="2" s="1"/>
  <c r="I378" i="2"/>
  <c r="K378" i="2" s="1"/>
  <c r="J378" i="2"/>
  <c r="M378" i="2" s="1"/>
  <c r="I379" i="2"/>
  <c r="K379" i="2" s="1"/>
  <c r="J379" i="2"/>
  <c r="M379" i="2" s="1"/>
  <c r="I450" i="3"/>
  <c r="L450" i="3" s="1"/>
  <c r="J450" i="3"/>
  <c r="I451" i="3"/>
  <c r="K451" i="3" s="1"/>
  <c r="J451" i="3"/>
  <c r="M451" i="3" s="1"/>
  <c r="I452" i="3"/>
  <c r="K452" i="3" s="1"/>
  <c r="J452" i="3"/>
  <c r="M452" i="3" s="1"/>
  <c r="I453" i="3"/>
  <c r="K453" i="3" s="1"/>
  <c r="J453" i="3"/>
  <c r="M453" i="3" s="1"/>
  <c r="I454" i="3"/>
  <c r="L454" i="3" s="1"/>
  <c r="J454" i="3"/>
  <c r="M454" i="3" s="1"/>
  <c r="I455" i="3"/>
  <c r="K455" i="3" s="1"/>
  <c r="J455" i="3"/>
  <c r="M455" i="3" s="1"/>
  <c r="I456" i="3"/>
  <c r="K456" i="3" s="1"/>
  <c r="J456" i="3"/>
  <c r="M456" i="3" s="1"/>
  <c r="I457" i="3"/>
  <c r="K457" i="3" s="1"/>
  <c r="J457" i="3"/>
  <c r="M457" i="3" s="1"/>
  <c r="J491" i="3"/>
  <c r="M491" i="3" s="1"/>
  <c r="I491" i="3"/>
  <c r="L491" i="3" s="1"/>
  <c r="J490" i="3"/>
  <c r="M490" i="3" s="1"/>
  <c r="I490" i="3"/>
  <c r="L490" i="3" s="1"/>
  <c r="J489" i="3"/>
  <c r="M489" i="3" s="1"/>
  <c r="I489" i="3"/>
  <c r="L489" i="3" s="1"/>
  <c r="J488" i="3"/>
  <c r="M488" i="3" s="1"/>
  <c r="I488" i="3"/>
  <c r="L488" i="3" s="1"/>
  <c r="J487" i="3"/>
  <c r="I487" i="3"/>
  <c r="K487" i="3" s="1"/>
  <c r="J486" i="3"/>
  <c r="M486" i="3" s="1"/>
  <c r="I486" i="3"/>
  <c r="L486" i="3" s="1"/>
  <c r="J485" i="3"/>
  <c r="M485" i="3" s="1"/>
  <c r="I485" i="3"/>
  <c r="L485" i="3" s="1"/>
  <c r="J484" i="3"/>
  <c r="M484" i="3" s="1"/>
  <c r="I484" i="3"/>
  <c r="L484" i="3" s="1"/>
  <c r="J483" i="3"/>
  <c r="M483" i="3" s="1"/>
  <c r="I483" i="3"/>
  <c r="L483" i="3" s="1"/>
  <c r="J482" i="3"/>
  <c r="M482" i="3" s="1"/>
  <c r="I482" i="3"/>
  <c r="L482" i="3" s="1"/>
  <c r="J481" i="3"/>
  <c r="I481" i="3"/>
  <c r="L481" i="3" s="1"/>
  <c r="J480" i="3"/>
  <c r="M480" i="3" s="1"/>
  <c r="I480" i="3"/>
  <c r="L480" i="3" s="1"/>
  <c r="J479" i="3"/>
  <c r="I479" i="3"/>
  <c r="L479" i="3" s="1"/>
  <c r="J478" i="3"/>
  <c r="M478" i="3" s="1"/>
  <c r="I478" i="3"/>
  <c r="L478" i="3" s="1"/>
  <c r="J477" i="3"/>
  <c r="I477" i="3"/>
  <c r="K477" i="3" s="1"/>
  <c r="J476" i="3"/>
  <c r="M476" i="3" s="1"/>
  <c r="I476" i="3"/>
  <c r="L476" i="3" s="1"/>
  <c r="J475" i="3"/>
  <c r="I475" i="3"/>
  <c r="L475" i="3" s="1"/>
  <c r="J474" i="3"/>
  <c r="M474" i="3" s="1"/>
  <c r="I474" i="3"/>
  <c r="J473" i="3"/>
  <c r="I473" i="3"/>
  <c r="L473" i="3" s="1"/>
  <c r="J472" i="3"/>
  <c r="M472" i="3" s="1"/>
  <c r="I472" i="3"/>
  <c r="J471" i="3"/>
  <c r="I471" i="3"/>
  <c r="K471" i="3" s="1"/>
  <c r="J470" i="3"/>
  <c r="M470" i="3" s="1"/>
  <c r="I470" i="3"/>
  <c r="J469" i="3"/>
  <c r="I469" i="3"/>
  <c r="K469" i="3" s="1"/>
  <c r="J468" i="3"/>
  <c r="M468" i="3" s="1"/>
  <c r="I468" i="3"/>
  <c r="J467" i="3"/>
  <c r="I467" i="3"/>
  <c r="L467" i="3" s="1"/>
  <c r="J466" i="3"/>
  <c r="M466" i="3" s="1"/>
  <c r="I466" i="3"/>
  <c r="J465" i="3"/>
  <c r="M465" i="3" s="1"/>
  <c r="I465" i="3"/>
  <c r="L465" i="3" s="1"/>
  <c r="J464" i="3"/>
  <c r="M464" i="3" s="1"/>
  <c r="I464" i="3"/>
  <c r="J463" i="3"/>
  <c r="I463" i="3"/>
  <c r="K463" i="3" s="1"/>
  <c r="J462" i="3"/>
  <c r="M462" i="3" s="1"/>
  <c r="I462" i="3"/>
  <c r="L462" i="3" s="1"/>
  <c r="J461" i="3"/>
  <c r="M461" i="3" s="1"/>
  <c r="I461" i="3"/>
  <c r="L461" i="3" s="1"/>
  <c r="J460" i="3"/>
  <c r="M460" i="3" s="1"/>
  <c r="I460" i="3"/>
  <c r="L460" i="3" s="1"/>
  <c r="J459" i="3"/>
  <c r="I459" i="3"/>
  <c r="K459" i="3" s="1"/>
  <c r="J458" i="3"/>
  <c r="I458" i="3"/>
  <c r="L458" i="3" s="1"/>
  <c r="J449" i="3"/>
  <c r="M449" i="3" s="1"/>
  <c r="I449" i="3"/>
  <c r="L449" i="3" s="1"/>
  <c r="J448" i="3"/>
  <c r="M448" i="3" s="1"/>
  <c r="I448" i="3"/>
  <c r="L448" i="3" s="1"/>
  <c r="J447" i="3"/>
  <c r="M447" i="3" s="1"/>
  <c r="I447" i="3"/>
  <c r="L447" i="3" s="1"/>
  <c r="J441" i="3"/>
  <c r="I441" i="3"/>
  <c r="L441" i="3" s="1"/>
  <c r="J440" i="3"/>
  <c r="M440" i="3" s="1"/>
  <c r="I440" i="3"/>
  <c r="J439" i="3"/>
  <c r="I439" i="3"/>
  <c r="L439" i="3" s="1"/>
  <c r="J438" i="3"/>
  <c r="M438" i="3" s="1"/>
  <c r="I438" i="3"/>
  <c r="J437" i="3"/>
  <c r="I437" i="3"/>
  <c r="L437" i="3" s="1"/>
  <c r="J436" i="3"/>
  <c r="M436" i="3" s="1"/>
  <c r="I436" i="3"/>
  <c r="J435" i="3"/>
  <c r="I435" i="3"/>
  <c r="L435" i="3" s="1"/>
  <c r="J434" i="3"/>
  <c r="M434" i="3" s="1"/>
  <c r="I434" i="3"/>
  <c r="J433" i="3"/>
  <c r="M433" i="3" s="1"/>
  <c r="I433" i="3"/>
  <c r="L433" i="3" s="1"/>
  <c r="J432" i="3"/>
  <c r="I432" i="3"/>
  <c r="J431" i="3"/>
  <c r="I431" i="3"/>
  <c r="L431" i="3" s="1"/>
  <c r="J430" i="3"/>
  <c r="I430" i="3"/>
  <c r="J429" i="3"/>
  <c r="M429" i="3" s="1"/>
  <c r="I429" i="3"/>
  <c r="L429" i="3" s="1"/>
  <c r="J428" i="3"/>
  <c r="I428" i="3"/>
  <c r="J427" i="3"/>
  <c r="I427" i="3"/>
  <c r="K427" i="3" s="1"/>
  <c r="J426" i="3"/>
  <c r="M426" i="3" s="1"/>
  <c r="I426" i="3"/>
  <c r="J425" i="3"/>
  <c r="M425" i="3" s="1"/>
  <c r="I425" i="3"/>
  <c r="L425" i="3" s="1"/>
  <c r="J424" i="3"/>
  <c r="I424" i="3"/>
  <c r="J423" i="3"/>
  <c r="I423" i="3"/>
  <c r="L423" i="3" s="1"/>
  <c r="J422" i="3"/>
  <c r="M422" i="3" s="1"/>
  <c r="I422" i="3"/>
  <c r="J421" i="3"/>
  <c r="I421" i="3"/>
  <c r="K421" i="3" s="1"/>
  <c r="J420" i="3"/>
  <c r="M420" i="3" s="1"/>
  <c r="I420" i="3"/>
  <c r="J419" i="3"/>
  <c r="I419" i="3"/>
  <c r="L419" i="3" s="1"/>
  <c r="J418" i="3"/>
  <c r="I418" i="3"/>
  <c r="J417" i="3"/>
  <c r="M417" i="3" s="1"/>
  <c r="I417" i="3"/>
  <c r="L417" i="3" s="1"/>
  <c r="J416" i="3"/>
  <c r="M416" i="3" s="1"/>
  <c r="I416" i="3"/>
  <c r="J415" i="3"/>
  <c r="M415" i="3" s="1"/>
  <c r="I415" i="3"/>
  <c r="J414" i="3"/>
  <c r="I414" i="3"/>
  <c r="L414" i="3" s="1"/>
  <c r="J413" i="3"/>
  <c r="M413" i="3" s="1"/>
  <c r="I413" i="3"/>
  <c r="J412" i="3"/>
  <c r="I412" i="3"/>
  <c r="L412" i="3" s="1"/>
  <c r="J411" i="3"/>
  <c r="I411" i="3"/>
  <c r="L411" i="3" s="1"/>
  <c r="J410" i="3"/>
  <c r="I410" i="3"/>
  <c r="L410" i="3" s="1"/>
  <c r="J409" i="3"/>
  <c r="M409" i="3" s="1"/>
  <c r="I409" i="3"/>
  <c r="K409" i="3" s="1"/>
  <c r="J408" i="3"/>
  <c r="I408" i="3"/>
  <c r="J407" i="3"/>
  <c r="M407" i="3" s="1"/>
  <c r="I407" i="3"/>
  <c r="K407" i="3" s="1"/>
  <c r="J406" i="3"/>
  <c r="I406" i="3"/>
  <c r="L406" i="3" s="1"/>
  <c r="J405" i="3"/>
  <c r="M405" i="3" s="1"/>
  <c r="I405" i="3"/>
  <c r="L405" i="3" s="1"/>
  <c r="J404" i="3"/>
  <c r="I404" i="3"/>
  <c r="L404" i="3" s="1"/>
  <c r="J403" i="3"/>
  <c r="I403" i="3"/>
  <c r="L403" i="3" s="1"/>
  <c r="J402" i="3"/>
  <c r="I402" i="3"/>
  <c r="L402" i="3" s="1"/>
  <c r="J401" i="3"/>
  <c r="I401" i="3"/>
  <c r="J400" i="3"/>
  <c r="I400" i="3"/>
  <c r="J399" i="3"/>
  <c r="M399" i="3" s="1"/>
  <c r="I399" i="3"/>
  <c r="L399" i="3" s="1"/>
  <c r="J398" i="3"/>
  <c r="M398" i="3" s="1"/>
  <c r="I398" i="3"/>
  <c r="L398" i="3" s="1"/>
  <c r="J397" i="3"/>
  <c r="I397" i="3"/>
  <c r="L397" i="3" s="1"/>
  <c r="J396" i="3"/>
  <c r="M396" i="3" s="1"/>
  <c r="I396" i="3"/>
  <c r="L396" i="3" s="1"/>
  <c r="J390" i="3"/>
  <c r="M390" i="3" s="1"/>
  <c r="I390" i="3"/>
  <c r="J389" i="3"/>
  <c r="I389" i="3"/>
  <c r="L389" i="3" s="1"/>
  <c r="J388" i="3"/>
  <c r="M388" i="3" s="1"/>
  <c r="I388" i="3"/>
  <c r="J387" i="3"/>
  <c r="M387" i="3" s="1"/>
  <c r="I387" i="3"/>
  <c r="J386" i="3"/>
  <c r="I386" i="3"/>
  <c r="J385" i="3"/>
  <c r="I385" i="3"/>
  <c r="L385" i="3" s="1"/>
  <c r="J384" i="3"/>
  <c r="I384" i="3"/>
  <c r="J383" i="3"/>
  <c r="M383" i="3" s="1"/>
  <c r="I383" i="3"/>
  <c r="L383" i="3" s="1"/>
  <c r="J382" i="3"/>
  <c r="I382" i="3"/>
  <c r="J381" i="3"/>
  <c r="M381" i="3" s="1"/>
  <c r="I381" i="3"/>
  <c r="L381" i="3" s="1"/>
  <c r="J380" i="3"/>
  <c r="I380" i="3"/>
  <c r="J379" i="3"/>
  <c r="M379" i="3" s="1"/>
  <c r="I379" i="3"/>
  <c r="J378" i="3"/>
  <c r="I378" i="3"/>
  <c r="J377" i="3"/>
  <c r="I377" i="3"/>
  <c r="K377" i="3" s="1"/>
  <c r="J376" i="3"/>
  <c r="I376" i="3"/>
  <c r="J375" i="3"/>
  <c r="M375" i="3" s="1"/>
  <c r="I375" i="3"/>
  <c r="L375" i="3" s="1"/>
  <c r="J374" i="3"/>
  <c r="I374" i="3"/>
  <c r="J373" i="3"/>
  <c r="M373" i="3" s="1"/>
  <c r="I373" i="3"/>
  <c r="L373" i="3" s="1"/>
  <c r="J372" i="3"/>
  <c r="I372" i="3"/>
  <c r="J371" i="3"/>
  <c r="M371" i="3" s="1"/>
  <c r="I371" i="3"/>
  <c r="L371" i="3" s="1"/>
  <c r="J370" i="3"/>
  <c r="I370" i="3"/>
  <c r="J369" i="3"/>
  <c r="M369" i="3" s="1"/>
  <c r="I369" i="3"/>
  <c r="L369" i="3" s="1"/>
  <c r="J368" i="3"/>
  <c r="I368" i="3"/>
  <c r="J367" i="3"/>
  <c r="M367" i="3" s="1"/>
  <c r="I367" i="3"/>
  <c r="L367" i="3" s="1"/>
  <c r="J366" i="3"/>
  <c r="I366" i="3"/>
  <c r="K366" i="3" s="1"/>
  <c r="J365" i="3"/>
  <c r="M365" i="3" s="1"/>
  <c r="I365" i="3"/>
  <c r="K365" i="3" s="1"/>
  <c r="J364" i="3"/>
  <c r="I364" i="3"/>
  <c r="K364" i="3" s="1"/>
  <c r="J363" i="3"/>
  <c r="I363" i="3"/>
  <c r="K363" i="3" s="1"/>
  <c r="J362" i="3"/>
  <c r="M362" i="3" s="1"/>
  <c r="I362" i="3"/>
  <c r="L362" i="3" s="1"/>
  <c r="J361" i="3"/>
  <c r="I361" i="3"/>
  <c r="L361" i="3" s="1"/>
  <c r="J360" i="3"/>
  <c r="M360" i="3" s="1"/>
  <c r="I360" i="3"/>
  <c r="L360" i="3" s="1"/>
  <c r="J359" i="3"/>
  <c r="M359" i="3" s="1"/>
  <c r="I359" i="3"/>
  <c r="L359" i="3" s="1"/>
  <c r="J358" i="3"/>
  <c r="M358" i="3" s="1"/>
  <c r="I358" i="3"/>
  <c r="L358" i="3" s="1"/>
  <c r="J357" i="3"/>
  <c r="M357" i="3" s="1"/>
  <c r="I357" i="3"/>
  <c r="L357" i="3" s="1"/>
  <c r="J356" i="3"/>
  <c r="M356" i="3" s="1"/>
  <c r="I356" i="3"/>
  <c r="K356" i="3" s="1"/>
  <c r="J355" i="3"/>
  <c r="I355" i="3"/>
  <c r="L355" i="3" s="1"/>
  <c r="J354" i="3"/>
  <c r="M354" i="3" s="1"/>
  <c r="I354" i="3"/>
  <c r="K354" i="3" s="1"/>
  <c r="J350" i="3"/>
  <c r="I350" i="3"/>
  <c r="L350" i="3" s="1"/>
  <c r="J349" i="3"/>
  <c r="M349" i="3" s="1"/>
  <c r="I349" i="3"/>
  <c r="L349" i="3" s="1"/>
  <c r="J348" i="3"/>
  <c r="M348" i="3" s="1"/>
  <c r="I348" i="3"/>
  <c r="L348" i="3" s="1"/>
  <c r="J347" i="3"/>
  <c r="M347" i="3" s="1"/>
  <c r="I347" i="3"/>
  <c r="L347" i="3" s="1"/>
  <c r="J346" i="3"/>
  <c r="M346" i="3" s="1"/>
  <c r="I346" i="3"/>
  <c r="L346" i="3" s="1"/>
  <c r="J416" i="2"/>
  <c r="M416" i="2" s="1"/>
  <c r="I416" i="2"/>
  <c r="L416" i="2" s="1"/>
  <c r="J415" i="2"/>
  <c r="I415" i="2"/>
  <c r="K415" i="2" s="1"/>
  <c r="J414" i="2"/>
  <c r="M414" i="2" s="1"/>
  <c r="I414" i="2"/>
  <c r="L414" i="2" s="1"/>
  <c r="J413" i="2"/>
  <c r="M413" i="2" s="1"/>
  <c r="I413" i="2"/>
  <c r="L413" i="2" s="1"/>
  <c r="J412" i="2"/>
  <c r="M412" i="2" s="1"/>
  <c r="I412" i="2"/>
  <c r="L412" i="2" s="1"/>
  <c r="J411" i="2"/>
  <c r="M411" i="2" s="1"/>
  <c r="I411" i="2"/>
  <c r="L411" i="2" s="1"/>
  <c r="J410" i="2"/>
  <c r="M410" i="2" s="1"/>
  <c r="I410" i="2"/>
  <c r="L410" i="2" s="1"/>
  <c r="J409" i="2"/>
  <c r="M409" i="2" s="1"/>
  <c r="I409" i="2"/>
  <c r="L409" i="2" s="1"/>
  <c r="J408" i="2"/>
  <c r="M408" i="2" s="1"/>
  <c r="I408" i="2"/>
  <c r="L408" i="2" s="1"/>
  <c r="J407" i="2"/>
  <c r="M407" i="2" s="1"/>
  <c r="I407" i="2"/>
  <c r="L407" i="2" s="1"/>
  <c r="J406" i="2"/>
  <c r="M406" i="2" s="1"/>
  <c r="I406" i="2"/>
  <c r="L406" i="2" s="1"/>
  <c r="J405" i="2"/>
  <c r="M405" i="2" s="1"/>
  <c r="I405" i="2"/>
  <c r="L405" i="2" s="1"/>
  <c r="J404" i="2"/>
  <c r="M404" i="2" s="1"/>
  <c r="I404" i="2"/>
  <c r="L404" i="2" s="1"/>
  <c r="J403" i="2"/>
  <c r="M403" i="2" s="1"/>
  <c r="I403" i="2"/>
  <c r="L403" i="2" s="1"/>
  <c r="J402" i="2"/>
  <c r="I402" i="2"/>
  <c r="L402" i="2" s="1"/>
  <c r="J401" i="2"/>
  <c r="M401" i="2" s="1"/>
  <c r="I401" i="2"/>
  <c r="L401" i="2" s="1"/>
  <c r="J400" i="2"/>
  <c r="I400" i="2"/>
  <c r="J399" i="2"/>
  <c r="M399" i="2" s="1"/>
  <c r="I399" i="2"/>
  <c r="L399" i="2" s="1"/>
  <c r="J398" i="2"/>
  <c r="I398" i="2"/>
  <c r="J397" i="2"/>
  <c r="M397" i="2" s="1"/>
  <c r="I397" i="2"/>
  <c r="K397" i="2" s="1"/>
  <c r="J396" i="2"/>
  <c r="I396" i="2"/>
  <c r="J395" i="2"/>
  <c r="I395" i="2"/>
  <c r="K395" i="2" s="1"/>
  <c r="J394" i="2"/>
  <c r="I394" i="2"/>
  <c r="J393" i="2"/>
  <c r="I393" i="2"/>
  <c r="L393" i="2" s="1"/>
  <c r="J392" i="2"/>
  <c r="I392" i="2"/>
  <c r="J391" i="2"/>
  <c r="M391" i="2" s="1"/>
  <c r="I391" i="2"/>
  <c r="L391" i="2" s="1"/>
  <c r="J390" i="2"/>
  <c r="I390" i="2"/>
  <c r="J389" i="2"/>
  <c r="M389" i="2" s="1"/>
  <c r="I389" i="2"/>
  <c r="L389" i="2" s="1"/>
  <c r="J388" i="2"/>
  <c r="I388" i="2"/>
  <c r="J387" i="2"/>
  <c r="M387" i="2" s="1"/>
  <c r="I387" i="2"/>
  <c r="L387" i="2" s="1"/>
  <c r="J386" i="2"/>
  <c r="I386" i="2"/>
  <c r="J385" i="2"/>
  <c r="I385" i="2"/>
  <c r="L385" i="2" s="1"/>
  <c r="J384" i="2"/>
  <c r="I384" i="2"/>
  <c r="L384" i="2" s="1"/>
  <c r="J383" i="2"/>
  <c r="M383" i="2" s="1"/>
  <c r="I383" i="2"/>
  <c r="L383" i="2" s="1"/>
  <c r="J382" i="2"/>
  <c r="M382" i="2" s="1"/>
  <c r="I382" i="2"/>
  <c r="L382" i="2" s="1"/>
  <c r="J381" i="2"/>
  <c r="I381" i="2"/>
  <c r="L381" i="2" s="1"/>
  <c r="J380" i="2"/>
  <c r="M380" i="2" s="1"/>
  <c r="I380" i="2"/>
  <c r="L380" i="2" s="1"/>
  <c r="J376" i="2"/>
  <c r="I376" i="2"/>
  <c r="L376" i="2" s="1"/>
  <c r="J375" i="2"/>
  <c r="M375" i="2" s="1"/>
  <c r="I375" i="2"/>
  <c r="L375" i="2" s="1"/>
  <c r="J369" i="2"/>
  <c r="M369" i="2" s="1"/>
  <c r="I369" i="2"/>
  <c r="L369" i="2" s="1"/>
  <c r="J368" i="2"/>
  <c r="I368" i="2"/>
  <c r="L368" i="2" s="1"/>
  <c r="J367" i="2"/>
  <c r="M367" i="2" s="1"/>
  <c r="I367" i="2"/>
  <c r="J366" i="2"/>
  <c r="M366" i="2" s="1"/>
  <c r="I366" i="2"/>
  <c r="K366" i="2" s="1"/>
  <c r="J365" i="2"/>
  <c r="M365" i="2" s="1"/>
  <c r="I365" i="2"/>
  <c r="J364" i="2"/>
  <c r="M364" i="2" s="1"/>
  <c r="I364" i="2"/>
  <c r="L364" i="2" s="1"/>
  <c r="J363" i="2"/>
  <c r="M363" i="2" s="1"/>
  <c r="I363" i="2"/>
  <c r="J362" i="2"/>
  <c r="M362" i="2" s="1"/>
  <c r="I362" i="2"/>
  <c r="L362" i="2" s="1"/>
  <c r="J361" i="2"/>
  <c r="M361" i="2" s="1"/>
  <c r="I361" i="2"/>
  <c r="J360" i="2"/>
  <c r="M360" i="2" s="1"/>
  <c r="I360" i="2"/>
  <c r="L360" i="2" s="1"/>
  <c r="J359" i="2"/>
  <c r="M359" i="2" s="1"/>
  <c r="I359" i="2"/>
  <c r="J358" i="2"/>
  <c r="I358" i="2"/>
  <c r="L358" i="2" s="1"/>
  <c r="J357" i="2"/>
  <c r="M357" i="2" s="1"/>
  <c r="I357" i="2"/>
  <c r="J356" i="2"/>
  <c r="I356" i="2"/>
  <c r="L356" i="2" s="1"/>
  <c r="J355" i="2"/>
  <c r="I355" i="2"/>
  <c r="J354" i="2"/>
  <c r="M354" i="2" s="1"/>
  <c r="I354" i="2"/>
  <c r="L354" i="2" s="1"/>
  <c r="J353" i="2"/>
  <c r="I353" i="2"/>
  <c r="J352" i="2"/>
  <c r="M352" i="2" s="1"/>
  <c r="I352" i="2"/>
  <c r="J351" i="2"/>
  <c r="I351" i="2"/>
  <c r="J350" i="2"/>
  <c r="M350" i="2" s="1"/>
  <c r="I350" i="2"/>
  <c r="L350" i="2" s="1"/>
  <c r="J349" i="2"/>
  <c r="I349" i="2"/>
  <c r="J348" i="2"/>
  <c r="M348" i="2" s="1"/>
  <c r="I348" i="2"/>
  <c r="K348" i="2" s="1"/>
  <c r="J347" i="2"/>
  <c r="I347" i="2"/>
  <c r="J346" i="2"/>
  <c r="M346" i="2" s="1"/>
  <c r="I346" i="2"/>
  <c r="K346" i="2" s="1"/>
  <c r="J345" i="2"/>
  <c r="I345" i="2"/>
  <c r="J344" i="2"/>
  <c r="M344" i="2" s="1"/>
  <c r="I344" i="2"/>
  <c r="K344" i="2" s="1"/>
  <c r="J343" i="2"/>
  <c r="I343" i="2"/>
  <c r="K343" i="2" s="1"/>
  <c r="J342" i="2"/>
  <c r="I342" i="2"/>
  <c r="K342" i="2" s="1"/>
  <c r="J341" i="2"/>
  <c r="I341" i="2"/>
  <c r="J340" i="2"/>
  <c r="M340" i="2" s="1"/>
  <c r="I340" i="2"/>
  <c r="J339" i="2"/>
  <c r="M339" i="2" s="1"/>
  <c r="I339" i="2"/>
  <c r="K339" i="2" s="1"/>
  <c r="J338" i="2"/>
  <c r="I338" i="2"/>
  <c r="K338" i="2" s="1"/>
  <c r="J337" i="2"/>
  <c r="I337" i="2"/>
  <c r="J336" i="2"/>
  <c r="M336" i="2" s="1"/>
  <c r="I336" i="2"/>
  <c r="K336" i="2" s="1"/>
  <c r="J335" i="2"/>
  <c r="M335" i="2" s="1"/>
  <c r="I335" i="2"/>
  <c r="J334" i="2"/>
  <c r="I334" i="2"/>
  <c r="K334" i="2" s="1"/>
  <c r="J333" i="2"/>
  <c r="M333" i="2" s="1"/>
  <c r="I333" i="2"/>
  <c r="K333" i="2" s="1"/>
  <c r="J332" i="2"/>
  <c r="M332" i="2" s="1"/>
  <c r="I332" i="2"/>
  <c r="J331" i="2"/>
  <c r="I331" i="2"/>
  <c r="J325" i="2"/>
  <c r="I325" i="2"/>
  <c r="L325" i="2" s="1"/>
  <c r="J324" i="2"/>
  <c r="I324" i="2"/>
  <c r="L324" i="2" s="1"/>
  <c r="J323" i="2"/>
  <c r="I323" i="2"/>
  <c r="L323" i="2" s="1"/>
  <c r="J322" i="2"/>
  <c r="I322" i="2"/>
  <c r="K322" i="2" s="1"/>
  <c r="J321" i="2"/>
  <c r="I321" i="2"/>
  <c r="L321" i="2" s="1"/>
  <c r="J320" i="2"/>
  <c r="I320" i="2"/>
  <c r="K320" i="2" s="1"/>
  <c r="J319" i="2"/>
  <c r="I319" i="2"/>
  <c r="L319" i="2" s="1"/>
  <c r="J318" i="2"/>
  <c r="M318" i="2" s="1"/>
  <c r="I318" i="2"/>
  <c r="K318" i="2" s="1"/>
  <c r="J317" i="2"/>
  <c r="I317" i="2"/>
  <c r="L317" i="2" s="1"/>
  <c r="J316" i="2"/>
  <c r="M316" i="2" s="1"/>
  <c r="I316" i="2"/>
  <c r="K316" i="2" s="1"/>
  <c r="J315" i="2"/>
  <c r="I315" i="2"/>
  <c r="L315" i="2" s="1"/>
  <c r="J314" i="2"/>
  <c r="I314" i="2"/>
  <c r="K314" i="2" s="1"/>
  <c r="J313" i="2"/>
  <c r="M313" i="2" s="1"/>
  <c r="I313" i="2"/>
  <c r="J312" i="2"/>
  <c r="M312" i="2" s="1"/>
  <c r="I312" i="2"/>
  <c r="K312" i="2" s="1"/>
  <c r="J311" i="2"/>
  <c r="M311" i="2" s="1"/>
  <c r="I311" i="2"/>
  <c r="J310" i="2"/>
  <c r="I310" i="2"/>
  <c r="K310" i="2" s="1"/>
  <c r="J309" i="2"/>
  <c r="M309" i="2" s="1"/>
  <c r="I309" i="2"/>
  <c r="J308" i="2"/>
  <c r="M308" i="2" s="1"/>
  <c r="I308" i="2"/>
  <c r="K308" i="2" s="1"/>
  <c r="J307" i="2"/>
  <c r="M307" i="2" s="1"/>
  <c r="I307" i="2"/>
  <c r="J306" i="2"/>
  <c r="M306" i="2" s="1"/>
  <c r="I306" i="2"/>
  <c r="K306" i="2" s="1"/>
  <c r="J305" i="2"/>
  <c r="I305" i="2"/>
  <c r="J304" i="2"/>
  <c r="M304" i="2" s="1"/>
  <c r="I304" i="2"/>
  <c r="K304" i="2" s="1"/>
  <c r="J303" i="2"/>
  <c r="M303" i="2" s="1"/>
  <c r="I303" i="2"/>
  <c r="J302" i="2"/>
  <c r="M302" i="2" s="1"/>
  <c r="I302" i="2"/>
  <c r="K302" i="2" s="1"/>
  <c r="J301" i="2"/>
  <c r="M301" i="2" s="1"/>
  <c r="I301" i="2"/>
  <c r="J300" i="2"/>
  <c r="I300" i="2"/>
  <c r="K300" i="2" s="1"/>
  <c r="J299" i="2"/>
  <c r="M299" i="2" s="1"/>
  <c r="I299" i="2"/>
  <c r="J298" i="2"/>
  <c r="I298" i="2"/>
  <c r="K298" i="2" s="1"/>
  <c r="J297" i="2"/>
  <c r="M297" i="2" s="1"/>
  <c r="I297" i="2"/>
  <c r="K297" i="2" s="1"/>
  <c r="J296" i="2"/>
  <c r="I296" i="2"/>
  <c r="L296" i="2" s="1"/>
  <c r="J295" i="2"/>
  <c r="M295" i="2" s="1"/>
  <c r="I295" i="2"/>
  <c r="K295" i="2" s="1"/>
  <c r="J294" i="2"/>
  <c r="M294" i="2" s="1"/>
  <c r="I294" i="2"/>
  <c r="L294" i="2" s="1"/>
  <c r="J293" i="2"/>
  <c r="M293" i="2" s="1"/>
  <c r="I293" i="2"/>
  <c r="K293" i="2" s="1"/>
  <c r="J292" i="2"/>
  <c r="I292" i="2"/>
  <c r="L292" i="2" s="1"/>
  <c r="J291" i="2"/>
  <c r="M291" i="2" s="1"/>
  <c r="I291" i="2"/>
  <c r="K291" i="2" s="1"/>
  <c r="J290" i="2"/>
  <c r="M290" i="2" s="1"/>
  <c r="I290" i="2"/>
  <c r="L290" i="2" s="1"/>
  <c r="J289" i="2"/>
  <c r="M289" i="2" s="1"/>
  <c r="I289" i="2"/>
  <c r="K289" i="2" s="1"/>
  <c r="J286" i="2"/>
  <c r="M286" i="2" s="1"/>
  <c r="I286" i="2"/>
  <c r="L286" i="2" s="1"/>
  <c r="J325" i="1"/>
  <c r="I325" i="1"/>
  <c r="L325" i="1" s="1"/>
  <c r="J324" i="1"/>
  <c r="M324" i="1" s="1"/>
  <c r="I324" i="1"/>
  <c r="L324" i="1" s="1"/>
  <c r="J323" i="1"/>
  <c r="M323" i="1" s="1"/>
  <c r="I323" i="1"/>
  <c r="K323" i="1" s="1"/>
  <c r="J322" i="1"/>
  <c r="M322" i="1" s="1"/>
  <c r="I322" i="1"/>
  <c r="L322" i="1" s="1"/>
  <c r="J321" i="1"/>
  <c r="I321" i="1"/>
  <c r="K321" i="1" s="1"/>
  <c r="J320" i="1"/>
  <c r="M320" i="1" s="1"/>
  <c r="I320" i="1"/>
  <c r="J319" i="1"/>
  <c r="I319" i="1"/>
  <c r="L319" i="1" s="1"/>
  <c r="J318" i="1"/>
  <c r="I318" i="1"/>
  <c r="J317" i="1"/>
  <c r="I317" i="1"/>
  <c r="K317" i="1" s="1"/>
  <c r="J316" i="1"/>
  <c r="M316" i="1" s="1"/>
  <c r="I316" i="1"/>
  <c r="J315" i="1"/>
  <c r="I315" i="1"/>
  <c r="K315" i="1" s="1"/>
  <c r="J314" i="1"/>
  <c r="M314" i="1" s="1"/>
  <c r="I314" i="1"/>
  <c r="J313" i="1"/>
  <c r="I313" i="1"/>
  <c r="L313" i="1" s="1"/>
  <c r="J312" i="1"/>
  <c r="I312" i="1"/>
  <c r="J311" i="1"/>
  <c r="I311" i="1"/>
  <c r="K311" i="1" s="1"/>
  <c r="J310" i="1"/>
  <c r="M310" i="1" s="1"/>
  <c r="I310" i="1"/>
  <c r="J309" i="1"/>
  <c r="I309" i="1"/>
  <c r="K309" i="1" s="1"/>
  <c r="J308" i="1"/>
  <c r="I308" i="1"/>
  <c r="J307" i="1"/>
  <c r="I307" i="1"/>
  <c r="K307" i="1" s="1"/>
  <c r="J306" i="1"/>
  <c r="M306" i="1" s="1"/>
  <c r="I306" i="1"/>
  <c r="J305" i="1"/>
  <c r="I305" i="1"/>
  <c r="K305" i="1" s="1"/>
  <c r="J304" i="1"/>
  <c r="M304" i="1" s="1"/>
  <c r="I304" i="1"/>
  <c r="J303" i="1"/>
  <c r="I303" i="1"/>
  <c r="K303" i="1" s="1"/>
  <c r="J302" i="1"/>
  <c r="M302" i="1" s="1"/>
  <c r="I302" i="1"/>
  <c r="J301" i="1"/>
  <c r="I301" i="1"/>
  <c r="L301" i="1" s="1"/>
  <c r="J300" i="1"/>
  <c r="M300" i="1" s="1"/>
  <c r="I300" i="1"/>
  <c r="J299" i="1"/>
  <c r="I299" i="1"/>
  <c r="K299" i="1" s="1"/>
  <c r="J298" i="1"/>
  <c r="M298" i="1" s="1"/>
  <c r="I298" i="1"/>
  <c r="J296" i="1"/>
  <c r="I296" i="1"/>
  <c r="L296" i="1" s="1"/>
  <c r="J295" i="1"/>
  <c r="I295" i="1"/>
  <c r="J294" i="1"/>
  <c r="I294" i="1"/>
  <c r="L294" i="1" s="1"/>
  <c r="J288" i="1"/>
  <c r="I288" i="1"/>
  <c r="K288" i="1" s="1"/>
  <c r="J287" i="1"/>
  <c r="M287" i="1" s="1"/>
  <c r="I287" i="1"/>
  <c r="J286" i="1"/>
  <c r="M286" i="1" s="1"/>
  <c r="I286" i="1"/>
  <c r="L286" i="1" s="1"/>
  <c r="J285" i="1"/>
  <c r="M285" i="1" s="1"/>
  <c r="I285" i="1"/>
  <c r="J284" i="1"/>
  <c r="I284" i="1"/>
  <c r="K284" i="1" s="1"/>
  <c r="J283" i="1"/>
  <c r="M283" i="1" s="1"/>
  <c r="I283" i="1"/>
  <c r="J282" i="1"/>
  <c r="M282" i="1" s="1"/>
  <c r="I282" i="1"/>
  <c r="L282" i="1" s="1"/>
  <c r="J281" i="1"/>
  <c r="I281" i="1"/>
  <c r="J280" i="1"/>
  <c r="I280" i="1"/>
  <c r="L280" i="1" s="1"/>
  <c r="J279" i="1"/>
  <c r="M279" i="1" s="1"/>
  <c r="I279" i="1"/>
  <c r="J278" i="1"/>
  <c r="M278" i="1" s="1"/>
  <c r="I278" i="1"/>
  <c r="K278" i="1" s="1"/>
  <c r="J277" i="1"/>
  <c r="M277" i="1" s="1"/>
  <c r="I277" i="1"/>
  <c r="J276" i="1"/>
  <c r="I276" i="1"/>
  <c r="L276" i="1" s="1"/>
  <c r="J275" i="1"/>
  <c r="M275" i="1" s="1"/>
  <c r="I275" i="1"/>
  <c r="J274" i="1"/>
  <c r="I274" i="1"/>
  <c r="L274" i="1" s="1"/>
  <c r="J273" i="1"/>
  <c r="M273" i="1" s="1"/>
  <c r="I273" i="1"/>
  <c r="J272" i="1"/>
  <c r="I272" i="1"/>
  <c r="L272" i="1" s="1"/>
  <c r="J271" i="1"/>
  <c r="M271" i="1" s="1"/>
  <c r="I271" i="1"/>
  <c r="J270" i="1"/>
  <c r="M270" i="1" s="1"/>
  <c r="I270" i="1"/>
  <c r="K270" i="1" s="1"/>
  <c r="J269" i="1"/>
  <c r="I269" i="1"/>
  <c r="J268" i="1"/>
  <c r="I268" i="1"/>
  <c r="L268" i="1" s="1"/>
  <c r="J267" i="1"/>
  <c r="M267" i="1" s="1"/>
  <c r="I267" i="1"/>
  <c r="J266" i="1"/>
  <c r="I266" i="1"/>
  <c r="K266" i="1" s="1"/>
  <c r="J265" i="1"/>
  <c r="I265" i="1"/>
  <c r="J264" i="1"/>
  <c r="I264" i="1"/>
  <c r="L264" i="1" s="1"/>
  <c r="J263" i="1"/>
  <c r="M263" i="1" s="1"/>
  <c r="I263" i="1"/>
  <c r="J262" i="1"/>
  <c r="I262" i="1"/>
  <c r="L262" i="1" s="1"/>
  <c r="J261" i="1"/>
  <c r="I261" i="1"/>
  <c r="L261" i="1" s="1"/>
  <c r="J260" i="1"/>
  <c r="I260" i="1"/>
  <c r="L260" i="1" s="1"/>
  <c r="J259" i="1"/>
  <c r="M259" i="1" s="1"/>
  <c r="I259" i="1"/>
  <c r="L259" i="1" s="1"/>
  <c r="J258" i="1"/>
  <c r="M258" i="1" s="1"/>
  <c r="I258" i="1"/>
  <c r="L258" i="1" s="1"/>
  <c r="J252" i="1"/>
  <c r="M252" i="1" s="1"/>
  <c r="I252" i="1"/>
  <c r="J251" i="1"/>
  <c r="M251" i="1" s="1"/>
  <c r="I251" i="1"/>
  <c r="J250" i="1"/>
  <c r="M250" i="1" s="1"/>
  <c r="I250" i="1"/>
  <c r="J249" i="1"/>
  <c r="M249" i="1" s="1"/>
  <c r="I249" i="1"/>
  <c r="L249" i="1" s="1"/>
  <c r="J248" i="1"/>
  <c r="M248" i="1" s="1"/>
  <c r="I248" i="1"/>
  <c r="J247" i="1"/>
  <c r="M247" i="1" s="1"/>
  <c r="I247" i="1"/>
  <c r="K247" i="1" s="1"/>
  <c r="J246" i="1"/>
  <c r="M246" i="1" s="1"/>
  <c r="I246" i="1"/>
  <c r="J245" i="1"/>
  <c r="M245" i="1" s="1"/>
  <c r="I245" i="1"/>
  <c r="L245" i="1" s="1"/>
  <c r="J244" i="1"/>
  <c r="M244" i="1" s="1"/>
  <c r="I244" i="1"/>
  <c r="J243" i="1"/>
  <c r="M243" i="1" s="1"/>
  <c r="I243" i="1"/>
  <c r="L243" i="1" s="1"/>
  <c r="J242" i="1"/>
  <c r="M242" i="1" s="1"/>
  <c r="I242" i="1"/>
  <c r="J241" i="1"/>
  <c r="M241" i="1" s="1"/>
  <c r="I241" i="1"/>
  <c r="L241" i="1" s="1"/>
  <c r="J240" i="1"/>
  <c r="I240" i="1"/>
  <c r="J239" i="1"/>
  <c r="M239" i="1" s="1"/>
  <c r="I239" i="1"/>
  <c r="L239" i="1" s="1"/>
  <c r="J238" i="1"/>
  <c r="I238" i="1"/>
  <c r="J237" i="1"/>
  <c r="M237" i="1" s="1"/>
  <c r="I237" i="1"/>
  <c r="L237" i="1" s="1"/>
  <c r="J236" i="1"/>
  <c r="I236" i="1"/>
  <c r="J235" i="1"/>
  <c r="I235" i="1"/>
  <c r="L235" i="1" s="1"/>
  <c r="J234" i="1"/>
  <c r="I234" i="1"/>
  <c r="J233" i="1"/>
  <c r="M233" i="1" s="1"/>
  <c r="I233" i="1"/>
  <c r="L233" i="1" s="1"/>
  <c r="J232" i="1"/>
  <c r="I232" i="1"/>
  <c r="J231" i="1"/>
  <c r="M231" i="1" s="1"/>
  <c r="I231" i="1"/>
  <c r="L231" i="1" s="1"/>
  <c r="J230" i="1"/>
  <c r="I230" i="1"/>
  <c r="J229" i="1"/>
  <c r="M229" i="1" s="1"/>
  <c r="I229" i="1"/>
  <c r="L229" i="1" s="1"/>
  <c r="J228" i="1"/>
  <c r="I228" i="1"/>
  <c r="J227" i="1"/>
  <c r="M227" i="1" s="1"/>
  <c r="I227" i="1"/>
  <c r="L227" i="1" s="1"/>
  <c r="J226" i="1"/>
  <c r="I226" i="1"/>
  <c r="L226" i="1" s="1"/>
  <c r="J225" i="1"/>
  <c r="M225" i="1" s="1"/>
  <c r="I225" i="1"/>
  <c r="K225" i="1" s="1"/>
  <c r="J221" i="1"/>
  <c r="I221" i="1"/>
  <c r="L221" i="1" s="1"/>
  <c r="L456" i="3" l="1"/>
  <c r="L452" i="3"/>
  <c r="L351" i="3"/>
  <c r="K450" i="3"/>
  <c r="L287" i="2"/>
  <c r="K222" i="1"/>
  <c r="L297" i="1"/>
  <c r="L224" i="1"/>
  <c r="K224" i="1"/>
  <c r="M297" i="1"/>
  <c r="K454" i="3"/>
  <c r="M287" i="2"/>
  <c r="L377" i="2"/>
  <c r="K367" i="3"/>
  <c r="K479" i="3"/>
  <c r="L421" i="3"/>
  <c r="K412" i="3"/>
  <c r="L471" i="3"/>
  <c r="L353" i="3"/>
  <c r="K398" i="3"/>
  <c r="M450" i="3"/>
  <c r="K417" i="3"/>
  <c r="K419" i="3"/>
  <c r="L407" i="3"/>
  <c r="K439" i="3"/>
  <c r="L409" i="3"/>
  <c r="K403" i="3"/>
  <c r="K429" i="3"/>
  <c r="K397" i="3"/>
  <c r="M421" i="3"/>
  <c r="K425" i="3"/>
  <c r="K433" i="3"/>
  <c r="K396" i="3"/>
  <c r="K404" i="3"/>
  <c r="K441" i="3"/>
  <c r="L427" i="3"/>
  <c r="K431" i="3"/>
  <c r="L223" i="1"/>
  <c r="K245" i="1"/>
  <c r="K231" i="1"/>
  <c r="K235" i="1"/>
  <c r="K237" i="1"/>
  <c r="K249" i="1"/>
  <c r="M240" i="1"/>
  <c r="L284" i="1"/>
  <c r="L225" i="1"/>
  <c r="K259" i="1"/>
  <c r="L266" i="1"/>
  <c r="K229" i="1"/>
  <c r="L247" i="1"/>
  <c r="K262" i="1"/>
  <c r="K274" i="1"/>
  <c r="L270" i="1"/>
  <c r="K261" i="1"/>
  <c r="K268" i="1"/>
  <c r="L278" i="1"/>
  <c r="K282" i="1"/>
  <c r="L379" i="2"/>
  <c r="K391" i="2"/>
  <c r="L342" i="2"/>
  <c r="K356" i="2"/>
  <c r="L338" i="2"/>
  <c r="L346" i="2"/>
  <c r="K358" i="2"/>
  <c r="K360" i="2"/>
  <c r="K364" i="2"/>
  <c r="L343" i="2"/>
  <c r="K368" i="2"/>
  <c r="L366" i="2"/>
  <c r="M368" i="2"/>
  <c r="L339" i="2"/>
  <c r="L288" i="2"/>
  <c r="L314" i="2"/>
  <c r="L304" i="2"/>
  <c r="L312" i="2"/>
  <c r="M292" i="2"/>
  <c r="L322" i="2"/>
  <c r="M296" i="2"/>
  <c r="L302" i="2"/>
  <c r="L352" i="3"/>
  <c r="K373" i="3"/>
  <c r="L356" i="3"/>
  <c r="K347" i="3"/>
  <c r="K350" i="3"/>
  <c r="K361" i="3"/>
  <c r="L363" i="3"/>
  <c r="K375" i="3"/>
  <c r="K358" i="3"/>
  <c r="K362" i="3"/>
  <c r="K371" i="3"/>
  <c r="L377" i="3"/>
  <c r="K383" i="3"/>
  <c r="K385" i="3"/>
  <c r="M361" i="3"/>
  <c r="M377" i="3"/>
  <c r="L354" i="3"/>
  <c r="K357" i="3"/>
  <c r="K379" i="3"/>
  <c r="M385" i="3"/>
  <c r="L379" i="3"/>
  <c r="K387" i="3"/>
  <c r="L387" i="3"/>
  <c r="M355" i="3"/>
  <c r="K369" i="3"/>
  <c r="K348" i="3"/>
  <c r="K349" i="3"/>
  <c r="L311" i="1"/>
  <c r="K294" i="1"/>
  <c r="L307" i="1"/>
  <c r="K296" i="1"/>
  <c r="L315" i="1"/>
  <c r="M315" i="1"/>
  <c r="L305" i="1"/>
  <c r="L317" i="1"/>
  <c r="L321" i="1"/>
  <c r="L299" i="1"/>
  <c r="L303" i="1"/>
  <c r="M308" i="1"/>
  <c r="K319" i="1"/>
  <c r="L323" i="1"/>
  <c r="K325" i="1"/>
  <c r="M305" i="1"/>
  <c r="L309" i="1"/>
  <c r="M296" i="1"/>
  <c r="M309" i="1"/>
  <c r="L378" i="2"/>
  <c r="L415" i="2"/>
  <c r="K383" i="2"/>
  <c r="M395" i="2"/>
  <c r="K413" i="2"/>
  <c r="M385" i="2"/>
  <c r="K393" i="2"/>
  <c r="M415" i="2"/>
  <c r="K389" i="2"/>
  <c r="K409" i="2"/>
  <c r="K411" i="2"/>
  <c r="M393" i="2"/>
  <c r="L395" i="2"/>
  <c r="L397" i="2"/>
  <c r="K385" i="2"/>
  <c r="K407" i="2"/>
  <c r="L457" i="3"/>
  <c r="L455" i="3"/>
  <c r="L453" i="3"/>
  <c r="L451" i="3"/>
  <c r="K475" i="3"/>
  <c r="K467" i="3"/>
  <c r="L459" i="3"/>
  <c r="K460" i="3"/>
  <c r="K481" i="3"/>
  <c r="K461" i="3"/>
  <c r="L463" i="3"/>
  <c r="K465" i="3"/>
  <c r="L477" i="3"/>
  <c r="M479" i="3"/>
  <c r="L469" i="3"/>
  <c r="K490" i="3"/>
  <c r="K473" i="3"/>
  <c r="K483" i="3"/>
  <c r="L487" i="3"/>
  <c r="K447" i="3"/>
  <c r="M467" i="3"/>
  <c r="M475" i="3"/>
  <c r="K489" i="3"/>
  <c r="K449" i="3"/>
  <c r="M473" i="3"/>
  <c r="M481" i="3"/>
  <c r="K491" i="3"/>
  <c r="M459" i="3"/>
  <c r="K462" i="3"/>
  <c r="M463" i="3"/>
  <c r="M471" i="3"/>
  <c r="K485" i="3"/>
  <c r="M469" i="3"/>
  <c r="M477" i="3"/>
  <c r="M487" i="3"/>
  <c r="K414" i="3"/>
  <c r="K435" i="3"/>
  <c r="K437" i="3"/>
  <c r="M397" i="3"/>
  <c r="K402" i="3"/>
  <c r="K406" i="3"/>
  <c r="K411" i="3"/>
  <c r="K423" i="3"/>
  <c r="K410" i="3"/>
  <c r="M411" i="3"/>
  <c r="K359" i="3"/>
  <c r="L366" i="3"/>
  <c r="K389" i="3"/>
  <c r="L364" i="3"/>
  <c r="L365" i="3"/>
  <c r="K381" i="3"/>
  <c r="K346" i="3"/>
  <c r="K360" i="3"/>
  <c r="M389" i="3"/>
  <c r="M350" i="3"/>
  <c r="K355" i="3"/>
  <c r="L376" i="3"/>
  <c r="K376" i="3"/>
  <c r="L384" i="3"/>
  <c r="K384" i="3"/>
  <c r="L400" i="3"/>
  <c r="K400" i="3"/>
  <c r="M364" i="3"/>
  <c r="L380" i="3"/>
  <c r="K380" i="3"/>
  <c r="M376" i="3"/>
  <c r="M380" i="3"/>
  <c r="M384" i="3"/>
  <c r="M419" i="3"/>
  <c r="L388" i="3"/>
  <c r="K388" i="3"/>
  <c r="L408" i="3"/>
  <c r="K408" i="3"/>
  <c r="M366" i="3"/>
  <c r="L390" i="3"/>
  <c r="K390" i="3"/>
  <c r="L368" i="3"/>
  <c r="K368" i="3"/>
  <c r="L370" i="3"/>
  <c r="K370" i="3"/>
  <c r="L372" i="3"/>
  <c r="K372" i="3"/>
  <c r="L374" i="3"/>
  <c r="K374" i="3"/>
  <c r="M418" i="3"/>
  <c r="M363" i="3"/>
  <c r="M368" i="3"/>
  <c r="M370" i="3"/>
  <c r="M372" i="3"/>
  <c r="M374" i="3"/>
  <c r="L378" i="3"/>
  <c r="K378" i="3"/>
  <c r="L382" i="3"/>
  <c r="K382" i="3"/>
  <c r="L386" i="3"/>
  <c r="K386" i="3"/>
  <c r="L401" i="3"/>
  <c r="K401" i="3"/>
  <c r="M402" i="3"/>
  <c r="M378" i="3"/>
  <c r="M382" i="3"/>
  <c r="M386" i="3"/>
  <c r="M401" i="3"/>
  <c r="M403" i="3"/>
  <c r="M408" i="3"/>
  <c r="L420" i="3"/>
  <c r="K420" i="3"/>
  <c r="M412" i="3"/>
  <c r="M423" i="3"/>
  <c r="M435" i="3"/>
  <c r="M439" i="3"/>
  <c r="M458" i="3"/>
  <c r="K399" i="3"/>
  <c r="K405" i="3"/>
  <c r="M410" i="3"/>
  <c r="L413" i="3"/>
  <c r="K413" i="3"/>
  <c r="M400" i="3"/>
  <c r="M404" i="3"/>
  <c r="M414" i="3"/>
  <c r="L415" i="3"/>
  <c r="K415" i="3"/>
  <c r="L430" i="3"/>
  <c r="K430" i="3"/>
  <c r="M432" i="3"/>
  <c r="M406" i="3"/>
  <c r="M427" i="3"/>
  <c r="L428" i="3"/>
  <c r="K428" i="3"/>
  <c r="L422" i="3"/>
  <c r="K422" i="3"/>
  <c r="L426" i="3"/>
  <c r="K426" i="3"/>
  <c r="M430" i="3"/>
  <c r="L436" i="3"/>
  <c r="K436" i="3"/>
  <c r="L440" i="3"/>
  <c r="K440" i="3"/>
  <c r="L424" i="3"/>
  <c r="K424" i="3"/>
  <c r="M428" i="3"/>
  <c r="L416" i="3"/>
  <c r="K416" i="3"/>
  <c r="L418" i="3"/>
  <c r="K418" i="3"/>
  <c r="M424" i="3"/>
  <c r="L434" i="3"/>
  <c r="K434" i="3"/>
  <c r="L438" i="3"/>
  <c r="K438" i="3"/>
  <c r="M431" i="3"/>
  <c r="L432" i="3"/>
  <c r="K432" i="3"/>
  <c r="M437" i="3"/>
  <c r="M441" i="3"/>
  <c r="K448" i="3"/>
  <c r="K458" i="3"/>
  <c r="L464" i="3"/>
  <c r="K464" i="3"/>
  <c r="L466" i="3"/>
  <c r="K466" i="3"/>
  <c r="L468" i="3"/>
  <c r="K468" i="3"/>
  <c r="L470" i="3"/>
  <c r="K470" i="3"/>
  <c r="L472" i="3"/>
  <c r="K472" i="3"/>
  <c r="L474" i="3"/>
  <c r="K474" i="3"/>
  <c r="K476" i="3"/>
  <c r="K478" i="3"/>
  <c r="K480" i="3"/>
  <c r="K482" i="3"/>
  <c r="K484" i="3"/>
  <c r="K486" i="3"/>
  <c r="K488" i="3"/>
  <c r="K381" i="2"/>
  <c r="K382" i="2"/>
  <c r="K405" i="2"/>
  <c r="K376" i="2"/>
  <c r="K380" i="2"/>
  <c r="K399" i="2"/>
  <c r="K401" i="2"/>
  <c r="K403" i="2"/>
  <c r="M381" i="2"/>
  <c r="K387" i="2"/>
  <c r="K375" i="2"/>
  <c r="M376" i="2"/>
  <c r="M356" i="2"/>
  <c r="M358" i="2"/>
  <c r="L348" i="2"/>
  <c r="K362" i="2"/>
  <c r="M343" i="2"/>
  <c r="L333" i="2"/>
  <c r="L310" i="2"/>
  <c r="L291" i="2"/>
  <c r="L295" i="2"/>
  <c r="M305" i="2"/>
  <c r="L306" i="2"/>
  <c r="L308" i="2"/>
  <c r="M310" i="2"/>
  <c r="L320" i="2"/>
  <c r="K324" i="2"/>
  <c r="L318" i="2"/>
  <c r="L289" i="2"/>
  <c r="L293" i="2"/>
  <c r="L297" i="2"/>
  <c r="L298" i="2"/>
  <c r="L300" i="2"/>
  <c r="M314" i="2"/>
  <c r="L316" i="2"/>
  <c r="M300" i="2"/>
  <c r="M315" i="2"/>
  <c r="L307" i="2"/>
  <c r="K307" i="2"/>
  <c r="M322" i="2"/>
  <c r="M324" i="2"/>
  <c r="M345" i="2"/>
  <c r="K352" i="2"/>
  <c r="L352" i="2"/>
  <c r="M353" i="2"/>
  <c r="M298" i="2"/>
  <c r="L301" i="2"/>
  <c r="K301" i="2"/>
  <c r="M320" i="2"/>
  <c r="K337" i="2"/>
  <c r="L337" i="2"/>
  <c r="K341" i="2"/>
  <c r="L341" i="2"/>
  <c r="L305" i="2"/>
  <c r="K305" i="2"/>
  <c r="M321" i="2"/>
  <c r="M323" i="2"/>
  <c r="M325" i="2"/>
  <c r="L331" i="2"/>
  <c r="K331" i="2"/>
  <c r="M337" i="2"/>
  <c r="K340" i="2"/>
  <c r="L340" i="2"/>
  <c r="L311" i="2"/>
  <c r="K311" i="2"/>
  <c r="L299" i="2"/>
  <c r="K299" i="2"/>
  <c r="K332" i="2"/>
  <c r="L332" i="2"/>
  <c r="K351" i="2"/>
  <c r="L351" i="2"/>
  <c r="M338" i="2"/>
  <c r="M342" i="2"/>
  <c r="K286" i="2"/>
  <c r="K290" i="2"/>
  <c r="K292" i="2"/>
  <c r="K294" i="2"/>
  <c r="K296" i="2"/>
  <c r="L309" i="2"/>
  <c r="K309" i="2"/>
  <c r="M319" i="2"/>
  <c r="M331" i="2"/>
  <c r="K335" i="2"/>
  <c r="L335" i="2"/>
  <c r="L303" i="2"/>
  <c r="K303" i="2"/>
  <c r="K347" i="2"/>
  <c r="L347" i="2"/>
  <c r="L313" i="2"/>
  <c r="K313" i="2"/>
  <c r="M317" i="2"/>
  <c r="M334" i="2"/>
  <c r="K345" i="2"/>
  <c r="L345" i="2"/>
  <c r="M351" i="2"/>
  <c r="K353" i="2"/>
  <c r="L353" i="2"/>
  <c r="K354" i="2"/>
  <c r="L359" i="2"/>
  <c r="K359" i="2"/>
  <c r="M347" i="2"/>
  <c r="K355" i="2"/>
  <c r="L355" i="2"/>
  <c r="L361" i="2"/>
  <c r="K361" i="2"/>
  <c r="K315" i="2"/>
  <c r="K317" i="2"/>
  <c r="K319" i="2"/>
  <c r="K321" i="2"/>
  <c r="K323" i="2"/>
  <c r="K325" i="2"/>
  <c r="L334" i="2"/>
  <c r="M355" i="2"/>
  <c r="L336" i="2"/>
  <c r="M341" i="2"/>
  <c r="L344" i="2"/>
  <c r="K349" i="2"/>
  <c r="L349" i="2"/>
  <c r="K350" i="2"/>
  <c r="M349" i="2"/>
  <c r="L365" i="2"/>
  <c r="K365" i="2"/>
  <c r="L367" i="2"/>
  <c r="K367" i="2"/>
  <c r="L396" i="2"/>
  <c r="K396" i="2"/>
  <c r="L363" i="2"/>
  <c r="K363" i="2"/>
  <c r="L386" i="2"/>
  <c r="K386" i="2"/>
  <c r="L357" i="2"/>
  <c r="K357" i="2"/>
  <c r="M386" i="2"/>
  <c r="L390" i="2"/>
  <c r="K390" i="2"/>
  <c r="M396" i="2"/>
  <c r="L388" i="2"/>
  <c r="K388" i="2"/>
  <c r="M390" i="2"/>
  <c r="L400" i="2"/>
  <c r="K400" i="2"/>
  <c r="M388" i="2"/>
  <c r="L394" i="2"/>
  <c r="K394" i="2"/>
  <c r="M400" i="2"/>
  <c r="M394" i="2"/>
  <c r="K369" i="2"/>
  <c r="M384" i="2"/>
  <c r="L398" i="2"/>
  <c r="K398" i="2"/>
  <c r="K384" i="2"/>
  <c r="L392" i="2"/>
  <c r="K392" i="2"/>
  <c r="M398" i="2"/>
  <c r="M392" i="2"/>
  <c r="M402" i="2"/>
  <c r="K402" i="2"/>
  <c r="K404" i="2"/>
  <c r="K406" i="2"/>
  <c r="K408" i="2"/>
  <c r="K410" i="2"/>
  <c r="K412" i="2"/>
  <c r="K414" i="2"/>
  <c r="K416" i="2"/>
  <c r="K313" i="1"/>
  <c r="K301" i="1"/>
  <c r="M325" i="1"/>
  <c r="M313" i="1"/>
  <c r="M261" i="1"/>
  <c r="K276" i="1"/>
  <c r="L288" i="1"/>
  <c r="K258" i="1"/>
  <c r="K272" i="1"/>
  <c r="K286" i="1"/>
  <c r="M262" i="1"/>
  <c r="M274" i="1"/>
  <c r="K260" i="1"/>
  <c r="M269" i="1"/>
  <c r="K264" i="1"/>
  <c r="M266" i="1"/>
  <c r="K280" i="1"/>
  <c r="M260" i="1"/>
  <c r="K221" i="1"/>
  <c r="M235" i="1"/>
  <c r="K239" i="1"/>
  <c r="K243" i="1"/>
  <c r="K233" i="1"/>
  <c r="K241" i="1"/>
  <c r="M221" i="1"/>
  <c r="K227" i="1"/>
  <c r="K228" i="1"/>
  <c r="L228" i="1"/>
  <c r="L232" i="1"/>
  <c r="K232" i="1"/>
  <c r="K236" i="1"/>
  <c r="L236" i="1"/>
  <c r="L250" i="1"/>
  <c r="K250" i="1"/>
  <c r="M228" i="1"/>
  <c r="L252" i="1"/>
  <c r="K252" i="1"/>
  <c r="M232" i="1"/>
  <c r="M236" i="1"/>
  <c r="M226" i="1"/>
  <c r="M265" i="1"/>
  <c r="K251" i="1"/>
  <c r="L251" i="1"/>
  <c r="K226" i="1"/>
  <c r="K230" i="1"/>
  <c r="L230" i="1"/>
  <c r="K234" i="1"/>
  <c r="L234" i="1"/>
  <c r="K238" i="1"/>
  <c r="L238" i="1"/>
  <c r="M230" i="1"/>
  <c r="M234" i="1"/>
  <c r="M238" i="1"/>
  <c r="M272" i="1"/>
  <c r="M281" i="1"/>
  <c r="M288" i="1"/>
  <c r="L244" i="1"/>
  <c r="K244" i="1"/>
  <c r="L246" i="1"/>
  <c r="K246" i="1"/>
  <c r="L248" i="1"/>
  <c r="K248" i="1"/>
  <c r="M284" i="1"/>
  <c r="L310" i="1"/>
  <c r="K310" i="1"/>
  <c r="L240" i="1"/>
  <c r="K240" i="1"/>
  <c r="M264" i="1"/>
  <c r="M280" i="1"/>
  <c r="M268" i="1"/>
  <c r="M307" i="1"/>
  <c r="L242" i="1"/>
  <c r="K242" i="1"/>
  <c r="M276" i="1"/>
  <c r="M295" i="1"/>
  <c r="M301" i="1"/>
  <c r="L298" i="1"/>
  <c r="K298" i="1"/>
  <c r="L263" i="1"/>
  <c r="K263" i="1"/>
  <c r="L267" i="1"/>
  <c r="K267" i="1"/>
  <c r="L271" i="1"/>
  <c r="K271" i="1"/>
  <c r="L275" i="1"/>
  <c r="K275" i="1"/>
  <c r="L279" i="1"/>
  <c r="K279" i="1"/>
  <c r="L283" i="1"/>
  <c r="K283" i="1"/>
  <c r="L287" i="1"/>
  <c r="K287" i="1"/>
  <c r="M299" i="1"/>
  <c r="L302" i="1"/>
  <c r="K302" i="1"/>
  <c r="M317" i="1"/>
  <c r="M312" i="1"/>
  <c r="L265" i="1"/>
  <c r="K265" i="1"/>
  <c r="L269" i="1"/>
  <c r="K269" i="1"/>
  <c r="L273" i="1"/>
  <c r="K273" i="1"/>
  <c r="L277" i="1"/>
  <c r="K277" i="1"/>
  <c r="L281" i="1"/>
  <c r="K281" i="1"/>
  <c r="L285" i="1"/>
  <c r="K285" i="1"/>
  <c r="M294" i="1"/>
  <c r="M303" i="1"/>
  <c r="M311" i="1"/>
  <c r="L314" i="1"/>
  <c r="K314" i="1"/>
  <c r="L306" i="1"/>
  <c r="K306" i="1"/>
  <c r="M318" i="1"/>
  <c r="L316" i="1"/>
  <c r="K316" i="1"/>
  <c r="L318" i="1"/>
  <c r="K318" i="1"/>
  <c r="M319" i="1"/>
  <c r="M321" i="1"/>
  <c r="L320" i="1"/>
  <c r="K320" i="1"/>
  <c r="L295" i="1"/>
  <c r="K295" i="1"/>
  <c r="L300" i="1"/>
  <c r="K300" i="1"/>
  <c r="L304" i="1"/>
  <c r="K304" i="1"/>
  <c r="L308" i="1"/>
  <c r="K308" i="1"/>
  <c r="L312" i="1"/>
  <c r="K312" i="1"/>
  <c r="K322" i="1"/>
  <c r="K324" i="1"/>
  <c r="M370" i="2" l="1"/>
  <c r="M289" i="1"/>
  <c r="L370" i="2"/>
  <c r="L289" i="1"/>
  <c r="L442" i="3"/>
  <c r="K289" i="1"/>
  <c r="L326" i="1"/>
  <c r="L417" i="2"/>
  <c r="M492" i="3"/>
  <c r="K492" i="3"/>
  <c r="L492" i="3"/>
  <c r="M442" i="3"/>
  <c r="M391" i="3"/>
  <c r="L391" i="3"/>
  <c r="K391" i="3"/>
  <c r="K442" i="3"/>
  <c r="M417" i="2"/>
  <c r="L326" i="2"/>
  <c r="M326" i="2"/>
  <c r="K417" i="2"/>
  <c r="K370" i="2"/>
  <c r="K326" i="2"/>
  <c r="L253" i="1"/>
  <c r="M253" i="1"/>
  <c r="M326" i="1"/>
  <c r="K253" i="1"/>
  <c r="K326" i="1"/>
  <c r="I13" i="3" l="1"/>
  <c r="K13" i="3" s="1"/>
  <c r="J13" i="3"/>
  <c r="I14" i="3"/>
  <c r="K14" i="3" s="1"/>
  <c r="J14" i="3"/>
  <c r="I15" i="3"/>
  <c r="K15" i="3" s="1"/>
  <c r="J15" i="3"/>
  <c r="I16" i="3"/>
  <c r="K16" i="3" s="1"/>
  <c r="J16" i="3"/>
  <c r="I17" i="3"/>
  <c r="K17" i="3" s="1"/>
  <c r="J17" i="3"/>
  <c r="I18" i="3"/>
  <c r="K18" i="3" s="1"/>
  <c r="J18" i="3"/>
  <c r="I19" i="3"/>
  <c r="K19" i="3" s="1"/>
  <c r="J19" i="3"/>
  <c r="I20" i="3"/>
  <c r="K20" i="3" s="1"/>
  <c r="J20" i="3"/>
  <c r="I21" i="3"/>
  <c r="K21" i="3" s="1"/>
  <c r="J21" i="3"/>
  <c r="I22" i="3"/>
  <c r="K22" i="3" s="1"/>
  <c r="J22" i="3"/>
  <c r="I47" i="3"/>
  <c r="L47" i="3" s="1"/>
  <c r="J47" i="3"/>
  <c r="I48" i="3"/>
  <c r="L48" i="3" s="1"/>
  <c r="J48" i="3"/>
  <c r="I49" i="3"/>
  <c r="L49" i="3" s="1"/>
  <c r="J49" i="3"/>
  <c r="I50" i="3"/>
  <c r="L50" i="3" s="1"/>
  <c r="J50" i="3"/>
  <c r="I51" i="3"/>
  <c r="L51" i="3" s="1"/>
  <c r="J51" i="3"/>
  <c r="I52" i="3"/>
  <c r="L52" i="3" s="1"/>
  <c r="J52" i="3"/>
  <c r="I53" i="3"/>
  <c r="L53" i="3" s="1"/>
  <c r="J53" i="3"/>
  <c r="I54" i="3"/>
  <c r="L54" i="3" s="1"/>
  <c r="J54" i="3"/>
  <c r="I55" i="3"/>
  <c r="L55" i="3" s="1"/>
  <c r="J55" i="3"/>
  <c r="I56" i="3"/>
  <c r="L56" i="3" s="1"/>
  <c r="J56" i="3"/>
  <c r="I57" i="3"/>
  <c r="L57" i="3" s="1"/>
  <c r="J57" i="3"/>
  <c r="I58" i="3"/>
  <c r="L58" i="3" s="1"/>
  <c r="J58" i="3"/>
  <c r="I59" i="3"/>
  <c r="L59" i="3" s="1"/>
  <c r="J59" i="3"/>
  <c r="I60" i="3"/>
  <c r="L60" i="3" s="1"/>
  <c r="J60" i="3"/>
  <c r="I61" i="3"/>
  <c r="L61" i="3" s="1"/>
  <c r="J61" i="3"/>
  <c r="I62" i="3"/>
  <c r="L62" i="3" s="1"/>
  <c r="J62" i="3"/>
  <c r="I86" i="3"/>
  <c r="K86" i="3" s="1"/>
  <c r="J86" i="3"/>
  <c r="M86" i="3" s="1"/>
  <c r="I87" i="3"/>
  <c r="K87" i="3" s="1"/>
  <c r="J87" i="3"/>
  <c r="I88" i="3"/>
  <c r="K88" i="3" s="1"/>
  <c r="J88" i="3"/>
  <c r="M88" i="3" s="1"/>
  <c r="I89" i="3"/>
  <c r="K89" i="3" s="1"/>
  <c r="J89" i="3"/>
  <c r="I90" i="3"/>
  <c r="K90" i="3" s="1"/>
  <c r="J90" i="3"/>
  <c r="M90" i="3" s="1"/>
  <c r="I91" i="3"/>
  <c r="K91" i="3" s="1"/>
  <c r="J91" i="3"/>
  <c r="I92" i="3"/>
  <c r="K92" i="3" s="1"/>
  <c r="J92" i="3"/>
  <c r="M92" i="3" s="1"/>
  <c r="I93" i="3"/>
  <c r="K93" i="3" s="1"/>
  <c r="J93" i="3"/>
  <c r="I94" i="3"/>
  <c r="K94" i="3" s="1"/>
  <c r="J94" i="3"/>
  <c r="M94" i="3" s="1"/>
  <c r="I95" i="3"/>
  <c r="K95" i="3" s="1"/>
  <c r="J95" i="3"/>
  <c r="I96" i="3"/>
  <c r="K96" i="3" s="1"/>
  <c r="J96" i="3"/>
  <c r="M96" i="3" s="1"/>
  <c r="I97" i="3"/>
  <c r="K97" i="3" s="1"/>
  <c r="J97" i="3"/>
  <c r="I98" i="3"/>
  <c r="K98" i="3" s="1"/>
  <c r="J98" i="3"/>
  <c r="M98" i="3" s="1"/>
  <c r="I99" i="3"/>
  <c r="K99" i="3" s="1"/>
  <c r="J99" i="3"/>
  <c r="I100" i="3"/>
  <c r="K100" i="3" s="1"/>
  <c r="J100" i="3"/>
  <c r="M100" i="3" s="1"/>
  <c r="I101" i="3"/>
  <c r="K101" i="3" s="1"/>
  <c r="J101" i="3"/>
  <c r="I102" i="3"/>
  <c r="K102" i="3" s="1"/>
  <c r="J102" i="3"/>
  <c r="M102" i="3" s="1"/>
  <c r="I127" i="3"/>
  <c r="K127" i="3" s="1"/>
  <c r="J127" i="3"/>
  <c r="I128" i="3"/>
  <c r="K128" i="3" s="1"/>
  <c r="J128" i="3"/>
  <c r="I129" i="3"/>
  <c r="K129" i="3" s="1"/>
  <c r="J129" i="3"/>
  <c r="I130" i="3"/>
  <c r="K130" i="3" s="1"/>
  <c r="J130" i="3"/>
  <c r="I131" i="3"/>
  <c r="K131" i="3" s="1"/>
  <c r="J131" i="3"/>
  <c r="I132" i="3"/>
  <c r="K132" i="3" s="1"/>
  <c r="J132" i="3"/>
  <c r="I133" i="3"/>
  <c r="K133" i="3" s="1"/>
  <c r="J133" i="3"/>
  <c r="I134" i="3"/>
  <c r="K134" i="3" s="1"/>
  <c r="J134" i="3"/>
  <c r="I135" i="3"/>
  <c r="K135" i="3" s="1"/>
  <c r="J135" i="3"/>
  <c r="I136" i="3"/>
  <c r="K136" i="3" s="1"/>
  <c r="J136" i="3"/>
  <c r="I137" i="3"/>
  <c r="K137" i="3" s="1"/>
  <c r="J137" i="3"/>
  <c r="I138" i="3"/>
  <c r="K138" i="3" s="1"/>
  <c r="J138" i="3"/>
  <c r="I139" i="3"/>
  <c r="K139" i="3" s="1"/>
  <c r="J139" i="3"/>
  <c r="I140" i="3"/>
  <c r="K140" i="3" s="1"/>
  <c r="J140" i="3"/>
  <c r="I141" i="3"/>
  <c r="K141" i="3" s="1"/>
  <c r="J141" i="3"/>
  <c r="I167" i="3"/>
  <c r="K167" i="3" s="1"/>
  <c r="J167" i="3"/>
  <c r="I168" i="3"/>
  <c r="K168" i="3" s="1"/>
  <c r="J168" i="3"/>
  <c r="I169" i="3"/>
  <c r="K169" i="3" s="1"/>
  <c r="J169" i="3"/>
  <c r="I170" i="3"/>
  <c r="K170" i="3" s="1"/>
  <c r="J170" i="3"/>
  <c r="I171" i="3"/>
  <c r="K171" i="3" s="1"/>
  <c r="J171" i="3"/>
  <c r="I172" i="3"/>
  <c r="K172" i="3" s="1"/>
  <c r="J172" i="3"/>
  <c r="I173" i="3"/>
  <c r="K173" i="3" s="1"/>
  <c r="J173" i="3"/>
  <c r="I174" i="3"/>
  <c r="K174" i="3" s="1"/>
  <c r="J174" i="3"/>
  <c r="I175" i="3"/>
  <c r="K175" i="3" s="1"/>
  <c r="J175" i="3"/>
  <c r="I176" i="3"/>
  <c r="K176" i="3" s="1"/>
  <c r="J176" i="3"/>
  <c r="I177" i="3"/>
  <c r="K177" i="3" s="1"/>
  <c r="J177" i="3"/>
  <c r="I178" i="3"/>
  <c r="K178" i="3" s="1"/>
  <c r="J178" i="3"/>
  <c r="I179" i="3"/>
  <c r="K179" i="3" s="1"/>
  <c r="J179" i="3"/>
  <c r="I210" i="3"/>
  <c r="J210" i="3"/>
  <c r="M210" i="3" s="1"/>
  <c r="I211" i="3"/>
  <c r="K211" i="3" s="1"/>
  <c r="J211" i="3"/>
  <c r="M211" i="3" s="1"/>
  <c r="I212" i="3"/>
  <c r="L212" i="3" s="1"/>
  <c r="J212" i="3"/>
  <c r="M212" i="3" s="1"/>
  <c r="I213" i="3"/>
  <c r="K213" i="3" s="1"/>
  <c r="J213" i="3"/>
  <c r="M213" i="3" s="1"/>
  <c r="I214" i="3"/>
  <c r="K214" i="3" s="1"/>
  <c r="J214" i="3"/>
  <c r="I215" i="3"/>
  <c r="J215" i="3"/>
  <c r="M215" i="3" s="1"/>
  <c r="I216" i="3"/>
  <c r="K216" i="3" s="1"/>
  <c r="J216" i="3"/>
  <c r="I217" i="3"/>
  <c r="K217" i="3" s="1"/>
  <c r="J217" i="3"/>
  <c r="M217" i="3" s="1"/>
  <c r="I218" i="3"/>
  <c r="L218" i="3" s="1"/>
  <c r="J218" i="3"/>
  <c r="M218" i="3" s="1"/>
  <c r="I219" i="3"/>
  <c r="K219" i="3" s="1"/>
  <c r="J219" i="3"/>
  <c r="I220" i="3"/>
  <c r="J220" i="3"/>
  <c r="M220" i="3" s="1"/>
  <c r="I221" i="3"/>
  <c r="L221" i="3" s="1"/>
  <c r="J221" i="3"/>
  <c r="I222" i="3"/>
  <c r="K222" i="3" s="1"/>
  <c r="J222" i="3"/>
  <c r="I223" i="3"/>
  <c r="K223" i="3" s="1"/>
  <c r="J223" i="3"/>
  <c r="I224" i="3"/>
  <c r="K224" i="3" s="1"/>
  <c r="J224" i="3"/>
  <c r="M224" i="3" s="1"/>
  <c r="I225" i="3"/>
  <c r="K225" i="3" s="1"/>
  <c r="J225" i="3"/>
  <c r="I226" i="3"/>
  <c r="K226" i="3" s="1"/>
  <c r="J226" i="3"/>
  <c r="I227" i="3"/>
  <c r="K227" i="3" s="1"/>
  <c r="J227" i="3"/>
  <c r="I255" i="3"/>
  <c r="K255" i="3" s="1"/>
  <c r="J255" i="3"/>
  <c r="I256" i="3"/>
  <c r="K256" i="3" s="1"/>
  <c r="J256" i="3"/>
  <c r="I257" i="3"/>
  <c r="J257" i="3"/>
  <c r="I258" i="3"/>
  <c r="K258" i="3" s="1"/>
  <c r="J258" i="3"/>
  <c r="I259" i="3"/>
  <c r="K259" i="3" s="1"/>
  <c r="J259" i="3"/>
  <c r="I260" i="3"/>
  <c r="K260" i="3" s="1"/>
  <c r="J260" i="3"/>
  <c r="I261" i="3"/>
  <c r="K261" i="3" s="1"/>
  <c r="J261" i="3"/>
  <c r="I262" i="3"/>
  <c r="K262" i="3" s="1"/>
  <c r="J262" i="3"/>
  <c r="I263" i="3"/>
  <c r="K263" i="3" s="1"/>
  <c r="J263" i="3"/>
  <c r="I264" i="3"/>
  <c r="K264" i="3" s="1"/>
  <c r="J264" i="3"/>
  <c r="I265" i="3"/>
  <c r="K265" i="3" s="1"/>
  <c r="J265" i="3"/>
  <c r="I266" i="3"/>
  <c r="K266" i="3" s="1"/>
  <c r="J266" i="3"/>
  <c r="I267" i="3"/>
  <c r="K267" i="3" s="1"/>
  <c r="J267" i="3"/>
  <c r="I268" i="3"/>
  <c r="K268" i="3" s="1"/>
  <c r="J268" i="3"/>
  <c r="I269" i="3"/>
  <c r="K269" i="3" s="1"/>
  <c r="J269" i="3"/>
  <c r="I301" i="3"/>
  <c r="K301" i="3" s="1"/>
  <c r="J301" i="3"/>
  <c r="I302" i="3"/>
  <c r="K302" i="3" s="1"/>
  <c r="J302" i="3"/>
  <c r="I303" i="3"/>
  <c r="K303" i="3" s="1"/>
  <c r="J303" i="3"/>
  <c r="I304" i="3"/>
  <c r="K304" i="3" s="1"/>
  <c r="J304" i="3"/>
  <c r="I305" i="3"/>
  <c r="K305" i="3" s="1"/>
  <c r="J305" i="3"/>
  <c r="I306" i="3"/>
  <c r="K306" i="3" s="1"/>
  <c r="J306" i="3"/>
  <c r="I307" i="3"/>
  <c r="K307" i="3" s="1"/>
  <c r="J307" i="3"/>
  <c r="I308" i="3"/>
  <c r="K308" i="3" s="1"/>
  <c r="J308" i="3"/>
  <c r="I309" i="3"/>
  <c r="K309" i="3" s="1"/>
  <c r="J309" i="3"/>
  <c r="I310" i="3"/>
  <c r="K310" i="3" s="1"/>
  <c r="J310" i="3"/>
  <c r="I311" i="3"/>
  <c r="K311" i="3" s="1"/>
  <c r="J311" i="3"/>
  <c r="I312" i="3"/>
  <c r="K312" i="3" s="1"/>
  <c r="J312" i="3"/>
  <c r="I313" i="3"/>
  <c r="K313" i="3" s="1"/>
  <c r="J313" i="3"/>
  <c r="I314" i="3"/>
  <c r="K314" i="3" s="1"/>
  <c r="J314" i="3"/>
  <c r="I315" i="3"/>
  <c r="J315" i="3"/>
  <c r="I316" i="3"/>
  <c r="K316" i="3" s="1"/>
  <c r="J316" i="3"/>
  <c r="I13" i="2"/>
  <c r="K13" i="2" s="1"/>
  <c r="J13" i="2"/>
  <c r="I14" i="2"/>
  <c r="K14" i="2" s="1"/>
  <c r="J14" i="2"/>
  <c r="I15" i="2"/>
  <c r="K15" i="2" s="1"/>
  <c r="J15" i="2"/>
  <c r="I16" i="2"/>
  <c r="K16" i="2" s="1"/>
  <c r="J16" i="2"/>
  <c r="I17" i="2"/>
  <c r="K17" i="2" s="1"/>
  <c r="J17" i="2"/>
  <c r="I18" i="2"/>
  <c r="K18" i="2" s="1"/>
  <c r="J18" i="2"/>
  <c r="I39" i="2"/>
  <c r="L39" i="2" s="1"/>
  <c r="J39" i="2"/>
  <c r="I40" i="2"/>
  <c r="L40" i="2" s="1"/>
  <c r="J40" i="2"/>
  <c r="I41" i="2"/>
  <c r="L41" i="2" s="1"/>
  <c r="J41" i="2"/>
  <c r="I42" i="2"/>
  <c r="K42" i="2" s="1"/>
  <c r="J42" i="2"/>
  <c r="I43" i="2"/>
  <c r="L43" i="2" s="1"/>
  <c r="J43" i="2"/>
  <c r="I44" i="2"/>
  <c r="L44" i="2" s="1"/>
  <c r="J44" i="2"/>
  <c r="I45" i="2"/>
  <c r="L45" i="2" s="1"/>
  <c r="J45" i="2"/>
  <c r="I46" i="2"/>
  <c r="L46" i="2" s="1"/>
  <c r="J46" i="2"/>
  <c r="I47" i="2"/>
  <c r="L47" i="2" s="1"/>
  <c r="J47" i="2"/>
  <c r="I48" i="2"/>
  <c r="K48" i="2" s="1"/>
  <c r="J48" i="2"/>
  <c r="I49" i="2"/>
  <c r="K49" i="2" s="1"/>
  <c r="J49" i="2"/>
  <c r="I50" i="2"/>
  <c r="K50" i="2" s="1"/>
  <c r="J50" i="2"/>
  <c r="I51" i="2"/>
  <c r="K51" i="2" s="1"/>
  <c r="J51" i="2"/>
  <c r="I70" i="2"/>
  <c r="L70" i="2" s="1"/>
  <c r="J70" i="2"/>
  <c r="I71" i="2"/>
  <c r="L71" i="2" s="1"/>
  <c r="J71" i="2"/>
  <c r="I72" i="2"/>
  <c r="L72" i="2" s="1"/>
  <c r="J72" i="2"/>
  <c r="I73" i="2"/>
  <c r="K73" i="2" s="1"/>
  <c r="J73" i="2"/>
  <c r="I74" i="2"/>
  <c r="K74" i="2" s="1"/>
  <c r="J74" i="2"/>
  <c r="I75" i="2"/>
  <c r="K75" i="2" s="1"/>
  <c r="J75" i="2"/>
  <c r="I76" i="2"/>
  <c r="L76" i="2" s="1"/>
  <c r="J76" i="2"/>
  <c r="I77" i="2"/>
  <c r="K77" i="2" s="1"/>
  <c r="J77" i="2"/>
  <c r="I99" i="2"/>
  <c r="K99" i="2" s="1"/>
  <c r="J99" i="2"/>
  <c r="I100" i="2"/>
  <c r="K100" i="2" s="1"/>
  <c r="J100" i="2"/>
  <c r="I101" i="2"/>
  <c r="K101" i="2" s="1"/>
  <c r="J101" i="2"/>
  <c r="I102" i="2"/>
  <c r="K102" i="2" s="1"/>
  <c r="J102" i="2"/>
  <c r="I103" i="2"/>
  <c r="K103" i="2" s="1"/>
  <c r="J103" i="2"/>
  <c r="I104" i="2"/>
  <c r="K104" i="2" s="1"/>
  <c r="J104" i="2"/>
  <c r="I105" i="2"/>
  <c r="K105" i="2" s="1"/>
  <c r="J105" i="2"/>
  <c r="I106" i="2"/>
  <c r="K106" i="2" s="1"/>
  <c r="J106" i="2"/>
  <c r="I107" i="2"/>
  <c r="K107" i="2" s="1"/>
  <c r="J107" i="2"/>
  <c r="I108" i="2"/>
  <c r="K108" i="2" s="1"/>
  <c r="J108" i="2"/>
  <c r="I109" i="2"/>
  <c r="K109" i="2" s="1"/>
  <c r="J109" i="2"/>
  <c r="I110" i="2"/>
  <c r="K110" i="2" s="1"/>
  <c r="J110" i="2"/>
  <c r="I111" i="2"/>
  <c r="K111" i="2" s="1"/>
  <c r="J111" i="2"/>
  <c r="I134" i="2"/>
  <c r="K134" i="2" s="1"/>
  <c r="J134" i="2"/>
  <c r="I135" i="2"/>
  <c r="K135" i="2" s="1"/>
  <c r="J135" i="2"/>
  <c r="I136" i="2"/>
  <c r="K136" i="2" s="1"/>
  <c r="J136" i="2"/>
  <c r="I137" i="2"/>
  <c r="K137" i="2" s="1"/>
  <c r="J137" i="2"/>
  <c r="I138" i="2"/>
  <c r="K138" i="2" s="1"/>
  <c r="J138" i="2"/>
  <c r="I139" i="2"/>
  <c r="K139" i="2" s="1"/>
  <c r="J139" i="2"/>
  <c r="I140" i="2"/>
  <c r="K140" i="2" s="1"/>
  <c r="J140" i="2"/>
  <c r="I141" i="2"/>
  <c r="K141" i="2" s="1"/>
  <c r="J141" i="2"/>
  <c r="I142" i="2"/>
  <c r="K142" i="2" s="1"/>
  <c r="J142" i="2"/>
  <c r="I143" i="2"/>
  <c r="K143" i="2" s="1"/>
  <c r="J143" i="2"/>
  <c r="I144" i="2"/>
  <c r="K144" i="2" s="1"/>
  <c r="J144" i="2"/>
  <c r="I170" i="2"/>
  <c r="J170" i="2"/>
  <c r="M170" i="2" s="1"/>
  <c r="I171" i="2"/>
  <c r="J171" i="2"/>
  <c r="M171" i="2" s="1"/>
  <c r="I172" i="2"/>
  <c r="J172" i="2"/>
  <c r="M172" i="2" s="1"/>
  <c r="I173" i="2"/>
  <c r="K173" i="2" s="1"/>
  <c r="J173" i="2"/>
  <c r="M173" i="2" s="1"/>
  <c r="I174" i="2"/>
  <c r="K174" i="2" s="1"/>
  <c r="J174" i="2"/>
  <c r="M174" i="2" s="1"/>
  <c r="I175" i="2"/>
  <c r="K175" i="2" s="1"/>
  <c r="J175" i="2"/>
  <c r="M175" i="2" s="1"/>
  <c r="I176" i="2"/>
  <c r="K176" i="2" s="1"/>
  <c r="J176" i="2"/>
  <c r="M176" i="2" s="1"/>
  <c r="I177" i="2"/>
  <c r="K177" i="2" s="1"/>
  <c r="J177" i="2"/>
  <c r="M177" i="2" s="1"/>
  <c r="I178" i="2"/>
  <c r="K178" i="2" s="1"/>
  <c r="J178" i="2"/>
  <c r="M178" i="2" s="1"/>
  <c r="I179" i="2"/>
  <c r="K179" i="2" s="1"/>
  <c r="J179" i="2"/>
  <c r="M179" i="2" s="1"/>
  <c r="I180" i="2"/>
  <c r="K180" i="2" s="1"/>
  <c r="J180" i="2"/>
  <c r="M180" i="2" s="1"/>
  <c r="I181" i="2"/>
  <c r="K181" i="2" s="1"/>
  <c r="J181" i="2"/>
  <c r="M181" i="2" s="1"/>
  <c r="I182" i="2"/>
  <c r="K182" i="2" s="1"/>
  <c r="J182" i="2"/>
  <c r="M182" i="2" s="1"/>
  <c r="I206" i="2"/>
  <c r="J206" i="2"/>
  <c r="M206" i="2" s="1"/>
  <c r="I207" i="2"/>
  <c r="J207" i="2"/>
  <c r="M207" i="2" s="1"/>
  <c r="I208" i="2"/>
  <c r="J208" i="2"/>
  <c r="M208" i="2" s="1"/>
  <c r="I209" i="2"/>
  <c r="J209" i="2"/>
  <c r="M209" i="2" s="1"/>
  <c r="I210" i="2"/>
  <c r="J210" i="2"/>
  <c r="M210" i="2" s="1"/>
  <c r="I211" i="2"/>
  <c r="J211" i="2"/>
  <c r="M211" i="2" s="1"/>
  <c r="I212" i="2"/>
  <c r="J212" i="2"/>
  <c r="M212" i="2" s="1"/>
  <c r="I213" i="2"/>
  <c r="J213" i="2"/>
  <c r="M213" i="2" s="1"/>
  <c r="I214" i="2"/>
  <c r="J214" i="2"/>
  <c r="M214" i="2" s="1"/>
  <c r="I215" i="2"/>
  <c r="J215" i="2"/>
  <c r="M215" i="2" s="1"/>
  <c r="I216" i="2"/>
  <c r="J216" i="2"/>
  <c r="M216" i="2" s="1"/>
  <c r="I217" i="2"/>
  <c r="J217" i="2"/>
  <c r="M217" i="2" s="1"/>
  <c r="I218" i="2"/>
  <c r="J218" i="2"/>
  <c r="M218" i="2" s="1"/>
  <c r="I245" i="2"/>
  <c r="K245" i="2" s="1"/>
  <c r="J245" i="2"/>
  <c r="I246" i="2"/>
  <c r="K246" i="2" s="1"/>
  <c r="J246" i="2"/>
  <c r="I247" i="2"/>
  <c r="K247" i="2" s="1"/>
  <c r="J247" i="2"/>
  <c r="I248" i="2"/>
  <c r="K248" i="2" s="1"/>
  <c r="J248" i="2"/>
  <c r="I249" i="2"/>
  <c r="K249" i="2" s="1"/>
  <c r="J249" i="2"/>
  <c r="I250" i="2"/>
  <c r="K250" i="2" s="1"/>
  <c r="J250" i="2"/>
  <c r="I251" i="2"/>
  <c r="K251" i="2" s="1"/>
  <c r="J251" i="2"/>
  <c r="I252" i="2"/>
  <c r="K252" i="2" s="1"/>
  <c r="J252" i="2"/>
  <c r="I253" i="2"/>
  <c r="K253" i="2" s="1"/>
  <c r="J253" i="2"/>
  <c r="I254" i="2"/>
  <c r="K254" i="2" s="1"/>
  <c r="J254" i="2"/>
  <c r="I255" i="2"/>
  <c r="K255" i="2" s="1"/>
  <c r="J255" i="2"/>
  <c r="I256" i="2"/>
  <c r="K256" i="2" s="1"/>
  <c r="J256" i="2"/>
  <c r="I257" i="2"/>
  <c r="K257" i="2" s="1"/>
  <c r="J257" i="2"/>
  <c r="I258" i="2"/>
  <c r="K258" i="2" s="1"/>
  <c r="J258" i="2"/>
  <c r="I259" i="2"/>
  <c r="K259" i="2" s="1"/>
  <c r="J259" i="2"/>
  <c r="I260" i="2"/>
  <c r="K260" i="2" s="1"/>
  <c r="J260" i="2"/>
  <c r="I192" i="1"/>
  <c r="J192" i="1"/>
  <c r="M192" i="1" s="1"/>
  <c r="I193" i="1"/>
  <c r="J193" i="1"/>
  <c r="M193" i="1" s="1"/>
  <c r="I194" i="1"/>
  <c r="J194" i="1"/>
  <c r="M194" i="1" s="1"/>
  <c r="I195" i="1"/>
  <c r="J195" i="1"/>
  <c r="M195" i="1" s="1"/>
  <c r="I196" i="1"/>
  <c r="J196" i="1"/>
  <c r="M196" i="1" s="1"/>
  <c r="I197" i="1"/>
  <c r="J197" i="1"/>
  <c r="M197" i="1" s="1"/>
  <c r="I163" i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I167" i="1"/>
  <c r="K167" i="1" s="1"/>
  <c r="J167" i="1"/>
  <c r="M167" i="1" s="1"/>
  <c r="I168" i="1"/>
  <c r="K168" i="1" s="1"/>
  <c r="J168" i="1"/>
  <c r="I169" i="1"/>
  <c r="K169" i="1" s="1"/>
  <c r="J169" i="1"/>
  <c r="M169" i="1" s="1"/>
  <c r="I170" i="1"/>
  <c r="K170" i="1" s="1"/>
  <c r="J170" i="1"/>
  <c r="I171" i="1"/>
  <c r="K171" i="1" s="1"/>
  <c r="J171" i="1"/>
  <c r="I135" i="1"/>
  <c r="L135" i="1" s="1"/>
  <c r="J135" i="1"/>
  <c r="I136" i="1"/>
  <c r="K136" i="1" s="1"/>
  <c r="J136" i="1"/>
  <c r="M136" i="1" s="1"/>
  <c r="I137" i="1"/>
  <c r="K137" i="1" s="1"/>
  <c r="J137" i="1"/>
  <c r="M137" i="1" s="1"/>
  <c r="I138" i="1"/>
  <c r="K138" i="1" s="1"/>
  <c r="J138" i="1"/>
  <c r="M138" i="1" s="1"/>
  <c r="I139" i="1"/>
  <c r="K139" i="1" s="1"/>
  <c r="J139" i="1"/>
  <c r="M139" i="1" s="1"/>
  <c r="I140" i="1"/>
  <c r="J140" i="1"/>
  <c r="M140" i="1" s="1"/>
  <c r="I107" i="1"/>
  <c r="J107" i="1"/>
  <c r="M107" i="1" s="1"/>
  <c r="I108" i="1"/>
  <c r="J108" i="1"/>
  <c r="M108" i="1" s="1"/>
  <c r="I109" i="1"/>
  <c r="J109" i="1"/>
  <c r="M109" i="1" s="1"/>
  <c r="I110" i="1"/>
  <c r="J110" i="1"/>
  <c r="M110" i="1" s="1"/>
  <c r="I111" i="1"/>
  <c r="J111" i="1"/>
  <c r="M111" i="1" s="1"/>
  <c r="I87" i="1"/>
  <c r="L87" i="1" s="1"/>
  <c r="J87" i="1"/>
  <c r="I80" i="1"/>
  <c r="K80" i="1" s="1"/>
  <c r="J80" i="1"/>
  <c r="M80" i="1" s="1"/>
  <c r="I81" i="1"/>
  <c r="K81" i="1" s="1"/>
  <c r="J81" i="1"/>
  <c r="M81" i="1" s="1"/>
  <c r="I82" i="1"/>
  <c r="K82" i="1" s="1"/>
  <c r="J82" i="1"/>
  <c r="M82" i="1" s="1"/>
  <c r="I83" i="1"/>
  <c r="K83" i="1" s="1"/>
  <c r="J83" i="1"/>
  <c r="M83" i="1" s="1"/>
  <c r="I84" i="1"/>
  <c r="K84" i="1" s="1"/>
  <c r="J84" i="1"/>
  <c r="M84" i="1" s="1"/>
  <c r="I85" i="1"/>
  <c r="K85" i="1" s="1"/>
  <c r="J85" i="1"/>
  <c r="M85" i="1" s="1"/>
  <c r="I86" i="1"/>
  <c r="K86" i="1" s="1"/>
  <c r="J86" i="1"/>
  <c r="M86" i="1" s="1"/>
  <c r="I56" i="1"/>
  <c r="L56" i="1" s="1"/>
  <c r="J56" i="1"/>
  <c r="M56" i="1" s="1"/>
  <c r="I57" i="1"/>
  <c r="L57" i="1" s="1"/>
  <c r="J57" i="1"/>
  <c r="M57" i="1" s="1"/>
  <c r="I58" i="1"/>
  <c r="L58" i="1" s="1"/>
  <c r="J58" i="1"/>
  <c r="M58" i="1" s="1"/>
  <c r="I59" i="1"/>
  <c r="L59" i="1" s="1"/>
  <c r="J59" i="1"/>
  <c r="M59" i="1" s="1"/>
  <c r="I60" i="1"/>
  <c r="L60" i="1" s="1"/>
  <c r="J60" i="1"/>
  <c r="M60" i="1" s="1"/>
  <c r="I61" i="1"/>
  <c r="L61" i="1" s="1"/>
  <c r="J61" i="1"/>
  <c r="M61" i="1" s="1"/>
  <c r="I33" i="1"/>
  <c r="J33" i="1"/>
  <c r="M33" i="1" s="1"/>
  <c r="I34" i="1"/>
  <c r="J34" i="1"/>
  <c r="M34" i="1" s="1"/>
  <c r="I35" i="1"/>
  <c r="J35" i="1"/>
  <c r="M35" i="1" s="1"/>
  <c r="I36" i="1"/>
  <c r="J36" i="1"/>
  <c r="M36" i="1" s="1"/>
  <c r="I37" i="1"/>
  <c r="J37" i="1"/>
  <c r="M37" i="1" s="1"/>
  <c r="I38" i="1"/>
  <c r="J38" i="1"/>
  <c r="M38" i="1" s="1"/>
  <c r="I39" i="1"/>
  <c r="J39" i="1"/>
  <c r="M39" i="1" s="1"/>
  <c r="I13" i="1"/>
  <c r="K13" i="1" s="1"/>
  <c r="J13" i="1"/>
  <c r="I14" i="1"/>
  <c r="K14" i="1" s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K19" i="1" s="1"/>
  <c r="J19" i="1"/>
  <c r="I20" i="1"/>
  <c r="K20" i="1" s="1"/>
  <c r="J20" i="1"/>
  <c r="L219" i="3" l="1"/>
  <c r="L267" i="3"/>
  <c r="L305" i="3"/>
  <c r="L135" i="3"/>
  <c r="K60" i="3"/>
  <c r="L217" i="3"/>
  <c r="L213" i="3"/>
  <c r="K58" i="3"/>
  <c r="L216" i="3"/>
  <c r="L132" i="3"/>
  <c r="K221" i="3"/>
  <c r="L214" i="3"/>
  <c r="M168" i="1"/>
  <c r="L258" i="3"/>
  <c r="M222" i="3"/>
  <c r="L131" i="3"/>
  <c r="K54" i="3"/>
  <c r="L314" i="3"/>
  <c r="M226" i="3"/>
  <c r="M214" i="3"/>
  <c r="L211" i="3"/>
  <c r="L128" i="3"/>
  <c r="K48" i="3"/>
  <c r="K58" i="1"/>
  <c r="L13" i="2"/>
  <c r="L310" i="3"/>
  <c r="L301" i="3"/>
  <c r="L263" i="3"/>
  <c r="M227" i="3"/>
  <c r="M223" i="3"/>
  <c r="L139" i="3"/>
  <c r="K62" i="3"/>
  <c r="K61" i="1"/>
  <c r="M171" i="1"/>
  <c r="M219" i="3"/>
  <c r="L313" i="3"/>
  <c r="L304" i="3"/>
  <c r="L266" i="3"/>
  <c r="L255" i="3"/>
  <c r="L140" i="3"/>
  <c r="K56" i="3"/>
  <c r="K135" i="1"/>
  <c r="M225" i="3"/>
  <c r="M221" i="3"/>
  <c r="L220" i="3"/>
  <c r="L316" i="3"/>
  <c r="L309" i="3"/>
  <c r="L269" i="3"/>
  <c r="L262" i="3"/>
  <c r="M216" i="3"/>
  <c r="L215" i="3"/>
  <c r="L136" i="3"/>
  <c r="K52" i="3"/>
  <c r="L210" i="3"/>
  <c r="L127" i="3"/>
  <c r="K50" i="3"/>
  <c r="K60" i="1"/>
  <c r="K315" i="3"/>
  <c r="L315" i="3"/>
  <c r="L308" i="3"/>
  <c r="L302" i="3"/>
  <c r="L261" i="3"/>
  <c r="K257" i="3"/>
  <c r="L257" i="3"/>
  <c r="K59" i="1"/>
  <c r="L312" i="3"/>
  <c r="L306" i="3"/>
  <c r="L265" i="3"/>
  <c r="L259" i="3"/>
  <c r="L311" i="3"/>
  <c r="L307" i="3"/>
  <c r="L303" i="3"/>
  <c r="L268" i="3"/>
  <c r="L264" i="3"/>
  <c r="L260" i="3"/>
  <c r="L256" i="3"/>
  <c r="L227" i="3"/>
  <c r="L226" i="3"/>
  <c r="L225" i="3"/>
  <c r="L224" i="3"/>
  <c r="L223" i="3"/>
  <c r="L222" i="3"/>
  <c r="L141" i="3"/>
  <c r="L137" i="3"/>
  <c r="L133" i="3"/>
  <c r="L129" i="3"/>
  <c r="M101" i="3"/>
  <c r="M97" i="3"/>
  <c r="M93" i="3"/>
  <c r="M89" i="3"/>
  <c r="K220" i="3"/>
  <c r="K218" i="3"/>
  <c r="K215" i="3"/>
  <c r="K212" i="3"/>
  <c r="K210" i="3"/>
  <c r="M99" i="3"/>
  <c r="M95" i="3"/>
  <c r="M91" i="3"/>
  <c r="M87" i="3"/>
  <c r="L138" i="3"/>
  <c r="L134" i="3"/>
  <c r="L130" i="3"/>
  <c r="K61" i="3"/>
  <c r="K59" i="3"/>
  <c r="K57" i="3"/>
  <c r="K55" i="3"/>
  <c r="K53" i="3"/>
  <c r="K51" i="3"/>
  <c r="K49" i="3"/>
  <c r="K47" i="3"/>
  <c r="K56" i="1"/>
  <c r="M170" i="1"/>
  <c r="M166" i="1"/>
  <c r="K57" i="1"/>
  <c r="M22" i="3"/>
  <c r="M21" i="3"/>
  <c r="M20" i="3"/>
  <c r="M19" i="3"/>
  <c r="M18" i="3"/>
  <c r="M17" i="3"/>
  <c r="M16" i="3"/>
  <c r="M15" i="3"/>
  <c r="M14" i="3"/>
  <c r="M13" i="3"/>
  <c r="L22" i="3"/>
  <c r="L21" i="3"/>
  <c r="L20" i="3"/>
  <c r="L19" i="3"/>
  <c r="L18" i="3"/>
  <c r="L17" i="3"/>
  <c r="L16" i="3"/>
  <c r="L15" i="3"/>
  <c r="L14" i="3"/>
  <c r="L1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18" i="2"/>
  <c r="M17" i="2"/>
  <c r="M16" i="2"/>
  <c r="M15" i="2"/>
  <c r="M14" i="2"/>
  <c r="M13" i="2"/>
  <c r="L18" i="2"/>
  <c r="L17" i="2"/>
  <c r="L16" i="2"/>
  <c r="L15" i="2"/>
  <c r="L14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L51" i="2"/>
  <c r="L50" i="2"/>
  <c r="L49" i="2"/>
  <c r="L48" i="2"/>
  <c r="L42" i="2"/>
  <c r="K47" i="2"/>
  <c r="K46" i="2"/>
  <c r="K45" i="2"/>
  <c r="K44" i="2"/>
  <c r="K43" i="2"/>
  <c r="K41" i="2"/>
  <c r="K40" i="2"/>
  <c r="K39" i="2"/>
  <c r="M77" i="2"/>
  <c r="M76" i="2"/>
  <c r="M75" i="2"/>
  <c r="M74" i="2"/>
  <c r="M73" i="2"/>
  <c r="M72" i="2"/>
  <c r="M71" i="2"/>
  <c r="M70" i="2"/>
  <c r="L77" i="2"/>
  <c r="L75" i="2"/>
  <c r="L74" i="2"/>
  <c r="L73" i="2"/>
  <c r="K76" i="2"/>
  <c r="K72" i="2"/>
  <c r="K71" i="2"/>
  <c r="K70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M144" i="2"/>
  <c r="M143" i="2"/>
  <c r="M142" i="2"/>
  <c r="M141" i="2"/>
  <c r="M140" i="2"/>
  <c r="M139" i="2"/>
  <c r="M138" i="2"/>
  <c r="M137" i="2"/>
  <c r="M136" i="2"/>
  <c r="M135" i="2"/>
  <c r="M134" i="2"/>
  <c r="L144" i="2"/>
  <c r="L143" i="2"/>
  <c r="L142" i="2"/>
  <c r="L141" i="2"/>
  <c r="L140" i="2"/>
  <c r="L139" i="2"/>
  <c r="L138" i="2"/>
  <c r="L137" i="2"/>
  <c r="L136" i="2"/>
  <c r="L135" i="2"/>
  <c r="L134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K172" i="2"/>
  <c r="K171" i="2"/>
  <c r="K170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197" i="1"/>
  <c r="L196" i="1"/>
  <c r="L195" i="1"/>
  <c r="L194" i="1"/>
  <c r="L193" i="1"/>
  <c r="L192" i="1"/>
  <c r="K197" i="1"/>
  <c r="K196" i="1"/>
  <c r="K195" i="1"/>
  <c r="K194" i="1"/>
  <c r="K193" i="1"/>
  <c r="K192" i="1"/>
  <c r="L171" i="1"/>
  <c r="L170" i="1"/>
  <c r="L169" i="1"/>
  <c r="L168" i="1"/>
  <c r="L167" i="1"/>
  <c r="L166" i="1"/>
  <c r="L165" i="1"/>
  <c r="L164" i="1"/>
  <c r="L163" i="1"/>
  <c r="K163" i="1"/>
  <c r="M135" i="1"/>
  <c r="L140" i="1"/>
  <c r="L139" i="1"/>
  <c r="L138" i="1"/>
  <c r="L137" i="1"/>
  <c r="L136" i="1"/>
  <c r="K140" i="1"/>
  <c r="L111" i="1"/>
  <c r="L110" i="1"/>
  <c r="L109" i="1"/>
  <c r="L108" i="1"/>
  <c r="L107" i="1"/>
  <c r="K111" i="1"/>
  <c r="K110" i="1"/>
  <c r="K109" i="1"/>
  <c r="K108" i="1"/>
  <c r="K107" i="1"/>
  <c r="M87" i="1"/>
  <c r="K87" i="1"/>
  <c r="L86" i="1"/>
  <c r="L85" i="1"/>
  <c r="L84" i="1"/>
  <c r="L83" i="1"/>
  <c r="L82" i="1"/>
  <c r="L81" i="1"/>
  <c r="L80" i="1"/>
  <c r="L39" i="1"/>
  <c r="L38" i="1"/>
  <c r="L37" i="1"/>
  <c r="L36" i="1"/>
  <c r="L35" i="1"/>
  <c r="L34" i="1"/>
  <c r="L33" i="1"/>
  <c r="K39" i="1"/>
  <c r="K38" i="1"/>
  <c r="K37" i="1"/>
  <c r="K36" i="1"/>
  <c r="K35" i="1"/>
  <c r="K34" i="1"/>
  <c r="K33" i="1"/>
  <c r="M20" i="1"/>
  <c r="M19" i="1"/>
  <c r="M18" i="1"/>
  <c r="M17" i="1"/>
  <c r="M16" i="1"/>
  <c r="M15" i="1"/>
  <c r="M14" i="1"/>
  <c r="M13" i="1"/>
  <c r="L20" i="1"/>
  <c r="L19" i="1"/>
  <c r="L18" i="1"/>
  <c r="L17" i="1"/>
  <c r="L16" i="1"/>
  <c r="L15" i="1"/>
  <c r="L14" i="1"/>
  <c r="L13" i="1"/>
  <c r="I317" i="3"/>
  <c r="L317" i="3" s="1"/>
  <c r="J317" i="3"/>
  <c r="M317" i="3" s="1"/>
  <c r="I318" i="3"/>
  <c r="K318" i="3" s="1"/>
  <c r="J318" i="3"/>
  <c r="I319" i="3"/>
  <c r="K319" i="3" s="1"/>
  <c r="J319" i="3"/>
  <c r="M319" i="3" s="1"/>
  <c r="I320" i="3"/>
  <c r="L320" i="3" s="1"/>
  <c r="J320" i="3"/>
  <c r="M320" i="3" s="1"/>
  <c r="I321" i="3"/>
  <c r="L321" i="3" s="1"/>
  <c r="J321" i="3"/>
  <c r="I322" i="3"/>
  <c r="K322" i="3" s="1"/>
  <c r="J322" i="3"/>
  <c r="I323" i="3"/>
  <c r="K323" i="3" s="1"/>
  <c r="J323" i="3"/>
  <c r="I324" i="3"/>
  <c r="L324" i="3" s="1"/>
  <c r="J324" i="3"/>
  <c r="M324" i="3" s="1"/>
  <c r="I325" i="3"/>
  <c r="J325" i="3"/>
  <c r="M325" i="3" s="1"/>
  <c r="I326" i="3"/>
  <c r="K326" i="3" s="1"/>
  <c r="J326" i="3"/>
  <c r="I327" i="3"/>
  <c r="K327" i="3" s="1"/>
  <c r="J327" i="3"/>
  <c r="I328" i="3"/>
  <c r="L328" i="3" s="1"/>
  <c r="J328" i="3"/>
  <c r="M328" i="3" s="1"/>
  <c r="I329" i="3"/>
  <c r="J329" i="3"/>
  <c r="M329" i="3" s="1"/>
  <c r="I330" i="3"/>
  <c r="K330" i="3" s="1"/>
  <c r="J330" i="3"/>
  <c r="I331" i="3"/>
  <c r="K331" i="3" s="1"/>
  <c r="J331" i="3"/>
  <c r="I332" i="3"/>
  <c r="L332" i="3" s="1"/>
  <c r="J332" i="3"/>
  <c r="M332" i="3" s="1"/>
  <c r="I333" i="3"/>
  <c r="J333" i="3"/>
  <c r="M333" i="3" s="1"/>
  <c r="I334" i="3"/>
  <c r="K334" i="3" s="1"/>
  <c r="J334" i="3"/>
  <c r="I335" i="3"/>
  <c r="K335" i="3" s="1"/>
  <c r="J335" i="3"/>
  <c r="I336" i="3"/>
  <c r="L336" i="3" s="1"/>
  <c r="J336" i="3"/>
  <c r="M336" i="3" s="1"/>
  <c r="I337" i="3"/>
  <c r="J337" i="3"/>
  <c r="M337" i="3" s="1"/>
  <c r="I338" i="3"/>
  <c r="K338" i="3" s="1"/>
  <c r="J338" i="3"/>
  <c r="I339" i="3"/>
  <c r="K339" i="3" s="1"/>
  <c r="J339" i="3"/>
  <c r="I340" i="3"/>
  <c r="L340" i="3" s="1"/>
  <c r="J340" i="3"/>
  <c r="M340" i="3" s="1"/>
  <c r="J300" i="3"/>
  <c r="M300" i="3" s="1"/>
  <c r="I300" i="3"/>
  <c r="L300" i="3" s="1"/>
  <c r="I270" i="3"/>
  <c r="K270" i="3" s="1"/>
  <c r="J270" i="3"/>
  <c r="I271" i="3"/>
  <c r="K271" i="3" s="1"/>
  <c r="J271" i="3"/>
  <c r="M271" i="3" s="1"/>
  <c r="I272" i="3"/>
  <c r="K272" i="3" s="1"/>
  <c r="J272" i="3"/>
  <c r="I273" i="3"/>
  <c r="K273" i="3" s="1"/>
  <c r="J273" i="3"/>
  <c r="M273" i="3" s="1"/>
  <c r="I274" i="3"/>
  <c r="K274" i="3" s="1"/>
  <c r="J274" i="3"/>
  <c r="I275" i="3"/>
  <c r="K275" i="3" s="1"/>
  <c r="J275" i="3"/>
  <c r="I276" i="3"/>
  <c r="K276" i="3" s="1"/>
  <c r="J276" i="3"/>
  <c r="I277" i="3"/>
  <c r="L277" i="3" s="1"/>
  <c r="J277" i="3"/>
  <c r="M277" i="3" s="1"/>
  <c r="I278" i="3"/>
  <c r="K278" i="3" s="1"/>
  <c r="J278" i="3"/>
  <c r="I279" i="3"/>
  <c r="L279" i="3" s="1"/>
  <c r="J279" i="3"/>
  <c r="M279" i="3" s="1"/>
  <c r="I280" i="3"/>
  <c r="K280" i="3" s="1"/>
  <c r="J280" i="3"/>
  <c r="I281" i="3"/>
  <c r="K281" i="3" s="1"/>
  <c r="J281" i="3"/>
  <c r="I282" i="3"/>
  <c r="K282" i="3" s="1"/>
  <c r="J282" i="3"/>
  <c r="I283" i="3"/>
  <c r="K283" i="3" s="1"/>
  <c r="J283" i="3"/>
  <c r="I284" i="3"/>
  <c r="K284" i="3" s="1"/>
  <c r="J284" i="3"/>
  <c r="I285" i="3"/>
  <c r="L285" i="3" s="1"/>
  <c r="J285" i="3"/>
  <c r="I286" i="3"/>
  <c r="K286" i="3" s="1"/>
  <c r="J286" i="3"/>
  <c r="I287" i="3"/>
  <c r="K287" i="3" s="1"/>
  <c r="J287" i="3"/>
  <c r="I288" i="3"/>
  <c r="K288" i="3" s="1"/>
  <c r="J288" i="3"/>
  <c r="I289" i="3"/>
  <c r="K289" i="3" s="1"/>
  <c r="J289" i="3"/>
  <c r="I290" i="3"/>
  <c r="K290" i="3" s="1"/>
  <c r="J290" i="3"/>
  <c r="I291" i="3"/>
  <c r="K291" i="3" s="1"/>
  <c r="J291" i="3"/>
  <c r="M291" i="3" s="1"/>
  <c r="I292" i="3"/>
  <c r="K292" i="3" s="1"/>
  <c r="J292" i="3"/>
  <c r="I293" i="3"/>
  <c r="L293" i="3" s="1"/>
  <c r="J293" i="3"/>
  <c r="M293" i="3" s="1"/>
  <c r="I294" i="3"/>
  <c r="K294" i="3" s="1"/>
  <c r="J294" i="3"/>
  <c r="J254" i="3"/>
  <c r="M254" i="3" s="1"/>
  <c r="I254" i="3"/>
  <c r="L254" i="3" s="1"/>
  <c r="I228" i="3"/>
  <c r="K228" i="3" s="1"/>
  <c r="J228" i="3"/>
  <c r="I229" i="3"/>
  <c r="L229" i="3" s="1"/>
  <c r="J229" i="3"/>
  <c r="M229" i="3" s="1"/>
  <c r="I230" i="3"/>
  <c r="K230" i="3" s="1"/>
  <c r="J230" i="3"/>
  <c r="M230" i="3" s="1"/>
  <c r="I231" i="3"/>
  <c r="L231" i="3" s="1"/>
  <c r="J231" i="3"/>
  <c r="M231" i="3" s="1"/>
  <c r="I232" i="3"/>
  <c r="K232" i="3" s="1"/>
  <c r="J232" i="3"/>
  <c r="I233" i="3"/>
  <c r="L233" i="3" s="1"/>
  <c r="J233" i="3"/>
  <c r="M233" i="3" s="1"/>
  <c r="I234" i="3"/>
  <c r="K234" i="3" s="1"/>
  <c r="J234" i="3"/>
  <c r="M234" i="3" s="1"/>
  <c r="I235" i="3"/>
  <c r="L235" i="3" s="1"/>
  <c r="J235" i="3"/>
  <c r="M235" i="3" s="1"/>
  <c r="I236" i="3"/>
  <c r="K236" i="3" s="1"/>
  <c r="J236" i="3"/>
  <c r="I237" i="3"/>
  <c r="L237" i="3" s="1"/>
  <c r="J237" i="3"/>
  <c r="M237" i="3" s="1"/>
  <c r="I238" i="3"/>
  <c r="K238" i="3" s="1"/>
  <c r="J238" i="3"/>
  <c r="M238" i="3" s="1"/>
  <c r="I239" i="3"/>
  <c r="L239" i="3" s="1"/>
  <c r="J239" i="3"/>
  <c r="M239" i="3" s="1"/>
  <c r="I240" i="3"/>
  <c r="J240" i="3"/>
  <c r="M240" i="3" s="1"/>
  <c r="I241" i="3"/>
  <c r="L241" i="3" s="1"/>
  <c r="J241" i="3"/>
  <c r="I242" i="3"/>
  <c r="K242" i="3" s="1"/>
  <c r="J242" i="3"/>
  <c r="M242" i="3" s="1"/>
  <c r="I243" i="3"/>
  <c r="L243" i="3" s="1"/>
  <c r="J243" i="3"/>
  <c r="M243" i="3" s="1"/>
  <c r="I244" i="3"/>
  <c r="J244" i="3"/>
  <c r="M244" i="3" s="1"/>
  <c r="I245" i="3"/>
  <c r="L245" i="3" s="1"/>
  <c r="J245" i="3"/>
  <c r="I246" i="3"/>
  <c r="K246" i="3" s="1"/>
  <c r="J246" i="3"/>
  <c r="M246" i="3" s="1"/>
  <c r="I247" i="3"/>
  <c r="L247" i="3" s="1"/>
  <c r="J247" i="3"/>
  <c r="M247" i="3" s="1"/>
  <c r="I248" i="3"/>
  <c r="J248" i="3"/>
  <c r="M248" i="3" s="1"/>
  <c r="J209" i="3"/>
  <c r="M209" i="3" s="1"/>
  <c r="I209" i="3"/>
  <c r="K209" i="3" s="1"/>
  <c r="I180" i="3"/>
  <c r="K180" i="3" s="1"/>
  <c r="J180" i="3"/>
  <c r="I181" i="3"/>
  <c r="K181" i="3" s="1"/>
  <c r="J181" i="3"/>
  <c r="I182" i="3"/>
  <c r="L182" i="3" s="1"/>
  <c r="J182" i="3"/>
  <c r="I183" i="3"/>
  <c r="K183" i="3" s="1"/>
  <c r="J183" i="3"/>
  <c r="M183" i="3" s="1"/>
  <c r="I184" i="3"/>
  <c r="K184" i="3" s="1"/>
  <c r="J184" i="3"/>
  <c r="I185" i="3"/>
  <c r="K185" i="3" s="1"/>
  <c r="J185" i="3"/>
  <c r="I186" i="3"/>
  <c r="L186" i="3" s="1"/>
  <c r="J186" i="3"/>
  <c r="I187" i="3"/>
  <c r="K187" i="3" s="1"/>
  <c r="J187" i="3"/>
  <c r="I188" i="3"/>
  <c r="K188" i="3" s="1"/>
  <c r="J188" i="3"/>
  <c r="I189" i="3"/>
  <c r="K189" i="3" s="1"/>
  <c r="J189" i="3"/>
  <c r="I190" i="3"/>
  <c r="L190" i="3" s="1"/>
  <c r="J190" i="3"/>
  <c r="M190" i="3" s="1"/>
  <c r="I191" i="3"/>
  <c r="K191" i="3" s="1"/>
  <c r="J191" i="3"/>
  <c r="M191" i="3" s="1"/>
  <c r="I192" i="3"/>
  <c r="L192" i="3" s="1"/>
  <c r="J192" i="3"/>
  <c r="I193" i="3"/>
  <c r="K193" i="3" s="1"/>
  <c r="J193" i="3"/>
  <c r="I194" i="3"/>
  <c r="L194" i="3" s="1"/>
  <c r="J194" i="3"/>
  <c r="I195" i="3"/>
  <c r="K195" i="3" s="1"/>
  <c r="J195" i="3"/>
  <c r="I196" i="3"/>
  <c r="L196" i="3" s="1"/>
  <c r="J196" i="3"/>
  <c r="I197" i="3"/>
  <c r="K197" i="3" s="1"/>
  <c r="J197" i="3"/>
  <c r="I198" i="3"/>
  <c r="L198" i="3" s="1"/>
  <c r="J198" i="3"/>
  <c r="M198" i="3" s="1"/>
  <c r="I199" i="3"/>
  <c r="K199" i="3" s="1"/>
  <c r="J199" i="3"/>
  <c r="I200" i="3"/>
  <c r="L200" i="3" s="1"/>
  <c r="J200" i="3"/>
  <c r="I201" i="3"/>
  <c r="K201" i="3" s="1"/>
  <c r="J201" i="3"/>
  <c r="I202" i="3"/>
  <c r="L202" i="3" s="1"/>
  <c r="J202" i="3"/>
  <c r="M202" i="3" s="1"/>
  <c r="I203" i="3"/>
  <c r="K203" i="3" s="1"/>
  <c r="J203" i="3"/>
  <c r="M203" i="3" s="1"/>
  <c r="J166" i="3"/>
  <c r="I166" i="3"/>
  <c r="L166" i="3" s="1"/>
  <c r="I142" i="3"/>
  <c r="J142" i="3"/>
  <c r="M142" i="3" s="1"/>
  <c r="I143" i="3"/>
  <c r="K143" i="3" s="1"/>
  <c r="J143" i="3"/>
  <c r="I144" i="3"/>
  <c r="J144" i="3"/>
  <c r="M144" i="3" s="1"/>
  <c r="I145" i="3"/>
  <c r="K145" i="3" s="1"/>
  <c r="J145" i="3"/>
  <c r="I146" i="3"/>
  <c r="K146" i="3" s="1"/>
  <c r="J146" i="3"/>
  <c r="M146" i="3" s="1"/>
  <c r="I147" i="3"/>
  <c r="K147" i="3" s="1"/>
  <c r="J147" i="3"/>
  <c r="I148" i="3"/>
  <c r="L148" i="3" s="1"/>
  <c r="J148" i="3"/>
  <c r="M148" i="3" s="1"/>
  <c r="I149" i="3"/>
  <c r="L149" i="3" s="1"/>
  <c r="J149" i="3"/>
  <c r="M149" i="3" s="1"/>
  <c r="I150" i="3"/>
  <c r="K150" i="3" s="1"/>
  <c r="J150" i="3"/>
  <c r="M150" i="3" s="1"/>
  <c r="I151" i="3"/>
  <c r="K151" i="3" s="1"/>
  <c r="J151" i="3"/>
  <c r="I152" i="3"/>
  <c r="K152" i="3" s="1"/>
  <c r="J152" i="3"/>
  <c r="M152" i="3" s="1"/>
  <c r="I153" i="3"/>
  <c r="J153" i="3"/>
  <c r="M153" i="3" s="1"/>
  <c r="I154" i="3"/>
  <c r="J154" i="3"/>
  <c r="M154" i="3" s="1"/>
  <c r="I155" i="3"/>
  <c r="K155" i="3" s="1"/>
  <c r="J155" i="3"/>
  <c r="I156" i="3"/>
  <c r="K156" i="3" s="1"/>
  <c r="J156" i="3"/>
  <c r="M156" i="3" s="1"/>
  <c r="I157" i="3"/>
  <c r="K157" i="3" s="1"/>
  <c r="J157" i="3"/>
  <c r="M157" i="3" s="1"/>
  <c r="I158" i="3"/>
  <c r="L158" i="3" s="1"/>
  <c r="J158" i="3"/>
  <c r="M158" i="3" s="1"/>
  <c r="I159" i="3"/>
  <c r="K159" i="3" s="1"/>
  <c r="J159" i="3"/>
  <c r="I160" i="3"/>
  <c r="J160" i="3"/>
  <c r="M160" i="3" s="1"/>
  <c r="J126" i="3"/>
  <c r="M126" i="3" s="1"/>
  <c r="I126" i="3"/>
  <c r="L126" i="3" s="1"/>
  <c r="I103" i="3"/>
  <c r="K103" i="3" s="1"/>
  <c r="J103" i="3"/>
  <c r="M103" i="3" s="1"/>
  <c r="I104" i="3"/>
  <c r="K104" i="3" s="1"/>
  <c r="J104" i="3"/>
  <c r="M104" i="3" s="1"/>
  <c r="I105" i="3"/>
  <c r="J105" i="3"/>
  <c r="M105" i="3" s="1"/>
  <c r="I106" i="3"/>
  <c r="L106" i="3" s="1"/>
  <c r="J106" i="3"/>
  <c r="M106" i="3" s="1"/>
  <c r="I107" i="3"/>
  <c r="K107" i="3" s="1"/>
  <c r="J107" i="3"/>
  <c r="I108" i="3"/>
  <c r="L108" i="3" s="1"/>
  <c r="J108" i="3"/>
  <c r="M108" i="3" s="1"/>
  <c r="I109" i="3"/>
  <c r="K109" i="3" s="1"/>
  <c r="J109" i="3"/>
  <c r="I110" i="3"/>
  <c r="L110" i="3" s="1"/>
  <c r="J110" i="3"/>
  <c r="M110" i="3" s="1"/>
  <c r="I111" i="3"/>
  <c r="K111" i="3" s="1"/>
  <c r="J111" i="3"/>
  <c r="I112" i="3"/>
  <c r="K112" i="3" s="1"/>
  <c r="J112" i="3"/>
  <c r="M112" i="3" s="1"/>
  <c r="I113" i="3"/>
  <c r="K113" i="3" s="1"/>
  <c r="J113" i="3"/>
  <c r="M113" i="3" s="1"/>
  <c r="I114" i="3"/>
  <c r="L114" i="3" s="1"/>
  <c r="J114" i="3"/>
  <c r="M114" i="3" s="1"/>
  <c r="I115" i="3"/>
  <c r="L115" i="3" s="1"/>
  <c r="J115" i="3"/>
  <c r="I116" i="3"/>
  <c r="L116" i="3" s="1"/>
  <c r="J116" i="3"/>
  <c r="I117" i="3"/>
  <c r="K117" i="3" s="1"/>
  <c r="J117" i="3"/>
  <c r="M117" i="3" s="1"/>
  <c r="I118" i="3"/>
  <c r="L118" i="3" s="1"/>
  <c r="J118" i="3"/>
  <c r="M118" i="3" s="1"/>
  <c r="I119" i="3"/>
  <c r="K119" i="3" s="1"/>
  <c r="J119" i="3"/>
  <c r="M119" i="3" s="1"/>
  <c r="I120" i="3"/>
  <c r="L120" i="3" s="1"/>
  <c r="J120" i="3"/>
  <c r="M120" i="3" s="1"/>
  <c r="J85" i="3"/>
  <c r="I85" i="3"/>
  <c r="L85" i="3" s="1"/>
  <c r="I63" i="3"/>
  <c r="K63" i="3" s="1"/>
  <c r="J63" i="3"/>
  <c r="I64" i="3"/>
  <c r="K64" i="3" s="1"/>
  <c r="J64" i="3"/>
  <c r="I65" i="3"/>
  <c r="K65" i="3" s="1"/>
  <c r="J65" i="3"/>
  <c r="I66" i="3"/>
  <c r="K66" i="3" s="1"/>
  <c r="J66" i="3"/>
  <c r="M66" i="3" s="1"/>
  <c r="I67" i="3"/>
  <c r="K67" i="3" s="1"/>
  <c r="J67" i="3"/>
  <c r="I68" i="3"/>
  <c r="K68" i="3" s="1"/>
  <c r="J68" i="3"/>
  <c r="I69" i="3"/>
  <c r="K69" i="3" s="1"/>
  <c r="J69" i="3"/>
  <c r="M69" i="3" s="1"/>
  <c r="I70" i="3"/>
  <c r="K70" i="3" s="1"/>
  <c r="J70" i="3"/>
  <c r="M70" i="3" s="1"/>
  <c r="I71" i="3"/>
  <c r="K71" i="3" s="1"/>
  <c r="J71" i="3"/>
  <c r="I72" i="3"/>
  <c r="K72" i="3" s="1"/>
  <c r="J72" i="3"/>
  <c r="I73" i="3"/>
  <c r="K73" i="3" s="1"/>
  <c r="J73" i="3"/>
  <c r="I74" i="3"/>
  <c r="K74" i="3" s="1"/>
  <c r="J74" i="3"/>
  <c r="M74" i="3" s="1"/>
  <c r="I75" i="3"/>
  <c r="K75" i="3" s="1"/>
  <c r="J75" i="3"/>
  <c r="I76" i="3"/>
  <c r="K76" i="3" s="1"/>
  <c r="J76" i="3"/>
  <c r="I77" i="3"/>
  <c r="L77" i="3" s="1"/>
  <c r="J77" i="3"/>
  <c r="I78" i="3"/>
  <c r="K78" i="3" s="1"/>
  <c r="J78" i="3"/>
  <c r="M78" i="3" s="1"/>
  <c r="I79" i="3"/>
  <c r="K79" i="3" s="1"/>
  <c r="J79" i="3"/>
  <c r="J46" i="3"/>
  <c r="M46" i="3" s="1"/>
  <c r="I46" i="3"/>
  <c r="L46" i="3" s="1"/>
  <c r="I23" i="3"/>
  <c r="K23" i="3" s="1"/>
  <c r="J23" i="3"/>
  <c r="M23" i="3" s="1"/>
  <c r="I24" i="3"/>
  <c r="K24" i="3" s="1"/>
  <c r="J24" i="3"/>
  <c r="I25" i="3"/>
  <c r="K25" i="3" s="1"/>
  <c r="J25" i="3"/>
  <c r="M25" i="3" s="1"/>
  <c r="I26" i="3"/>
  <c r="K26" i="3" s="1"/>
  <c r="J26" i="3"/>
  <c r="M26" i="3" s="1"/>
  <c r="I27" i="3"/>
  <c r="K27" i="3" s="1"/>
  <c r="J27" i="3"/>
  <c r="M27" i="3" s="1"/>
  <c r="I28" i="3"/>
  <c r="K28" i="3" s="1"/>
  <c r="J28" i="3"/>
  <c r="I29" i="3"/>
  <c r="K29" i="3" s="1"/>
  <c r="J29" i="3"/>
  <c r="I30" i="3"/>
  <c r="K30" i="3" s="1"/>
  <c r="J30" i="3"/>
  <c r="M30" i="3" s="1"/>
  <c r="I31" i="3"/>
  <c r="K31" i="3" s="1"/>
  <c r="J31" i="3"/>
  <c r="M31" i="3" s="1"/>
  <c r="I32" i="3"/>
  <c r="L32" i="3" s="1"/>
  <c r="J32" i="3"/>
  <c r="I33" i="3"/>
  <c r="K33" i="3" s="1"/>
  <c r="J33" i="3"/>
  <c r="M33" i="3" s="1"/>
  <c r="I34" i="3"/>
  <c r="K34" i="3" s="1"/>
  <c r="J34" i="3"/>
  <c r="M34" i="3" s="1"/>
  <c r="I35" i="3"/>
  <c r="K35" i="3" s="1"/>
  <c r="J35" i="3"/>
  <c r="M35" i="3" s="1"/>
  <c r="I36" i="3"/>
  <c r="L36" i="3" s="1"/>
  <c r="J36" i="3"/>
  <c r="I37" i="3"/>
  <c r="L37" i="3" s="1"/>
  <c r="J37" i="3"/>
  <c r="I38" i="3"/>
  <c r="K38" i="3" s="1"/>
  <c r="J38" i="3"/>
  <c r="M38" i="3" s="1"/>
  <c r="I39" i="3"/>
  <c r="K39" i="3" s="1"/>
  <c r="J39" i="3"/>
  <c r="M39" i="3" s="1"/>
  <c r="I40" i="3"/>
  <c r="K40" i="3" s="1"/>
  <c r="J40" i="3"/>
  <c r="J12" i="3"/>
  <c r="M12" i="3" s="1"/>
  <c r="I12" i="3"/>
  <c r="L12" i="3" s="1"/>
  <c r="K321" i="3" l="1"/>
  <c r="L323" i="3"/>
  <c r="L188" i="3"/>
  <c r="K317" i="3"/>
  <c r="L275" i="3"/>
  <c r="K293" i="3"/>
  <c r="K279" i="3"/>
  <c r="L291" i="3"/>
  <c r="L339" i="3"/>
  <c r="L327" i="3"/>
  <c r="L331" i="3"/>
  <c r="K320" i="3"/>
  <c r="L335" i="3"/>
  <c r="M339" i="3"/>
  <c r="M335" i="3"/>
  <c r="M331" i="3"/>
  <c r="M327" i="3"/>
  <c r="M323" i="3"/>
  <c r="L337" i="3"/>
  <c r="L333" i="3"/>
  <c r="L329" i="3"/>
  <c r="L325" i="3"/>
  <c r="M321" i="3"/>
  <c r="K340" i="3"/>
  <c r="K337" i="3"/>
  <c r="K336" i="3"/>
  <c r="K333" i="3"/>
  <c r="K332" i="3"/>
  <c r="K329" i="3"/>
  <c r="K328" i="3"/>
  <c r="K325" i="3"/>
  <c r="K324" i="3"/>
  <c r="L319" i="3"/>
  <c r="K300" i="3"/>
  <c r="L281" i="3"/>
  <c r="K202" i="3"/>
  <c r="L287" i="3"/>
  <c r="M285" i="3"/>
  <c r="K285" i="3"/>
  <c r="M281" i="3"/>
  <c r="K277" i="3"/>
  <c r="M275" i="3"/>
  <c r="K254" i="3"/>
  <c r="L271" i="3"/>
  <c r="M289" i="3"/>
  <c r="L289" i="3"/>
  <c r="M283" i="3"/>
  <c r="L283" i="3"/>
  <c r="L273" i="3"/>
  <c r="M287" i="3"/>
  <c r="K149" i="3"/>
  <c r="K239" i="3"/>
  <c r="K245" i="3"/>
  <c r="K235" i="3"/>
  <c r="K231" i="3"/>
  <c r="M241" i="3"/>
  <c r="K237" i="3"/>
  <c r="K233" i="3"/>
  <c r="K229" i="3"/>
  <c r="M245" i="3"/>
  <c r="K241" i="3"/>
  <c r="L209" i="3"/>
  <c r="K243" i="3"/>
  <c r="K247" i="3"/>
  <c r="L146" i="3"/>
  <c r="K196" i="3"/>
  <c r="K192" i="3"/>
  <c r="K200" i="3"/>
  <c r="L203" i="3"/>
  <c r="L195" i="3"/>
  <c r="M182" i="3"/>
  <c r="M199" i="3"/>
  <c r="K194" i="3"/>
  <c r="M187" i="3"/>
  <c r="M186" i="3"/>
  <c r="L183" i="3"/>
  <c r="K182" i="3"/>
  <c r="K166" i="3"/>
  <c r="L187" i="3"/>
  <c r="K186" i="3"/>
  <c r="L180" i="3"/>
  <c r="M195" i="3"/>
  <c r="M194" i="3"/>
  <c r="L191" i="3"/>
  <c r="K190" i="3"/>
  <c r="L184" i="3"/>
  <c r="L199" i="3"/>
  <c r="K198" i="3"/>
  <c r="L66" i="3"/>
  <c r="M109" i="3"/>
  <c r="L150" i="3"/>
  <c r="K158" i="3"/>
  <c r="L153" i="3"/>
  <c r="M145" i="3"/>
  <c r="K153" i="3"/>
  <c r="L145" i="3"/>
  <c r="L142" i="3"/>
  <c r="K126" i="3"/>
  <c r="K142" i="3"/>
  <c r="L157" i="3"/>
  <c r="L154" i="3"/>
  <c r="K154" i="3"/>
  <c r="K110" i="3"/>
  <c r="L112" i="3"/>
  <c r="L113" i="3"/>
  <c r="K114" i="3"/>
  <c r="K116" i="3"/>
  <c r="K120" i="3"/>
  <c r="M115" i="3"/>
  <c r="L109" i="3"/>
  <c r="L117" i="3"/>
  <c r="M116" i="3"/>
  <c r="K108" i="3"/>
  <c r="K106" i="3"/>
  <c r="K118" i="3"/>
  <c r="M111" i="3"/>
  <c r="L105" i="3"/>
  <c r="K105" i="3"/>
  <c r="L104" i="3"/>
  <c r="M107" i="3"/>
  <c r="M65" i="3"/>
  <c r="L65" i="3"/>
  <c r="L73" i="3"/>
  <c r="K77" i="3"/>
  <c r="L69" i="3"/>
  <c r="L78" i="3"/>
  <c r="L74" i="3"/>
  <c r="M77" i="3"/>
  <c r="L70" i="3"/>
  <c r="L79" i="3"/>
  <c r="M73" i="3"/>
  <c r="L39" i="3"/>
  <c r="K37" i="3"/>
  <c r="L29" i="3"/>
  <c r="L35" i="3"/>
  <c r="M29" i="3"/>
  <c r="L34" i="3"/>
  <c r="L25" i="3"/>
  <c r="L30" i="3"/>
  <c r="L23" i="3"/>
  <c r="L38" i="3"/>
  <c r="L27" i="3"/>
  <c r="L33" i="3"/>
  <c r="M37" i="3"/>
  <c r="L31" i="3"/>
  <c r="L26" i="3"/>
  <c r="M338" i="3"/>
  <c r="M330" i="3"/>
  <c r="M326" i="3"/>
  <c r="M322" i="3"/>
  <c r="L338" i="3"/>
  <c r="L334" i="3"/>
  <c r="L330" i="3"/>
  <c r="L326" i="3"/>
  <c r="L322" i="3"/>
  <c r="L318" i="3"/>
  <c r="M334" i="3"/>
  <c r="M318" i="3"/>
  <c r="M288" i="3"/>
  <c r="M284" i="3"/>
  <c r="M280" i="3"/>
  <c r="L292" i="3"/>
  <c r="L288" i="3"/>
  <c r="L284" i="3"/>
  <c r="L280" i="3"/>
  <c r="L276" i="3"/>
  <c r="L272" i="3"/>
  <c r="M292" i="3"/>
  <c r="M276" i="3"/>
  <c r="M272" i="3"/>
  <c r="M294" i="3"/>
  <c r="M290" i="3"/>
  <c r="M286" i="3"/>
  <c r="M282" i="3"/>
  <c r="M278" i="3"/>
  <c r="M274" i="3"/>
  <c r="M270" i="3"/>
  <c r="L294" i="3"/>
  <c r="L290" i="3"/>
  <c r="L286" i="3"/>
  <c r="L282" i="3"/>
  <c r="L278" i="3"/>
  <c r="L274" i="3"/>
  <c r="L270" i="3"/>
  <c r="L246" i="3"/>
  <c r="L242" i="3"/>
  <c r="L238" i="3"/>
  <c r="L234" i="3"/>
  <c r="L230" i="3"/>
  <c r="M236" i="3"/>
  <c r="M232" i="3"/>
  <c r="M228" i="3"/>
  <c r="L248" i="3"/>
  <c r="L244" i="3"/>
  <c r="L240" i="3"/>
  <c r="L236" i="3"/>
  <c r="L232" i="3"/>
  <c r="L228" i="3"/>
  <c r="K248" i="3"/>
  <c r="K244" i="3"/>
  <c r="K240" i="3"/>
  <c r="M201" i="3"/>
  <c r="M197" i="3"/>
  <c r="M193" i="3"/>
  <c r="M189" i="3"/>
  <c r="M185" i="3"/>
  <c r="M181" i="3"/>
  <c r="L201" i="3"/>
  <c r="L197" i="3"/>
  <c r="L193" i="3"/>
  <c r="L189" i="3"/>
  <c r="L185" i="3"/>
  <c r="L181" i="3"/>
  <c r="M200" i="3"/>
  <c r="M196" i="3"/>
  <c r="M192" i="3"/>
  <c r="M188" i="3"/>
  <c r="M184" i="3"/>
  <c r="M180" i="3"/>
  <c r="M166" i="3"/>
  <c r="L160" i="3"/>
  <c r="L156" i="3"/>
  <c r="L152" i="3"/>
  <c r="K160" i="3"/>
  <c r="K148" i="3"/>
  <c r="K144" i="3"/>
  <c r="L144" i="3"/>
  <c r="M159" i="3"/>
  <c r="M155" i="3"/>
  <c r="M151" i="3"/>
  <c r="M147" i="3"/>
  <c r="M143" i="3"/>
  <c r="L159" i="3"/>
  <c r="L155" i="3"/>
  <c r="L151" i="3"/>
  <c r="L147" i="3"/>
  <c r="L143" i="3"/>
  <c r="L119" i="3"/>
  <c r="L111" i="3"/>
  <c r="L107" i="3"/>
  <c r="L103" i="3"/>
  <c r="K115" i="3"/>
  <c r="K85" i="3"/>
  <c r="M85" i="3"/>
  <c r="M76" i="3"/>
  <c r="M72" i="3"/>
  <c r="M68" i="3"/>
  <c r="M64" i="3"/>
  <c r="L76" i="3"/>
  <c r="L72" i="3"/>
  <c r="L68" i="3"/>
  <c r="L64" i="3"/>
  <c r="M79" i="3"/>
  <c r="M75" i="3"/>
  <c r="M71" i="3"/>
  <c r="M67" i="3"/>
  <c r="M63" i="3"/>
  <c r="L75" i="3"/>
  <c r="L71" i="3"/>
  <c r="L67" i="3"/>
  <c r="L63" i="3"/>
  <c r="K46" i="3"/>
  <c r="M40" i="3"/>
  <c r="M36" i="3"/>
  <c r="M32" i="3"/>
  <c r="M28" i="3"/>
  <c r="M24" i="3"/>
  <c r="L28" i="3"/>
  <c r="L24" i="3"/>
  <c r="K36" i="3"/>
  <c r="K32" i="3"/>
  <c r="L40" i="3"/>
  <c r="K12" i="3"/>
  <c r="K295" i="3" l="1"/>
  <c r="L341" i="3"/>
  <c r="M341" i="3"/>
  <c r="K341" i="3"/>
  <c r="M295" i="3"/>
  <c r="L295" i="3"/>
  <c r="K249" i="3"/>
  <c r="M249" i="3"/>
  <c r="L249" i="3"/>
  <c r="M161" i="3"/>
  <c r="M204" i="3"/>
  <c r="L204" i="3"/>
  <c r="K204" i="3"/>
  <c r="L161" i="3"/>
  <c r="K161" i="3"/>
  <c r="M121" i="3"/>
  <c r="L121" i="3"/>
  <c r="K121" i="3"/>
  <c r="K80" i="3"/>
  <c r="M80" i="3"/>
  <c r="L80" i="3"/>
  <c r="K41" i="3"/>
  <c r="L41" i="3"/>
  <c r="M41" i="3"/>
  <c r="I261" i="2" l="1"/>
  <c r="K261" i="2" s="1"/>
  <c r="J261" i="2"/>
  <c r="M261" i="2" s="1"/>
  <c r="I262" i="2"/>
  <c r="K262" i="2" s="1"/>
  <c r="J262" i="2"/>
  <c r="M262" i="2" s="1"/>
  <c r="I263" i="2"/>
  <c r="J263" i="2"/>
  <c r="M263" i="2" s="1"/>
  <c r="I264" i="2"/>
  <c r="J264" i="2"/>
  <c r="M264" i="2" s="1"/>
  <c r="I265" i="2"/>
  <c r="K265" i="2" s="1"/>
  <c r="J265" i="2"/>
  <c r="M265" i="2" s="1"/>
  <c r="I266" i="2"/>
  <c r="K266" i="2" s="1"/>
  <c r="J266" i="2"/>
  <c r="M266" i="2" s="1"/>
  <c r="I267" i="2"/>
  <c r="K267" i="2" s="1"/>
  <c r="J267" i="2"/>
  <c r="M267" i="2" s="1"/>
  <c r="I268" i="2"/>
  <c r="L268" i="2" s="1"/>
  <c r="J268" i="2"/>
  <c r="M268" i="2" s="1"/>
  <c r="I269" i="2"/>
  <c r="K269" i="2" s="1"/>
  <c r="J269" i="2"/>
  <c r="M269" i="2" s="1"/>
  <c r="I270" i="2"/>
  <c r="K270" i="2" s="1"/>
  <c r="J270" i="2"/>
  <c r="I271" i="2"/>
  <c r="L271" i="2" s="1"/>
  <c r="J271" i="2"/>
  <c r="I272" i="2"/>
  <c r="K272" i="2" s="1"/>
  <c r="J272" i="2"/>
  <c r="M272" i="2" s="1"/>
  <c r="I273" i="2"/>
  <c r="K273" i="2" s="1"/>
  <c r="J273" i="2"/>
  <c r="M273" i="2" s="1"/>
  <c r="I274" i="2"/>
  <c r="K274" i="2" s="1"/>
  <c r="J274" i="2"/>
  <c r="I275" i="2"/>
  <c r="L275" i="2" s="1"/>
  <c r="J275" i="2"/>
  <c r="M275" i="2" s="1"/>
  <c r="I276" i="2"/>
  <c r="L276" i="2" s="1"/>
  <c r="J276" i="2"/>
  <c r="I277" i="2"/>
  <c r="K277" i="2" s="1"/>
  <c r="J277" i="2"/>
  <c r="M277" i="2" s="1"/>
  <c r="I278" i="2"/>
  <c r="L278" i="2" s="1"/>
  <c r="J278" i="2"/>
  <c r="I279" i="2"/>
  <c r="L279" i="2" s="1"/>
  <c r="J279" i="2"/>
  <c r="M279" i="2" s="1"/>
  <c r="I280" i="2"/>
  <c r="K280" i="2" s="1"/>
  <c r="J280" i="2"/>
  <c r="M280" i="2" s="1"/>
  <c r="J244" i="2"/>
  <c r="I244" i="2"/>
  <c r="L244" i="2" s="1"/>
  <c r="I219" i="2"/>
  <c r="K219" i="2" s="1"/>
  <c r="J219" i="2"/>
  <c r="M219" i="2" s="1"/>
  <c r="I220" i="2"/>
  <c r="K220" i="2" s="1"/>
  <c r="J220" i="2"/>
  <c r="I221" i="2"/>
  <c r="J221" i="2"/>
  <c r="M221" i="2" s="1"/>
  <c r="I222" i="2"/>
  <c r="K222" i="2" s="1"/>
  <c r="J222" i="2"/>
  <c r="M222" i="2" s="1"/>
  <c r="I223" i="2"/>
  <c r="K223" i="2" s="1"/>
  <c r="J223" i="2"/>
  <c r="M223" i="2" s="1"/>
  <c r="I224" i="2"/>
  <c r="K224" i="2" s="1"/>
  <c r="J224" i="2"/>
  <c r="I225" i="2"/>
  <c r="K225" i="2" s="1"/>
  <c r="J225" i="2"/>
  <c r="M225" i="2" s="1"/>
  <c r="I226" i="2"/>
  <c r="K226" i="2" s="1"/>
  <c r="J226" i="2"/>
  <c r="M226" i="2" s="1"/>
  <c r="I227" i="2"/>
  <c r="K227" i="2" s="1"/>
  <c r="J227" i="2"/>
  <c r="M227" i="2" s="1"/>
  <c r="I228" i="2"/>
  <c r="K228" i="2" s="1"/>
  <c r="J228" i="2"/>
  <c r="I229" i="2"/>
  <c r="K229" i="2" s="1"/>
  <c r="J229" i="2"/>
  <c r="M229" i="2" s="1"/>
  <c r="I230" i="2"/>
  <c r="K230" i="2" s="1"/>
  <c r="J230" i="2"/>
  <c r="M230" i="2" s="1"/>
  <c r="I231" i="2"/>
  <c r="K231" i="2" s="1"/>
  <c r="J231" i="2"/>
  <c r="M231" i="2" s="1"/>
  <c r="I232" i="2"/>
  <c r="K232" i="2" s="1"/>
  <c r="J232" i="2"/>
  <c r="I233" i="2"/>
  <c r="K233" i="2" s="1"/>
  <c r="J233" i="2"/>
  <c r="M233" i="2" s="1"/>
  <c r="I234" i="2"/>
  <c r="K234" i="2" s="1"/>
  <c r="J234" i="2"/>
  <c r="M234" i="2" s="1"/>
  <c r="I235" i="2"/>
  <c r="K235" i="2" s="1"/>
  <c r="J235" i="2"/>
  <c r="M235" i="2" s="1"/>
  <c r="I236" i="2"/>
  <c r="K236" i="2" s="1"/>
  <c r="J236" i="2"/>
  <c r="I237" i="2"/>
  <c r="K237" i="2" s="1"/>
  <c r="J237" i="2"/>
  <c r="M237" i="2" s="1"/>
  <c r="I238" i="2"/>
  <c r="K238" i="2" s="1"/>
  <c r="J238" i="2"/>
  <c r="M238" i="2" s="1"/>
  <c r="J205" i="2"/>
  <c r="M205" i="2" s="1"/>
  <c r="I205" i="2"/>
  <c r="L205" i="2" s="1"/>
  <c r="I169" i="2"/>
  <c r="K169" i="2" s="1"/>
  <c r="J169" i="2"/>
  <c r="M169" i="2" s="1"/>
  <c r="I183" i="2"/>
  <c r="K183" i="2" s="1"/>
  <c r="J183" i="2"/>
  <c r="I184" i="2"/>
  <c r="K184" i="2" s="1"/>
  <c r="J184" i="2"/>
  <c r="M184" i="2" s="1"/>
  <c r="I185" i="2"/>
  <c r="L185" i="2" s="1"/>
  <c r="J185" i="2"/>
  <c r="M185" i="2" s="1"/>
  <c r="I186" i="2"/>
  <c r="K186" i="2" s="1"/>
  <c r="J186" i="2"/>
  <c r="I187" i="2"/>
  <c r="K187" i="2" s="1"/>
  <c r="J187" i="2"/>
  <c r="I188" i="2"/>
  <c r="L188" i="2" s="1"/>
  <c r="J188" i="2"/>
  <c r="M188" i="2" s="1"/>
  <c r="I189" i="2"/>
  <c r="K189" i="2" s="1"/>
  <c r="J189" i="2"/>
  <c r="M189" i="2" s="1"/>
  <c r="I190" i="2"/>
  <c r="K190" i="2" s="1"/>
  <c r="J190" i="2"/>
  <c r="I191" i="2"/>
  <c r="K191" i="2" s="1"/>
  <c r="J191" i="2"/>
  <c r="I192" i="2"/>
  <c r="J192" i="2"/>
  <c r="M192" i="2" s="1"/>
  <c r="I193" i="2"/>
  <c r="K193" i="2" s="1"/>
  <c r="J193" i="2"/>
  <c r="M193" i="2" s="1"/>
  <c r="I194" i="2"/>
  <c r="K194" i="2" s="1"/>
  <c r="J194" i="2"/>
  <c r="I195" i="2"/>
  <c r="K195" i="2" s="1"/>
  <c r="J195" i="2"/>
  <c r="I196" i="2"/>
  <c r="J196" i="2"/>
  <c r="M196" i="2" s="1"/>
  <c r="I197" i="2"/>
  <c r="L197" i="2" s="1"/>
  <c r="J197" i="2"/>
  <c r="M197" i="2" s="1"/>
  <c r="I198" i="2"/>
  <c r="K198" i="2" s="1"/>
  <c r="J198" i="2"/>
  <c r="I199" i="2"/>
  <c r="K199" i="2" s="1"/>
  <c r="J199" i="2"/>
  <c r="I133" i="2"/>
  <c r="K133" i="2" s="1"/>
  <c r="J133" i="2"/>
  <c r="M133" i="2" s="1"/>
  <c r="I145" i="2"/>
  <c r="K145" i="2" s="1"/>
  <c r="J145" i="2"/>
  <c r="I146" i="2"/>
  <c r="J146" i="2"/>
  <c r="M146" i="2" s="1"/>
  <c r="I147" i="2"/>
  <c r="K147" i="2" s="1"/>
  <c r="J147" i="2"/>
  <c r="M147" i="2" s="1"/>
  <c r="I148" i="2"/>
  <c r="K148" i="2" s="1"/>
  <c r="J148" i="2"/>
  <c r="I149" i="2"/>
  <c r="K149" i="2" s="1"/>
  <c r="J149" i="2"/>
  <c r="I150" i="2"/>
  <c r="K150" i="2" s="1"/>
  <c r="J150" i="2"/>
  <c r="M150" i="2" s="1"/>
  <c r="I151" i="2"/>
  <c r="K151" i="2" s="1"/>
  <c r="J151" i="2"/>
  <c r="M151" i="2" s="1"/>
  <c r="I152" i="2"/>
  <c r="L152" i="2" s="1"/>
  <c r="J152" i="2"/>
  <c r="M152" i="2" s="1"/>
  <c r="I153" i="2"/>
  <c r="K153" i="2" s="1"/>
  <c r="J153" i="2"/>
  <c r="I154" i="2"/>
  <c r="K154" i="2" s="1"/>
  <c r="J154" i="2"/>
  <c r="M154" i="2" s="1"/>
  <c r="I155" i="2"/>
  <c r="L155" i="2" s="1"/>
  <c r="J155" i="2"/>
  <c r="M155" i="2" s="1"/>
  <c r="I156" i="2"/>
  <c r="K156" i="2" s="1"/>
  <c r="J156" i="2"/>
  <c r="M156" i="2" s="1"/>
  <c r="I157" i="2"/>
  <c r="K157" i="2" s="1"/>
  <c r="J157" i="2"/>
  <c r="I158" i="2"/>
  <c r="L158" i="2" s="1"/>
  <c r="J158" i="2"/>
  <c r="I159" i="2"/>
  <c r="L159" i="2" s="1"/>
  <c r="J159" i="2"/>
  <c r="M159" i="2" s="1"/>
  <c r="I160" i="2"/>
  <c r="K160" i="2" s="1"/>
  <c r="J160" i="2"/>
  <c r="M160" i="2" s="1"/>
  <c r="I161" i="2"/>
  <c r="K161" i="2" s="1"/>
  <c r="J161" i="2"/>
  <c r="I162" i="2"/>
  <c r="L162" i="2" s="1"/>
  <c r="J162" i="2"/>
  <c r="I163" i="2"/>
  <c r="L163" i="2" s="1"/>
  <c r="J163" i="2"/>
  <c r="M163" i="2" s="1"/>
  <c r="J132" i="2"/>
  <c r="M132" i="2" s="1"/>
  <c r="I132" i="2"/>
  <c r="K132" i="2" s="1"/>
  <c r="I112" i="2"/>
  <c r="K112" i="2" s="1"/>
  <c r="J112" i="2"/>
  <c r="M112" i="2" s="1"/>
  <c r="I113" i="2"/>
  <c r="K113" i="2" s="1"/>
  <c r="J113" i="2"/>
  <c r="I114" i="2"/>
  <c r="K114" i="2" s="1"/>
  <c r="J114" i="2"/>
  <c r="M114" i="2" s="1"/>
  <c r="I115" i="2"/>
  <c r="K115" i="2" s="1"/>
  <c r="J115" i="2"/>
  <c r="M115" i="2" s="1"/>
  <c r="I116" i="2"/>
  <c r="K116" i="2" s="1"/>
  <c r="J116" i="2"/>
  <c r="M116" i="2" s="1"/>
  <c r="I117" i="2"/>
  <c r="K117" i="2" s="1"/>
  <c r="J117" i="2"/>
  <c r="I118" i="2"/>
  <c r="K118" i="2" s="1"/>
  <c r="J118" i="2"/>
  <c r="M118" i="2" s="1"/>
  <c r="I119" i="2"/>
  <c r="K119" i="2" s="1"/>
  <c r="J119" i="2"/>
  <c r="M119" i="2" s="1"/>
  <c r="I120" i="2"/>
  <c r="K120" i="2" s="1"/>
  <c r="J120" i="2"/>
  <c r="M120" i="2" s="1"/>
  <c r="I121" i="2"/>
  <c r="K121" i="2" s="1"/>
  <c r="J121" i="2"/>
  <c r="I122" i="2"/>
  <c r="J122" i="2"/>
  <c r="M122" i="2" s="1"/>
  <c r="I123" i="2"/>
  <c r="J123" i="2"/>
  <c r="M123" i="2" s="1"/>
  <c r="I124" i="2"/>
  <c r="L124" i="2" s="1"/>
  <c r="J124" i="2"/>
  <c r="M124" i="2" s="1"/>
  <c r="I125" i="2"/>
  <c r="K125" i="2" s="1"/>
  <c r="J125" i="2"/>
  <c r="I126" i="2"/>
  <c r="K126" i="2" s="1"/>
  <c r="J126" i="2"/>
  <c r="M126" i="2" s="1"/>
  <c r="J98" i="2"/>
  <c r="M98" i="2" s="1"/>
  <c r="I98" i="2"/>
  <c r="L98" i="2" s="1"/>
  <c r="I78" i="2"/>
  <c r="L78" i="2" s="1"/>
  <c r="J78" i="2"/>
  <c r="I79" i="2"/>
  <c r="K79" i="2" s="1"/>
  <c r="J79" i="2"/>
  <c r="M79" i="2" s="1"/>
  <c r="I80" i="2"/>
  <c r="K80" i="2" s="1"/>
  <c r="J80" i="2"/>
  <c r="M80" i="2" s="1"/>
  <c r="I81" i="2"/>
  <c r="L81" i="2" s="1"/>
  <c r="J81" i="2"/>
  <c r="M81" i="2" s="1"/>
  <c r="I82" i="2"/>
  <c r="L82" i="2" s="1"/>
  <c r="J82" i="2"/>
  <c r="I83" i="2"/>
  <c r="K83" i="2" s="1"/>
  <c r="J83" i="2"/>
  <c r="M83" i="2" s="1"/>
  <c r="I84" i="2"/>
  <c r="K84" i="2" s="1"/>
  <c r="J84" i="2"/>
  <c r="M84" i="2" s="1"/>
  <c r="I85" i="2"/>
  <c r="K85" i="2" s="1"/>
  <c r="J85" i="2"/>
  <c r="M85" i="2" s="1"/>
  <c r="I86" i="2"/>
  <c r="L86" i="2" s="1"/>
  <c r="J86" i="2"/>
  <c r="I87" i="2"/>
  <c r="K87" i="2" s="1"/>
  <c r="J87" i="2"/>
  <c r="M87" i="2" s="1"/>
  <c r="I88" i="2"/>
  <c r="K88" i="2" s="1"/>
  <c r="J88" i="2"/>
  <c r="M88" i="2" s="1"/>
  <c r="I89" i="2"/>
  <c r="K89" i="2" s="1"/>
  <c r="J89" i="2"/>
  <c r="M89" i="2" s="1"/>
  <c r="I90" i="2"/>
  <c r="K90" i="2" s="1"/>
  <c r="J90" i="2"/>
  <c r="I91" i="2"/>
  <c r="K91" i="2" s="1"/>
  <c r="J91" i="2"/>
  <c r="M91" i="2" s="1"/>
  <c r="I92" i="2"/>
  <c r="K92" i="2" s="1"/>
  <c r="J92" i="2"/>
  <c r="J69" i="2"/>
  <c r="I69" i="2"/>
  <c r="K69" i="2" s="1"/>
  <c r="I52" i="2"/>
  <c r="K52" i="2" s="1"/>
  <c r="J52" i="2"/>
  <c r="I53" i="2"/>
  <c r="K53" i="2" s="1"/>
  <c r="J53" i="2"/>
  <c r="I54" i="2"/>
  <c r="K54" i="2" s="1"/>
  <c r="J54" i="2"/>
  <c r="M54" i="2" s="1"/>
  <c r="I55" i="2"/>
  <c r="J55" i="2"/>
  <c r="M55" i="2" s="1"/>
  <c r="I56" i="2"/>
  <c r="K56" i="2" s="1"/>
  <c r="J56" i="2"/>
  <c r="M56" i="2" s="1"/>
  <c r="I57" i="2"/>
  <c r="K57" i="2" s="1"/>
  <c r="J57" i="2"/>
  <c r="I58" i="2"/>
  <c r="K58" i="2" s="1"/>
  <c r="J58" i="2"/>
  <c r="M58" i="2" s="1"/>
  <c r="I59" i="2"/>
  <c r="K59" i="2" s="1"/>
  <c r="J59" i="2"/>
  <c r="M59" i="2" s="1"/>
  <c r="I60" i="2"/>
  <c r="L60" i="2" s="1"/>
  <c r="J60" i="2"/>
  <c r="M60" i="2" s="1"/>
  <c r="I61" i="2"/>
  <c r="K61" i="2" s="1"/>
  <c r="J61" i="2"/>
  <c r="I62" i="2"/>
  <c r="K62" i="2" s="1"/>
  <c r="J62" i="2"/>
  <c r="M62" i="2" s="1"/>
  <c r="I63" i="2"/>
  <c r="K63" i="2" s="1"/>
  <c r="J63" i="2"/>
  <c r="M63" i="2" s="1"/>
  <c r="J38" i="2"/>
  <c r="I38" i="2"/>
  <c r="K38" i="2" s="1"/>
  <c r="I19" i="2"/>
  <c r="K19" i="2" s="1"/>
  <c r="J19" i="2"/>
  <c r="I20" i="2"/>
  <c r="J20" i="2"/>
  <c r="M20" i="2" s="1"/>
  <c r="I21" i="2"/>
  <c r="K21" i="2" s="1"/>
  <c r="J21" i="2"/>
  <c r="I22" i="2"/>
  <c r="K22" i="2" s="1"/>
  <c r="J22" i="2"/>
  <c r="M22" i="2" s="1"/>
  <c r="I23" i="2"/>
  <c r="K23" i="2" s="1"/>
  <c r="J23" i="2"/>
  <c r="I24" i="2"/>
  <c r="K24" i="2" s="1"/>
  <c r="J24" i="2"/>
  <c r="I25" i="2"/>
  <c r="L25" i="2" s="1"/>
  <c r="J25" i="2"/>
  <c r="M25" i="2" s="1"/>
  <c r="I26" i="2"/>
  <c r="K26" i="2" s="1"/>
  <c r="J26" i="2"/>
  <c r="M26" i="2" s="1"/>
  <c r="I27" i="2"/>
  <c r="L27" i="2" s="1"/>
  <c r="J27" i="2"/>
  <c r="M27" i="2" s="1"/>
  <c r="I28" i="2"/>
  <c r="K28" i="2" s="1"/>
  <c r="J28" i="2"/>
  <c r="M28" i="2" s="1"/>
  <c r="I29" i="2"/>
  <c r="L29" i="2" s="1"/>
  <c r="J29" i="2"/>
  <c r="M29" i="2" s="1"/>
  <c r="I30" i="2"/>
  <c r="K30" i="2" s="1"/>
  <c r="J30" i="2"/>
  <c r="M30" i="2" s="1"/>
  <c r="I31" i="2"/>
  <c r="L31" i="2" s="1"/>
  <c r="J31" i="2"/>
  <c r="M31" i="2" s="1"/>
  <c r="I32" i="2"/>
  <c r="K32" i="2" s="1"/>
  <c r="J32" i="2"/>
  <c r="M32" i="2" s="1"/>
  <c r="J12" i="2"/>
  <c r="I12" i="2"/>
  <c r="L12" i="2" s="1"/>
  <c r="K279" i="2" l="1"/>
  <c r="K275" i="2"/>
  <c r="L38" i="2"/>
  <c r="L280" i="2"/>
  <c r="K271" i="2"/>
  <c r="K268" i="2"/>
  <c r="L274" i="2"/>
  <c r="M270" i="2"/>
  <c r="M278" i="2"/>
  <c r="K278" i="2"/>
  <c r="K276" i="2"/>
  <c r="L270" i="2"/>
  <c r="M274" i="2"/>
  <c r="L267" i="2"/>
  <c r="L237" i="2"/>
  <c r="L227" i="2"/>
  <c r="L225" i="2"/>
  <c r="L235" i="2"/>
  <c r="L233" i="2"/>
  <c r="L223" i="2"/>
  <c r="L221" i="2"/>
  <c r="L231" i="2"/>
  <c r="K221" i="2"/>
  <c r="L229" i="2"/>
  <c r="L219" i="2"/>
  <c r="L169" i="2"/>
  <c r="L189" i="2"/>
  <c r="K185" i="2"/>
  <c r="L184" i="2"/>
  <c r="K188" i="2"/>
  <c r="L151" i="2"/>
  <c r="L266" i="2"/>
  <c r="K244" i="2"/>
  <c r="L272" i="2"/>
  <c r="M271" i="2"/>
  <c r="M276" i="2"/>
  <c r="L264" i="2"/>
  <c r="L263" i="2"/>
  <c r="K264" i="2"/>
  <c r="K263" i="2"/>
  <c r="L262" i="2"/>
  <c r="K152" i="2"/>
  <c r="L132" i="2"/>
  <c r="L160" i="2"/>
  <c r="L119" i="2"/>
  <c r="L133" i="2"/>
  <c r="K163" i="2"/>
  <c r="K124" i="2"/>
  <c r="L112" i="2"/>
  <c r="K122" i="2"/>
  <c r="L115" i="2"/>
  <c r="L116" i="2"/>
  <c r="L21" i="2"/>
  <c r="L79" i="2"/>
  <c r="L59" i="2"/>
  <c r="L52" i="2"/>
  <c r="K25" i="2"/>
  <c r="K31" i="2"/>
  <c r="L24" i="2"/>
  <c r="M19" i="2"/>
  <c r="L19" i="2"/>
  <c r="K29" i="2"/>
  <c r="K27" i="2"/>
  <c r="L20" i="2"/>
  <c r="L277" i="2"/>
  <c r="L273" i="2"/>
  <c r="L269" i="2"/>
  <c r="L265" i="2"/>
  <c r="L261" i="2"/>
  <c r="M244" i="2"/>
  <c r="M236" i="2"/>
  <c r="M232" i="2"/>
  <c r="L236" i="2"/>
  <c r="L232" i="2"/>
  <c r="L228" i="2"/>
  <c r="L224" i="2"/>
  <c r="L220" i="2"/>
  <c r="M228" i="2"/>
  <c r="M224" i="2"/>
  <c r="M220" i="2"/>
  <c r="L238" i="2"/>
  <c r="L234" i="2"/>
  <c r="L230" i="2"/>
  <c r="L226" i="2"/>
  <c r="L222" i="2"/>
  <c r="K205" i="2"/>
  <c r="M23" i="2"/>
  <c r="L92" i="2"/>
  <c r="K159" i="2"/>
  <c r="L148" i="2"/>
  <c r="K197" i="2"/>
  <c r="K196" i="2"/>
  <c r="M162" i="2"/>
  <c r="M38" i="2"/>
  <c r="L156" i="2"/>
  <c r="L193" i="2"/>
  <c r="L192" i="2"/>
  <c r="L120" i="2"/>
  <c r="L80" i="2"/>
  <c r="K155" i="2"/>
  <c r="L123" i="2"/>
  <c r="K192" i="2"/>
  <c r="M24" i="2"/>
  <c r="K123" i="2"/>
  <c r="M158" i="2"/>
  <c r="L147" i="2"/>
  <c r="M92" i="2"/>
  <c r="L196" i="2"/>
  <c r="M199" i="2"/>
  <c r="M195" i="2"/>
  <c r="M191" i="2"/>
  <c r="M187" i="2"/>
  <c r="M183" i="2"/>
  <c r="L199" i="2"/>
  <c r="L195" i="2"/>
  <c r="L191" i="2"/>
  <c r="L187" i="2"/>
  <c r="L183" i="2"/>
  <c r="M198" i="2"/>
  <c r="M194" i="2"/>
  <c r="M190" i="2"/>
  <c r="M186" i="2"/>
  <c r="L186" i="2"/>
  <c r="L198" i="2"/>
  <c r="L194" i="2"/>
  <c r="L190" i="2"/>
  <c r="L150" i="2"/>
  <c r="L146" i="2"/>
  <c r="L154" i="2"/>
  <c r="K162" i="2"/>
  <c r="K158" i="2"/>
  <c r="K146" i="2"/>
  <c r="M161" i="2"/>
  <c r="M157" i="2"/>
  <c r="M153" i="2"/>
  <c r="M149" i="2"/>
  <c r="M145" i="2"/>
  <c r="L161" i="2"/>
  <c r="L157" i="2"/>
  <c r="L153" i="2"/>
  <c r="L149" i="2"/>
  <c r="L145" i="2"/>
  <c r="M148" i="2"/>
  <c r="L126" i="2"/>
  <c r="L122" i="2"/>
  <c r="L118" i="2"/>
  <c r="L114" i="2"/>
  <c r="M125" i="2"/>
  <c r="M121" i="2"/>
  <c r="M117" i="2"/>
  <c r="M113" i="2"/>
  <c r="L125" i="2"/>
  <c r="L121" i="2"/>
  <c r="L117" i="2"/>
  <c r="L113" i="2"/>
  <c r="K98" i="2"/>
  <c r="K20" i="2"/>
  <c r="L55" i="2"/>
  <c r="L88" i="2"/>
  <c r="L83" i="2"/>
  <c r="K81" i="2"/>
  <c r="L32" i="2"/>
  <c r="L28" i="2"/>
  <c r="L23" i="2"/>
  <c r="L56" i="2"/>
  <c r="K55" i="2"/>
  <c r="L91" i="2"/>
  <c r="L89" i="2"/>
  <c r="M21" i="2"/>
  <c r="K60" i="2"/>
  <c r="L84" i="2"/>
  <c r="L63" i="2"/>
  <c r="L85" i="2"/>
  <c r="L87" i="2"/>
  <c r="M82" i="2"/>
  <c r="M78" i="2"/>
  <c r="L90" i="2"/>
  <c r="K86" i="2"/>
  <c r="K82" i="2"/>
  <c r="K78" i="2"/>
  <c r="M90" i="2"/>
  <c r="M86" i="2"/>
  <c r="L69" i="2"/>
  <c r="M69" i="2"/>
  <c r="L62" i="2"/>
  <c r="L58" i="2"/>
  <c r="L54" i="2"/>
  <c r="M61" i="2"/>
  <c r="M57" i="2"/>
  <c r="M53" i="2"/>
  <c r="L61" i="2"/>
  <c r="L57" i="2"/>
  <c r="L53" i="2"/>
  <c r="M52" i="2"/>
  <c r="L30" i="2"/>
  <c r="L26" i="2"/>
  <c r="L22" i="2"/>
  <c r="K12" i="2"/>
  <c r="M12" i="2"/>
  <c r="I198" i="1"/>
  <c r="K198" i="1" s="1"/>
  <c r="J198" i="1"/>
  <c r="M198" i="1" s="1"/>
  <c r="I199" i="1"/>
  <c r="L199" i="1" s="1"/>
  <c r="J199" i="1"/>
  <c r="I200" i="1"/>
  <c r="L200" i="1" s="1"/>
  <c r="J200" i="1"/>
  <c r="M200" i="1" s="1"/>
  <c r="I201" i="1"/>
  <c r="K201" i="1" s="1"/>
  <c r="J201" i="1"/>
  <c r="I202" i="1"/>
  <c r="L202" i="1" s="1"/>
  <c r="J202" i="1"/>
  <c r="M202" i="1" s="1"/>
  <c r="I203" i="1"/>
  <c r="K203" i="1" s="1"/>
  <c r="J203" i="1"/>
  <c r="I204" i="1"/>
  <c r="K204" i="1" s="1"/>
  <c r="J204" i="1"/>
  <c r="M204" i="1" s="1"/>
  <c r="I205" i="1"/>
  <c r="K205" i="1" s="1"/>
  <c r="J205" i="1"/>
  <c r="I206" i="1"/>
  <c r="K206" i="1" s="1"/>
  <c r="J206" i="1"/>
  <c r="M206" i="1" s="1"/>
  <c r="I207" i="1"/>
  <c r="K207" i="1" s="1"/>
  <c r="J207" i="1"/>
  <c r="I208" i="1"/>
  <c r="L208" i="1" s="1"/>
  <c r="J208" i="1"/>
  <c r="M208" i="1" s="1"/>
  <c r="I209" i="1"/>
  <c r="K209" i="1" s="1"/>
  <c r="J209" i="1"/>
  <c r="I210" i="1"/>
  <c r="K210" i="1" s="1"/>
  <c r="J210" i="1"/>
  <c r="M210" i="1" s="1"/>
  <c r="I211" i="1"/>
  <c r="K211" i="1" s="1"/>
  <c r="J211" i="1"/>
  <c r="I212" i="1"/>
  <c r="K212" i="1" s="1"/>
  <c r="J212" i="1"/>
  <c r="M212" i="1" s="1"/>
  <c r="I213" i="1"/>
  <c r="K213" i="1" s="1"/>
  <c r="J213" i="1"/>
  <c r="I214" i="1"/>
  <c r="K214" i="1" s="1"/>
  <c r="J214" i="1"/>
  <c r="M214" i="1" s="1"/>
  <c r="I215" i="1"/>
  <c r="K215" i="1" s="1"/>
  <c r="J215" i="1"/>
  <c r="J191" i="1"/>
  <c r="I191" i="1"/>
  <c r="L191" i="1" s="1"/>
  <c r="I162" i="1"/>
  <c r="K162" i="1" s="1"/>
  <c r="J162" i="1"/>
  <c r="M162" i="1" s="1"/>
  <c r="I172" i="1"/>
  <c r="K172" i="1" s="1"/>
  <c r="J172" i="1"/>
  <c r="M172" i="1" s="1"/>
  <c r="I173" i="1"/>
  <c r="K173" i="1" s="1"/>
  <c r="J173" i="1"/>
  <c r="I174" i="1"/>
  <c r="L174" i="1" s="1"/>
  <c r="J174" i="1"/>
  <c r="M174" i="1" s="1"/>
  <c r="I175" i="1"/>
  <c r="K175" i="1" s="1"/>
  <c r="J175" i="1"/>
  <c r="I176" i="1"/>
  <c r="K176" i="1" s="1"/>
  <c r="J176" i="1"/>
  <c r="I177" i="1"/>
  <c r="K177" i="1" s="1"/>
  <c r="J177" i="1"/>
  <c r="M177" i="1" s="1"/>
  <c r="I178" i="1"/>
  <c r="L178" i="1" s="1"/>
  <c r="J178" i="1"/>
  <c r="M178" i="1" s="1"/>
  <c r="I179" i="1"/>
  <c r="K179" i="1" s="1"/>
  <c r="J179" i="1"/>
  <c r="M179" i="1" s="1"/>
  <c r="I180" i="1"/>
  <c r="K180" i="1" s="1"/>
  <c r="J180" i="1"/>
  <c r="I181" i="1"/>
  <c r="K181" i="1" s="1"/>
  <c r="J181" i="1"/>
  <c r="I182" i="1"/>
  <c r="L182" i="1" s="1"/>
  <c r="J182" i="1"/>
  <c r="M182" i="1" s="1"/>
  <c r="I183" i="1"/>
  <c r="K183" i="1" s="1"/>
  <c r="J183" i="1"/>
  <c r="M183" i="1" s="1"/>
  <c r="I184" i="1"/>
  <c r="K184" i="1" s="1"/>
  <c r="J184" i="1"/>
  <c r="I185" i="1"/>
  <c r="K185" i="1" s="1"/>
  <c r="J185" i="1"/>
  <c r="J161" i="1"/>
  <c r="M161" i="1" s="1"/>
  <c r="I161" i="1"/>
  <c r="L161" i="1" s="1"/>
  <c r="I133" i="1"/>
  <c r="K133" i="1" s="1"/>
  <c r="J133" i="1"/>
  <c r="M133" i="1" s="1"/>
  <c r="I134" i="1"/>
  <c r="K134" i="1" s="1"/>
  <c r="J134" i="1"/>
  <c r="M134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L146" i="1" s="1"/>
  <c r="J146" i="1"/>
  <c r="I147" i="1"/>
  <c r="K147" i="1" s="1"/>
  <c r="J147" i="1"/>
  <c r="M147" i="1" s="1"/>
  <c r="I148" i="1"/>
  <c r="K148" i="1" s="1"/>
  <c r="J148" i="1"/>
  <c r="I149" i="1"/>
  <c r="K149" i="1" s="1"/>
  <c r="J149" i="1"/>
  <c r="M149" i="1" s="1"/>
  <c r="I150" i="1"/>
  <c r="K150" i="1" s="1"/>
  <c r="J150" i="1"/>
  <c r="I151" i="1"/>
  <c r="K151" i="1" s="1"/>
  <c r="J151" i="1"/>
  <c r="M151" i="1" s="1"/>
  <c r="I152" i="1"/>
  <c r="K152" i="1" s="1"/>
  <c r="J152" i="1"/>
  <c r="I153" i="1"/>
  <c r="L153" i="1" s="1"/>
  <c r="J153" i="1"/>
  <c r="M153" i="1" s="1"/>
  <c r="I154" i="1"/>
  <c r="K154" i="1" s="1"/>
  <c r="J154" i="1"/>
  <c r="I155" i="1"/>
  <c r="K155" i="1" s="1"/>
  <c r="J155" i="1"/>
  <c r="M155" i="1" s="1"/>
  <c r="J132" i="1"/>
  <c r="I132" i="1"/>
  <c r="K132" i="1" s="1"/>
  <c r="I106" i="1"/>
  <c r="K106" i="1" s="1"/>
  <c r="J106" i="1"/>
  <c r="M106" i="1" s="1"/>
  <c r="I112" i="1"/>
  <c r="K112" i="1" s="1"/>
  <c r="J112" i="1"/>
  <c r="I113" i="1"/>
  <c r="J113" i="1"/>
  <c r="M113" i="1" s="1"/>
  <c r="I114" i="1"/>
  <c r="K114" i="1" s="1"/>
  <c r="J114" i="1"/>
  <c r="I115" i="1"/>
  <c r="J115" i="1"/>
  <c r="M115" i="1" s="1"/>
  <c r="I116" i="1"/>
  <c r="K116" i="1" s="1"/>
  <c r="J116" i="1"/>
  <c r="I117" i="1"/>
  <c r="J117" i="1"/>
  <c r="M117" i="1" s="1"/>
  <c r="I118" i="1"/>
  <c r="K118" i="1" s="1"/>
  <c r="J118" i="1"/>
  <c r="M118" i="1" s="1"/>
  <c r="I119" i="1"/>
  <c r="L119" i="1" s="1"/>
  <c r="J119" i="1"/>
  <c r="M119" i="1" s="1"/>
  <c r="I120" i="1"/>
  <c r="K120" i="1" s="1"/>
  <c r="J120" i="1"/>
  <c r="I121" i="1"/>
  <c r="K121" i="1" s="1"/>
  <c r="J121" i="1"/>
  <c r="M121" i="1" s="1"/>
  <c r="I122" i="1"/>
  <c r="K122" i="1" s="1"/>
  <c r="J122" i="1"/>
  <c r="I123" i="1"/>
  <c r="J123" i="1"/>
  <c r="M123" i="1" s="1"/>
  <c r="I124" i="1"/>
  <c r="K124" i="1" s="1"/>
  <c r="J124" i="1"/>
  <c r="I125" i="1"/>
  <c r="K125" i="1" s="1"/>
  <c r="J125" i="1"/>
  <c r="M125" i="1" s="1"/>
  <c r="I126" i="1"/>
  <c r="K126" i="1" s="1"/>
  <c r="J126" i="1"/>
  <c r="M126" i="1" s="1"/>
  <c r="J105" i="1"/>
  <c r="M105" i="1" s="1"/>
  <c r="I105" i="1"/>
  <c r="L105" i="1" s="1"/>
  <c r="I88" i="1"/>
  <c r="K88" i="1" s="1"/>
  <c r="J88" i="1"/>
  <c r="M88" i="1" s="1"/>
  <c r="I89" i="1"/>
  <c r="L89" i="1" s="1"/>
  <c r="J89" i="1"/>
  <c r="I90" i="1"/>
  <c r="K90" i="1" s="1"/>
  <c r="J90" i="1"/>
  <c r="M90" i="1" s="1"/>
  <c r="I91" i="1"/>
  <c r="K91" i="1" s="1"/>
  <c r="J91" i="1"/>
  <c r="M91" i="1" s="1"/>
  <c r="I92" i="1"/>
  <c r="J92" i="1"/>
  <c r="M92" i="1" s="1"/>
  <c r="I93" i="1"/>
  <c r="K93" i="1" s="1"/>
  <c r="J93" i="1"/>
  <c r="I94" i="1"/>
  <c r="K94" i="1" s="1"/>
  <c r="J94" i="1"/>
  <c r="I95" i="1"/>
  <c r="K95" i="1" s="1"/>
  <c r="J95" i="1"/>
  <c r="I96" i="1"/>
  <c r="K96" i="1" s="1"/>
  <c r="J96" i="1"/>
  <c r="M96" i="1" s="1"/>
  <c r="I97" i="1"/>
  <c r="L97" i="1" s="1"/>
  <c r="J97" i="1"/>
  <c r="I98" i="1"/>
  <c r="K98" i="1" s="1"/>
  <c r="J98" i="1"/>
  <c r="M98" i="1" s="1"/>
  <c r="I99" i="1"/>
  <c r="K99" i="1" s="1"/>
  <c r="J99" i="1"/>
  <c r="M99" i="1" s="1"/>
  <c r="J79" i="1"/>
  <c r="M79" i="1" s="1"/>
  <c r="I79" i="1"/>
  <c r="L79" i="1" s="1"/>
  <c r="I62" i="1"/>
  <c r="K62" i="1" s="1"/>
  <c r="J62" i="1"/>
  <c r="M62" i="1" s="1"/>
  <c r="I63" i="1"/>
  <c r="L63" i="1" s="1"/>
  <c r="J63" i="1"/>
  <c r="I64" i="1"/>
  <c r="K64" i="1" s="1"/>
  <c r="J64" i="1"/>
  <c r="I65" i="1"/>
  <c r="L65" i="1" s="1"/>
  <c r="J65" i="1"/>
  <c r="I66" i="1"/>
  <c r="K66" i="1" s="1"/>
  <c r="J66" i="1"/>
  <c r="M66" i="1" s="1"/>
  <c r="I67" i="1"/>
  <c r="K67" i="1" s="1"/>
  <c r="J67" i="1"/>
  <c r="I68" i="1"/>
  <c r="K68" i="1" s="1"/>
  <c r="J68" i="1"/>
  <c r="I69" i="1"/>
  <c r="K69" i="1" s="1"/>
  <c r="J69" i="1"/>
  <c r="M69" i="1" s="1"/>
  <c r="I70" i="1"/>
  <c r="K70" i="1" s="1"/>
  <c r="J70" i="1"/>
  <c r="M70" i="1" s="1"/>
  <c r="I71" i="1"/>
  <c r="L71" i="1" s="1"/>
  <c r="J71" i="1"/>
  <c r="I72" i="1"/>
  <c r="K72" i="1" s="1"/>
  <c r="J72" i="1"/>
  <c r="I73" i="1"/>
  <c r="K73" i="1" s="1"/>
  <c r="J73" i="1"/>
  <c r="J55" i="1"/>
  <c r="M55" i="1" s="1"/>
  <c r="I55" i="1"/>
  <c r="L55" i="1" s="1"/>
  <c r="J40" i="1"/>
  <c r="M40" i="1" s="1"/>
  <c r="J41" i="1"/>
  <c r="J42" i="1"/>
  <c r="M42" i="1" s="1"/>
  <c r="J43" i="1"/>
  <c r="M43" i="1" s="1"/>
  <c r="J44" i="1"/>
  <c r="J45" i="1"/>
  <c r="J46" i="1"/>
  <c r="M46" i="1" s="1"/>
  <c r="J47" i="1"/>
  <c r="M47" i="1" s="1"/>
  <c r="J48" i="1"/>
  <c r="M48" i="1" s="1"/>
  <c r="J49" i="1"/>
  <c r="I40" i="1"/>
  <c r="K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I47" i="1"/>
  <c r="I48" i="1"/>
  <c r="K48" i="1" s="1"/>
  <c r="I49" i="1"/>
  <c r="L49" i="1" s="1"/>
  <c r="J32" i="1"/>
  <c r="M32" i="1" s="1"/>
  <c r="I32" i="1"/>
  <c r="L32" i="1" s="1"/>
  <c r="M281" i="2" l="1"/>
  <c r="K239" i="2"/>
  <c r="K208" i="1"/>
  <c r="L281" i="2"/>
  <c r="M239" i="2"/>
  <c r="L239" i="2"/>
  <c r="K200" i="2"/>
  <c r="L200" i="2"/>
  <c r="K281" i="2"/>
  <c r="M200" i="2"/>
  <c r="L164" i="2"/>
  <c r="K164" i="2"/>
  <c r="M164" i="2"/>
  <c r="L127" i="2"/>
  <c r="K93" i="2"/>
  <c r="M33" i="2"/>
  <c r="L212" i="1"/>
  <c r="L180" i="1"/>
  <c r="M180" i="1"/>
  <c r="L141" i="1"/>
  <c r="L143" i="1"/>
  <c r="L132" i="1"/>
  <c r="L150" i="1"/>
  <c r="L149" i="1"/>
  <c r="L154" i="1"/>
  <c r="M150" i="1"/>
  <c r="K153" i="1"/>
  <c r="L122" i="1"/>
  <c r="K115" i="1"/>
  <c r="L96" i="1"/>
  <c r="L94" i="1"/>
  <c r="L73" i="1"/>
  <c r="M49" i="1"/>
  <c r="K42" i="1"/>
  <c r="L72" i="1"/>
  <c r="L70" i="1"/>
  <c r="L68" i="1"/>
  <c r="L66" i="1"/>
  <c r="L114" i="1"/>
  <c r="L134" i="1"/>
  <c r="M184" i="1"/>
  <c r="M181" i="1"/>
  <c r="L115" i="1"/>
  <c r="L184" i="1"/>
  <c r="M176" i="1"/>
  <c r="L151" i="1"/>
  <c r="L176" i="1"/>
  <c r="L204" i="1"/>
  <c r="K146" i="1"/>
  <c r="L142" i="1"/>
  <c r="M185" i="1"/>
  <c r="K174" i="1"/>
  <c r="K200" i="1"/>
  <c r="L198" i="1"/>
  <c r="K65" i="1"/>
  <c r="L172" i="1"/>
  <c r="L48" i="1"/>
  <c r="K45" i="1"/>
  <c r="L40" i="1"/>
  <c r="M73" i="1"/>
  <c r="M114" i="1"/>
  <c r="M148" i="1"/>
  <c r="M173" i="1"/>
  <c r="L148" i="1"/>
  <c r="K44" i="1"/>
  <c r="L125" i="1"/>
  <c r="M132" i="1"/>
  <c r="L133" i="1"/>
  <c r="L206" i="1"/>
  <c r="K202" i="1"/>
  <c r="K49" i="1"/>
  <c r="L62" i="1"/>
  <c r="L90" i="1"/>
  <c r="M146" i="1"/>
  <c r="L145" i="1"/>
  <c r="L144" i="1"/>
  <c r="K161" i="1"/>
  <c r="K182" i="1"/>
  <c r="K178" i="1"/>
  <c r="L210" i="1"/>
  <c r="M41" i="1"/>
  <c r="M95" i="1"/>
  <c r="L123" i="1"/>
  <c r="M152" i="1"/>
  <c r="L147" i="1"/>
  <c r="M191" i="1"/>
  <c r="L214" i="1"/>
  <c r="K46" i="1"/>
  <c r="K43" i="1"/>
  <c r="L95" i="1"/>
  <c r="L88" i="1"/>
  <c r="K119" i="1"/>
  <c r="L155" i="1"/>
  <c r="M154" i="1"/>
  <c r="L152" i="1"/>
  <c r="M175" i="1"/>
  <c r="M127" i="2"/>
  <c r="K33" i="2"/>
  <c r="M93" i="2"/>
  <c r="L93" i="2"/>
  <c r="L64" i="2"/>
  <c r="L33" i="2"/>
  <c r="K127" i="2"/>
  <c r="M64" i="2"/>
  <c r="K64" i="2"/>
  <c r="M213" i="1"/>
  <c r="M209" i="1"/>
  <c r="M205" i="1"/>
  <c r="M201" i="1"/>
  <c r="L213" i="1"/>
  <c r="L209" i="1"/>
  <c r="L205" i="1"/>
  <c r="L201" i="1"/>
  <c r="M207" i="1"/>
  <c r="M203" i="1"/>
  <c r="L215" i="1"/>
  <c r="L211" i="1"/>
  <c r="L207" i="1"/>
  <c r="L203" i="1"/>
  <c r="K199" i="1"/>
  <c r="M215" i="1"/>
  <c r="M211" i="1"/>
  <c r="M199" i="1"/>
  <c r="K191" i="1"/>
  <c r="L185" i="1"/>
  <c r="L181" i="1"/>
  <c r="L177" i="1"/>
  <c r="L173" i="1"/>
  <c r="L183" i="1"/>
  <c r="L179" i="1"/>
  <c r="L175" i="1"/>
  <c r="L162" i="1"/>
  <c r="L47" i="1"/>
  <c r="L99" i="1"/>
  <c r="L92" i="1"/>
  <c r="M122" i="1"/>
  <c r="L117" i="1"/>
  <c r="K47" i="1"/>
  <c r="L69" i="1"/>
  <c r="K92" i="1"/>
  <c r="K117" i="1"/>
  <c r="K123" i="1"/>
  <c r="M45" i="1"/>
  <c r="M44" i="1"/>
  <c r="K41" i="1"/>
  <c r="L118" i="1"/>
  <c r="L113" i="1"/>
  <c r="L98" i="1"/>
  <c r="K113" i="1"/>
  <c r="L64" i="1"/>
  <c r="L126" i="1"/>
  <c r="L121" i="1"/>
  <c r="L106" i="1"/>
  <c r="L46" i="1"/>
  <c r="M65" i="1"/>
  <c r="M124" i="1"/>
  <c r="L124" i="1"/>
  <c r="L120" i="1"/>
  <c r="L116" i="1"/>
  <c r="L112" i="1"/>
  <c r="M120" i="1"/>
  <c r="M116" i="1"/>
  <c r="M112" i="1"/>
  <c r="K105" i="1"/>
  <c r="L91" i="1"/>
  <c r="M94" i="1"/>
  <c r="M97" i="1"/>
  <c r="M93" i="1"/>
  <c r="M89" i="1"/>
  <c r="L93" i="1"/>
  <c r="K97" i="1"/>
  <c r="K89" i="1"/>
  <c r="K79" i="1"/>
  <c r="M72" i="1"/>
  <c r="M68" i="1"/>
  <c r="M64" i="1"/>
  <c r="M71" i="1"/>
  <c r="M67" i="1"/>
  <c r="M63" i="1"/>
  <c r="L67" i="1"/>
  <c r="K71" i="1"/>
  <c r="K63" i="1"/>
  <c r="K55" i="1"/>
  <c r="K32" i="1"/>
  <c r="L50" i="1" l="1"/>
  <c r="K50" i="1"/>
  <c r="L186" i="1"/>
  <c r="K156" i="1"/>
  <c r="K127" i="1"/>
  <c r="M50" i="1"/>
  <c r="M186" i="1"/>
  <c r="L216" i="1"/>
  <c r="L156" i="1"/>
  <c r="M74" i="1"/>
  <c r="K100" i="1"/>
  <c r="L127" i="1"/>
  <c r="L74" i="1"/>
  <c r="K186" i="1"/>
  <c r="L100" i="1"/>
  <c r="M156" i="1"/>
  <c r="M127" i="1"/>
  <c r="M216" i="1"/>
  <c r="K216" i="1"/>
  <c r="K74" i="1"/>
  <c r="M100" i="1"/>
  <c r="J21" i="1" l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I21" i="1"/>
  <c r="I22" i="1"/>
  <c r="I23" i="1"/>
  <c r="I24" i="1"/>
  <c r="I25" i="1"/>
  <c r="I26" i="1"/>
  <c r="M27" i="1" l="1"/>
  <c r="K26" i="1"/>
  <c r="L26" i="1"/>
  <c r="K22" i="1"/>
  <c r="L22" i="1"/>
  <c r="K24" i="1"/>
  <c r="L24" i="1"/>
  <c r="K21" i="1"/>
  <c r="L21" i="1"/>
  <c r="K25" i="1"/>
  <c r="L25" i="1"/>
  <c r="K23" i="1"/>
  <c r="L23" i="1"/>
  <c r="K27" i="1" l="1"/>
  <c r="L27" i="1"/>
  <c r="B5" i="3" l="1"/>
  <c r="B5" i="2"/>
  <c r="B5" i="1" l="1"/>
</calcChain>
</file>

<file path=xl/sharedStrings.xml><?xml version="1.0" encoding="utf-8"?>
<sst xmlns="http://schemas.openxmlformats.org/spreadsheetml/2006/main" count="894" uniqueCount="31">
  <si>
    <t>Data</t>
  </si>
  <si>
    <t>P47</t>
  </si>
  <si>
    <t>4 a 12/08/20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</si>
  <si>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</si>
  <si>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</si>
  <si>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</si>
  <si>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</si>
  <si>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</si>
  <si>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</si>
  <si>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 and Diluted Glycerin</t>
  </si>
  <si>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</si>
  <si>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</si>
  <si>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</si>
  <si>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</si>
  <si>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</si>
  <si>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</si>
  <si>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Net Shaft Torque</t>
  </si>
  <si>
    <t>Average Inlet Temp Tm,i</t>
  </si>
  <si>
    <t>Average Outlet Temp Tm,o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</si>
  <si>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</si>
  <si>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[kg/h]</t>
  </si>
  <si>
    <t>[°C]</t>
  </si>
  <si>
    <t xml:space="preserve"> [bar]</t>
  </si>
  <si>
    <t>[N.m]</t>
  </si>
  <si>
    <t>[kg/m³]</t>
  </si>
  <si>
    <t xml:space="preserve"> [cP]</t>
  </si>
  <si>
    <t>Glycerin</t>
  </si>
  <si>
    <t>Diluted Glycerin</t>
  </si>
  <si>
    <t>Outlet Pressure P2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</si>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</sst>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/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/>
    <xf numFmtId="49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0" fillId="0" borderId="0" xfId="0" applyAlignment="1">
      <alignment horizontal="center"/>
    </xf>
    <xf numFmtId="2" fontId="7" fillId="6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0" fontId="7" fillId="0" borderId="0" xfId="0" applyFont="1"/>
    <xf numFmtId="0" fontId="1" fillId="0" borderId="0" xfId="0" applyFont="1" applyFill="1"/>
    <xf numFmtId="0" fontId="6" fillId="7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FF00"/>
      <color rgb="FFFF9900"/>
      <color rgb="FF009900"/>
      <color rgb="FFCC00FF"/>
      <color rgb="FF3399FF"/>
      <color rgb="FF0000FF"/>
      <color rgb="FFFFCA21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abSelected="1" zoomScaleNormal="100" workbookViewId="0">
      <selection activeCell="C6" sqref="C6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24"/>
      <c r="E1" s="9"/>
      <c r="F1" s="9"/>
      <c r="G1" s="9"/>
    </row>
    <row r="2" spans="1:14">
      <c r="A2" s="1" t="s">
        <v>4</v>
      </c>
      <c r="B2" s="2">
        <v>3</v>
      </c>
      <c r="D2" s="24"/>
      <c r="E2" s="17"/>
      <c r="F2" s="9"/>
      <c r="G2" s="9"/>
    </row>
    <row r="3" spans="1:14">
      <c r="A3" s="1" t="s">
        <v>5</v>
      </c>
      <c r="B3" s="3" t="s">
        <v>9</v>
      </c>
      <c r="D3" s="9"/>
      <c r="E3" s="9"/>
      <c r="F3" s="9"/>
      <c r="G3" s="9"/>
    </row>
    <row r="4" spans="1:14">
      <c r="A4" s="1" t="s">
        <v>6</v>
      </c>
      <c r="B4" s="4">
        <v>2400</v>
      </c>
      <c r="D4" s="9"/>
      <c r="E4" s="9"/>
      <c r="F4" s="9"/>
      <c r="G4" s="9"/>
    </row>
    <row r="5" spans="1:14">
      <c r="A5" s="1" t="s">
        <v>7</v>
      </c>
      <c r="B5" s="5">
        <f>B4*2*PI()/60</f>
        <v>251.32741228718345</v>
      </c>
      <c r="D5" s="24"/>
      <c r="E5" s="24"/>
      <c r="F5" s="9"/>
      <c r="G5" s="9"/>
    </row>
    <row r="6" spans="1:14">
      <c r="A6" s="1" t="s">
        <v>8</v>
      </c>
      <c r="B6" s="19">
        <v>0.108</v>
      </c>
      <c r="D6" s="24"/>
      <c r="E6" s="24"/>
      <c r="F6" s="9"/>
      <c r="G6" s="9"/>
    </row>
    <row r="7" spans="1:14">
      <c r="A7" s="1" t="s">
        <v>0</v>
      </c>
      <c r="B7" s="18" t="s">
        <v>2</v>
      </c>
      <c r="D7" s="9"/>
      <c r="E7" s="9"/>
      <c r="F7" s="9"/>
      <c r="G7" s="9"/>
    </row>
    <row r="9" spans="1:14">
      <c r="A9" s="25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4" ht="16.8">
      <c r="A10" s="12" t="s">
        <v>10</v>
      </c>
      <c r="B10" s="12" t="s">
        <v>11</v>
      </c>
      <c r="C10" s="12" t="s">
        <v>12</v>
      </c>
      <c r="D10" s="12" t="s">
        <v>13</v>
      </c>
      <c r="E10" s="12" t="s">
        <v>14</v>
      </c>
      <c r="F10" s="12" t="s">
        <v>15</v>
      </c>
      <c r="G10" s="12" t="s">
        <v>28</v>
      </c>
      <c r="H10" s="12" t="s">
        <v>16</v>
      </c>
      <c r="I10" s="7" t="s">
        <v>17</v>
      </c>
      <c r="J10" s="7" t="s">
        <v>18</v>
      </c>
      <c r="K10" s="8" t="s">
        <v>19</v>
      </c>
      <c r="L10" s="6" t="s">
        <v>29</v>
      </c>
      <c r="M10" s="6" t="s">
        <v>30</v>
      </c>
      <c r="N10" s="20"/>
    </row>
    <row r="11" spans="1:14">
      <c r="A11" s="12" t="s">
        <v>20</v>
      </c>
      <c r="B11" s="12" t="s">
        <v>21</v>
      </c>
      <c r="C11" s="12" t="s">
        <v>21</v>
      </c>
      <c r="D11" s="12" t="s">
        <v>21</v>
      </c>
      <c r="E11" s="12" t="s">
        <v>21</v>
      </c>
      <c r="F11" s="12" t="s">
        <v>22</v>
      </c>
      <c r="G11" s="12" t="s">
        <v>22</v>
      </c>
      <c r="H11" s="12" t="s">
        <v>23</v>
      </c>
      <c r="I11" s="7" t="s">
        <v>21</v>
      </c>
      <c r="J11" s="7" t="s">
        <v>21</v>
      </c>
      <c r="K11" s="8" t="s">
        <v>24</v>
      </c>
      <c r="L11" s="6" t="s">
        <v>25</v>
      </c>
      <c r="M11" s="6" t="s">
        <v>25</v>
      </c>
    </row>
    <row r="12" spans="1:14">
      <c r="A12" s="10">
        <v>16001.168567000001</v>
      </c>
      <c r="B12" s="10">
        <v>18.812622000000001</v>
      </c>
      <c r="C12" s="10">
        <v>18.875112999999999</v>
      </c>
      <c r="D12" s="10">
        <v>19.302211</v>
      </c>
      <c r="E12" s="10">
        <v>19.250435</v>
      </c>
      <c r="F12" s="10">
        <v>2.3455279999999998</v>
      </c>
      <c r="G12" s="10">
        <v>2.359251</v>
      </c>
      <c r="H12" s="10">
        <v>21.851227999999999</v>
      </c>
      <c r="I12" s="11">
        <f t="shared" ref="I12:I26" si="0">(B12+C12)/2</f>
        <v>18.843867500000002</v>
      </c>
      <c r="J12" s="11">
        <f t="shared" ref="J12:J26" si="1">(D12+E12)/2</f>
        <v>19.276322999999998</v>
      </c>
      <c r="K12" s="13">
        <f t="shared" ref="K12:K26" si="2">-0.6*I12+1259.5</f>
        <v>1248.1936794999999</v>
      </c>
      <c r="L12" s="13">
        <f t="shared" ref="L12:L26" si="3">0.00159*I12^4-0.27101*I12^3+17.72234*I12^2-540.89799*I12+6780.11105</f>
        <v>1267.6257326849482</v>
      </c>
      <c r="M12" s="13">
        <f t="shared" ref="M12:M26" si="4">0.00159*J12^4-0.27101*J12^3+17.72234*J12^2-540.89799*J12+6780.11105</f>
        <v>1217.1793859439304</v>
      </c>
    </row>
    <row r="13" spans="1:14">
      <c r="A13" s="10">
        <v>15165.034091</v>
      </c>
      <c r="B13" s="10">
        <v>18.777056999999999</v>
      </c>
      <c r="C13" s="10">
        <v>18.828171000000001</v>
      </c>
      <c r="D13" s="10">
        <v>19.358732</v>
      </c>
      <c r="E13" s="10">
        <v>19.309018999999999</v>
      </c>
      <c r="F13" s="10">
        <v>1.93764</v>
      </c>
      <c r="G13" s="10">
        <v>2.1729379999999998</v>
      </c>
      <c r="H13" s="10">
        <v>21.507569</v>
      </c>
      <c r="I13" s="11">
        <f t="shared" si="0"/>
        <v>18.802613999999998</v>
      </c>
      <c r="J13" s="11">
        <f t="shared" si="1"/>
        <v>19.333875499999998</v>
      </c>
      <c r="K13" s="13">
        <f t="shared" si="2"/>
        <v>1248.2184316</v>
      </c>
      <c r="L13" s="13">
        <f t="shared" si="3"/>
        <v>1272.5499775427497</v>
      </c>
      <c r="M13" s="13">
        <f t="shared" si="4"/>
        <v>1210.625192724413</v>
      </c>
    </row>
    <row r="14" spans="1:14">
      <c r="A14" s="10">
        <v>13669.099937000001</v>
      </c>
      <c r="B14" s="10">
        <v>18.824258</v>
      </c>
      <c r="C14" s="10">
        <v>18.864685999999999</v>
      </c>
      <c r="D14" s="10">
        <v>19.423791000000001</v>
      </c>
      <c r="E14" s="10">
        <v>19.376052999999999</v>
      </c>
      <c r="F14" s="10">
        <v>1.294073</v>
      </c>
      <c r="G14" s="10">
        <v>1.8951089999999999</v>
      </c>
      <c r="H14" s="10">
        <v>20.978645</v>
      </c>
      <c r="I14" s="11">
        <f t="shared" si="0"/>
        <v>18.844472</v>
      </c>
      <c r="J14" s="11">
        <f t="shared" si="1"/>
        <v>19.399922</v>
      </c>
      <c r="K14" s="13">
        <f t="shared" si="2"/>
        <v>1248.1933168</v>
      </c>
      <c r="L14" s="13">
        <f t="shared" si="3"/>
        <v>1267.553722879893</v>
      </c>
      <c r="M14" s="13">
        <f t="shared" si="4"/>
        <v>1203.1491399142969</v>
      </c>
    </row>
    <row r="15" spans="1:14">
      <c r="A15" s="10">
        <v>12770.779495999999</v>
      </c>
      <c r="B15" s="10">
        <v>18.875305999999998</v>
      </c>
      <c r="C15" s="10">
        <v>18.894722000000002</v>
      </c>
      <c r="D15" s="10">
        <v>19.419619000000001</v>
      </c>
      <c r="E15" s="10">
        <v>19.375931000000001</v>
      </c>
      <c r="F15" s="10">
        <v>0.96689800000000004</v>
      </c>
      <c r="G15" s="10">
        <v>1.7343900000000001</v>
      </c>
      <c r="H15" s="10">
        <v>20.686378999999999</v>
      </c>
      <c r="I15" s="11">
        <f t="shared" si="0"/>
        <v>18.885013999999998</v>
      </c>
      <c r="J15" s="11">
        <f t="shared" si="1"/>
        <v>19.397775000000003</v>
      </c>
      <c r="K15" s="13">
        <f t="shared" si="2"/>
        <v>1248.1689916</v>
      </c>
      <c r="L15" s="13">
        <f t="shared" si="3"/>
        <v>1262.7338883957373</v>
      </c>
      <c r="M15" s="13">
        <f t="shared" si="4"/>
        <v>1203.3914055178439</v>
      </c>
    </row>
    <row r="16" spans="1:14">
      <c r="A16" s="10">
        <v>11768.513843999999</v>
      </c>
      <c r="B16" s="10">
        <v>18.802807000000001</v>
      </c>
      <c r="C16" s="10">
        <v>18.828195999999998</v>
      </c>
      <c r="D16" s="10">
        <v>19.22411</v>
      </c>
      <c r="E16" s="10">
        <v>19.186990999999999</v>
      </c>
      <c r="F16" s="10">
        <v>0.75001799999999996</v>
      </c>
      <c r="G16" s="10">
        <v>1.682069</v>
      </c>
      <c r="H16" s="10">
        <v>20.512160000000002</v>
      </c>
      <c r="I16" s="11">
        <f t="shared" si="0"/>
        <v>18.8155015</v>
      </c>
      <c r="J16" s="11">
        <f t="shared" si="1"/>
        <v>19.205550500000001</v>
      </c>
      <c r="K16" s="13">
        <f t="shared" si="2"/>
        <v>1248.2106991000001</v>
      </c>
      <c r="L16" s="13">
        <f t="shared" si="3"/>
        <v>1271.0095343792163</v>
      </c>
      <c r="M16" s="13">
        <f t="shared" si="4"/>
        <v>1225.2899296390251</v>
      </c>
    </row>
    <row r="17" spans="1:14">
      <c r="A17" s="10">
        <v>11001.959897000001</v>
      </c>
      <c r="B17" s="10">
        <v>18.737203000000001</v>
      </c>
      <c r="C17" s="10">
        <v>18.755344000000001</v>
      </c>
      <c r="D17" s="10">
        <v>19.147141000000001</v>
      </c>
      <c r="E17" s="10">
        <v>19.103874999999999</v>
      </c>
      <c r="F17" s="10">
        <v>1.077771</v>
      </c>
      <c r="G17" s="10">
        <v>2.1440619999999999</v>
      </c>
      <c r="H17" s="10">
        <v>20.336428000000002</v>
      </c>
      <c r="I17" s="11">
        <f t="shared" si="0"/>
        <v>18.746273500000001</v>
      </c>
      <c r="J17" s="11">
        <f t="shared" si="1"/>
        <v>19.125508</v>
      </c>
      <c r="K17" s="13">
        <f t="shared" si="2"/>
        <v>1248.2522359</v>
      </c>
      <c r="L17" s="13">
        <f t="shared" si="3"/>
        <v>1279.3070376482647</v>
      </c>
      <c r="M17" s="13">
        <f t="shared" si="4"/>
        <v>1234.5307551317082</v>
      </c>
    </row>
    <row r="18" spans="1:14">
      <c r="A18" s="10">
        <v>9997.8295350000008</v>
      </c>
      <c r="B18" s="10">
        <v>18.729854</v>
      </c>
      <c r="C18" s="10">
        <v>18.712316999999999</v>
      </c>
      <c r="D18" s="10">
        <v>19.321432000000001</v>
      </c>
      <c r="E18" s="10">
        <v>19.285913000000001</v>
      </c>
      <c r="F18" s="10">
        <v>0.938612</v>
      </c>
      <c r="G18" s="10">
        <v>2.1549019999999999</v>
      </c>
      <c r="H18" s="10">
        <v>20.378388000000001</v>
      </c>
      <c r="I18" s="11">
        <f t="shared" si="0"/>
        <v>18.721085500000001</v>
      </c>
      <c r="J18" s="11">
        <f t="shared" si="1"/>
        <v>19.303672500000001</v>
      </c>
      <c r="K18" s="13">
        <f t="shared" si="2"/>
        <v>1248.2673487</v>
      </c>
      <c r="L18" s="13">
        <f t="shared" si="3"/>
        <v>1282.3398687298459</v>
      </c>
      <c r="M18" s="13">
        <f t="shared" si="4"/>
        <v>1214.0601592270586</v>
      </c>
    </row>
    <row r="19" spans="1:14">
      <c r="A19" s="10">
        <v>9092.9475509999993</v>
      </c>
      <c r="B19" s="10">
        <v>18.727757</v>
      </c>
      <c r="C19" s="10">
        <v>18.733383</v>
      </c>
      <c r="D19" s="10">
        <v>19.424737</v>
      </c>
      <c r="E19" s="10">
        <v>19.392914000000001</v>
      </c>
      <c r="F19" s="10">
        <v>0.78670499999999999</v>
      </c>
      <c r="G19" s="10">
        <v>2.192272</v>
      </c>
      <c r="H19" s="10">
        <v>20.122564000000001</v>
      </c>
      <c r="I19" s="11">
        <f t="shared" si="0"/>
        <v>18.73057</v>
      </c>
      <c r="J19" s="11">
        <f t="shared" si="1"/>
        <v>19.408825499999999</v>
      </c>
      <c r="K19" s="13">
        <f t="shared" si="2"/>
        <v>1248.2616579999999</v>
      </c>
      <c r="L19" s="13">
        <f t="shared" si="3"/>
        <v>1281.1969913862131</v>
      </c>
      <c r="M19" s="13">
        <f t="shared" si="4"/>
        <v>1202.1450217345318</v>
      </c>
    </row>
    <row r="20" spans="1:14" ht="14.4" customHeight="1">
      <c r="A20" s="10">
        <v>7928.4439759999996</v>
      </c>
      <c r="B20" s="10">
        <v>18.770909</v>
      </c>
      <c r="C20" s="10">
        <v>18.792584000000002</v>
      </c>
      <c r="D20" s="10">
        <v>19.624844</v>
      </c>
      <c r="E20" s="10">
        <v>19.591843999999998</v>
      </c>
      <c r="F20" s="10">
        <v>1.1388780000000001</v>
      </c>
      <c r="G20" s="10">
        <v>2.7761520000000002</v>
      </c>
      <c r="H20" s="10">
        <v>19.890155</v>
      </c>
      <c r="I20" s="11">
        <f t="shared" si="0"/>
        <v>18.781746500000001</v>
      </c>
      <c r="J20" s="11">
        <f t="shared" si="1"/>
        <v>19.608343999999999</v>
      </c>
      <c r="K20" s="13">
        <f t="shared" si="2"/>
        <v>1248.2309521</v>
      </c>
      <c r="L20" s="13">
        <f t="shared" si="3"/>
        <v>1275.0483621940812</v>
      </c>
      <c r="M20" s="13">
        <f t="shared" si="4"/>
        <v>1179.8727882478534</v>
      </c>
    </row>
    <row r="21" spans="1:14">
      <c r="A21" s="10">
        <v>7070.1173719999997</v>
      </c>
      <c r="B21" s="10">
        <v>18.703766999999999</v>
      </c>
      <c r="C21" s="10">
        <v>18.741458000000002</v>
      </c>
      <c r="D21" s="10">
        <v>19.716916000000001</v>
      </c>
      <c r="E21" s="10">
        <v>19.680042</v>
      </c>
      <c r="F21" s="10">
        <v>0.50477000000000005</v>
      </c>
      <c r="G21" s="10">
        <v>2.3046890000000002</v>
      </c>
      <c r="H21" s="10">
        <v>19.602872000000001</v>
      </c>
      <c r="I21" s="11">
        <f t="shared" si="0"/>
        <v>18.7226125</v>
      </c>
      <c r="J21" s="11">
        <f t="shared" si="1"/>
        <v>19.698478999999999</v>
      </c>
      <c r="K21" s="13">
        <f t="shared" si="2"/>
        <v>1248.2664325000001</v>
      </c>
      <c r="L21" s="13">
        <f t="shared" si="3"/>
        <v>1282.1557950156175</v>
      </c>
      <c r="M21" s="13">
        <f t="shared" si="4"/>
        <v>1169.9536852950159</v>
      </c>
    </row>
    <row r="22" spans="1:14">
      <c r="A22" s="10">
        <v>5994.2627480000001</v>
      </c>
      <c r="B22" s="10">
        <v>18.864101999999999</v>
      </c>
      <c r="C22" s="10">
        <v>18.874217000000002</v>
      </c>
      <c r="D22" s="10">
        <v>20.031998999999999</v>
      </c>
      <c r="E22" s="10">
        <v>19.998318999999999</v>
      </c>
      <c r="F22" s="10">
        <v>0.95169599999999999</v>
      </c>
      <c r="G22" s="10">
        <v>2.9594939999999998</v>
      </c>
      <c r="H22" s="10">
        <v>19.455107999999999</v>
      </c>
      <c r="I22" s="11">
        <f t="shared" si="0"/>
        <v>18.869159500000002</v>
      </c>
      <c r="J22" s="11">
        <f t="shared" si="1"/>
        <v>20.015158999999997</v>
      </c>
      <c r="K22" s="13">
        <f t="shared" si="2"/>
        <v>1248.1785043</v>
      </c>
      <c r="L22" s="13">
        <f t="shared" si="3"/>
        <v>1264.6164881580298</v>
      </c>
      <c r="M22" s="13">
        <f t="shared" si="4"/>
        <v>1135.7965089628615</v>
      </c>
    </row>
    <row r="23" spans="1:14">
      <c r="A23" s="10">
        <v>4961.6596509999999</v>
      </c>
      <c r="B23" s="10">
        <v>18.833037999999998</v>
      </c>
      <c r="C23" s="10">
        <v>18.865953999999999</v>
      </c>
      <c r="D23" s="10">
        <v>20.166484000000001</v>
      </c>
      <c r="E23" s="10">
        <v>20.116907999999999</v>
      </c>
      <c r="F23" s="10">
        <v>1.082694</v>
      </c>
      <c r="G23" s="10">
        <v>3.2899090000000002</v>
      </c>
      <c r="H23" s="10">
        <v>19.285408</v>
      </c>
      <c r="I23" s="11">
        <f t="shared" si="0"/>
        <v>18.849495999999998</v>
      </c>
      <c r="J23" s="11">
        <f t="shared" si="1"/>
        <v>20.141696</v>
      </c>
      <c r="K23" s="13">
        <f t="shared" si="2"/>
        <v>1248.1903024000001</v>
      </c>
      <c r="L23" s="13">
        <f t="shared" si="3"/>
        <v>1266.9554130107636</v>
      </c>
      <c r="M23" s="13">
        <f t="shared" si="4"/>
        <v>1122.4453655711595</v>
      </c>
    </row>
    <row r="24" spans="1:14">
      <c r="A24" s="10">
        <v>3450.267836</v>
      </c>
      <c r="B24" s="10">
        <v>18.744427999999999</v>
      </c>
      <c r="C24" s="10">
        <v>18.788080999999998</v>
      </c>
      <c r="D24" s="10">
        <v>20.663095999999999</v>
      </c>
      <c r="E24" s="10">
        <v>20.619876000000001</v>
      </c>
      <c r="F24" s="10">
        <v>0.81631399999999998</v>
      </c>
      <c r="G24" s="10">
        <v>3.3057639999999999</v>
      </c>
      <c r="H24" s="10">
        <v>18.939437999999999</v>
      </c>
      <c r="I24" s="11">
        <f t="shared" si="0"/>
        <v>18.766254499999999</v>
      </c>
      <c r="J24" s="11">
        <f t="shared" si="1"/>
        <v>20.641486</v>
      </c>
      <c r="K24" s="13">
        <f t="shared" si="2"/>
        <v>1248.2402473</v>
      </c>
      <c r="L24" s="13">
        <f t="shared" si="3"/>
        <v>1276.9064355530627</v>
      </c>
      <c r="M24" s="13">
        <f t="shared" si="4"/>
        <v>1071.3280642749041</v>
      </c>
    </row>
    <row r="25" spans="1:14">
      <c r="A25" s="10">
        <v>2072.5836429999999</v>
      </c>
      <c r="B25" s="10">
        <v>18.79119</v>
      </c>
      <c r="C25" s="10">
        <v>18.863236000000001</v>
      </c>
      <c r="D25" s="10">
        <v>21.933744999999998</v>
      </c>
      <c r="E25" s="10">
        <v>21.899847999999999</v>
      </c>
      <c r="F25" s="10">
        <v>1.244183</v>
      </c>
      <c r="G25" s="10">
        <v>4.0406610000000001</v>
      </c>
      <c r="H25" s="10">
        <v>18.621403000000001</v>
      </c>
      <c r="I25" s="11">
        <f t="shared" si="0"/>
        <v>18.827213</v>
      </c>
      <c r="J25" s="11">
        <f t="shared" si="1"/>
        <v>21.916796499999997</v>
      </c>
      <c r="K25" s="13">
        <f t="shared" si="2"/>
        <v>1248.2036722</v>
      </c>
      <c r="L25" s="13">
        <f t="shared" si="3"/>
        <v>1269.611330122555</v>
      </c>
      <c r="M25" s="13">
        <f t="shared" si="4"/>
        <v>951.98169980450075</v>
      </c>
    </row>
    <row r="26" spans="1:14">
      <c r="A26" s="10">
        <v>299.08706599999999</v>
      </c>
      <c r="B26" s="10">
        <v>18.77441</v>
      </c>
      <c r="C26" s="10">
        <v>18.830033</v>
      </c>
      <c r="D26" s="10">
        <v>23.416772000000002</v>
      </c>
      <c r="E26" s="10">
        <v>23.394794000000001</v>
      </c>
      <c r="F26" s="10">
        <v>0.83626199999999995</v>
      </c>
      <c r="G26" s="10">
        <v>4.4363950000000001</v>
      </c>
      <c r="H26" s="10">
        <v>17.031599</v>
      </c>
      <c r="I26" s="11">
        <f t="shared" si="0"/>
        <v>18.802221500000002</v>
      </c>
      <c r="J26" s="11">
        <f t="shared" si="1"/>
        <v>23.405783</v>
      </c>
      <c r="K26" s="13">
        <f t="shared" si="2"/>
        <v>1248.2186670999999</v>
      </c>
      <c r="L26" s="13">
        <f t="shared" si="3"/>
        <v>1272.5969233403257</v>
      </c>
      <c r="M26" s="13">
        <f t="shared" si="4"/>
        <v>830.99970317395946</v>
      </c>
    </row>
    <row r="27" spans="1:1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4">
        <f>AVERAGE(K12:K24)</f>
        <v>1248.2209846000001</v>
      </c>
      <c r="L27" s="14">
        <f>AVERAGE(L12:L24)</f>
        <v>1273.0768651983403</v>
      </c>
      <c r="M27" s="14">
        <f>AVERAGE(M12:M24)</f>
        <v>1183.8282617065079</v>
      </c>
    </row>
    <row r="28" spans="1:1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4">
      <c r="A29" s="16"/>
      <c r="B29" s="16"/>
      <c r="C29" s="16"/>
      <c r="D29" s="16"/>
      <c r="E29" s="16"/>
      <c r="F29" s="16"/>
      <c r="G29" s="16"/>
      <c r="H29" s="16"/>
      <c r="I29" s="26"/>
      <c r="J29" s="26"/>
      <c r="K29" s="26"/>
      <c r="L29" s="26"/>
      <c r="M29" s="26"/>
    </row>
    <row r="30" spans="1:14" ht="16.8">
      <c r="A30" s="12" t="s">
        <v>10</v>
      </c>
      <c r="B30" s="12" t="s">
        <v>11</v>
      </c>
      <c r="C30" s="12" t="s">
        <v>12</v>
      </c>
      <c r="D30" s="12" t="s">
        <v>13</v>
      </c>
      <c r="E30" s="12" t="s">
        <v>14</v>
      </c>
      <c r="F30" s="12" t="s">
        <v>15</v>
      </c>
      <c r="G30" s="12" t="s">
        <v>28</v>
      </c>
      <c r="H30" s="12" t="s">
        <v>16</v>
      </c>
      <c r="I30" s="7" t="s">
        <v>17</v>
      </c>
      <c r="J30" s="7" t="s">
        <v>18</v>
      </c>
      <c r="K30" s="8" t="s">
        <v>19</v>
      </c>
      <c r="L30" s="6" t="s">
        <v>29</v>
      </c>
      <c r="M30" s="6" t="s">
        <v>30</v>
      </c>
      <c r="N30" s="20"/>
    </row>
    <row r="31" spans="1:14">
      <c r="A31" s="12" t="s">
        <v>20</v>
      </c>
      <c r="B31" s="12" t="s">
        <v>21</v>
      </c>
      <c r="C31" s="12" t="s">
        <v>21</v>
      </c>
      <c r="D31" s="12" t="s">
        <v>21</v>
      </c>
      <c r="E31" s="12" t="s">
        <v>21</v>
      </c>
      <c r="F31" s="12" t="s">
        <v>22</v>
      </c>
      <c r="G31" s="12" t="s">
        <v>22</v>
      </c>
      <c r="H31" s="12" t="s">
        <v>23</v>
      </c>
      <c r="I31" s="7" t="s">
        <v>21</v>
      </c>
      <c r="J31" s="7" t="s">
        <v>21</v>
      </c>
      <c r="K31" s="8" t="s">
        <v>24</v>
      </c>
      <c r="L31" s="6" t="s">
        <v>25</v>
      </c>
      <c r="M31" s="6" t="s">
        <v>25</v>
      </c>
    </row>
    <row r="32" spans="1:14">
      <c r="A32" s="10">
        <v>18230.919482000001</v>
      </c>
      <c r="B32" s="10">
        <v>20.948283</v>
      </c>
      <c r="C32" s="10">
        <v>21.066590999999999</v>
      </c>
      <c r="D32" s="10">
        <v>21.477820000000001</v>
      </c>
      <c r="E32" s="10">
        <v>21.438127000000001</v>
      </c>
      <c r="F32" s="10">
        <v>2.2840790000000002</v>
      </c>
      <c r="G32" s="10">
        <v>2.3082690000000001</v>
      </c>
      <c r="H32" s="10">
        <v>21.284911000000001</v>
      </c>
      <c r="I32" s="11">
        <f t="shared" ref="I32:I49" si="5">(B32+C32)/2</f>
        <v>21.007436999999999</v>
      </c>
      <c r="J32" s="11">
        <f t="shared" ref="J32:J49" si="6">(D32+E32)/2</f>
        <v>21.457973500000001</v>
      </c>
      <c r="K32" s="13">
        <f t="shared" ref="K32:K49" si="7">-0.6*I32+1259.5</f>
        <v>1246.8955378000001</v>
      </c>
      <c r="L32" s="13">
        <f t="shared" ref="L32:L49" si="8">0.00159*I32^4-0.27101*I32^3+17.72234*I32^2-540.89799*I32+6780.11105</f>
        <v>1035.4911646422634</v>
      </c>
      <c r="M32" s="13">
        <f t="shared" ref="M32:M49" si="9">0.00159*J32^4-0.27101*J32^3+17.72234*J32^2-540.89799*J32+6780.11105</f>
        <v>993.15192242338617</v>
      </c>
    </row>
    <row r="33" spans="1:13">
      <c r="A33" s="10">
        <v>16934.847347999999</v>
      </c>
      <c r="B33" s="10">
        <v>20.993379999999998</v>
      </c>
      <c r="C33" s="10">
        <v>21.100027999999998</v>
      </c>
      <c r="D33" s="10">
        <v>21.507048999999999</v>
      </c>
      <c r="E33" s="10">
        <v>21.462195000000001</v>
      </c>
      <c r="F33" s="10">
        <v>1.7534959999999999</v>
      </c>
      <c r="G33" s="10">
        <v>2.0699640000000001</v>
      </c>
      <c r="H33" s="10">
        <v>20.854711999999999</v>
      </c>
      <c r="I33" s="11">
        <f t="shared" si="5"/>
        <v>21.046703999999998</v>
      </c>
      <c r="J33" s="11">
        <f t="shared" si="6"/>
        <v>21.484622000000002</v>
      </c>
      <c r="K33" s="13">
        <f t="shared" si="7"/>
        <v>1246.8719776</v>
      </c>
      <c r="L33" s="13">
        <f t="shared" si="8"/>
        <v>1031.723753804029</v>
      </c>
      <c r="M33" s="13">
        <f t="shared" si="9"/>
        <v>990.70772659914928</v>
      </c>
    </row>
    <row r="34" spans="1:13">
      <c r="A34" s="10">
        <v>16133.170328</v>
      </c>
      <c r="B34" s="10">
        <v>21.020115000000001</v>
      </c>
      <c r="C34" s="10">
        <v>21.105744999999999</v>
      </c>
      <c r="D34" s="10">
        <v>21.526572999999999</v>
      </c>
      <c r="E34" s="10">
        <v>21.481877999999998</v>
      </c>
      <c r="F34" s="10">
        <v>1.439972</v>
      </c>
      <c r="G34" s="10">
        <v>1.9296279999999999</v>
      </c>
      <c r="H34" s="10">
        <v>20.589782</v>
      </c>
      <c r="I34" s="11">
        <f t="shared" si="5"/>
        <v>21.062930000000001</v>
      </c>
      <c r="J34" s="11">
        <f t="shared" si="6"/>
        <v>21.504225499999997</v>
      </c>
      <c r="K34" s="13">
        <f t="shared" si="7"/>
        <v>1246.8622419999999</v>
      </c>
      <c r="L34" s="13">
        <f t="shared" si="8"/>
        <v>1030.1713335128579</v>
      </c>
      <c r="M34" s="13">
        <f t="shared" si="9"/>
        <v>988.91392146543058</v>
      </c>
    </row>
    <row r="35" spans="1:13">
      <c r="A35" s="10">
        <v>15285.701821000001</v>
      </c>
      <c r="B35" s="10">
        <v>20.98631</v>
      </c>
      <c r="C35" s="10">
        <v>21.050550999999999</v>
      </c>
      <c r="D35" s="10">
        <v>21.486350999999999</v>
      </c>
      <c r="E35" s="10">
        <v>21.444403000000001</v>
      </c>
      <c r="F35" s="10">
        <v>1.1374839999999999</v>
      </c>
      <c r="G35" s="10">
        <v>1.790279</v>
      </c>
      <c r="H35" s="10">
        <v>20.327079000000001</v>
      </c>
      <c r="I35" s="11">
        <f t="shared" si="5"/>
        <v>21.018430500000001</v>
      </c>
      <c r="J35" s="11">
        <f t="shared" si="6"/>
        <v>21.465377</v>
      </c>
      <c r="K35" s="13">
        <f t="shared" si="7"/>
        <v>1246.8889417</v>
      </c>
      <c r="L35" s="13">
        <f t="shared" si="8"/>
        <v>1034.4349042765816</v>
      </c>
      <c r="M35" s="13">
        <f t="shared" si="9"/>
        <v>992.47221009112491</v>
      </c>
    </row>
    <row r="36" spans="1:13">
      <c r="A36" s="10">
        <v>14429.012278</v>
      </c>
      <c r="B36" s="10">
        <v>21.041288999999999</v>
      </c>
      <c r="C36" s="10">
        <v>21.085508999999998</v>
      </c>
      <c r="D36" s="10">
        <v>21.521588999999999</v>
      </c>
      <c r="E36" s="10">
        <v>21.479672000000001</v>
      </c>
      <c r="F36" s="10">
        <v>0.82500399999999996</v>
      </c>
      <c r="G36" s="10">
        <v>1.659999</v>
      </c>
      <c r="H36" s="10">
        <v>20.041757</v>
      </c>
      <c r="I36" s="11">
        <f t="shared" si="5"/>
        <v>21.063398999999997</v>
      </c>
      <c r="J36" s="11">
        <f t="shared" si="6"/>
        <v>21.5006305</v>
      </c>
      <c r="K36" s="13">
        <f t="shared" si="7"/>
        <v>1246.8619606</v>
      </c>
      <c r="L36" s="13">
        <f t="shared" si="8"/>
        <v>1030.1264998382603</v>
      </c>
      <c r="M36" s="13">
        <f t="shared" si="9"/>
        <v>989.24261172191382</v>
      </c>
    </row>
    <row r="37" spans="1:13">
      <c r="A37" s="10">
        <v>13339.884679000001</v>
      </c>
      <c r="B37" s="10">
        <v>20.908341</v>
      </c>
      <c r="C37" s="10">
        <v>20.958689</v>
      </c>
      <c r="D37" s="10">
        <v>21.446522000000002</v>
      </c>
      <c r="E37" s="10">
        <v>21.409371</v>
      </c>
      <c r="F37" s="10">
        <v>0.74707400000000002</v>
      </c>
      <c r="G37" s="10">
        <v>1.759028</v>
      </c>
      <c r="H37" s="10">
        <v>19.751125000000002</v>
      </c>
      <c r="I37" s="11">
        <f t="shared" si="5"/>
        <v>20.933515</v>
      </c>
      <c r="J37" s="11">
        <f t="shared" si="6"/>
        <v>21.427946500000001</v>
      </c>
      <c r="K37" s="13">
        <f t="shared" si="7"/>
        <v>1246.939891</v>
      </c>
      <c r="L37" s="13">
        <f t="shared" si="8"/>
        <v>1042.6241391015974</v>
      </c>
      <c r="M37" s="13">
        <f t="shared" si="9"/>
        <v>995.91394015209335</v>
      </c>
    </row>
    <row r="38" spans="1:13">
      <c r="A38" s="10">
        <v>12501.156215999999</v>
      </c>
      <c r="B38" s="10">
        <v>20.969377999999999</v>
      </c>
      <c r="C38" s="10">
        <v>21.008794999999999</v>
      </c>
      <c r="D38" s="10">
        <v>21.523368000000001</v>
      </c>
      <c r="E38" s="10">
        <v>21.48555</v>
      </c>
      <c r="F38" s="10">
        <v>0.94478799999999996</v>
      </c>
      <c r="G38" s="10">
        <v>2.111761</v>
      </c>
      <c r="H38" s="10">
        <v>19.520092999999999</v>
      </c>
      <c r="I38" s="11">
        <f t="shared" si="5"/>
        <v>20.989086499999999</v>
      </c>
      <c r="J38" s="11">
        <f t="shared" si="6"/>
        <v>21.504459000000001</v>
      </c>
      <c r="K38" s="13">
        <f t="shared" si="7"/>
        <v>1246.9065481</v>
      </c>
      <c r="L38" s="13">
        <f t="shared" si="8"/>
        <v>1037.2569024949162</v>
      </c>
      <c r="M38" s="13">
        <f t="shared" si="9"/>
        <v>988.89257675659337</v>
      </c>
    </row>
    <row r="39" spans="1:13">
      <c r="A39" s="10">
        <v>11283.296812000001</v>
      </c>
      <c r="B39" s="10">
        <v>21.041955999999999</v>
      </c>
      <c r="C39" s="10">
        <v>21.080324000000001</v>
      </c>
      <c r="D39" s="10">
        <v>21.618075999999999</v>
      </c>
      <c r="E39" s="10">
        <v>21.583248999999999</v>
      </c>
      <c r="F39" s="10">
        <v>0.68897900000000001</v>
      </c>
      <c r="G39" s="10">
        <v>2.0842869999999998</v>
      </c>
      <c r="H39" s="10">
        <v>19.100393</v>
      </c>
      <c r="I39" s="11">
        <f t="shared" si="5"/>
        <v>21.061140000000002</v>
      </c>
      <c r="J39" s="11">
        <f t="shared" si="6"/>
        <v>21.600662499999999</v>
      </c>
      <c r="K39" s="13">
        <f t="shared" si="7"/>
        <v>1246.8633159999999</v>
      </c>
      <c r="L39" s="13">
        <f t="shared" si="8"/>
        <v>1030.3424666421188</v>
      </c>
      <c r="M39" s="13">
        <f t="shared" si="9"/>
        <v>980.14144339178074</v>
      </c>
    </row>
    <row r="40" spans="1:13" ht="14.4" customHeight="1">
      <c r="A40" s="10">
        <v>10221.46235</v>
      </c>
      <c r="B40" s="10">
        <v>20.909005000000001</v>
      </c>
      <c r="C40" s="10">
        <v>20.949048000000001</v>
      </c>
      <c r="D40" s="10">
        <v>21.514873999999999</v>
      </c>
      <c r="E40" s="10">
        <v>21.473413999999998</v>
      </c>
      <c r="F40" s="10">
        <v>0.95686899999999997</v>
      </c>
      <c r="G40" s="10">
        <v>2.449875</v>
      </c>
      <c r="H40" s="10">
        <v>19.394164</v>
      </c>
      <c r="I40" s="11">
        <f t="shared" si="5"/>
        <v>20.929026499999999</v>
      </c>
      <c r="J40" s="11">
        <f t="shared" si="6"/>
        <v>21.494143999999999</v>
      </c>
      <c r="K40" s="13">
        <f t="shared" si="7"/>
        <v>1246.9425841</v>
      </c>
      <c r="L40" s="13">
        <f t="shared" si="8"/>
        <v>1043.0589643723733</v>
      </c>
      <c r="M40" s="13">
        <f t="shared" si="9"/>
        <v>989.8359755699903</v>
      </c>
    </row>
    <row r="41" spans="1:13">
      <c r="A41" s="10">
        <v>9082.7553079999998</v>
      </c>
      <c r="B41" s="10">
        <v>20.983803999999999</v>
      </c>
      <c r="C41" s="10">
        <v>21.024160999999999</v>
      </c>
      <c r="D41" s="10">
        <v>21.618131999999999</v>
      </c>
      <c r="E41" s="10">
        <v>21.583355000000001</v>
      </c>
      <c r="F41" s="10">
        <v>0.697411</v>
      </c>
      <c r="G41" s="10">
        <v>2.395804</v>
      </c>
      <c r="H41" s="10">
        <v>19.077006000000001</v>
      </c>
      <c r="I41" s="11">
        <f t="shared" si="5"/>
        <v>21.003982499999999</v>
      </c>
      <c r="J41" s="11">
        <f t="shared" si="6"/>
        <v>21.6007435</v>
      </c>
      <c r="K41" s="13">
        <f t="shared" si="7"/>
        <v>1246.8976104999999</v>
      </c>
      <c r="L41" s="13">
        <f t="shared" si="8"/>
        <v>1035.8233166912369</v>
      </c>
      <c r="M41" s="13">
        <f t="shared" si="9"/>
        <v>980.13411130838267</v>
      </c>
    </row>
    <row r="42" spans="1:13">
      <c r="A42" s="10">
        <v>7967.0200750000004</v>
      </c>
      <c r="B42" s="10">
        <v>21.019676</v>
      </c>
      <c r="C42" s="10">
        <v>21.059619999999999</v>
      </c>
      <c r="D42" s="10">
        <v>21.742239000000001</v>
      </c>
      <c r="E42" s="10">
        <v>21.715185999999999</v>
      </c>
      <c r="F42" s="10">
        <v>0.95833500000000005</v>
      </c>
      <c r="G42" s="10">
        <v>2.855146</v>
      </c>
      <c r="H42" s="10">
        <v>18.913307</v>
      </c>
      <c r="I42" s="11">
        <f t="shared" si="5"/>
        <v>21.039648</v>
      </c>
      <c r="J42" s="11">
        <f t="shared" si="6"/>
        <v>21.7287125</v>
      </c>
      <c r="K42" s="13">
        <f t="shared" si="7"/>
        <v>1246.8762111999999</v>
      </c>
      <c r="L42" s="13">
        <f t="shared" si="8"/>
        <v>1032.3996299632099</v>
      </c>
      <c r="M42" s="13">
        <f t="shared" si="9"/>
        <v>968.62570291613156</v>
      </c>
    </row>
    <row r="43" spans="1:13">
      <c r="A43" s="10">
        <v>7107.6159909999997</v>
      </c>
      <c r="B43" s="10">
        <v>20.989419000000002</v>
      </c>
      <c r="C43" s="10">
        <v>21.045964000000001</v>
      </c>
      <c r="D43" s="10">
        <v>21.848500999999999</v>
      </c>
      <c r="E43" s="10">
        <v>21.811664</v>
      </c>
      <c r="F43" s="10">
        <v>0.85727500000000001</v>
      </c>
      <c r="G43" s="10">
        <v>2.8979710000000001</v>
      </c>
      <c r="H43" s="10">
        <v>18.712053000000001</v>
      </c>
      <c r="I43" s="11">
        <f t="shared" si="5"/>
        <v>21.017691500000002</v>
      </c>
      <c r="J43" s="11">
        <f t="shared" si="6"/>
        <v>21.8300825</v>
      </c>
      <c r="K43" s="13">
        <f t="shared" si="7"/>
        <v>1246.8893851</v>
      </c>
      <c r="L43" s="13">
        <f t="shared" si="8"/>
        <v>1034.5058709723608</v>
      </c>
      <c r="M43" s="13">
        <f t="shared" si="9"/>
        <v>959.61547903964038</v>
      </c>
    </row>
    <row r="44" spans="1:13">
      <c r="A44" s="10">
        <v>5913.1749419999996</v>
      </c>
      <c r="B44" s="10">
        <v>20.983277999999999</v>
      </c>
      <c r="C44" s="10">
        <v>21.022034999999999</v>
      </c>
      <c r="D44" s="10">
        <v>22.052786000000001</v>
      </c>
      <c r="E44" s="10">
        <v>22.035914999999999</v>
      </c>
      <c r="F44" s="10">
        <v>1.1450180000000001</v>
      </c>
      <c r="G44" s="10">
        <v>3.387324</v>
      </c>
      <c r="H44" s="10">
        <v>18.514234999999999</v>
      </c>
      <c r="I44" s="11">
        <f t="shared" si="5"/>
        <v>21.002656500000001</v>
      </c>
      <c r="J44" s="11">
        <f t="shared" si="6"/>
        <v>22.0443505</v>
      </c>
      <c r="K44" s="13">
        <f t="shared" si="7"/>
        <v>1246.8984061000001</v>
      </c>
      <c r="L44" s="13">
        <f t="shared" si="8"/>
        <v>1035.9508430792484</v>
      </c>
      <c r="M44" s="13">
        <f t="shared" si="9"/>
        <v>940.87506712781487</v>
      </c>
    </row>
    <row r="45" spans="1:13">
      <c r="A45" s="10">
        <v>4824.5286400000005</v>
      </c>
      <c r="B45" s="10">
        <v>20.947147999999999</v>
      </c>
      <c r="C45" s="10">
        <v>20.985894999999999</v>
      </c>
      <c r="D45" s="10">
        <v>22.24737</v>
      </c>
      <c r="E45" s="10">
        <v>22.208545000000001</v>
      </c>
      <c r="F45" s="10">
        <v>0.69855100000000003</v>
      </c>
      <c r="G45" s="10">
        <v>3.1090719999999998</v>
      </c>
      <c r="H45" s="10">
        <v>18.267558999999999</v>
      </c>
      <c r="I45" s="11">
        <f t="shared" si="5"/>
        <v>20.966521499999999</v>
      </c>
      <c r="J45" s="11">
        <f t="shared" si="6"/>
        <v>22.227957500000002</v>
      </c>
      <c r="K45" s="13">
        <f t="shared" si="7"/>
        <v>1246.9200871</v>
      </c>
      <c r="L45" s="13">
        <f t="shared" si="8"/>
        <v>1039.4326595460234</v>
      </c>
      <c r="M45" s="13">
        <f t="shared" si="9"/>
        <v>925.1406736783465</v>
      </c>
    </row>
    <row r="46" spans="1:13">
      <c r="A46" s="10">
        <v>3252.9150079999999</v>
      </c>
      <c r="B46" s="10">
        <v>20.990704999999998</v>
      </c>
      <c r="C46" s="10">
        <v>21.038128</v>
      </c>
      <c r="D46" s="10">
        <v>22.839054999999998</v>
      </c>
      <c r="E46" s="10">
        <v>22.795774999999999</v>
      </c>
      <c r="F46" s="10">
        <v>1.1142099999999999</v>
      </c>
      <c r="G46" s="10">
        <v>3.8068930000000001</v>
      </c>
      <c r="H46" s="10">
        <v>18.007166999999999</v>
      </c>
      <c r="I46" s="11">
        <f t="shared" si="5"/>
        <v>21.014416499999999</v>
      </c>
      <c r="J46" s="11">
        <f t="shared" si="6"/>
        <v>22.817414999999997</v>
      </c>
      <c r="K46" s="13">
        <f t="shared" si="7"/>
        <v>1246.8913501</v>
      </c>
      <c r="L46" s="13">
        <f t="shared" si="8"/>
        <v>1034.8204352954408</v>
      </c>
      <c r="M46" s="13">
        <f t="shared" si="9"/>
        <v>876.59129386401401</v>
      </c>
    </row>
    <row r="47" spans="1:13">
      <c r="A47" s="10">
        <v>2031.689302</v>
      </c>
      <c r="B47" s="10">
        <v>21.015091000000002</v>
      </c>
      <c r="C47" s="10">
        <v>21.076511</v>
      </c>
      <c r="D47" s="10">
        <v>23.988952000000001</v>
      </c>
      <c r="E47" s="10">
        <v>23.93524</v>
      </c>
      <c r="F47" s="10">
        <v>1.40741</v>
      </c>
      <c r="G47" s="10">
        <v>4.3467789999999997</v>
      </c>
      <c r="H47" s="10">
        <v>17.701761000000001</v>
      </c>
      <c r="I47" s="11">
        <f t="shared" si="5"/>
        <v>21.045801000000001</v>
      </c>
      <c r="J47" s="11">
        <f t="shared" si="6"/>
        <v>23.962096000000003</v>
      </c>
      <c r="K47" s="13">
        <f t="shared" si="7"/>
        <v>1246.8725194000001</v>
      </c>
      <c r="L47" s="13">
        <f t="shared" si="8"/>
        <v>1031.810222981062</v>
      </c>
      <c r="M47" s="13">
        <f t="shared" si="9"/>
        <v>790.39047217359985</v>
      </c>
    </row>
    <row r="48" spans="1:13">
      <c r="A48" s="10">
        <v>796.85394399999996</v>
      </c>
      <c r="B48" s="10">
        <v>20.958445999999999</v>
      </c>
      <c r="C48" s="10">
        <v>21.014513000000001</v>
      </c>
      <c r="D48" s="10">
        <v>25.109252000000001</v>
      </c>
      <c r="E48" s="10">
        <v>25.019143</v>
      </c>
      <c r="F48" s="10">
        <v>0.62677300000000002</v>
      </c>
      <c r="G48" s="10">
        <v>3.9023370000000002</v>
      </c>
      <c r="H48" s="10">
        <v>17.099388000000001</v>
      </c>
      <c r="I48" s="11">
        <f t="shared" si="5"/>
        <v>20.986479500000002</v>
      </c>
      <c r="J48" s="11">
        <f t="shared" si="6"/>
        <v>25.064197499999999</v>
      </c>
      <c r="K48" s="13">
        <f t="shared" si="7"/>
        <v>1246.9081123000001</v>
      </c>
      <c r="L48" s="13">
        <f t="shared" si="8"/>
        <v>1037.5080209607795</v>
      </c>
      <c r="M48" s="13">
        <f t="shared" si="9"/>
        <v>716.62037983939172</v>
      </c>
    </row>
    <row r="49" spans="1:14">
      <c r="A49" s="10">
        <v>311.30047100000002</v>
      </c>
      <c r="B49" s="10">
        <v>21.069137999999999</v>
      </c>
      <c r="C49" s="10">
        <v>21.115970000000001</v>
      </c>
      <c r="D49" s="10">
        <v>26.629287999999999</v>
      </c>
      <c r="E49" s="10">
        <v>26.538357999999999</v>
      </c>
      <c r="F49" s="10">
        <v>0.79793800000000004</v>
      </c>
      <c r="G49" s="10">
        <v>4.4200429999999997</v>
      </c>
      <c r="H49" s="10">
        <v>16.262362</v>
      </c>
      <c r="I49" s="11">
        <f t="shared" si="5"/>
        <v>21.092554</v>
      </c>
      <c r="J49" s="11">
        <f t="shared" si="6"/>
        <v>26.583822999999999</v>
      </c>
      <c r="K49" s="13">
        <f t="shared" si="7"/>
        <v>1246.8444675999999</v>
      </c>
      <c r="L49" s="13">
        <f t="shared" si="8"/>
        <v>1027.3436192585532</v>
      </c>
      <c r="M49" s="13">
        <f t="shared" si="9"/>
        <v>628.02600962284578</v>
      </c>
    </row>
    <row r="50" spans="1:14">
      <c r="A50" s="16"/>
      <c r="B50" s="16"/>
      <c r="C50" s="16"/>
      <c r="D50" s="16"/>
      <c r="E50" s="16"/>
      <c r="F50" s="16"/>
      <c r="G50" s="16"/>
      <c r="H50" s="16"/>
      <c r="I50" s="26"/>
      <c r="J50" s="26"/>
      <c r="K50" s="15">
        <f>AVERAGE(K32:K47)</f>
        <v>1246.8924105249998</v>
      </c>
      <c r="L50" s="15">
        <f>AVERAGE(L32:L47)</f>
        <v>1034.9983192008485</v>
      </c>
      <c r="M50" s="15">
        <f>AVERAGE(M32:M47)</f>
        <v>959.41532051746185</v>
      </c>
    </row>
    <row r="51" spans="1:14">
      <c r="A51" s="16"/>
      <c r="B51" s="16"/>
      <c r="C51" s="16"/>
      <c r="D51" s="16"/>
      <c r="E51" s="16"/>
      <c r="F51" s="16"/>
      <c r="G51" s="16"/>
      <c r="H51" s="16"/>
      <c r="I51" s="26"/>
      <c r="J51" s="26"/>
      <c r="K51" s="26"/>
      <c r="L51" s="26"/>
      <c r="M51" s="26"/>
    </row>
    <row r="52" spans="1:14">
      <c r="A52" s="16"/>
      <c r="B52" s="16"/>
      <c r="C52" s="16"/>
      <c r="D52" s="16"/>
      <c r="E52" s="16"/>
      <c r="F52" s="16"/>
      <c r="G52" s="16"/>
      <c r="H52" s="16"/>
      <c r="I52" s="26"/>
      <c r="J52" s="26"/>
      <c r="K52" s="26"/>
      <c r="L52" s="26"/>
      <c r="M52" s="26"/>
    </row>
    <row r="53" spans="1:14" ht="16.8">
      <c r="A53" s="12" t="s">
        <v>10</v>
      </c>
      <c r="B53" s="12" t="s">
        <v>11</v>
      </c>
      <c r="C53" s="12" t="s">
        <v>12</v>
      </c>
      <c r="D53" s="12" t="s">
        <v>13</v>
      </c>
      <c r="E53" s="12" t="s">
        <v>14</v>
      </c>
      <c r="F53" s="12" t="s">
        <v>15</v>
      </c>
      <c r="G53" s="12" t="s">
        <v>28</v>
      </c>
      <c r="H53" s="12" t="s">
        <v>16</v>
      </c>
      <c r="I53" s="7" t="s">
        <v>17</v>
      </c>
      <c r="J53" s="7" t="s">
        <v>18</v>
      </c>
      <c r="K53" s="8" t="s">
        <v>19</v>
      </c>
      <c r="L53" s="6" t="s">
        <v>29</v>
      </c>
      <c r="M53" s="6" t="s">
        <v>30</v>
      </c>
      <c r="N53" s="20"/>
    </row>
    <row r="54" spans="1:14">
      <c r="A54" s="12" t="s">
        <v>20</v>
      </c>
      <c r="B54" s="12" t="s">
        <v>21</v>
      </c>
      <c r="C54" s="12" t="s">
        <v>21</v>
      </c>
      <c r="D54" s="12" t="s">
        <v>21</v>
      </c>
      <c r="E54" s="12" t="s">
        <v>21</v>
      </c>
      <c r="F54" s="12" t="s">
        <v>22</v>
      </c>
      <c r="G54" s="12" t="s">
        <v>22</v>
      </c>
      <c r="H54" s="12" t="s">
        <v>23</v>
      </c>
      <c r="I54" s="7" t="s">
        <v>21</v>
      </c>
      <c r="J54" s="7" t="s">
        <v>21</v>
      </c>
      <c r="K54" s="8" t="s">
        <v>24</v>
      </c>
      <c r="L54" s="6" t="s">
        <v>25</v>
      </c>
      <c r="M54" s="6" t="s">
        <v>25</v>
      </c>
    </row>
    <row r="55" spans="1:14">
      <c r="A55" s="10">
        <v>20304.281020999999</v>
      </c>
      <c r="B55" s="10">
        <v>23.105305999999999</v>
      </c>
      <c r="C55" s="10">
        <v>23.149442000000001</v>
      </c>
      <c r="D55" s="10">
        <v>23.515370000000001</v>
      </c>
      <c r="E55" s="10">
        <v>23.481615000000001</v>
      </c>
      <c r="F55" s="10">
        <v>2.2641390000000001</v>
      </c>
      <c r="G55" s="10">
        <v>2.2905609999999998</v>
      </c>
      <c r="H55" s="10">
        <v>21.068664000000002</v>
      </c>
      <c r="I55" s="11">
        <f t="shared" ref="I55:I73" si="10">(B55+C55)/2</f>
        <v>23.127374</v>
      </c>
      <c r="J55" s="11">
        <f t="shared" ref="J55:J73" si="11">(D55+E55)/2</f>
        <v>23.498492500000001</v>
      </c>
      <c r="K55" s="13">
        <f t="shared" ref="K55:K73" si="12">-0.6*I55+1259.5</f>
        <v>1245.6235756000001</v>
      </c>
      <c r="L55" s="13">
        <f t="shared" ref="L55:L73" si="13">0.00159*I55^4-0.27101*I55^3+17.72234*I55^2-540.89799*I55+6780.11105</f>
        <v>852.22570946681299</v>
      </c>
      <c r="M55" s="13">
        <f t="shared" ref="M55:M73" si="14">0.00159*J55^4-0.27101*J55^3+17.72234*J55^2-540.89799*J55+6780.11105</f>
        <v>824.06711930120673</v>
      </c>
    </row>
    <row r="56" spans="1:14">
      <c r="A56" s="10">
        <v>19624.791587</v>
      </c>
      <c r="B56" s="10">
        <v>23.151883000000002</v>
      </c>
      <c r="C56" s="10">
        <v>23.195843</v>
      </c>
      <c r="D56" s="10">
        <v>23.564464999999998</v>
      </c>
      <c r="E56" s="10">
        <v>23.528514000000001</v>
      </c>
      <c r="F56" s="10">
        <v>1.971492</v>
      </c>
      <c r="G56" s="10">
        <v>2.142941</v>
      </c>
      <c r="H56" s="10">
        <v>20.868390000000002</v>
      </c>
      <c r="I56" s="11">
        <f t="shared" si="10"/>
        <v>23.173863000000001</v>
      </c>
      <c r="J56" s="11">
        <f t="shared" si="11"/>
        <v>23.5464895</v>
      </c>
      <c r="K56" s="13">
        <f t="shared" si="12"/>
        <v>1245.5956822000001</v>
      </c>
      <c r="L56" s="13">
        <f t="shared" si="13"/>
        <v>848.63844123129547</v>
      </c>
      <c r="M56" s="13">
        <f t="shared" si="14"/>
        <v>820.50429912441632</v>
      </c>
    </row>
    <row r="57" spans="1:14">
      <c r="A57" s="10">
        <v>18913.704192000001</v>
      </c>
      <c r="B57" s="10">
        <v>23.239087999999999</v>
      </c>
      <c r="C57" s="10">
        <v>23.287970999999999</v>
      </c>
      <c r="D57" s="10">
        <v>23.669252</v>
      </c>
      <c r="E57" s="10">
        <v>23.631004000000001</v>
      </c>
      <c r="F57" s="10">
        <v>1.671918</v>
      </c>
      <c r="G57" s="10">
        <v>2.021258</v>
      </c>
      <c r="H57" s="10">
        <v>20.568501000000001</v>
      </c>
      <c r="I57" s="11">
        <f t="shared" si="10"/>
        <v>23.263529499999997</v>
      </c>
      <c r="J57" s="11">
        <f t="shared" si="11"/>
        <v>23.650128000000002</v>
      </c>
      <c r="K57" s="13">
        <f t="shared" si="12"/>
        <v>1245.5418823</v>
      </c>
      <c r="L57" s="13">
        <f t="shared" si="13"/>
        <v>841.76825744093185</v>
      </c>
      <c r="M57" s="13">
        <f t="shared" si="14"/>
        <v>812.8718827261946</v>
      </c>
    </row>
    <row r="58" spans="1:14">
      <c r="A58" s="10">
        <v>18355.987577</v>
      </c>
      <c r="B58" s="10">
        <v>23.216974</v>
      </c>
      <c r="C58" s="10">
        <v>23.266489</v>
      </c>
      <c r="D58" s="10">
        <v>23.630896</v>
      </c>
      <c r="E58" s="10">
        <v>23.593074999999999</v>
      </c>
      <c r="F58" s="10">
        <v>1.478119</v>
      </c>
      <c r="G58" s="10">
        <v>1.950766</v>
      </c>
      <c r="H58" s="10">
        <v>20.393789000000002</v>
      </c>
      <c r="I58" s="11">
        <f t="shared" si="10"/>
        <v>23.2417315</v>
      </c>
      <c r="J58" s="11">
        <f t="shared" si="11"/>
        <v>23.611985499999999</v>
      </c>
      <c r="K58" s="13">
        <f t="shared" si="12"/>
        <v>1245.5549610999999</v>
      </c>
      <c r="L58" s="13">
        <f t="shared" si="13"/>
        <v>843.43250923854339</v>
      </c>
      <c r="M58" s="13">
        <f t="shared" si="14"/>
        <v>815.67126108427874</v>
      </c>
    </row>
    <row r="59" spans="1:14">
      <c r="A59" s="10">
        <v>17061.119663000001</v>
      </c>
      <c r="B59" s="10">
        <v>23.172892999999998</v>
      </c>
      <c r="C59" s="10">
        <v>23.237401999999999</v>
      </c>
      <c r="D59" s="10">
        <v>23.642057999999999</v>
      </c>
      <c r="E59" s="10">
        <v>23.605967</v>
      </c>
      <c r="F59" s="10">
        <v>1.0236050000000001</v>
      </c>
      <c r="G59" s="10">
        <v>1.739052</v>
      </c>
      <c r="H59" s="10">
        <v>20.013128000000002</v>
      </c>
      <c r="I59" s="11">
        <f t="shared" si="10"/>
        <v>23.205147499999999</v>
      </c>
      <c r="J59" s="11">
        <f t="shared" si="11"/>
        <v>23.624012499999999</v>
      </c>
      <c r="K59" s="13">
        <f t="shared" si="12"/>
        <v>1245.5769115000001</v>
      </c>
      <c r="L59" s="13">
        <f t="shared" si="13"/>
        <v>846.23415815104727</v>
      </c>
      <c r="M59" s="13">
        <f t="shared" si="14"/>
        <v>814.78736250650672</v>
      </c>
    </row>
    <row r="60" spans="1:14">
      <c r="A60" s="10">
        <v>15974.097985</v>
      </c>
      <c r="B60" s="10">
        <v>23.174420000000001</v>
      </c>
      <c r="C60" s="10">
        <v>23.232493000000002</v>
      </c>
      <c r="D60" s="10">
        <v>23.650659999999998</v>
      </c>
      <c r="E60" s="10">
        <v>23.617956</v>
      </c>
      <c r="F60" s="10">
        <v>0.79585600000000001</v>
      </c>
      <c r="G60" s="10">
        <v>1.722696</v>
      </c>
      <c r="H60" s="10">
        <v>19.67858</v>
      </c>
      <c r="I60" s="11">
        <f t="shared" si="10"/>
        <v>23.203456500000001</v>
      </c>
      <c r="J60" s="11">
        <f t="shared" si="11"/>
        <v>23.634307999999997</v>
      </c>
      <c r="K60" s="13">
        <f t="shared" si="12"/>
        <v>1245.5779261</v>
      </c>
      <c r="L60" s="13">
        <f t="shared" si="13"/>
        <v>846.36391522319718</v>
      </c>
      <c r="M60" s="13">
        <f t="shared" si="14"/>
        <v>814.03159926155786</v>
      </c>
    </row>
    <row r="61" spans="1:14">
      <c r="A61" s="10">
        <v>15401.46154</v>
      </c>
      <c r="B61" s="10">
        <v>23.116475000000001</v>
      </c>
      <c r="C61" s="10">
        <v>23.186819</v>
      </c>
      <c r="D61" s="10">
        <v>23.611633999999999</v>
      </c>
      <c r="E61" s="10">
        <v>23.582045999999998</v>
      </c>
      <c r="F61" s="10">
        <v>0.90786100000000003</v>
      </c>
      <c r="G61" s="10">
        <v>1.930706</v>
      </c>
      <c r="H61" s="10">
        <v>19.529927000000001</v>
      </c>
      <c r="I61" s="11">
        <f t="shared" si="10"/>
        <v>23.151647000000001</v>
      </c>
      <c r="J61" s="11">
        <f t="shared" si="11"/>
        <v>23.59684</v>
      </c>
      <c r="K61" s="13">
        <f t="shared" si="12"/>
        <v>1245.6090118</v>
      </c>
      <c r="L61" s="13">
        <f t="shared" si="13"/>
        <v>850.3505483455865</v>
      </c>
      <c r="M61" s="13">
        <f t="shared" si="14"/>
        <v>816.78592920464689</v>
      </c>
    </row>
    <row r="62" spans="1:14">
      <c r="A62" s="10">
        <v>14528.071211</v>
      </c>
      <c r="B62" s="10">
        <v>23.144182000000001</v>
      </c>
      <c r="C62" s="10">
        <v>23.201791</v>
      </c>
      <c r="D62" s="10">
        <v>23.623304000000001</v>
      </c>
      <c r="E62" s="10">
        <v>23.590557</v>
      </c>
      <c r="F62" s="10">
        <v>1.095437</v>
      </c>
      <c r="G62" s="10">
        <v>2.2550150000000002</v>
      </c>
      <c r="H62" s="10">
        <v>19.339454</v>
      </c>
      <c r="I62" s="11">
        <f t="shared" si="10"/>
        <v>23.1729865</v>
      </c>
      <c r="J62" s="11">
        <f t="shared" si="11"/>
        <v>23.606930500000001</v>
      </c>
      <c r="K62" s="13">
        <f t="shared" si="12"/>
        <v>1245.5962081</v>
      </c>
      <c r="L62" s="13">
        <f t="shared" si="13"/>
        <v>848.70591497515943</v>
      </c>
      <c r="M62" s="13">
        <f t="shared" si="14"/>
        <v>816.04309931557418</v>
      </c>
    </row>
    <row r="63" spans="1:14" ht="14.4" customHeight="1">
      <c r="A63" s="10">
        <v>13045.102069</v>
      </c>
      <c r="B63" s="10">
        <v>23.205262999999999</v>
      </c>
      <c r="C63" s="10">
        <v>23.262450000000001</v>
      </c>
      <c r="D63" s="10">
        <v>23.698703999999999</v>
      </c>
      <c r="E63" s="10">
        <v>23.665217999999999</v>
      </c>
      <c r="F63" s="10">
        <v>0.62378299999999998</v>
      </c>
      <c r="G63" s="10">
        <v>2.0706859999999998</v>
      </c>
      <c r="H63" s="10">
        <v>18.832649</v>
      </c>
      <c r="I63" s="11">
        <f t="shared" si="10"/>
        <v>23.233856500000002</v>
      </c>
      <c r="J63" s="11">
        <f t="shared" si="11"/>
        <v>23.681961000000001</v>
      </c>
      <c r="K63" s="13">
        <f t="shared" si="12"/>
        <v>1245.5596860999999</v>
      </c>
      <c r="L63" s="13">
        <f t="shared" si="13"/>
        <v>844.03468576364412</v>
      </c>
      <c r="M63" s="13">
        <f t="shared" si="14"/>
        <v>810.54410845926122</v>
      </c>
    </row>
    <row r="64" spans="1:14">
      <c r="A64" s="10">
        <v>12163.656070999999</v>
      </c>
      <c r="B64" s="10">
        <v>23.232538000000002</v>
      </c>
      <c r="C64" s="10">
        <v>23.295283999999999</v>
      </c>
      <c r="D64" s="10">
        <v>23.748481000000002</v>
      </c>
      <c r="E64" s="10">
        <v>23.716391000000002</v>
      </c>
      <c r="F64" s="10">
        <v>0.80534799999999995</v>
      </c>
      <c r="G64" s="10">
        <v>2.3385590000000001</v>
      </c>
      <c r="H64" s="10">
        <v>19.182075999999999</v>
      </c>
      <c r="I64" s="11">
        <f t="shared" si="10"/>
        <v>23.263911</v>
      </c>
      <c r="J64" s="11">
        <f t="shared" si="11"/>
        <v>23.732436</v>
      </c>
      <c r="K64" s="13">
        <f t="shared" si="12"/>
        <v>1245.5416534000001</v>
      </c>
      <c r="L64" s="13">
        <f t="shared" si="13"/>
        <v>841.73916398816982</v>
      </c>
      <c r="M64" s="13">
        <f t="shared" si="14"/>
        <v>806.86900095572582</v>
      </c>
    </row>
    <row r="65" spans="1:14">
      <c r="A65" s="10">
        <v>11110.068566</v>
      </c>
      <c r="B65" s="10">
        <v>23.245298999999999</v>
      </c>
      <c r="C65" s="10">
        <v>23.297830999999999</v>
      </c>
      <c r="D65" s="10">
        <v>23.802682000000001</v>
      </c>
      <c r="E65" s="10">
        <v>23.771822</v>
      </c>
      <c r="F65" s="10">
        <v>1.0164679999999999</v>
      </c>
      <c r="G65" s="10">
        <v>2.7043349999999999</v>
      </c>
      <c r="H65" s="10">
        <v>19.025742999999999</v>
      </c>
      <c r="I65" s="11">
        <f t="shared" si="10"/>
        <v>23.271564999999999</v>
      </c>
      <c r="J65" s="11">
        <f t="shared" si="11"/>
        <v>23.787252000000002</v>
      </c>
      <c r="K65" s="13">
        <f t="shared" si="12"/>
        <v>1245.537061</v>
      </c>
      <c r="L65" s="13">
        <f t="shared" si="13"/>
        <v>841.15570886627847</v>
      </c>
      <c r="M65" s="13">
        <f t="shared" si="14"/>
        <v>802.89975456613956</v>
      </c>
    </row>
    <row r="66" spans="1:14">
      <c r="A66" s="10">
        <v>10065.569137</v>
      </c>
      <c r="B66" s="10">
        <v>23.253292999999999</v>
      </c>
      <c r="C66" s="10">
        <v>23.300032999999999</v>
      </c>
      <c r="D66" s="10">
        <v>23.849779999999999</v>
      </c>
      <c r="E66" s="10">
        <v>23.821819000000001</v>
      </c>
      <c r="F66" s="10">
        <v>0.91018200000000005</v>
      </c>
      <c r="G66" s="10">
        <v>2.7812030000000001</v>
      </c>
      <c r="H66" s="10">
        <v>18.792788999999999</v>
      </c>
      <c r="I66" s="11">
        <f t="shared" si="10"/>
        <v>23.276662999999999</v>
      </c>
      <c r="J66" s="11">
        <f t="shared" si="11"/>
        <v>23.8357995</v>
      </c>
      <c r="K66" s="13">
        <f t="shared" si="12"/>
        <v>1245.5340022</v>
      </c>
      <c r="L66" s="13">
        <f t="shared" si="13"/>
        <v>840.76735252404887</v>
      </c>
      <c r="M66" s="13">
        <f t="shared" si="14"/>
        <v>799.40338772130144</v>
      </c>
    </row>
    <row r="67" spans="1:14">
      <c r="A67" s="10">
        <v>9085.895074</v>
      </c>
      <c r="B67" s="10">
        <v>23.233270000000001</v>
      </c>
      <c r="C67" s="10">
        <v>23.279781</v>
      </c>
      <c r="D67" s="10">
        <v>23.888207000000001</v>
      </c>
      <c r="E67" s="10">
        <v>23.858457000000001</v>
      </c>
      <c r="F67" s="10">
        <v>0.95607299999999995</v>
      </c>
      <c r="G67" s="10">
        <v>2.9678810000000002</v>
      </c>
      <c r="H67" s="10">
        <v>18.610837</v>
      </c>
      <c r="I67" s="11">
        <f t="shared" si="10"/>
        <v>23.256525500000002</v>
      </c>
      <c r="J67" s="11">
        <f t="shared" si="11"/>
        <v>23.873332000000001</v>
      </c>
      <c r="K67" s="13">
        <f t="shared" si="12"/>
        <v>1245.5460846999999</v>
      </c>
      <c r="L67" s="13">
        <f t="shared" si="13"/>
        <v>842.30259277794994</v>
      </c>
      <c r="M67" s="13">
        <f t="shared" si="14"/>
        <v>796.71247818982374</v>
      </c>
    </row>
    <row r="68" spans="1:14">
      <c r="A68" s="10">
        <v>7894.069845</v>
      </c>
      <c r="B68" s="10">
        <v>23.207433999999999</v>
      </c>
      <c r="C68" s="10">
        <v>23.253333000000001</v>
      </c>
      <c r="D68" s="10">
        <v>23.986471000000002</v>
      </c>
      <c r="E68" s="10">
        <v>23.952967000000001</v>
      </c>
      <c r="F68" s="10">
        <v>1.1709320000000001</v>
      </c>
      <c r="G68" s="10">
        <v>3.3561290000000001</v>
      </c>
      <c r="H68" s="10">
        <v>18.415123000000001</v>
      </c>
      <c r="I68" s="11">
        <f t="shared" si="10"/>
        <v>23.230383500000002</v>
      </c>
      <c r="J68" s="11">
        <f t="shared" si="11"/>
        <v>23.969719000000001</v>
      </c>
      <c r="K68" s="13">
        <f t="shared" si="12"/>
        <v>1245.5617698999999</v>
      </c>
      <c r="L68" s="13">
        <f t="shared" si="13"/>
        <v>844.30041209800675</v>
      </c>
      <c r="M68" s="13">
        <f t="shared" si="14"/>
        <v>789.85028103217792</v>
      </c>
    </row>
    <row r="69" spans="1:14">
      <c r="A69" s="10">
        <v>6567.3105770000002</v>
      </c>
      <c r="B69" s="10">
        <v>23.200422</v>
      </c>
      <c r="C69" s="10">
        <v>23.243393000000001</v>
      </c>
      <c r="D69" s="10">
        <v>24.117127</v>
      </c>
      <c r="E69" s="10">
        <v>24.075856999999999</v>
      </c>
      <c r="F69" s="10">
        <v>0.83265</v>
      </c>
      <c r="G69" s="10">
        <v>3.2180719999999998</v>
      </c>
      <c r="H69" s="10">
        <v>18.123636999999999</v>
      </c>
      <c r="I69" s="11">
        <f t="shared" si="10"/>
        <v>23.2219075</v>
      </c>
      <c r="J69" s="11">
        <f t="shared" si="11"/>
        <v>24.096491999999998</v>
      </c>
      <c r="K69" s="13">
        <f t="shared" si="12"/>
        <v>1245.5668555</v>
      </c>
      <c r="L69" s="13">
        <f t="shared" si="13"/>
        <v>844.94933171780121</v>
      </c>
      <c r="M69" s="13">
        <f t="shared" si="14"/>
        <v>780.9297867610112</v>
      </c>
    </row>
    <row r="70" spans="1:14">
      <c r="A70" s="10">
        <v>5162.9381100000001</v>
      </c>
      <c r="B70" s="10">
        <v>23.103597000000001</v>
      </c>
      <c r="C70" s="10">
        <v>23.151671</v>
      </c>
      <c r="D70" s="10">
        <v>24.284980999999998</v>
      </c>
      <c r="E70" s="10">
        <v>24.249369000000002</v>
      </c>
      <c r="F70" s="10">
        <v>0.85563100000000003</v>
      </c>
      <c r="G70" s="10">
        <v>3.4330180000000001</v>
      </c>
      <c r="H70" s="10">
        <v>17.863612</v>
      </c>
      <c r="I70" s="11">
        <f t="shared" si="10"/>
        <v>23.127634</v>
      </c>
      <c r="J70" s="11">
        <f t="shared" si="11"/>
        <v>24.267175000000002</v>
      </c>
      <c r="K70" s="13">
        <f t="shared" si="12"/>
        <v>1245.6234196</v>
      </c>
      <c r="L70" s="13">
        <f t="shared" si="13"/>
        <v>852.20559860629692</v>
      </c>
      <c r="M70" s="13">
        <f t="shared" si="14"/>
        <v>769.10561884121944</v>
      </c>
    </row>
    <row r="71" spans="1:14">
      <c r="A71" s="10">
        <v>3249.5700109999998</v>
      </c>
      <c r="B71" s="10">
        <v>23.136647</v>
      </c>
      <c r="C71" s="10">
        <v>23.183615</v>
      </c>
      <c r="D71" s="10">
        <v>24.822040999999999</v>
      </c>
      <c r="E71" s="10">
        <v>24.78444</v>
      </c>
      <c r="F71" s="10">
        <v>1.25613</v>
      </c>
      <c r="G71" s="10">
        <v>4.1279570000000003</v>
      </c>
      <c r="H71" s="10">
        <v>17.644034000000001</v>
      </c>
      <c r="I71" s="11">
        <f t="shared" si="10"/>
        <v>23.160131</v>
      </c>
      <c r="J71" s="11">
        <f t="shared" si="11"/>
        <v>24.803240500000001</v>
      </c>
      <c r="K71" s="13">
        <f t="shared" si="12"/>
        <v>1245.6039214</v>
      </c>
      <c r="L71" s="13">
        <f t="shared" si="13"/>
        <v>849.6962499626552</v>
      </c>
      <c r="M71" s="13">
        <f t="shared" si="14"/>
        <v>733.32121549712519</v>
      </c>
    </row>
    <row r="72" spans="1:14">
      <c r="A72" s="10">
        <v>2196.2570959999998</v>
      </c>
      <c r="B72" s="10">
        <v>23.205487999999999</v>
      </c>
      <c r="C72" s="10">
        <v>23.267614999999999</v>
      </c>
      <c r="D72" s="10">
        <v>25.936468000000001</v>
      </c>
      <c r="E72" s="10">
        <v>25.894442999999999</v>
      </c>
      <c r="F72" s="10">
        <v>0.547018</v>
      </c>
      <c r="G72" s="10">
        <v>3.6044239999999999</v>
      </c>
      <c r="H72" s="10">
        <v>17.269127000000001</v>
      </c>
      <c r="I72" s="11">
        <f t="shared" si="10"/>
        <v>23.236551499999997</v>
      </c>
      <c r="J72" s="11">
        <f t="shared" si="11"/>
        <v>25.9154555</v>
      </c>
      <c r="K72" s="13">
        <f t="shared" si="12"/>
        <v>1245.5580691</v>
      </c>
      <c r="L72" s="13">
        <f t="shared" si="13"/>
        <v>843.8285519995834</v>
      </c>
      <c r="M72" s="13">
        <f t="shared" si="14"/>
        <v>665.23963787059893</v>
      </c>
    </row>
    <row r="73" spans="1:14">
      <c r="A73" s="10">
        <v>310.40352999999999</v>
      </c>
      <c r="B73" s="10">
        <v>23.120387999999998</v>
      </c>
      <c r="C73" s="10">
        <v>23.178799000000001</v>
      </c>
      <c r="D73" s="10">
        <v>25.830829000000001</v>
      </c>
      <c r="E73" s="10">
        <v>25.798369000000001</v>
      </c>
      <c r="F73" s="10">
        <v>1.0583389999999999</v>
      </c>
      <c r="G73" s="10">
        <v>4.6793659999999999</v>
      </c>
      <c r="H73" s="10">
        <v>16.446670000000001</v>
      </c>
      <c r="I73" s="11">
        <f t="shared" si="10"/>
        <v>23.149593500000002</v>
      </c>
      <c r="J73" s="11">
        <f t="shared" si="11"/>
        <v>25.814599000000001</v>
      </c>
      <c r="K73" s="13">
        <f t="shared" si="12"/>
        <v>1245.6102438999999</v>
      </c>
      <c r="L73" s="13">
        <f t="shared" si="13"/>
        <v>850.50900405788252</v>
      </c>
      <c r="M73" s="13">
        <f t="shared" si="14"/>
        <v>671.0878955468952</v>
      </c>
    </row>
    <row r="74" spans="1:14">
      <c r="A74" s="16"/>
      <c r="B74" s="16"/>
      <c r="C74" s="16"/>
      <c r="D74" s="16"/>
      <c r="E74" s="16"/>
      <c r="F74" s="16"/>
      <c r="G74" s="16"/>
      <c r="H74" s="16"/>
      <c r="I74" s="26"/>
      <c r="J74" s="26"/>
      <c r="K74" s="15">
        <f>AVERAGE(K55:K71)</f>
        <v>1245.5735654411767</v>
      </c>
      <c r="L74" s="15">
        <f t="shared" ref="L74:M74" si="15">AVERAGE(L55:L71)</f>
        <v>845.81591472808384</v>
      </c>
      <c r="M74" s="15">
        <f t="shared" si="15"/>
        <v>801.43518732636267</v>
      </c>
    </row>
    <row r="75" spans="1:14">
      <c r="A75" s="16"/>
      <c r="B75" s="16"/>
      <c r="C75" s="16"/>
      <c r="D75" s="16"/>
      <c r="E75" s="16"/>
      <c r="F75" s="16"/>
      <c r="G75" s="16"/>
      <c r="H75" s="16"/>
      <c r="I75" s="26"/>
      <c r="J75" s="26"/>
      <c r="K75" s="26"/>
      <c r="L75" s="26"/>
      <c r="M75" s="26"/>
    </row>
    <row r="76" spans="1:14">
      <c r="A76" s="16"/>
      <c r="B76" s="16"/>
      <c r="C76" s="16"/>
      <c r="D76" s="16"/>
      <c r="E76" s="16"/>
      <c r="F76" s="16"/>
      <c r="G76" s="16"/>
      <c r="H76" s="16"/>
      <c r="I76" s="26"/>
      <c r="J76" s="26"/>
      <c r="K76" s="26"/>
      <c r="L76" s="26"/>
      <c r="M76" s="26"/>
    </row>
    <row r="77" spans="1:14" ht="16.8">
      <c r="A77" s="12" t="s">
        <v>10</v>
      </c>
      <c r="B77" s="12" t="s">
        <v>11</v>
      </c>
      <c r="C77" s="12" t="s">
        <v>12</v>
      </c>
      <c r="D77" s="12" t="s">
        <v>13</v>
      </c>
      <c r="E77" s="12" t="s">
        <v>14</v>
      </c>
      <c r="F77" s="12" t="s">
        <v>15</v>
      </c>
      <c r="G77" s="12" t="s">
        <v>28</v>
      </c>
      <c r="H77" s="12" t="s">
        <v>16</v>
      </c>
      <c r="I77" s="7" t="s">
        <v>17</v>
      </c>
      <c r="J77" s="7" t="s">
        <v>18</v>
      </c>
      <c r="K77" s="8" t="s">
        <v>19</v>
      </c>
      <c r="L77" s="6" t="s">
        <v>29</v>
      </c>
      <c r="M77" s="6" t="s">
        <v>30</v>
      </c>
      <c r="N77" s="20"/>
    </row>
    <row r="78" spans="1:14">
      <c r="A78" s="12" t="s">
        <v>20</v>
      </c>
      <c r="B78" s="12" t="s">
        <v>21</v>
      </c>
      <c r="C78" s="12" t="s">
        <v>21</v>
      </c>
      <c r="D78" s="12" t="s">
        <v>21</v>
      </c>
      <c r="E78" s="12" t="s">
        <v>21</v>
      </c>
      <c r="F78" s="12" t="s">
        <v>22</v>
      </c>
      <c r="G78" s="12" t="s">
        <v>22</v>
      </c>
      <c r="H78" s="12" t="s">
        <v>23</v>
      </c>
      <c r="I78" s="7" t="s">
        <v>21</v>
      </c>
      <c r="J78" s="7" t="s">
        <v>21</v>
      </c>
      <c r="K78" s="8" t="s">
        <v>24</v>
      </c>
      <c r="L78" s="6" t="s">
        <v>25</v>
      </c>
      <c r="M78" s="6" t="s">
        <v>25</v>
      </c>
    </row>
    <row r="79" spans="1:14">
      <c r="A79" s="10">
        <v>22758.034617000001</v>
      </c>
      <c r="B79" s="10">
        <v>26.006547999999999</v>
      </c>
      <c r="C79" s="10">
        <v>26.041186</v>
      </c>
      <c r="D79" s="10">
        <v>26.401261999999999</v>
      </c>
      <c r="E79" s="10">
        <v>26.355886000000002</v>
      </c>
      <c r="F79" s="10">
        <v>2.5840920000000001</v>
      </c>
      <c r="G79" s="10">
        <v>2.606916</v>
      </c>
      <c r="H79" s="10">
        <v>20.363026999999999</v>
      </c>
      <c r="I79" s="11">
        <f t="shared" ref="I79:I99" si="16">(B79+C79)/2</f>
        <v>26.023866999999999</v>
      </c>
      <c r="J79" s="11">
        <f t="shared" ref="J79:J99" si="17">(D79+E79)/2</f>
        <v>26.378574</v>
      </c>
      <c r="K79" s="13">
        <f t="shared" ref="K79:K99" si="18">-0.6*I79+1259.5</f>
        <v>1243.8856797999999</v>
      </c>
      <c r="L79" s="13">
        <f t="shared" ref="L79:L99" si="19">0.00159*I79^4-0.27101*I79^3+17.72234*I79^2-540.89799*I79+6780.11105</f>
        <v>659.02268895887119</v>
      </c>
      <c r="M79" s="13">
        <f t="shared" ref="M79:M99" si="20">0.00159*J79^4-0.27101*J79^3+17.72234*J79^2-540.89799*J79+6780.11105</f>
        <v>639.17440196208645</v>
      </c>
    </row>
    <row r="80" spans="1:14">
      <c r="A80" s="10">
        <v>21754.389551</v>
      </c>
      <c r="B80" s="10">
        <v>26.026441999999999</v>
      </c>
      <c r="C80" s="10">
        <v>26.063769000000001</v>
      </c>
      <c r="D80" s="10">
        <v>26.415533</v>
      </c>
      <c r="E80" s="10">
        <v>26.377606</v>
      </c>
      <c r="F80" s="10">
        <v>2.1613709999999999</v>
      </c>
      <c r="G80" s="10">
        <v>2.40924</v>
      </c>
      <c r="H80" s="10">
        <v>20.092067</v>
      </c>
      <c r="I80" s="11">
        <f t="shared" si="16"/>
        <v>26.045105499999998</v>
      </c>
      <c r="J80" s="11">
        <f t="shared" si="17"/>
        <v>26.396569499999998</v>
      </c>
      <c r="K80" s="13">
        <f t="shared" si="18"/>
        <v>1243.8729367000001</v>
      </c>
      <c r="L80" s="13">
        <f t="shared" si="19"/>
        <v>657.81310429487985</v>
      </c>
      <c r="M80" s="13">
        <f t="shared" si="20"/>
        <v>638.18720882601428</v>
      </c>
    </row>
    <row r="81" spans="1:13">
      <c r="A81" s="10">
        <v>20731.383900000001</v>
      </c>
      <c r="B81" s="10">
        <v>26.055327999999999</v>
      </c>
      <c r="C81" s="10">
        <v>26.095483000000002</v>
      </c>
      <c r="D81" s="10">
        <v>26.448843</v>
      </c>
      <c r="E81" s="10">
        <v>26.420324000000001</v>
      </c>
      <c r="F81" s="10">
        <v>1.7575229999999999</v>
      </c>
      <c r="G81" s="10">
        <v>2.227268</v>
      </c>
      <c r="H81" s="10">
        <v>19.789971000000001</v>
      </c>
      <c r="I81" s="11">
        <f t="shared" si="16"/>
        <v>26.075405500000002</v>
      </c>
      <c r="J81" s="11">
        <f t="shared" si="17"/>
        <v>26.434583500000002</v>
      </c>
      <c r="K81" s="13">
        <f t="shared" si="18"/>
        <v>1243.8547567000001</v>
      </c>
      <c r="L81" s="13">
        <f t="shared" si="19"/>
        <v>656.09215695623243</v>
      </c>
      <c r="M81" s="13">
        <f t="shared" si="20"/>
        <v>636.10803329994087</v>
      </c>
    </row>
    <row r="82" spans="1:13" ht="15" customHeight="1">
      <c r="A82" s="10">
        <v>19658.960060000001</v>
      </c>
      <c r="B82" s="10">
        <v>26.124158999999999</v>
      </c>
      <c r="C82" s="10">
        <v>26.154467</v>
      </c>
      <c r="D82" s="10">
        <v>26.516862</v>
      </c>
      <c r="E82" s="10">
        <v>26.487058999999999</v>
      </c>
      <c r="F82" s="10">
        <v>1.3309519999999999</v>
      </c>
      <c r="G82" s="10">
        <v>2.0294880000000002</v>
      </c>
      <c r="H82" s="10">
        <v>19.468631999999999</v>
      </c>
      <c r="I82" s="11">
        <f t="shared" si="16"/>
        <v>26.139313000000001</v>
      </c>
      <c r="J82" s="11">
        <f t="shared" si="17"/>
        <v>26.501960499999999</v>
      </c>
      <c r="K82" s="13">
        <f t="shared" si="18"/>
        <v>1243.8164122000001</v>
      </c>
      <c r="L82" s="13">
        <f t="shared" si="19"/>
        <v>652.48049954756516</v>
      </c>
      <c r="M82" s="13">
        <f t="shared" si="20"/>
        <v>632.4433962146295</v>
      </c>
    </row>
    <row r="83" spans="1:13">
      <c r="A83" s="10">
        <v>18779.702405</v>
      </c>
      <c r="B83" s="10">
        <v>26.140616999999999</v>
      </c>
      <c r="C83" s="10">
        <v>26.175177000000001</v>
      </c>
      <c r="D83" s="10">
        <v>26.540126999999998</v>
      </c>
      <c r="E83" s="10">
        <v>26.508835000000001</v>
      </c>
      <c r="F83" s="10">
        <v>1.006305</v>
      </c>
      <c r="G83" s="10">
        <v>1.8761909999999999</v>
      </c>
      <c r="H83" s="10">
        <v>19.18036</v>
      </c>
      <c r="I83" s="11">
        <f t="shared" si="16"/>
        <v>26.157896999999998</v>
      </c>
      <c r="J83" s="11">
        <f t="shared" si="17"/>
        <v>26.524481000000002</v>
      </c>
      <c r="K83" s="13">
        <f t="shared" si="18"/>
        <v>1243.8052617999999</v>
      </c>
      <c r="L83" s="13">
        <f t="shared" si="19"/>
        <v>651.43483550638211</v>
      </c>
      <c r="M83" s="13">
        <f t="shared" si="20"/>
        <v>631.22433722840015</v>
      </c>
    </row>
    <row r="84" spans="1:13">
      <c r="A84" s="10">
        <v>17589.686632000001</v>
      </c>
      <c r="B84" s="10">
        <v>26.042439999999999</v>
      </c>
      <c r="C84" s="10">
        <v>26.081645000000002</v>
      </c>
      <c r="D84" s="10">
        <v>26.474205000000001</v>
      </c>
      <c r="E84" s="10">
        <v>26.437698999999999</v>
      </c>
      <c r="F84" s="10">
        <v>1.007843</v>
      </c>
      <c r="G84" s="10">
        <v>2.0736029999999999</v>
      </c>
      <c r="H84" s="10">
        <v>18.884160000000001</v>
      </c>
      <c r="I84" s="11">
        <f t="shared" si="16"/>
        <v>26.0620425</v>
      </c>
      <c r="J84" s="11">
        <f t="shared" si="17"/>
        <v>26.455952</v>
      </c>
      <c r="K84" s="13">
        <f t="shared" si="18"/>
        <v>1243.8627744999999</v>
      </c>
      <c r="L84" s="13">
        <f t="shared" si="19"/>
        <v>656.85045248179267</v>
      </c>
      <c r="M84" s="13">
        <f t="shared" si="20"/>
        <v>634.94296109823517</v>
      </c>
    </row>
    <row r="85" spans="1:13">
      <c r="A85" s="10">
        <v>16538.965694999999</v>
      </c>
      <c r="B85" s="10">
        <v>26.131032000000001</v>
      </c>
      <c r="C85" s="10">
        <v>26.163233999999999</v>
      </c>
      <c r="D85" s="10">
        <v>26.578249</v>
      </c>
      <c r="E85" s="10">
        <v>26.534883000000001</v>
      </c>
      <c r="F85" s="10">
        <v>0.93330900000000006</v>
      </c>
      <c r="G85" s="10">
        <v>2.1892130000000001</v>
      </c>
      <c r="H85" s="10">
        <v>18.608419999999999</v>
      </c>
      <c r="I85" s="11">
        <f t="shared" si="16"/>
        <v>26.147133</v>
      </c>
      <c r="J85" s="11">
        <f t="shared" si="17"/>
        <v>26.556566</v>
      </c>
      <c r="K85" s="13">
        <f t="shared" si="18"/>
        <v>1243.8117202000001</v>
      </c>
      <c r="L85" s="13">
        <f t="shared" si="19"/>
        <v>652.04024106792349</v>
      </c>
      <c r="M85" s="13">
        <f t="shared" si="20"/>
        <v>629.49256633628011</v>
      </c>
    </row>
    <row r="86" spans="1:13">
      <c r="A86" s="10">
        <v>15616.548059000001</v>
      </c>
      <c r="B86" s="10">
        <v>26.100971999999999</v>
      </c>
      <c r="C86" s="10">
        <v>26.143194000000001</v>
      </c>
      <c r="D86" s="10">
        <v>26.558956999999999</v>
      </c>
      <c r="E86" s="10">
        <v>26.518159000000001</v>
      </c>
      <c r="F86" s="10">
        <v>1.088069</v>
      </c>
      <c r="G86" s="10">
        <v>2.4854820000000002</v>
      </c>
      <c r="H86" s="10">
        <v>18.404481000000001</v>
      </c>
      <c r="I86" s="11">
        <f t="shared" si="16"/>
        <v>26.122083</v>
      </c>
      <c r="J86" s="11">
        <f t="shared" si="17"/>
        <v>26.538558000000002</v>
      </c>
      <c r="K86" s="13">
        <f t="shared" si="18"/>
        <v>1243.8267502000001</v>
      </c>
      <c r="L86" s="13">
        <f t="shared" si="19"/>
        <v>653.45182233045489</v>
      </c>
      <c r="M86" s="13">
        <f t="shared" si="20"/>
        <v>630.46381251609</v>
      </c>
    </row>
    <row r="87" spans="1:13" ht="14.4" customHeight="1">
      <c r="A87" s="10">
        <v>14506.615876</v>
      </c>
      <c r="B87" s="10">
        <v>26.009623999999999</v>
      </c>
      <c r="C87" s="10">
        <v>26.060898999999999</v>
      </c>
      <c r="D87" s="10">
        <v>26.493652000000001</v>
      </c>
      <c r="E87" s="10">
        <v>26.454637999999999</v>
      </c>
      <c r="F87" s="10">
        <v>1.033579</v>
      </c>
      <c r="G87" s="10">
        <v>2.6049820000000001</v>
      </c>
      <c r="H87" s="10">
        <v>18.174970999999999</v>
      </c>
      <c r="I87" s="11">
        <f t="shared" si="16"/>
        <v>26.035261499999997</v>
      </c>
      <c r="J87" s="11">
        <f t="shared" si="17"/>
        <v>26.474145</v>
      </c>
      <c r="K87" s="13">
        <f t="shared" si="18"/>
        <v>1243.8788431</v>
      </c>
      <c r="L87" s="13">
        <f t="shared" si="19"/>
        <v>658.37340531289647</v>
      </c>
      <c r="M87" s="13">
        <f t="shared" si="20"/>
        <v>633.9531066485988</v>
      </c>
    </row>
    <row r="88" spans="1:13">
      <c r="A88" s="10">
        <v>13385.758586</v>
      </c>
      <c r="B88" s="10">
        <v>26.050644999999999</v>
      </c>
      <c r="C88" s="10">
        <v>26.102827000000001</v>
      </c>
      <c r="D88" s="10">
        <v>26.565018999999999</v>
      </c>
      <c r="E88" s="10">
        <v>26.525898000000002</v>
      </c>
      <c r="F88" s="10">
        <v>0.96758699999999997</v>
      </c>
      <c r="G88" s="10">
        <v>2.6847620000000001</v>
      </c>
      <c r="H88" s="10">
        <v>18.724886999999999</v>
      </c>
      <c r="I88" s="11">
        <f t="shared" si="16"/>
        <v>26.076736</v>
      </c>
      <c r="J88" s="11">
        <f t="shared" si="17"/>
        <v>26.545458500000002</v>
      </c>
      <c r="K88" s="13">
        <f t="shared" si="18"/>
        <v>1243.8539584</v>
      </c>
      <c r="L88" s="13">
        <f t="shared" si="19"/>
        <v>656.01671537491893</v>
      </c>
      <c r="M88" s="13">
        <f t="shared" si="20"/>
        <v>630.09142053727464</v>
      </c>
    </row>
    <row r="89" spans="1:13">
      <c r="A89" s="10">
        <v>12603.302428000001</v>
      </c>
      <c r="B89" s="10">
        <v>26.104859000000001</v>
      </c>
      <c r="C89" s="10">
        <v>26.151982</v>
      </c>
      <c r="D89" s="10">
        <v>26.645907999999999</v>
      </c>
      <c r="E89" s="10">
        <v>26.607227000000002</v>
      </c>
      <c r="F89" s="10">
        <v>0.97338599999999997</v>
      </c>
      <c r="G89" s="10">
        <v>2.8098350000000001</v>
      </c>
      <c r="H89" s="10">
        <v>18.445754000000001</v>
      </c>
      <c r="I89" s="11">
        <f t="shared" si="16"/>
        <v>26.128420500000001</v>
      </c>
      <c r="J89" s="11">
        <f t="shared" si="17"/>
        <v>26.6265675</v>
      </c>
      <c r="K89" s="13">
        <f t="shared" si="18"/>
        <v>1243.8229477</v>
      </c>
      <c r="L89" s="13">
        <f t="shared" si="19"/>
        <v>653.09434604827402</v>
      </c>
      <c r="M89" s="13">
        <f t="shared" si="20"/>
        <v>625.73467689255904</v>
      </c>
    </row>
    <row r="90" spans="1:13">
      <c r="A90" s="10">
        <v>11547.012581000001</v>
      </c>
      <c r="B90" s="10">
        <v>26.147493000000001</v>
      </c>
      <c r="C90" s="10">
        <v>26.192837999999998</v>
      </c>
      <c r="D90" s="10">
        <v>26.706005999999999</v>
      </c>
      <c r="E90" s="10">
        <v>26.669378999999999</v>
      </c>
      <c r="F90" s="10">
        <v>1.0205059999999999</v>
      </c>
      <c r="G90" s="10">
        <v>3.0185970000000002</v>
      </c>
      <c r="H90" s="10">
        <v>18.248705000000001</v>
      </c>
      <c r="I90" s="11">
        <f t="shared" si="16"/>
        <v>26.1701655</v>
      </c>
      <c r="J90" s="11">
        <f t="shared" si="17"/>
        <v>26.687692499999997</v>
      </c>
      <c r="K90" s="13">
        <f t="shared" si="18"/>
        <v>1243.7979006999999</v>
      </c>
      <c r="L90" s="13">
        <f t="shared" si="19"/>
        <v>650.74565434117994</v>
      </c>
      <c r="M90" s="13">
        <f t="shared" si="20"/>
        <v>622.4760566584182</v>
      </c>
    </row>
    <row r="91" spans="1:13">
      <c r="A91" s="10">
        <v>10545.250472</v>
      </c>
      <c r="B91" s="10">
        <v>26.12604</v>
      </c>
      <c r="C91" s="10">
        <v>26.174389999999999</v>
      </c>
      <c r="D91" s="10">
        <v>26.715509000000001</v>
      </c>
      <c r="E91" s="10">
        <v>26.680876999999999</v>
      </c>
      <c r="F91" s="10">
        <v>0.81091599999999997</v>
      </c>
      <c r="G91" s="10">
        <v>2.9499360000000001</v>
      </c>
      <c r="H91" s="10">
        <v>18.071514000000001</v>
      </c>
      <c r="I91" s="11">
        <f t="shared" si="16"/>
        <v>26.150214999999999</v>
      </c>
      <c r="J91" s="11">
        <f t="shared" si="17"/>
        <v>26.698193</v>
      </c>
      <c r="K91" s="13">
        <f t="shared" si="18"/>
        <v>1243.8098709999999</v>
      </c>
      <c r="L91" s="13">
        <f t="shared" si="19"/>
        <v>651.86682778379782</v>
      </c>
      <c r="M91" s="13">
        <f t="shared" si="20"/>
        <v>621.91839116884421</v>
      </c>
    </row>
    <row r="92" spans="1:13">
      <c r="A92" s="10">
        <v>9541.3118099999992</v>
      </c>
      <c r="B92" s="10">
        <v>26.098842999999999</v>
      </c>
      <c r="C92" s="10">
        <v>26.145515</v>
      </c>
      <c r="D92" s="10">
        <v>26.702542999999999</v>
      </c>
      <c r="E92" s="10">
        <v>26.668358000000001</v>
      </c>
      <c r="F92" s="10">
        <v>0.97707699999999997</v>
      </c>
      <c r="G92" s="10">
        <v>3.2469570000000001</v>
      </c>
      <c r="H92" s="10">
        <v>17.958342999999999</v>
      </c>
      <c r="I92" s="11">
        <f t="shared" si="16"/>
        <v>26.122178999999999</v>
      </c>
      <c r="J92" s="11">
        <f t="shared" si="17"/>
        <v>26.685450500000002</v>
      </c>
      <c r="K92" s="13">
        <f t="shared" si="18"/>
        <v>1243.8266926000001</v>
      </c>
      <c r="L92" s="13">
        <f t="shared" si="19"/>
        <v>653.44640551153407</v>
      </c>
      <c r="M92" s="13">
        <f t="shared" si="20"/>
        <v>622.59520636367688</v>
      </c>
    </row>
    <row r="93" spans="1:13">
      <c r="A93" s="10">
        <v>8106.336542</v>
      </c>
      <c r="B93" s="10">
        <v>26.138365</v>
      </c>
      <c r="C93" s="10">
        <v>26.189534999999999</v>
      </c>
      <c r="D93" s="10">
        <v>26.771684</v>
      </c>
      <c r="E93" s="10">
        <v>26.737296000000001</v>
      </c>
      <c r="F93" s="10">
        <v>1.2236640000000001</v>
      </c>
      <c r="G93" s="10">
        <v>3.6913779999999998</v>
      </c>
      <c r="H93" s="10">
        <v>17.734673000000001</v>
      </c>
      <c r="I93" s="11">
        <f t="shared" si="16"/>
        <v>26.16395</v>
      </c>
      <c r="J93" s="11">
        <f t="shared" si="17"/>
        <v>26.754490000000001</v>
      </c>
      <c r="K93" s="13">
        <f t="shared" si="18"/>
        <v>1243.8016299999999</v>
      </c>
      <c r="L93" s="13">
        <f t="shared" si="19"/>
        <v>651.09469698270732</v>
      </c>
      <c r="M93" s="13">
        <f t="shared" si="20"/>
        <v>618.93911562513949</v>
      </c>
    </row>
    <row r="94" spans="1:13">
      <c r="A94" s="10">
        <v>7006.1552840000004</v>
      </c>
      <c r="B94" s="10">
        <v>26.088854000000001</v>
      </c>
      <c r="C94" s="10">
        <v>26.128522</v>
      </c>
      <c r="D94" s="10">
        <v>26.858393</v>
      </c>
      <c r="E94" s="10">
        <v>26.822296999999999</v>
      </c>
      <c r="F94" s="10">
        <v>0.89919700000000002</v>
      </c>
      <c r="G94" s="10">
        <v>3.5051960000000002</v>
      </c>
      <c r="H94" s="10">
        <v>17.463459</v>
      </c>
      <c r="I94" s="11">
        <f t="shared" si="16"/>
        <v>26.108688000000001</v>
      </c>
      <c r="J94" s="11">
        <f t="shared" si="17"/>
        <v>26.840344999999999</v>
      </c>
      <c r="K94" s="13">
        <f t="shared" si="18"/>
        <v>1243.8347871999999</v>
      </c>
      <c r="L94" s="13">
        <f t="shared" si="19"/>
        <v>654.20817915784392</v>
      </c>
      <c r="M94" s="13">
        <f t="shared" si="20"/>
        <v>614.42973334327417</v>
      </c>
    </row>
    <row r="95" spans="1:13">
      <c r="A95" s="10">
        <v>6116.2670410000001</v>
      </c>
      <c r="B95" s="10">
        <v>26.136187</v>
      </c>
      <c r="C95" s="10">
        <v>26.174195999999998</v>
      </c>
      <c r="D95" s="10">
        <v>27.028222</v>
      </c>
      <c r="E95" s="10">
        <v>26.986792999999999</v>
      </c>
      <c r="F95" s="10">
        <v>0.79725900000000005</v>
      </c>
      <c r="G95" s="10">
        <v>3.5198010000000002</v>
      </c>
      <c r="H95" s="10">
        <v>17.304617</v>
      </c>
      <c r="I95" s="11">
        <f t="shared" si="16"/>
        <v>26.155191500000001</v>
      </c>
      <c r="J95" s="11">
        <f t="shared" si="17"/>
        <v>27.007507499999999</v>
      </c>
      <c r="K95" s="13">
        <f t="shared" si="18"/>
        <v>1243.8068851</v>
      </c>
      <c r="L95" s="13">
        <f t="shared" si="19"/>
        <v>651.58693736584246</v>
      </c>
      <c r="M95" s="13">
        <f t="shared" si="20"/>
        <v>605.76675835701553</v>
      </c>
    </row>
    <row r="96" spans="1:13">
      <c r="A96" s="10">
        <v>4828.8086910000002</v>
      </c>
      <c r="B96" s="10">
        <v>26.035875000000001</v>
      </c>
      <c r="C96" s="10">
        <v>26.081488</v>
      </c>
      <c r="D96" s="10">
        <v>27.204378999999999</v>
      </c>
      <c r="E96" s="10">
        <v>27.165641000000001</v>
      </c>
      <c r="F96" s="10">
        <v>0.63581299999999996</v>
      </c>
      <c r="G96" s="10">
        <v>3.5126089999999999</v>
      </c>
      <c r="H96" s="10">
        <v>17.052524000000002</v>
      </c>
      <c r="I96" s="11">
        <f t="shared" si="16"/>
        <v>26.058681499999999</v>
      </c>
      <c r="J96" s="11">
        <f t="shared" si="17"/>
        <v>27.185009999999998</v>
      </c>
      <c r="K96" s="13">
        <f t="shared" si="18"/>
        <v>1243.8647911</v>
      </c>
      <c r="L96" s="13">
        <f t="shared" si="19"/>
        <v>657.04134476585295</v>
      </c>
      <c r="M96" s="13">
        <f t="shared" si="20"/>
        <v>596.73445403887763</v>
      </c>
    </row>
    <row r="97" spans="1:14">
      <c r="A97" s="10">
        <v>3525.2609579999998</v>
      </c>
      <c r="B97" s="10">
        <v>26.071684000000001</v>
      </c>
      <c r="C97" s="10">
        <v>26.122530000000001</v>
      </c>
      <c r="D97" s="10">
        <v>27.692304</v>
      </c>
      <c r="E97" s="10">
        <v>27.653251999999998</v>
      </c>
      <c r="F97" s="10">
        <v>0.85448199999999996</v>
      </c>
      <c r="G97" s="10">
        <v>3.8976229999999998</v>
      </c>
      <c r="H97" s="10">
        <v>16.903359000000002</v>
      </c>
      <c r="I97" s="11">
        <f t="shared" si="16"/>
        <v>26.097107000000001</v>
      </c>
      <c r="J97" s="11">
        <f t="shared" si="17"/>
        <v>27.672778000000001</v>
      </c>
      <c r="K97" s="13">
        <f t="shared" si="18"/>
        <v>1243.8417357999999</v>
      </c>
      <c r="L97" s="13">
        <f t="shared" si="19"/>
        <v>654.86297455525437</v>
      </c>
      <c r="M97" s="13">
        <f t="shared" si="20"/>
        <v>572.7708903982375</v>
      </c>
    </row>
    <row r="98" spans="1:14">
      <c r="A98" s="10">
        <v>2139.215177</v>
      </c>
      <c r="B98" s="10">
        <v>26.046277</v>
      </c>
      <c r="C98" s="10">
        <v>26.080394999999999</v>
      </c>
      <c r="D98" s="10">
        <v>28.344933000000001</v>
      </c>
      <c r="E98" s="10">
        <v>28.301117999999999</v>
      </c>
      <c r="F98" s="10">
        <v>1.0802419999999999</v>
      </c>
      <c r="G98" s="10">
        <v>4.3386670000000001</v>
      </c>
      <c r="H98" s="10">
        <v>16.679248000000001</v>
      </c>
      <c r="I98" s="11">
        <f t="shared" si="16"/>
        <v>26.063336</v>
      </c>
      <c r="J98" s="11">
        <f t="shared" si="17"/>
        <v>28.3230255</v>
      </c>
      <c r="K98" s="13">
        <f t="shared" si="18"/>
        <v>1243.8619983999999</v>
      </c>
      <c r="L98" s="13">
        <f t="shared" si="19"/>
        <v>656.77700463982455</v>
      </c>
      <c r="M98" s="13">
        <f t="shared" si="20"/>
        <v>542.68536773347751</v>
      </c>
    </row>
    <row r="99" spans="1:14">
      <c r="A99" s="10">
        <v>166.127151</v>
      </c>
      <c r="B99" s="10">
        <v>26.124803</v>
      </c>
      <c r="C99" s="10">
        <v>26.173985999999999</v>
      </c>
      <c r="D99" s="10">
        <v>28.650366000000002</v>
      </c>
      <c r="E99" s="10">
        <v>28.608823999999998</v>
      </c>
      <c r="F99" s="10">
        <v>1.0060990000000001</v>
      </c>
      <c r="G99" s="10">
        <v>4.688923</v>
      </c>
      <c r="H99" s="10">
        <v>15.344265</v>
      </c>
      <c r="I99" s="11">
        <f t="shared" si="16"/>
        <v>26.1493945</v>
      </c>
      <c r="J99" s="11">
        <f t="shared" si="17"/>
        <v>28.629595000000002</v>
      </c>
      <c r="K99" s="13">
        <f t="shared" si="18"/>
        <v>1243.8103633000001</v>
      </c>
      <c r="L99" s="13">
        <f t="shared" si="19"/>
        <v>651.91298888872734</v>
      </c>
      <c r="M99" s="13">
        <f t="shared" si="20"/>
        <v>529.19906218887354</v>
      </c>
    </row>
    <row r="100" spans="1:14">
      <c r="A100" s="16"/>
      <c r="B100" s="16"/>
      <c r="C100" s="16"/>
      <c r="D100" s="16"/>
      <c r="E100" s="16"/>
      <c r="F100" s="16"/>
      <c r="G100" s="16"/>
      <c r="H100" s="16"/>
      <c r="I100" s="26"/>
      <c r="J100" s="26"/>
      <c r="K100" s="15">
        <f>AVERAGE(K79:K97)</f>
        <v>1243.8355965684211</v>
      </c>
      <c r="L100" s="15">
        <f t="shared" ref="L100:M100" si="21">AVERAGE(L79:L97)</f>
        <v>654.29069938653709</v>
      </c>
      <c r="M100" s="15">
        <f t="shared" si="21"/>
        <v>623.02350144808372</v>
      </c>
    </row>
    <row r="101" spans="1:14">
      <c r="A101" s="16"/>
      <c r="B101" s="16"/>
      <c r="C101" s="16"/>
      <c r="D101" s="16"/>
      <c r="E101" s="16"/>
      <c r="F101" s="16"/>
      <c r="G101" s="16"/>
      <c r="H101" s="16"/>
      <c r="I101" s="26"/>
      <c r="J101" s="26"/>
      <c r="K101" s="26"/>
      <c r="L101" s="26"/>
      <c r="M101" s="26"/>
    </row>
    <row r="102" spans="1:14">
      <c r="A102" s="16"/>
      <c r="B102" s="16"/>
      <c r="C102" s="16"/>
      <c r="D102" s="16"/>
      <c r="E102" s="16"/>
      <c r="F102" s="16"/>
      <c r="G102" s="16"/>
      <c r="H102" s="16"/>
      <c r="I102" s="26"/>
      <c r="J102" s="26"/>
      <c r="K102" s="26"/>
      <c r="L102" s="26"/>
      <c r="M102" s="26"/>
    </row>
    <row r="103" spans="1:14" ht="16.8">
      <c r="A103" s="12" t="s">
        <v>10</v>
      </c>
      <c r="B103" s="12" t="s">
        <v>11</v>
      </c>
      <c r="C103" s="12" t="s">
        <v>12</v>
      </c>
      <c r="D103" s="12" t="s">
        <v>13</v>
      </c>
      <c r="E103" s="12" t="s">
        <v>14</v>
      </c>
      <c r="F103" s="12" t="s">
        <v>15</v>
      </c>
      <c r="G103" s="12" t="s">
        <v>28</v>
      </c>
      <c r="H103" s="12" t="s">
        <v>16</v>
      </c>
      <c r="I103" s="7" t="s">
        <v>17</v>
      </c>
      <c r="J103" s="7" t="s">
        <v>18</v>
      </c>
      <c r="K103" s="8" t="s">
        <v>19</v>
      </c>
      <c r="L103" s="6" t="s">
        <v>29</v>
      </c>
      <c r="M103" s="6" t="s">
        <v>30</v>
      </c>
      <c r="N103" s="20"/>
    </row>
    <row r="104" spans="1:14">
      <c r="A104" s="12" t="s">
        <v>20</v>
      </c>
      <c r="B104" s="12" t="s">
        <v>21</v>
      </c>
      <c r="C104" s="12" t="s">
        <v>21</v>
      </c>
      <c r="D104" s="12" t="s">
        <v>21</v>
      </c>
      <c r="E104" s="12" t="s">
        <v>21</v>
      </c>
      <c r="F104" s="12" t="s">
        <v>22</v>
      </c>
      <c r="G104" s="12" t="s">
        <v>22</v>
      </c>
      <c r="H104" s="12" t="s">
        <v>23</v>
      </c>
      <c r="I104" s="7" t="s">
        <v>21</v>
      </c>
      <c r="J104" s="7" t="s">
        <v>21</v>
      </c>
      <c r="K104" s="8" t="s">
        <v>24</v>
      </c>
      <c r="L104" s="6" t="s">
        <v>25</v>
      </c>
      <c r="M104" s="6" t="s">
        <v>25</v>
      </c>
    </row>
    <row r="105" spans="1:14">
      <c r="A105" s="10">
        <v>25470.867834000001</v>
      </c>
      <c r="B105" s="10">
        <v>29.911602999999999</v>
      </c>
      <c r="C105" s="10">
        <v>29.925926</v>
      </c>
      <c r="D105" s="10">
        <v>30.273004</v>
      </c>
      <c r="E105" s="10">
        <v>30.232233000000001</v>
      </c>
      <c r="F105" s="10">
        <v>2.0126339999999998</v>
      </c>
      <c r="G105" s="10">
        <v>2.0845449999999999</v>
      </c>
      <c r="H105" s="10">
        <v>19.114193</v>
      </c>
      <c r="I105" s="11">
        <f t="shared" ref="I105:I126" si="22">(B105+C105)/2</f>
        <v>29.918764500000002</v>
      </c>
      <c r="J105" s="11">
        <f t="shared" ref="J105:J126" si="23">(D105+E105)/2</f>
        <v>30.252618500000001</v>
      </c>
      <c r="K105" s="13">
        <f t="shared" ref="K105:K126" si="24">-0.6*I105+1259.5</f>
        <v>1241.5487413000001</v>
      </c>
      <c r="L105" s="13">
        <f t="shared" ref="L105:L126" si="25">0.00159*I105^4-0.27101*I105^3+17.72234*I105^2-540.89799*I105+6780.11105</f>
        <v>476.97162490238861</v>
      </c>
      <c r="M105" s="13">
        <f t="shared" ref="M105:M126" si="26">0.00159*J105^4-0.27101*J105^3+17.72234*J105^2-540.89799*J105+6780.11105</f>
        <v>464.53891657591248</v>
      </c>
    </row>
    <row r="106" spans="1:14">
      <c r="A106" s="10">
        <v>24484.764982000001</v>
      </c>
      <c r="B106" s="10">
        <v>29.949377999999999</v>
      </c>
      <c r="C106" s="10">
        <v>29.965931999999999</v>
      </c>
      <c r="D106" s="10">
        <v>30.312124000000001</v>
      </c>
      <c r="E106" s="10">
        <v>30.274698000000001</v>
      </c>
      <c r="F106" s="10">
        <v>1.628538</v>
      </c>
      <c r="G106" s="10">
        <v>1.9305300000000001</v>
      </c>
      <c r="H106" s="10">
        <v>18.943449000000001</v>
      </c>
      <c r="I106" s="11">
        <f t="shared" si="22"/>
        <v>29.957654999999999</v>
      </c>
      <c r="J106" s="11">
        <f t="shared" si="23"/>
        <v>30.293410999999999</v>
      </c>
      <c r="K106" s="13">
        <f t="shared" si="24"/>
        <v>1241.5254070000001</v>
      </c>
      <c r="L106" s="13">
        <f t="shared" si="25"/>
        <v>475.50146681870228</v>
      </c>
      <c r="M106" s="13">
        <f t="shared" si="26"/>
        <v>463.048544220851</v>
      </c>
    </row>
    <row r="107" spans="1:14">
      <c r="A107" s="10">
        <v>23294.777604999999</v>
      </c>
      <c r="B107" s="10">
        <v>29.994050999999999</v>
      </c>
      <c r="C107" s="10">
        <v>30.008277</v>
      </c>
      <c r="D107" s="10">
        <v>30.357278999999998</v>
      </c>
      <c r="E107" s="10">
        <v>30.320999</v>
      </c>
      <c r="F107" s="10">
        <v>1.1827589999999999</v>
      </c>
      <c r="G107" s="10">
        <v>1.746164</v>
      </c>
      <c r="H107" s="10">
        <v>18.725536000000002</v>
      </c>
      <c r="I107" s="11">
        <f t="shared" si="22"/>
        <v>30.001163999999999</v>
      </c>
      <c r="J107" s="11">
        <f t="shared" si="23"/>
        <v>30.339138999999999</v>
      </c>
      <c r="K107" s="13">
        <f t="shared" si="24"/>
        <v>1241.4993016000001</v>
      </c>
      <c r="L107" s="13">
        <f t="shared" si="25"/>
        <v>473.86362741504399</v>
      </c>
      <c r="M107" s="13">
        <f t="shared" si="26"/>
        <v>461.38515972383811</v>
      </c>
    </row>
    <row r="108" spans="1:14">
      <c r="A108" s="10">
        <v>22691.385137000001</v>
      </c>
      <c r="B108" s="10">
        <v>30.039275</v>
      </c>
      <c r="C108" s="10">
        <v>30.046762999999999</v>
      </c>
      <c r="D108" s="10">
        <v>30.395102000000001</v>
      </c>
      <c r="E108" s="10">
        <v>30.362691999999999</v>
      </c>
      <c r="F108" s="10">
        <v>0.959619</v>
      </c>
      <c r="G108" s="10">
        <v>1.65059</v>
      </c>
      <c r="H108" s="10">
        <v>18.564851999999998</v>
      </c>
      <c r="I108" s="11">
        <f t="shared" si="22"/>
        <v>30.043019000000001</v>
      </c>
      <c r="J108" s="11">
        <f t="shared" si="23"/>
        <v>30.378897000000002</v>
      </c>
      <c r="K108" s="13">
        <f t="shared" si="24"/>
        <v>1241.4741885999999</v>
      </c>
      <c r="L108" s="13">
        <f t="shared" si="25"/>
        <v>472.29490100287057</v>
      </c>
      <c r="M108" s="13">
        <f t="shared" si="26"/>
        <v>459.94518256199535</v>
      </c>
    </row>
    <row r="109" spans="1:14">
      <c r="A109" s="10">
        <v>22282.751905000001</v>
      </c>
      <c r="B109" s="10">
        <v>30.067323999999999</v>
      </c>
      <c r="C109" s="10">
        <v>30.073433999999999</v>
      </c>
      <c r="D109" s="10">
        <v>30.421555999999999</v>
      </c>
      <c r="E109" s="10">
        <v>30.391379000000001</v>
      </c>
      <c r="F109" s="10">
        <v>0.81732700000000003</v>
      </c>
      <c r="G109" s="10">
        <v>1.591264</v>
      </c>
      <c r="H109" s="10">
        <v>18.482952999999998</v>
      </c>
      <c r="I109" s="11">
        <f t="shared" si="22"/>
        <v>30.070378999999999</v>
      </c>
      <c r="J109" s="11">
        <f t="shared" si="23"/>
        <v>30.406467499999998</v>
      </c>
      <c r="K109" s="13">
        <f t="shared" si="24"/>
        <v>1241.4577726</v>
      </c>
      <c r="L109" s="13">
        <f t="shared" si="25"/>
        <v>471.27306126886015</v>
      </c>
      <c r="M109" s="13">
        <f t="shared" si="26"/>
        <v>458.95001336184305</v>
      </c>
    </row>
    <row r="110" spans="1:14">
      <c r="A110" s="10">
        <v>21037.968923</v>
      </c>
      <c r="B110" s="10">
        <v>30.092015</v>
      </c>
      <c r="C110" s="10">
        <v>30.107375999999999</v>
      </c>
      <c r="D110" s="10">
        <v>30.456423999999998</v>
      </c>
      <c r="E110" s="10">
        <v>30.430339</v>
      </c>
      <c r="F110" s="10">
        <v>0.408078</v>
      </c>
      <c r="G110" s="10">
        <v>1.4162539999999999</v>
      </c>
      <c r="H110" s="10">
        <v>18.212917000000001</v>
      </c>
      <c r="I110" s="11">
        <f t="shared" si="22"/>
        <v>30.099695499999999</v>
      </c>
      <c r="J110" s="11">
        <f t="shared" si="23"/>
        <v>30.443381500000001</v>
      </c>
      <c r="K110" s="13">
        <f t="shared" si="24"/>
        <v>1241.4401826999999</v>
      </c>
      <c r="L110" s="13">
        <f t="shared" si="25"/>
        <v>470.18130790090709</v>
      </c>
      <c r="M110" s="13">
        <f t="shared" si="26"/>
        <v>457.62191990761767</v>
      </c>
    </row>
    <row r="111" spans="1:14">
      <c r="A111" s="10">
        <v>20079.002260000001</v>
      </c>
      <c r="B111" s="10">
        <v>30.069984000000002</v>
      </c>
      <c r="C111" s="10">
        <v>30.090064999999999</v>
      </c>
      <c r="D111" s="10">
        <v>30.45975</v>
      </c>
      <c r="E111" s="10">
        <v>30.420100999999999</v>
      </c>
      <c r="F111" s="10">
        <v>0.56509200000000004</v>
      </c>
      <c r="G111" s="10">
        <v>1.7266550000000001</v>
      </c>
      <c r="H111" s="10">
        <v>18.007629999999999</v>
      </c>
      <c r="I111" s="11">
        <f t="shared" si="22"/>
        <v>30.0800245</v>
      </c>
      <c r="J111" s="11">
        <f t="shared" si="23"/>
        <v>30.439925500000001</v>
      </c>
      <c r="K111" s="13">
        <f t="shared" si="24"/>
        <v>1241.4519852999999</v>
      </c>
      <c r="L111" s="13">
        <f t="shared" si="25"/>
        <v>470.91350056100327</v>
      </c>
      <c r="M111" s="13">
        <f t="shared" si="26"/>
        <v>457.74605006503134</v>
      </c>
    </row>
    <row r="112" spans="1:14">
      <c r="A112" s="10">
        <v>19090.928699</v>
      </c>
      <c r="B112" s="10">
        <v>30.092265999999999</v>
      </c>
      <c r="C112" s="10">
        <v>30.10746</v>
      </c>
      <c r="D112" s="10">
        <v>30.483581000000001</v>
      </c>
      <c r="E112" s="10">
        <v>30.441790999999998</v>
      </c>
      <c r="F112" s="10">
        <v>0.69756200000000002</v>
      </c>
      <c r="G112" s="10">
        <v>2.029935</v>
      </c>
      <c r="H112" s="10">
        <v>17.778316</v>
      </c>
      <c r="I112" s="11">
        <f t="shared" si="22"/>
        <v>30.099862999999999</v>
      </c>
      <c r="J112" s="11">
        <f t="shared" si="23"/>
        <v>30.462685999999998</v>
      </c>
      <c r="K112" s="13">
        <f t="shared" si="24"/>
        <v>1241.4400822</v>
      </c>
      <c r="L112" s="13">
        <f t="shared" si="25"/>
        <v>470.17507952430515</v>
      </c>
      <c r="M112" s="13">
        <f t="shared" si="26"/>
        <v>456.92935045751892</v>
      </c>
    </row>
    <row r="113" spans="1:13" ht="14.4" customHeight="1">
      <c r="A113" s="10">
        <v>18152.400546000001</v>
      </c>
      <c r="B113" s="10">
        <v>30.083553999999999</v>
      </c>
      <c r="C113" s="10">
        <v>30.100469</v>
      </c>
      <c r="D113" s="10">
        <v>30.484152999999999</v>
      </c>
      <c r="E113" s="10">
        <v>30.439596999999999</v>
      </c>
      <c r="F113" s="10">
        <v>0.62073900000000004</v>
      </c>
      <c r="G113" s="10">
        <v>2.1052249999999999</v>
      </c>
      <c r="H113" s="10">
        <v>17.575448999999999</v>
      </c>
      <c r="I113" s="11">
        <f t="shared" si="22"/>
        <v>30.092011499999998</v>
      </c>
      <c r="J113" s="11">
        <f t="shared" si="23"/>
        <v>30.461874999999999</v>
      </c>
      <c r="K113" s="13">
        <f t="shared" si="24"/>
        <v>1241.4447931</v>
      </c>
      <c r="L113" s="13">
        <f t="shared" si="25"/>
        <v>470.46714662890645</v>
      </c>
      <c r="M113" s="13">
        <f t="shared" si="26"/>
        <v>456.95841880196258</v>
      </c>
    </row>
    <row r="114" spans="1:13">
      <c r="A114" s="10">
        <v>17191.524272999999</v>
      </c>
      <c r="B114" s="10">
        <v>29.910014</v>
      </c>
      <c r="C114" s="10">
        <v>29.915828000000001</v>
      </c>
      <c r="D114" s="10">
        <v>30.315259999999999</v>
      </c>
      <c r="E114" s="10">
        <v>30.278106999999999</v>
      </c>
      <c r="F114" s="10">
        <v>0.54975700000000005</v>
      </c>
      <c r="G114" s="10">
        <v>2.1692149999999999</v>
      </c>
      <c r="H114" s="10">
        <v>17.412618999999999</v>
      </c>
      <c r="I114" s="11">
        <f t="shared" si="22"/>
        <v>29.912921000000001</v>
      </c>
      <c r="J114" s="11">
        <f t="shared" si="23"/>
        <v>30.2966835</v>
      </c>
      <c r="K114" s="13">
        <f t="shared" si="24"/>
        <v>1241.5522473999999</v>
      </c>
      <c r="L114" s="13">
        <f t="shared" si="25"/>
        <v>477.19302945902837</v>
      </c>
      <c r="M114" s="13">
        <f t="shared" si="26"/>
        <v>462.92924882134776</v>
      </c>
    </row>
    <row r="115" spans="1:13">
      <c r="A115" s="10">
        <v>15782.783286</v>
      </c>
      <c r="B115" s="10">
        <v>29.955504000000001</v>
      </c>
      <c r="C115" s="10">
        <v>29.970656000000002</v>
      </c>
      <c r="D115" s="10">
        <v>30.384352</v>
      </c>
      <c r="E115" s="10">
        <v>30.346274999999999</v>
      </c>
      <c r="F115" s="10">
        <v>0.73704000000000003</v>
      </c>
      <c r="G115" s="10">
        <v>2.5805910000000001</v>
      </c>
      <c r="H115" s="10">
        <v>17.110220999999999</v>
      </c>
      <c r="I115" s="11">
        <f t="shared" si="22"/>
        <v>29.963080000000001</v>
      </c>
      <c r="J115" s="11">
        <f t="shared" si="23"/>
        <v>30.365313499999999</v>
      </c>
      <c r="K115" s="13">
        <f t="shared" si="24"/>
        <v>1241.522152</v>
      </c>
      <c r="L115" s="13">
        <f t="shared" si="25"/>
        <v>475.29685233871987</v>
      </c>
      <c r="M115" s="13">
        <f t="shared" si="26"/>
        <v>460.4365059765596</v>
      </c>
    </row>
    <row r="116" spans="1:13">
      <c r="A116" s="10">
        <v>14153.292147</v>
      </c>
      <c r="B116" s="10">
        <v>30.058478999999998</v>
      </c>
      <c r="C116" s="10">
        <v>30.067609000000001</v>
      </c>
      <c r="D116" s="10">
        <v>30.511676000000001</v>
      </c>
      <c r="E116" s="10">
        <v>30.463179</v>
      </c>
      <c r="F116" s="10">
        <v>0.74390299999999998</v>
      </c>
      <c r="G116" s="10">
        <v>2.811016</v>
      </c>
      <c r="H116" s="10">
        <v>17.618579</v>
      </c>
      <c r="I116" s="11">
        <f t="shared" si="22"/>
        <v>30.063043999999998</v>
      </c>
      <c r="J116" s="11">
        <f t="shared" si="23"/>
        <v>30.487427500000003</v>
      </c>
      <c r="K116" s="13">
        <f t="shared" si="24"/>
        <v>1241.4621735999999</v>
      </c>
      <c r="L116" s="13">
        <f t="shared" si="25"/>
        <v>471.54672886819299</v>
      </c>
      <c r="M116" s="13">
        <f t="shared" si="26"/>
        <v>456.04369285103439</v>
      </c>
    </row>
    <row r="117" spans="1:13">
      <c r="A117" s="10">
        <v>12699.401608</v>
      </c>
      <c r="B117" s="10">
        <v>29.954004999999999</v>
      </c>
      <c r="C117" s="10">
        <v>29.970047000000001</v>
      </c>
      <c r="D117" s="10">
        <v>30.404668000000001</v>
      </c>
      <c r="E117" s="10">
        <v>30.358321</v>
      </c>
      <c r="F117" s="10">
        <v>0.442797</v>
      </c>
      <c r="G117" s="10">
        <v>2.680682</v>
      </c>
      <c r="H117" s="10">
        <v>17.425374000000001</v>
      </c>
      <c r="I117" s="11">
        <f t="shared" si="22"/>
        <v>29.962026000000002</v>
      </c>
      <c r="J117" s="11">
        <f t="shared" si="23"/>
        <v>30.381494500000002</v>
      </c>
      <c r="K117" s="13">
        <f t="shared" si="24"/>
        <v>1241.5227844000001</v>
      </c>
      <c r="L117" s="13">
        <f t="shared" si="25"/>
        <v>475.33659713201541</v>
      </c>
      <c r="M117" s="13">
        <f t="shared" si="26"/>
        <v>459.85130626694172</v>
      </c>
    </row>
    <row r="118" spans="1:13">
      <c r="A118" s="10">
        <v>11048.180913</v>
      </c>
      <c r="B118" s="10">
        <v>29.918851</v>
      </c>
      <c r="C118" s="10">
        <v>29.943548</v>
      </c>
      <c r="D118" s="10">
        <v>30.464100999999999</v>
      </c>
      <c r="E118" s="10">
        <v>30.418081000000001</v>
      </c>
      <c r="F118" s="10">
        <v>0.650505</v>
      </c>
      <c r="G118" s="10">
        <v>3.0916960000000002</v>
      </c>
      <c r="H118" s="10">
        <v>17.207426000000002</v>
      </c>
      <c r="I118" s="11">
        <f t="shared" si="22"/>
        <v>29.931199499999998</v>
      </c>
      <c r="J118" s="11">
        <f t="shared" si="23"/>
        <v>30.441091</v>
      </c>
      <c r="K118" s="13">
        <f t="shared" si="24"/>
        <v>1241.5412802999999</v>
      </c>
      <c r="L118" s="13">
        <f t="shared" si="25"/>
        <v>476.50091495084507</v>
      </c>
      <c r="M118" s="13">
        <f t="shared" si="26"/>
        <v>457.70418362233886</v>
      </c>
    </row>
    <row r="119" spans="1:13">
      <c r="A119" s="10">
        <v>9617.0075410000009</v>
      </c>
      <c r="B119" s="10">
        <v>29.945822</v>
      </c>
      <c r="C119" s="10">
        <v>29.971070999999998</v>
      </c>
      <c r="D119" s="10">
        <v>30.588442000000001</v>
      </c>
      <c r="E119" s="10">
        <v>30.541409000000002</v>
      </c>
      <c r="F119" s="10">
        <v>0.63369200000000003</v>
      </c>
      <c r="G119" s="10">
        <v>3.2426740000000001</v>
      </c>
      <c r="H119" s="10">
        <v>16.897746000000001</v>
      </c>
      <c r="I119" s="11">
        <f t="shared" si="22"/>
        <v>29.958446500000001</v>
      </c>
      <c r="J119" s="11">
        <f t="shared" si="23"/>
        <v>30.564925500000001</v>
      </c>
      <c r="K119" s="13">
        <f t="shared" si="24"/>
        <v>1241.5249321000001</v>
      </c>
      <c r="L119" s="13">
        <f t="shared" si="25"/>
        <v>475.47160678130513</v>
      </c>
      <c r="M119" s="13">
        <f t="shared" si="26"/>
        <v>453.28378940570565</v>
      </c>
    </row>
    <row r="120" spans="1:13">
      <c r="A120" s="10">
        <v>8098.6183460000002</v>
      </c>
      <c r="B120" s="10">
        <v>30.006565999999999</v>
      </c>
      <c r="C120" s="10">
        <v>30.028372999999998</v>
      </c>
      <c r="D120" s="10">
        <v>30.708390000000001</v>
      </c>
      <c r="E120" s="10">
        <v>30.662134999999999</v>
      </c>
      <c r="F120" s="10">
        <v>0.72522799999999998</v>
      </c>
      <c r="G120" s="10">
        <v>3.5052910000000002</v>
      </c>
      <c r="H120" s="10">
        <v>16.621587999999999</v>
      </c>
      <c r="I120" s="11">
        <f t="shared" si="22"/>
        <v>30.017469499999997</v>
      </c>
      <c r="J120" s="11">
        <f t="shared" si="23"/>
        <v>30.6852625</v>
      </c>
      <c r="K120" s="13">
        <f t="shared" si="24"/>
        <v>1241.4895183000001</v>
      </c>
      <c r="L120" s="13">
        <f t="shared" si="25"/>
        <v>473.25170013842853</v>
      </c>
      <c r="M120" s="13">
        <f t="shared" si="26"/>
        <v>449.04068555301365</v>
      </c>
    </row>
    <row r="121" spans="1:13">
      <c r="A121" s="10">
        <v>6890.2784940000001</v>
      </c>
      <c r="B121" s="10">
        <v>30.073149999999998</v>
      </c>
      <c r="C121" s="10">
        <v>30.099423999999999</v>
      </c>
      <c r="D121" s="10">
        <v>30.861978000000001</v>
      </c>
      <c r="E121" s="10">
        <v>30.814827000000001</v>
      </c>
      <c r="F121" s="10">
        <v>0.68930199999999997</v>
      </c>
      <c r="G121" s="10">
        <v>3.5993590000000002</v>
      </c>
      <c r="H121" s="10">
        <v>16.388930999999999</v>
      </c>
      <c r="I121" s="11">
        <f t="shared" si="22"/>
        <v>30.086286999999999</v>
      </c>
      <c r="J121" s="11">
        <f t="shared" si="23"/>
        <v>30.838402500000001</v>
      </c>
      <c r="K121" s="13">
        <f t="shared" si="24"/>
        <v>1241.4482278</v>
      </c>
      <c r="L121" s="13">
        <f t="shared" si="25"/>
        <v>470.68023897696457</v>
      </c>
      <c r="M121" s="13">
        <f t="shared" si="26"/>
        <v>443.71442390888205</v>
      </c>
    </row>
    <row r="122" spans="1:13">
      <c r="A122" s="10">
        <v>5610.9951030000002</v>
      </c>
      <c r="B122" s="10">
        <v>30.046446</v>
      </c>
      <c r="C122" s="10">
        <v>30.076651999999999</v>
      </c>
      <c r="D122" s="10">
        <v>30.967417000000001</v>
      </c>
      <c r="E122" s="10">
        <v>30.916606000000002</v>
      </c>
      <c r="F122" s="10">
        <v>0.65537900000000004</v>
      </c>
      <c r="G122" s="10">
        <v>3.704796</v>
      </c>
      <c r="H122" s="10">
        <v>16.193494000000001</v>
      </c>
      <c r="I122" s="11">
        <f t="shared" si="22"/>
        <v>30.061548999999999</v>
      </c>
      <c r="J122" s="11">
        <f t="shared" si="23"/>
        <v>30.9420115</v>
      </c>
      <c r="K122" s="13">
        <f t="shared" si="24"/>
        <v>1241.4630706</v>
      </c>
      <c r="L122" s="13">
        <f t="shared" si="25"/>
        <v>471.60253216921319</v>
      </c>
      <c r="M122" s="13">
        <f t="shared" si="26"/>
        <v>440.15678530469177</v>
      </c>
    </row>
    <row r="123" spans="1:13">
      <c r="A123" s="10">
        <v>4051.1762939999999</v>
      </c>
      <c r="B123" s="10">
        <v>30.034524999999999</v>
      </c>
      <c r="C123" s="10">
        <v>30.060082999999999</v>
      </c>
      <c r="D123" s="10">
        <v>31.256350999999999</v>
      </c>
      <c r="E123" s="10">
        <v>31.203306999999999</v>
      </c>
      <c r="F123" s="10">
        <v>0.66401699999999997</v>
      </c>
      <c r="G123" s="10">
        <v>3.8966590000000001</v>
      </c>
      <c r="H123" s="10">
        <v>15.957789000000002</v>
      </c>
      <c r="I123" s="11">
        <f t="shared" si="22"/>
        <v>30.047303999999997</v>
      </c>
      <c r="J123" s="11">
        <f t="shared" si="23"/>
        <v>31.229828999999999</v>
      </c>
      <c r="K123" s="13">
        <f t="shared" si="24"/>
        <v>1241.4716175999999</v>
      </c>
      <c r="L123" s="13">
        <f t="shared" si="25"/>
        <v>472.13467674724507</v>
      </c>
      <c r="M123" s="13">
        <f t="shared" si="26"/>
        <v>430.46385566253321</v>
      </c>
    </row>
    <row r="124" spans="1:13">
      <c r="A124" s="10">
        <v>2759.823406</v>
      </c>
      <c r="B124" s="10">
        <v>30.009204</v>
      </c>
      <c r="C124" s="10">
        <v>30.048964999999999</v>
      </c>
      <c r="D124" s="10">
        <v>31.893874</v>
      </c>
      <c r="E124" s="10">
        <v>31.839285</v>
      </c>
      <c r="F124" s="10">
        <v>0.82257999999999998</v>
      </c>
      <c r="G124" s="10">
        <v>4.1810460000000003</v>
      </c>
      <c r="H124" s="10">
        <v>15.660653</v>
      </c>
      <c r="I124" s="11">
        <f t="shared" si="22"/>
        <v>30.0290845</v>
      </c>
      <c r="J124" s="11">
        <f t="shared" si="23"/>
        <v>31.8665795</v>
      </c>
      <c r="K124" s="13">
        <f t="shared" si="24"/>
        <v>1241.4825493000001</v>
      </c>
      <c r="L124" s="13">
        <f t="shared" si="25"/>
        <v>472.81642268799351</v>
      </c>
      <c r="M124" s="13">
        <f t="shared" si="26"/>
        <v>409.96831019502952</v>
      </c>
    </row>
    <row r="125" spans="1:13">
      <c r="A125" s="10">
        <v>1680.0900610000001</v>
      </c>
      <c r="B125" s="10">
        <v>29.912951</v>
      </c>
      <c r="C125" s="10">
        <v>29.945844999999998</v>
      </c>
      <c r="D125" s="10">
        <v>32.444705999999996</v>
      </c>
      <c r="E125" s="10">
        <v>32.363760999999997</v>
      </c>
      <c r="F125" s="10">
        <v>0.77014800000000005</v>
      </c>
      <c r="G125" s="10">
        <v>4.2311699999999997</v>
      </c>
      <c r="H125" s="10">
        <v>15.410019999999999</v>
      </c>
      <c r="I125" s="11">
        <f t="shared" si="22"/>
        <v>29.929397999999999</v>
      </c>
      <c r="J125" s="11">
        <f t="shared" si="23"/>
        <v>32.404233499999997</v>
      </c>
      <c r="K125" s="13">
        <f t="shared" si="24"/>
        <v>1241.5423612</v>
      </c>
      <c r="L125" s="13">
        <f t="shared" si="25"/>
        <v>476.56907120337837</v>
      </c>
      <c r="M125" s="13">
        <f t="shared" si="26"/>
        <v>393.61518142090154</v>
      </c>
    </row>
    <row r="126" spans="1:13">
      <c r="A126" s="10">
        <v>268.35585500000002</v>
      </c>
      <c r="B126" s="10">
        <v>29.937166999999999</v>
      </c>
      <c r="C126" s="10">
        <v>29.965070000000001</v>
      </c>
      <c r="D126" s="10">
        <v>32.694676000000001</v>
      </c>
      <c r="E126" s="10">
        <v>32.627336999999997</v>
      </c>
      <c r="F126" s="10">
        <v>0.81028900000000004</v>
      </c>
      <c r="G126" s="10">
        <v>4.4880209999999998</v>
      </c>
      <c r="H126" s="10">
        <v>14.364573999999999</v>
      </c>
      <c r="I126" s="11">
        <f t="shared" si="22"/>
        <v>29.9511185</v>
      </c>
      <c r="J126" s="11">
        <f t="shared" si="23"/>
        <v>32.661006499999999</v>
      </c>
      <c r="K126" s="13">
        <f t="shared" si="24"/>
        <v>1241.5293289000001</v>
      </c>
      <c r="L126" s="13">
        <f t="shared" si="25"/>
        <v>475.74815441662304</v>
      </c>
      <c r="M126" s="13">
        <f t="shared" si="26"/>
        <v>386.09340739733943</v>
      </c>
    </row>
    <row r="127" spans="1:13">
      <c r="A127" s="16"/>
      <c r="B127" s="16"/>
      <c r="C127" s="16"/>
      <c r="D127" s="16"/>
      <c r="E127" s="16"/>
      <c r="F127" s="16"/>
      <c r="G127" s="16"/>
      <c r="H127" s="16"/>
      <c r="I127" s="26"/>
      <c r="J127" s="26"/>
      <c r="K127" s="15">
        <f>AVERAGE(K105:K124)</f>
        <v>1241.4881503899999</v>
      </c>
      <c r="L127" s="15">
        <f t="shared" ref="L127:M127" si="27">AVERAGE(L105:L124)</f>
        <v>473.17365081364699</v>
      </c>
      <c r="M127" s="15">
        <f t="shared" si="27"/>
        <v>453.03581716223232</v>
      </c>
    </row>
    <row r="128" spans="1:13">
      <c r="A128" s="16"/>
      <c r="B128" s="16"/>
      <c r="C128" s="16"/>
      <c r="D128" s="16"/>
      <c r="E128" s="16"/>
      <c r="F128" s="16"/>
      <c r="G128" s="16"/>
      <c r="H128" s="16"/>
      <c r="I128" s="26"/>
      <c r="J128" s="26"/>
      <c r="K128" s="26"/>
      <c r="L128" s="26"/>
      <c r="M128" s="26"/>
    </row>
    <row r="129" spans="1:14">
      <c r="A129" s="16"/>
      <c r="B129" s="16"/>
      <c r="C129" s="16"/>
      <c r="D129" s="16"/>
      <c r="E129" s="16"/>
      <c r="F129" s="16"/>
      <c r="G129" s="16"/>
      <c r="H129" s="16"/>
      <c r="I129" s="26"/>
      <c r="J129" s="26"/>
      <c r="K129" s="26"/>
      <c r="L129" s="26"/>
      <c r="M129" s="26"/>
    </row>
    <row r="130" spans="1:14" ht="16.8">
      <c r="A130" s="12" t="s">
        <v>10</v>
      </c>
      <c r="B130" s="12" t="s">
        <v>11</v>
      </c>
      <c r="C130" s="12" t="s">
        <v>12</v>
      </c>
      <c r="D130" s="12" t="s">
        <v>13</v>
      </c>
      <c r="E130" s="12" t="s">
        <v>14</v>
      </c>
      <c r="F130" s="12" t="s">
        <v>15</v>
      </c>
      <c r="G130" s="12" t="s">
        <v>28</v>
      </c>
      <c r="H130" s="12" t="s">
        <v>16</v>
      </c>
      <c r="I130" s="7" t="s">
        <v>17</v>
      </c>
      <c r="J130" s="7" t="s">
        <v>18</v>
      </c>
      <c r="K130" s="8" t="s">
        <v>19</v>
      </c>
      <c r="L130" s="6" t="s">
        <v>29</v>
      </c>
      <c r="M130" s="6" t="s">
        <v>30</v>
      </c>
      <c r="N130" s="20"/>
    </row>
    <row r="131" spans="1:14">
      <c r="A131" s="12" t="s">
        <v>20</v>
      </c>
      <c r="B131" s="12" t="s">
        <v>21</v>
      </c>
      <c r="C131" s="12" t="s">
        <v>21</v>
      </c>
      <c r="D131" s="12" t="s">
        <v>21</v>
      </c>
      <c r="E131" s="12" t="s">
        <v>21</v>
      </c>
      <c r="F131" s="12" t="s">
        <v>22</v>
      </c>
      <c r="G131" s="12" t="s">
        <v>22</v>
      </c>
      <c r="H131" s="12" t="s">
        <v>23</v>
      </c>
      <c r="I131" s="7" t="s">
        <v>21</v>
      </c>
      <c r="J131" s="7" t="s">
        <v>21</v>
      </c>
      <c r="K131" s="8" t="s">
        <v>24</v>
      </c>
      <c r="L131" s="6" t="s">
        <v>25</v>
      </c>
      <c r="M131" s="6" t="s">
        <v>25</v>
      </c>
    </row>
    <row r="132" spans="1:14">
      <c r="A132" s="10">
        <v>27909.189034999999</v>
      </c>
      <c r="B132" s="10">
        <v>34.759267999999999</v>
      </c>
      <c r="C132" s="10">
        <v>34.759343999999999</v>
      </c>
      <c r="D132" s="10">
        <v>35.096744000000001</v>
      </c>
      <c r="E132" s="10">
        <v>35.047829999999998</v>
      </c>
      <c r="F132" s="10">
        <v>3.1244839999999998</v>
      </c>
      <c r="G132" s="10">
        <v>3.146277</v>
      </c>
      <c r="H132" s="10">
        <v>17.663527999999999</v>
      </c>
      <c r="I132" s="11">
        <f t="shared" ref="I132:I155" si="28">(B132+C132)/2</f>
        <v>34.759305999999995</v>
      </c>
      <c r="J132" s="11">
        <f t="shared" ref="J132:J155" si="29">(D132+E132)/2</f>
        <v>35.072287000000003</v>
      </c>
      <c r="K132" s="13">
        <f t="shared" ref="K132:K155" si="30">-0.6*I132+1259.5</f>
        <v>1238.6444164</v>
      </c>
      <c r="L132" s="13">
        <f t="shared" ref="L132:L155" si="31">0.00159*I132^4-0.27101*I132^3+17.72234*I132^2-540.89799*I132+6780.11105</f>
        <v>330.72679052730837</v>
      </c>
      <c r="M132" s="13">
        <f t="shared" ref="M132:M155" si="32">0.00159*J132^4-0.27101*J132^3+17.72234*J132^2-540.89799*J132+6780.11105</f>
        <v>323.28609645650704</v>
      </c>
    </row>
    <row r="133" spans="1:14">
      <c r="A133" s="10">
        <v>26763.497175</v>
      </c>
      <c r="B133" s="10">
        <v>34.778416999999997</v>
      </c>
      <c r="C133" s="10">
        <v>34.777025999999999</v>
      </c>
      <c r="D133" s="10">
        <v>35.114687000000004</v>
      </c>
      <c r="E133" s="10">
        <v>35.063688999999997</v>
      </c>
      <c r="F133" s="10">
        <v>2.623872</v>
      </c>
      <c r="G133" s="10">
        <v>2.9150809999999998</v>
      </c>
      <c r="H133" s="10">
        <v>17.517906</v>
      </c>
      <c r="I133" s="11">
        <f t="shared" si="28"/>
        <v>34.777721499999998</v>
      </c>
      <c r="J133" s="11">
        <f t="shared" si="29"/>
        <v>35.089188</v>
      </c>
      <c r="K133" s="13">
        <f t="shared" si="30"/>
        <v>1238.6333671</v>
      </c>
      <c r="L133" s="13">
        <f t="shared" si="31"/>
        <v>330.28371505273481</v>
      </c>
      <c r="M133" s="13">
        <f t="shared" si="32"/>
        <v>322.88963220703863</v>
      </c>
    </row>
    <row r="134" spans="1:14">
      <c r="A134" s="10">
        <v>25737.048729999999</v>
      </c>
      <c r="B134" s="10">
        <v>34.784081</v>
      </c>
      <c r="C134" s="10">
        <v>34.783608999999998</v>
      </c>
      <c r="D134" s="10">
        <v>35.123339000000001</v>
      </c>
      <c r="E134" s="10">
        <v>35.069994999999999</v>
      </c>
      <c r="F134" s="10">
        <v>2.1586780000000001</v>
      </c>
      <c r="G134" s="10">
        <v>2.687519</v>
      </c>
      <c r="H134" s="10">
        <v>17.360733</v>
      </c>
      <c r="I134" s="11">
        <f t="shared" si="28"/>
        <v>34.783844999999999</v>
      </c>
      <c r="J134" s="11">
        <f t="shared" si="29"/>
        <v>35.096666999999997</v>
      </c>
      <c r="K134" s="13">
        <f t="shared" si="30"/>
        <v>1238.6296930000001</v>
      </c>
      <c r="L134" s="13">
        <f t="shared" si="31"/>
        <v>330.13653231095032</v>
      </c>
      <c r="M134" s="13">
        <f t="shared" si="32"/>
        <v>322.71436102745156</v>
      </c>
    </row>
    <row r="135" spans="1:14">
      <c r="A135" s="10">
        <v>24583.169575</v>
      </c>
      <c r="B135" s="10">
        <v>34.820439</v>
      </c>
      <c r="C135" s="10">
        <v>34.820869999999999</v>
      </c>
      <c r="D135" s="10">
        <v>35.162441999999999</v>
      </c>
      <c r="E135" s="10">
        <v>35.109233000000003</v>
      </c>
      <c r="F135" s="10">
        <v>1.614509</v>
      </c>
      <c r="G135" s="10">
        <v>2.399502</v>
      </c>
      <c r="H135" s="10">
        <v>17.217741</v>
      </c>
      <c r="I135" s="11">
        <f t="shared" si="28"/>
        <v>34.820654500000003</v>
      </c>
      <c r="J135" s="11">
        <f t="shared" si="29"/>
        <v>35.135837500000001</v>
      </c>
      <c r="K135" s="13">
        <f t="shared" si="30"/>
        <v>1238.6076072999999</v>
      </c>
      <c r="L135" s="13">
        <f t="shared" si="31"/>
        <v>329.25334305109482</v>
      </c>
      <c r="M135" s="13">
        <f t="shared" si="32"/>
        <v>321.79810885753159</v>
      </c>
    </row>
    <row r="136" spans="1:14">
      <c r="A136" s="10">
        <v>23273.117654000001</v>
      </c>
      <c r="B136" s="10">
        <v>34.828181000000001</v>
      </c>
      <c r="C136" s="10">
        <v>34.825218999999997</v>
      </c>
      <c r="D136" s="10">
        <v>35.174470999999997</v>
      </c>
      <c r="E136" s="10">
        <v>35.121426999999997</v>
      </c>
      <c r="F136" s="10">
        <v>1.093906</v>
      </c>
      <c r="G136" s="10">
        <v>2.143408</v>
      </c>
      <c r="H136" s="10">
        <v>16.942292999999999</v>
      </c>
      <c r="I136" s="11">
        <f t="shared" si="28"/>
        <v>34.826700000000002</v>
      </c>
      <c r="J136" s="11">
        <f t="shared" si="29"/>
        <v>35.147948999999997</v>
      </c>
      <c r="K136" s="13">
        <f t="shared" si="30"/>
        <v>1238.6039800000001</v>
      </c>
      <c r="L136" s="13">
        <f t="shared" si="31"/>
        <v>329.10854433291843</v>
      </c>
      <c r="M136" s="13">
        <f t="shared" si="32"/>
        <v>321.51538455809623</v>
      </c>
    </row>
    <row r="137" spans="1:14">
      <c r="A137" s="10">
        <v>23290.295126000001</v>
      </c>
      <c r="B137" s="10">
        <v>34.845601000000002</v>
      </c>
      <c r="C137" s="10">
        <v>34.841287999999999</v>
      </c>
      <c r="D137" s="10">
        <v>35.191752999999999</v>
      </c>
      <c r="E137" s="10">
        <v>35.138385</v>
      </c>
      <c r="F137" s="10">
        <v>1.096487</v>
      </c>
      <c r="G137" s="10">
        <v>2.1425580000000002</v>
      </c>
      <c r="H137" s="10">
        <v>16.944617000000001</v>
      </c>
      <c r="I137" s="11">
        <f t="shared" si="28"/>
        <v>34.843444500000004</v>
      </c>
      <c r="J137" s="11">
        <f t="shared" si="29"/>
        <v>35.165069000000003</v>
      </c>
      <c r="K137" s="13">
        <f t="shared" si="30"/>
        <v>1238.5939332999999</v>
      </c>
      <c r="L137" s="13">
        <f t="shared" si="31"/>
        <v>328.70786175233206</v>
      </c>
      <c r="M137" s="13">
        <f t="shared" si="32"/>
        <v>321.11621059623303</v>
      </c>
    </row>
    <row r="138" spans="1:14">
      <c r="A138" s="10">
        <v>22355.992144</v>
      </c>
      <c r="B138" s="10">
        <v>34.811878</v>
      </c>
      <c r="C138" s="10">
        <v>34.811129999999999</v>
      </c>
      <c r="D138" s="10">
        <v>35.159702000000003</v>
      </c>
      <c r="E138" s="10">
        <v>35.108896999999999</v>
      </c>
      <c r="F138" s="10">
        <v>0.75027900000000003</v>
      </c>
      <c r="G138" s="10">
        <v>1.95848</v>
      </c>
      <c r="H138" s="10">
        <v>16.804186999999999</v>
      </c>
      <c r="I138" s="11">
        <f t="shared" si="28"/>
        <v>34.811503999999999</v>
      </c>
      <c r="J138" s="11">
        <f t="shared" si="29"/>
        <v>35.134299499999997</v>
      </c>
      <c r="K138" s="13">
        <f t="shared" si="30"/>
        <v>1238.6130975999999</v>
      </c>
      <c r="L138" s="13">
        <f t="shared" si="31"/>
        <v>329.47264731046107</v>
      </c>
      <c r="M138" s="13">
        <f t="shared" si="32"/>
        <v>321.8340306778</v>
      </c>
    </row>
    <row r="139" spans="1:14">
      <c r="A139" s="10">
        <v>21405.196477000001</v>
      </c>
      <c r="B139" s="10">
        <v>34.714010000000002</v>
      </c>
      <c r="C139" s="10">
        <v>34.709646999999997</v>
      </c>
      <c r="D139" s="10">
        <v>35.066927</v>
      </c>
      <c r="E139" s="10">
        <v>35.017690999999999</v>
      </c>
      <c r="F139" s="10">
        <v>0.851715</v>
      </c>
      <c r="G139" s="10">
        <v>2.207379</v>
      </c>
      <c r="H139" s="10">
        <v>16.687775999999999</v>
      </c>
      <c r="I139" s="11">
        <f t="shared" si="28"/>
        <v>34.711828499999996</v>
      </c>
      <c r="J139" s="11">
        <f t="shared" si="29"/>
        <v>35.042309000000003</v>
      </c>
      <c r="K139" s="13">
        <f t="shared" si="30"/>
        <v>1238.6729029000001</v>
      </c>
      <c r="L139" s="13">
        <f t="shared" si="31"/>
        <v>331.87219180220654</v>
      </c>
      <c r="M139" s="13">
        <f t="shared" si="32"/>
        <v>323.99064662143701</v>
      </c>
    </row>
    <row r="140" spans="1:14" ht="14.4" customHeight="1">
      <c r="A140" s="10">
        <v>20358.177691000001</v>
      </c>
      <c r="B140" s="10">
        <v>34.771946999999997</v>
      </c>
      <c r="C140" s="10">
        <v>34.765923999999998</v>
      </c>
      <c r="D140" s="10">
        <v>35.12717</v>
      </c>
      <c r="E140" s="10">
        <v>35.078350999999998</v>
      </c>
      <c r="F140" s="10">
        <v>0.97551200000000005</v>
      </c>
      <c r="G140" s="10">
        <v>2.5030890000000001</v>
      </c>
      <c r="H140" s="10">
        <v>16.496193999999999</v>
      </c>
      <c r="I140" s="11">
        <f t="shared" si="28"/>
        <v>34.768935499999998</v>
      </c>
      <c r="J140" s="11">
        <f t="shared" si="29"/>
        <v>35.102760500000002</v>
      </c>
      <c r="K140" s="13">
        <f t="shared" si="30"/>
        <v>1238.6386387</v>
      </c>
      <c r="L140" s="13">
        <f t="shared" si="31"/>
        <v>330.495022021968</v>
      </c>
      <c r="M140" s="13">
        <f t="shared" si="32"/>
        <v>322.57163684262832</v>
      </c>
    </row>
    <row r="141" spans="1:14">
      <c r="A141" s="10">
        <v>19327.846365000001</v>
      </c>
      <c r="B141" s="10">
        <v>34.827716000000002</v>
      </c>
      <c r="C141" s="10">
        <v>34.815071000000003</v>
      </c>
      <c r="D141" s="10">
        <v>35.183779999999999</v>
      </c>
      <c r="E141" s="10">
        <v>35.134456</v>
      </c>
      <c r="F141" s="10">
        <v>0.90649000000000002</v>
      </c>
      <c r="G141" s="10">
        <v>2.5917490000000001</v>
      </c>
      <c r="H141" s="10">
        <v>16.278413</v>
      </c>
      <c r="I141" s="11">
        <f t="shared" si="28"/>
        <v>34.821393499999999</v>
      </c>
      <c r="J141" s="11">
        <f t="shared" si="29"/>
        <v>35.159117999999999</v>
      </c>
      <c r="K141" s="13">
        <f t="shared" si="30"/>
        <v>1238.6071638999999</v>
      </c>
      <c r="L141" s="13">
        <f t="shared" si="31"/>
        <v>329.2356390633804</v>
      </c>
      <c r="M141" s="13">
        <f t="shared" si="32"/>
        <v>321.25490369183626</v>
      </c>
    </row>
    <row r="142" spans="1:14">
      <c r="A142" s="10">
        <v>18172.456375000002</v>
      </c>
      <c r="B142" s="10">
        <v>34.848039</v>
      </c>
      <c r="C142" s="10">
        <v>34.835147999999997</v>
      </c>
      <c r="D142" s="10">
        <v>35.212943000000003</v>
      </c>
      <c r="E142" s="10">
        <v>35.159399000000001</v>
      </c>
      <c r="F142" s="10">
        <v>0.77215100000000003</v>
      </c>
      <c r="G142" s="10">
        <v>2.6319379999999999</v>
      </c>
      <c r="H142" s="10">
        <v>16.044083000000001</v>
      </c>
      <c r="I142" s="11">
        <f t="shared" si="28"/>
        <v>34.841593500000002</v>
      </c>
      <c r="J142" s="11">
        <f t="shared" si="29"/>
        <v>35.186171000000002</v>
      </c>
      <c r="K142" s="13">
        <f t="shared" si="30"/>
        <v>1238.5950439000001</v>
      </c>
      <c r="L142" s="13">
        <f t="shared" si="31"/>
        <v>328.75212778663717</v>
      </c>
      <c r="M142" s="13">
        <f t="shared" si="32"/>
        <v>320.62494058755419</v>
      </c>
    </row>
    <row r="143" spans="1:14">
      <c r="A143" s="10">
        <v>16836.589449999999</v>
      </c>
      <c r="B143" s="10">
        <v>34.85427</v>
      </c>
      <c r="C143" s="10">
        <v>34.843035</v>
      </c>
      <c r="D143" s="10">
        <v>35.230139999999999</v>
      </c>
      <c r="E143" s="10">
        <v>35.177123999999999</v>
      </c>
      <c r="F143" s="10">
        <v>0.923987</v>
      </c>
      <c r="G143" s="10">
        <v>2.9771369999999999</v>
      </c>
      <c r="H143" s="10">
        <v>15.812325000000001</v>
      </c>
      <c r="I143" s="11">
        <f t="shared" si="28"/>
        <v>34.8486525</v>
      </c>
      <c r="J143" s="11">
        <f t="shared" si="29"/>
        <v>35.203631999999999</v>
      </c>
      <c r="K143" s="13">
        <f t="shared" si="30"/>
        <v>1238.5908085000001</v>
      </c>
      <c r="L143" s="13">
        <f t="shared" si="31"/>
        <v>328.58335007291043</v>
      </c>
      <c r="M143" s="13">
        <f t="shared" si="32"/>
        <v>320.2190594172871</v>
      </c>
    </row>
    <row r="144" spans="1:14">
      <c r="A144" s="10">
        <v>15767.39897</v>
      </c>
      <c r="B144" s="10">
        <v>34.858981999999997</v>
      </c>
      <c r="C144" s="10">
        <v>34.849314999999997</v>
      </c>
      <c r="D144" s="10">
        <v>35.255431999999999</v>
      </c>
      <c r="E144" s="10">
        <v>35.201892999999998</v>
      </c>
      <c r="F144" s="10">
        <v>0.69335800000000003</v>
      </c>
      <c r="G144" s="10">
        <v>2.9016039999999998</v>
      </c>
      <c r="H144" s="10">
        <v>16.729880000000001</v>
      </c>
      <c r="I144" s="11">
        <f t="shared" si="28"/>
        <v>34.854148499999994</v>
      </c>
      <c r="J144" s="11">
        <f t="shared" si="29"/>
        <v>35.228662499999999</v>
      </c>
      <c r="K144" s="13">
        <f t="shared" si="30"/>
        <v>1238.5875109000001</v>
      </c>
      <c r="L144" s="13">
        <f t="shared" si="31"/>
        <v>328.45201031195302</v>
      </c>
      <c r="M144" s="13">
        <f t="shared" si="32"/>
        <v>319.63820708198091</v>
      </c>
    </row>
    <row r="145" spans="1:14">
      <c r="A145" s="10">
        <v>14444.24098</v>
      </c>
      <c r="B145" s="10">
        <v>34.862715999999999</v>
      </c>
      <c r="C145" s="10">
        <v>34.859828999999998</v>
      </c>
      <c r="D145" s="10">
        <v>35.296469999999999</v>
      </c>
      <c r="E145" s="10">
        <v>35.243901000000001</v>
      </c>
      <c r="F145" s="10">
        <v>0.83665400000000001</v>
      </c>
      <c r="G145" s="10">
        <v>3.204812</v>
      </c>
      <c r="H145" s="10">
        <v>16.579221</v>
      </c>
      <c r="I145" s="11">
        <f t="shared" si="28"/>
        <v>34.861272499999998</v>
      </c>
      <c r="J145" s="11">
        <f t="shared" si="29"/>
        <v>35.270185499999997</v>
      </c>
      <c r="K145" s="13">
        <f t="shared" si="30"/>
        <v>1238.5832365000001</v>
      </c>
      <c r="L145" s="13">
        <f t="shared" si="31"/>
        <v>328.28185326317271</v>
      </c>
      <c r="M145" s="13">
        <f t="shared" si="32"/>
        <v>318.67717388922847</v>
      </c>
    </row>
    <row r="146" spans="1:14">
      <c r="A146" s="10">
        <v>13377.561449999999</v>
      </c>
      <c r="B146" s="10">
        <v>34.862940000000002</v>
      </c>
      <c r="C146" s="10">
        <v>34.867431000000003</v>
      </c>
      <c r="D146" s="10">
        <v>35.321480999999999</v>
      </c>
      <c r="E146" s="10">
        <v>35.266648000000004</v>
      </c>
      <c r="F146" s="10">
        <v>0.78311200000000003</v>
      </c>
      <c r="G146" s="10">
        <v>3.2652070000000002</v>
      </c>
      <c r="H146" s="10">
        <v>16.441490000000002</v>
      </c>
      <c r="I146" s="11">
        <f t="shared" si="28"/>
        <v>34.865185500000003</v>
      </c>
      <c r="J146" s="11">
        <f t="shared" si="29"/>
        <v>35.294064500000005</v>
      </c>
      <c r="K146" s="13">
        <f t="shared" si="30"/>
        <v>1238.5808887000001</v>
      </c>
      <c r="L146" s="13">
        <f t="shared" si="31"/>
        <v>328.18843312234367</v>
      </c>
      <c r="M146" s="13">
        <f t="shared" si="32"/>
        <v>318.12593310621287</v>
      </c>
    </row>
    <row r="147" spans="1:14">
      <c r="A147" s="10">
        <v>12140.967710999999</v>
      </c>
      <c r="B147" s="10">
        <v>34.859552000000001</v>
      </c>
      <c r="C147" s="10">
        <v>34.866031</v>
      </c>
      <c r="D147" s="10">
        <v>35.351649999999999</v>
      </c>
      <c r="E147" s="10">
        <v>35.294150000000002</v>
      </c>
      <c r="F147" s="10">
        <v>0.92578300000000002</v>
      </c>
      <c r="G147" s="10">
        <v>3.5503469999999999</v>
      </c>
      <c r="H147" s="10">
        <v>16.360908999999999</v>
      </c>
      <c r="I147" s="11">
        <f t="shared" si="28"/>
        <v>34.8627915</v>
      </c>
      <c r="J147" s="11">
        <f t="shared" si="29"/>
        <v>35.322900000000004</v>
      </c>
      <c r="K147" s="13">
        <f t="shared" si="30"/>
        <v>1238.5823250999999</v>
      </c>
      <c r="L147" s="13">
        <f t="shared" si="31"/>
        <v>328.24558466179315</v>
      </c>
      <c r="M147" s="13">
        <f t="shared" si="32"/>
        <v>317.46165702779308</v>
      </c>
    </row>
    <row r="148" spans="1:14">
      <c r="A148" s="10">
        <v>11041.700457999999</v>
      </c>
      <c r="B148" s="10">
        <v>34.856537000000003</v>
      </c>
      <c r="C148" s="10">
        <v>34.866005999999999</v>
      </c>
      <c r="D148" s="10">
        <v>35.384953000000003</v>
      </c>
      <c r="E148" s="10">
        <v>35.327066000000002</v>
      </c>
      <c r="F148" s="10">
        <v>0.69359400000000004</v>
      </c>
      <c r="G148" s="10">
        <v>3.4183859999999999</v>
      </c>
      <c r="H148" s="10">
        <v>16.204118000000001</v>
      </c>
      <c r="I148" s="11">
        <f t="shared" si="28"/>
        <v>34.861271500000001</v>
      </c>
      <c r="J148" s="11">
        <f t="shared" si="29"/>
        <v>35.356009499999999</v>
      </c>
      <c r="K148" s="13">
        <f t="shared" si="30"/>
        <v>1238.5832370999999</v>
      </c>
      <c r="L148" s="13">
        <f t="shared" si="31"/>
        <v>328.28187714128126</v>
      </c>
      <c r="M148" s="13">
        <f t="shared" si="32"/>
        <v>316.70078149757774</v>
      </c>
    </row>
    <row r="149" spans="1:14">
      <c r="A149" s="10">
        <v>9581.4085009999999</v>
      </c>
      <c r="B149" s="10">
        <v>34.863120000000002</v>
      </c>
      <c r="C149" s="10">
        <v>34.874912999999999</v>
      </c>
      <c r="D149" s="10">
        <v>35.448177000000001</v>
      </c>
      <c r="E149" s="10">
        <v>35.385916000000002</v>
      </c>
      <c r="F149" s="10">
        <v>0.85288299999999995</v>
      </c>
      <c r="G149" s="10">
        <v>3.72499</v>
      </c>
      <c r="H149" s="10">
        <v>16.009654999999999</v>
      </c>
      <c r="I149" s="11">
        <f t="shared" si="28"/>
        <v>34.869016500000001</v>
      </c>
      <c r="J149" s="11">
        <f t="shared" si="29"/>
        <v>35.417046499999998</v>
      </c>
      <c r="K149" s="13">
        <f t="shared" si="30"/>
        <v>1238.5785900999999</v>
      </c>
      <c r="L149" s="13">
        <f t="shared" si="31"/>
        <v>328.0969995270143</v>
      </c>
      <c r="M149" s="13">
        <f t="shared" si="32"/>
        <v>315.30329339623222</v>
      </c>
    </row>
    <row r="150" spans="1:14">
      <c r="A150" s="10">
        <v>8220.4390380000004</v>
      </c>
      <c r="B150" s="10">
        <v>34.871107000000002</v>
      </c>
      <c r="C150" s="10">
        <v>34.884061000000003</v>
      </c>
      <c r="D150" s="10">
        <v>35.531781000000002</v>
      </c>
      <c r="E150" s="10">
        <v>35.467475999999998</v>
      </c>
      <c r="F150" s="10">
        <v>0.83082</v>
      </c>
      <c r="G150" s="10">
        <v>3.8333200000000001</v>
      </c>
      <c r="H150" s="10">
        <v>15.750354000000002</v>
      </c>
      <c r="I150" s="11">
        <f t="shared" si="28"/>
        <v>34.877583999999999</v>
      </c>
      <c r="J150" s="11">
        <f t="shared" si="29"/>
        <v>35.4996285</v>
      </c>
      <c r="K150" s="13">
        <f t="shared" si="30"/>
        <v>1238.5734496</v>
      </c>
      <c r="L150" s="13">
        <f t="shared" si="31"/>
        <v>327.89262419884562</v>
      </c>
      <c r="M150" s="13">
        <f t="shared" si="32"/>
        <v>313.42310644242116</v>
      </c>
    </row>
    <row r="151" spans="1:14">
      <c r="A151" s="10">
        <v>6690.4219069999999</v>
      </c>
      <c r="B151" s="10">
        <v>34.877183000000002</v>
      </c>
      <c r="C151" s="10">
        <v>34.887481000000001</v>
      </c>
      <c r="D151" s="10">
        <v>35.644585999999997</v>
      </c>
      <c r="E151" s="10">
        <v>35.584432999999997</v>
      </c>
      <c r="F151" s="10">
        <v>0.739178</v>
      </c>
      <c r="G151" s="10">
        <v>3.8968639999999999</v>
      </c>
      <c r="H151" s="10">
        <v>15.388307999999999</v>
      </c>
      <c r="I151" s="11">
        <f t="shared" si="28"/>
        <v>34.882332000000005</v>
      </c>
      <c r="J151" s="11">
        <f t="shared" si="29"/>
        <v>35.614509499999997</v>
      </c>
      <c r="K151" s="13">
        <f t="shared" si="30"/>
        <v>1238.5706008</v>
      </c>
      <c r="L151" s="13">
        <f t="shared" si="31"/>
        <v>327.7794233624054</v>
      </c>
      <c r="M151" s="13">
        <f t="shared" si="32"/>
        <v>310.82754054194174</v>
      </c>
    </row>
    <row r="152" spans="1:14">
      <c r="A152" s="10">
        <v>5237.3827549999996</v>
      </c>
      <c r="B152" s="10">
        <v>34.889690000000002</v>
      </c>
      <c r="C152" s="10">
        <v>34.905146000000002</v>
      </c>
      <c r="D152" s="10">
        <v>35.809153999999999</v>
      </c>
      <c r="E152" s="10">
        <v>35.748150000000003</v>
      </c>
      <c r="F152" s="10">
        <v>0.73019000000000001</v>
      </c>
      <c r="G152" s="10">
        <v>4.0210999999999997</v>
      </c>
      <c r="H152" s="10">
        <v>15.064188000000001</v>
      </c>
      <c r="I152" s="11">
        <f t="shared" si="28"/>
        <v>34.897418000000002</v>
      </c>
      <c r="J152" s="11">
        <f t="shared" si="29"/>
        <v>35.778652000000001</v>
      </c>
      <c r="K152" s="13">
        <f t="shared" si="30"/>
        <v>1238.5615491999999</v>
      </c>
      <c r="L152" s="13">
        <f t="shared" si="31"/>
        <v>327.42003615338126</v>
      </c>
      <c r="M152" s="13">
        <f t="shared" si="32"/>
        <v>307.15860023130972</v>
      </c>
    </row>
    <row r="153" spans="1:14">
      <c r="A153" s="10">
        <v>3598.0657390000001</v>
      </c>
      <c r="B153" s="10">
        <v>34.864592999999999</v>
      </c>
      <c r="C153" s="10">
        <v>34.881270000000001</v>
      </c>
      <c r="D153" s="10">
        <v>36.165438000000002</v>
      </c>
      <c r="E153" s="10">
        <v>36.106898999999999</v>
      </c>
      <c r="F153" s="10">
        <v>0.74673299999999998</v>
      </c>
      <c r="G153" s="10">
        <v>4.189171</v>
      </c>
      <c r="H153" s="10">
        <v>14.738697999999999</v>
      </c>
      <c r="I153" s="11">
        <f t="shared" si="28"/>
        <v>34.8729315</v>
      </c>
      <c r="J153" s="11">
        <f t="shared" si="29"/>
        <v>36.136168499999997</v>
      </c>
      <c r="K153" s="13">
        <f t="shared" si="30"/>
        <v>1238.5762411000001</v>
      </c>
      <c r="L153" s="13">
        <f t="shared" si="31"/>
        <v>328.00359059864877</v>
      </c>
      <c r="M153" s="13">
        <f t="shared" si="32"/>
        <v>299.32347889944958</v>
      </c>
    </row>
    <row r="154" spans="1:14">
      <c r="A154" s="10">
        <v>2073.4968950000002</v>
      </c>
      <c r="B154" s="10">
        <v>34.817222999999998</v>
      </c>
      <c r="C154" s="10">
        <v>34.833770000000001</v>
      </c>
      <c r="D154" s="10">
        <v>36.683777999999997</v>
      </c>
      <c r="E154" s="10">
        <v>36.604095000000001</v>
      </c>
      <c r="F154" s="10">
        <v>0.73756999999999995</v>
      </c>
      <c r="G154" s="10">
        <v>4.2802730000000002</v>
      </c>
      <c r="H154" s="10">
        <v>14.400786</v>
      </c>
      <c r="I154" s="11">
        <f t="shared" si="28"/>
        <v>34.8254965</v>
      </c>
      <c r="J154" s="11">
        <f t="shared" si="29"/>
        <v>36.643936499999995</v>
      </c>
      <c r="K154" s="13">
        <f t="shared" si="30"/>
        <v>1238.6047020999999</v>
      </c>
      <c r="L154" s="13">
        <f t="shared" si="31"/>
        <v>329.13736424556282</v>
      </c>
      <c r="M154" s="13">
        <f t="shared" si="32"/>
        <v>288.54449251823007</v>
      </c>
    </row>
    <row r="155" spans="1:14">
      <c r="A155" s="10">
        <v>150.290955</v>
      </c>
      <c r="B155" s="10">
        <v>34.826816000000001</v>
      </c>
      <c r="C155" s="10">
        <v>34.842424999999999</v>
      </c>
      <c r="D155" s="10">
        <v>36.764654</v>
      </c>
      <c r="E155" s="10">
        <v>36.695537000000002</v>
      </c>
      <c r="F155" s="10">
        <v>1.0127060000000001</v>
      </c>
      <c r="G155" s="10">
        <v>4.6879670000000004</v>
      </c>
      <c r="H155" s="10">
        <v>13.080765</v>
      </c>
      <c r="I155" s="11">
        <f t="shared" si="28"/>
        <v>34.8346205</v>
      </c>
      <c r="J155" s="11">
        <f t="shared" si="29"/>
        <v>36.730095500000004</v>
      </c>
      <c r="K155" s="13">
        <f t="shared" si="30"/>
        <v>1238.5992277</v>
      </c>
      <c r="L155" s="13">
        <f t="shared" si="31"/>
        <v>328.9189447764702</v>
      </c>
      <c r="M155" s="13">
        <f t="shared" si="32"/>
        <v>286.75418968439499</v>
      </c>
    </row>
    <row r="156" spans="1:14">
      <c r="A156" s="16"/>
      <c r="B156" s="16"/>
      <c r="C156" s="16"/>
      <c r="D156" s="16"/>
      <c r="E156" s="16"/>
      <c r="F156" s="16"/>
      <c r="G156" s="16"/>
      <c r="H156" s="16"/>
      <c r="I156" s="26"/>
      <c r="J156" s="26"/>
      <c r="K156" s="15">
        <f>AVERAGE(K132:K153)</f>
        <v>1238.600376440909</v>
      </c>
      <c r="L156" s="15">
        <f>AVERAGE(L132:L153)</f>
        <v>328.96682715571552</v>
      </c>
      <c r="M156" s="15">
        <f t="shared" ref="M156" si="33">AVERAGE(M132:M153)</f>
        <v>318.20249016616128</v>
      </c>
    </row>
    <row r="157" spans="1:14">
      <c r="A157" s="16"/>
      <c r="B157" s="16"/>
      <c r="C157" s="16"/>
      <c r="D157" s="16"/>
      <c r="E157" s="16"/>
      <c r="F157" s="16"/>
      <c r="G157" s="16"/>
      <c r="H157" s="16"/>
      <c r="I157" s="26"/>
      <c r="J157" s="26"/>
      <c r="K157" s="26"/>
      <c r="L157" s="26"/>
      <c r="M157" s="26"/>
    </row>
    <row r="158" spans="1:14">
      <c r="A158" s="16"/>
      <c r="B158" s="16"/>
      <c r="C158" s="16"/>
      <c r="D158" s="16"/>
      <c r="E158" s="16"/>
      <c r="F158" s="16"/>
      <c r="G158" s="16"/>
      <c r="H158" s="16"/>
      <c r="I158" s="26"/>
      <c r="J158" s="26"/>
      <c r="K158" s="26"/>
      <c r="L158" s="26"/>
      <c r="M158" s="26"/>
    </row>
    <row r="159" spans="1:14" ht="16.8">
      <c r="A159" s="12" t="s">
        <v>10</v>
      </c>
      <c r="B159" s="12" t="s">
        <v>11</v>
      </c>
      <c r="C159" s="12" t="s">
        <v>12</v>
      </c>
      <c r="D159" s="12" t="s">
        <v>13</v>
      </c>
      <c r="E159" s="12" t="s">
        <v>14</v>
      </c>
      <c r="F159" s="12" t="s">
        <v>15</v>
      </c>
      <c r="G159" s="12" t="s">
        <v>28</v>
      </c>
      <c r="H159" s="12" t="s">
        <v>16</v>
      </c>
      <c r="I159" s="7" t="s">
        <v>17</v>
      </c>
      <c r="J159" s="7" t="s">
        <v>18</v>
      </c>
      <c r="K159" s="8" t="s">
        <v>19</v>
      </c>
      <c r="L159" s="6" t="s">
        <v>29</v>
      </c>
      <c r="M159" s="6" t="s">
        <v>30</v>
      </c>
      <c r="N159" s="20"/>
    </row>
    <row r="160" spans="1:14">
      <c r="A160" s="12" t="s">
        <v>20</v>
      </c>
      <c r="B160" s="12" t="s">
        <v>21</v>
      </c>
      <c r="C160" s="12" t="s">
        <v>21</v>
      </c>
      <c r="D160" s="12" t="s">
        <v>21</v>
      </c>
      <c r="E160" s="12" t="s">
        <v>21</v>
      </c>
      <c r="F160" s="12" t="s">
        <v>22</v>
      </c>
      <c r="G160" s="12" t="s">
        <v>22</v>
      </c>
      <c r="H160" s="12" t="s">
        <v>23</v>
      </c>
      <c r="I160" s="7" t="s">
        <v>21</v>
      </c>
      <c r="J160" s="7" t="s">
        <v>21</v>
      </c>
      <c r="K160" s="8" t="s">
        <v>24</v>
      </c>
      <c r="L160" s="6" t="s">
        <v>25</v>
      </c>
      <c r="M160" s="6" t="s">
        <v>25</v>
      </c>
    </row>
    <row r="161" spans="1:13">
      <c r="A161" s="10">
        <v>30898.031880999999</v>
      </c>
      <c r="B161" s="10">
        <v>39.947170999999997</v>
      </c>
      <c r="C161" s="10">
        <v>39.924899000000003</v>
      </c>
      <c r="D161" s="10">
        <v>40.271662999999997</v>
      </c>
      <c r="E161" s="10">
        <v>40.193218999999999</v>
      </c>
      <c r="F161" s="10">
        <v>1.8624259999999999</v>
      </c>
      <c r="G161" s="10">
        <v>1.8603229999999999</v>
      </c>
      <c r="H161" s="10">
        <v>16.381520999999999</v>
      </c>
      <c r="I161" s="11">
        <f t="shared" ref="I161:I185" si="34">(B161+C161)/2</f>
        <v>39.936035000000004</v>
      </c>
      <c r="J161" s="11">
        <f t="shared" ref="J161:J185" si="35">(D161+E161)/2</f>
        <v>40.232440999999994</v>
      </c>
      <c r="K161" s="13">
        <f t="shared" ref="K161:K185" si="36">-0.6*I161+1259.5</f>
        <v>1235.5383790000001</v>
      </c>
      <c r="L161" s="13">
        <f t="shared" ref="L161:L185" si="37">0.00159*I161^4-0.27101*I161^3+17.72234*I161^2-540.89799*I161+6780.11105</f>
        <v>226.77956790622284</v>
      </c>
      <c r="M161" s="13">
        <f t="shared" ref="M161:M185" si="38">0.00159*J161^4-0.27101*J161^3+17.72234*J161^2-540.89799*J161+6780.11105</f>
        <v>221.78775654273431</v>
      </c>
    </row>
    <row r="162" spans="1:13">
      <c r="A162" s="10">
        <v>30274.903117000002</v>
      </c>
      <c r="B162" s="10">
        <v>39.975911000000004</v>
      </c>
      <c r="C162" s="10">
        <v>39.955651000000003</v>
      </c>
      <c r="D162" s="10">
        <v>40.298504000000001</v>
      </c>
      <c r="E162" s="10">
        <v>40.218792000000001</v>
      </c>
      <c r="F162" s="10">
        <v>1.6345749999999999</v>
      </c>
      <c r="G162" s="10">
        <v>1.783145</v>
      </c>
      <c r="H162" s="10">
        <v>16.300348</v>
      </c>
      <c r="I162" s="11">
        <f t="shared" si="34"/>
        <v>39.965781000000007</v>
      </c>
      <c r="J162" s="11">
        <f t="shared" si="35"/>
        <v>40.258648000000001</v>
      </c>
      <c r="K162" s="13">
        <f t="shared" si="36"/>
        <v>1235.5205314</v>
      </c>
      <c r="L162" s="13">
        <f t="shared" si="37"/>
        <v>226.27493939373835</v>
      </c>
      <c r="M162" s="13">
        <f t="shared" si="38"/>
        <v>221.3502758154691</v>
      </c>
    </row>
    <row r="163" spans="1:13">
      <c r="A163" s="10">
        <v>29221.989737</v>
      </c>
      <c r="B163" s="10">
        <v>39.983803000000002</v>
      </c>
      <c r="C163" s="10">
        <v>39.965079000000003</v>
      </c>
      <c r="D163" s="10">
        <v>40.304276999999999</v>
      </c>
      <c r="E163" s="10">
        <v>40.223520999999998</v>
      </c>
      <c r="F163" s="10">
        <v>1.28783</v>
      </c>
      <c r="G163" s="10">
        <v>1.651235</v>
      </c>
      <c r="H163" s="10">
        <v>16.193975000000002</v>
      </c>
      <c r="I163" s="11">
        <f t="shared" si="34"/>
        <v>39.974440999999999</v>
      </c>
      <c r="J163" s="11">
        <f t="shared" si="35"/>
        <v>40.263898999999995</v>
      </c>
      <c r="K163" s="13">
        <f t="shared" si="36"/>
        <v>1235.5153353999999</v>
      </c>
      <c r="L163" s="13">
        <f t="shared" si="37"/>
        <v>226.12818149012764</v>
      </c>
      <c r="M163" s="13">
        <f t="shared" si="38"/>
        <v>221.26269427753959</v>
      </c>
    </row>
    <row r="164" spans="1:13">
      <c r="A164" s="10">
        <v>27829.877777000002</v>
      </c>
      <c r="B164" s="10">
        <v>39.97654</v>
      </c>
      <c r="C164" s="10">
        <v>39.960475000000002</v>
      </c>
      <c r="D164" s="10">
        <v>40.297857999999998</v>
      </c>
      <c r="E164" s="10">
        <v>40.216616000000002</v>
      </c>
      <c r="F164" s="10">
        <v>0.84769000000000005</v>
      </c>
      <c r="G164" s="10">
        <v>1.491633</v>
      </c>
      <c r="H164" s="10">
        <v>16.038813999999999</v>
      </c>
      <c r="I164" s="11">
        <f t="shared" si="34"/>
        <v>39.968507500000001</v>
      </c>
      <c r="J164" s="11">
        <f t="shared" si="35"/>
        <v>40.257237000000003</v>
      </c>
      <c r="K164" s="13">
        <f t="shared" si="36"/>
        <v>1235.5188955000001</v>
      </c>
      <c r="L164" s="13">
        <f t="shared" si="37"/>
        <v>226.2287268298378</v>
      </c>
      <c r="M164" s="13">
        <f t="shared" si="38"/>
        <v>221.37381417040251</v>
      </c>
    </row>
    <row r="165" spans="1:13">
      <c r="A165" s="10">
        <v>27412.679592</v>
      </c>
      <c r="B165" s="10">
        <v>39.964407000000001</v>
      </c>
      <c r="C165" s="10">
        <v>39.948427000000002</v>
      </c>
      <c r="D165" s="10">
        <v>40.285381000000001</v>
      </c>
      <c r="E165" s="10">
        <v>40.207034999999998</v>
      </c>
      <c r="F165" s="10">
        <v>0.88733700000000004</v>
      </c>
      <c r="G165" s="10">
        <v>1.6088150000000001</v>
      </c>
      <c r="H165" s="10">
        <v>15.99183</v>
      </c>
      <c r="I165" s="11">
        <f t="shared" si="34"/>
        <v>39.956417000000002</v>
      </c>
      <c r="J165" s="11">
        <f t="shared" si="35"/>
        <v>40.246207999999996</v>
      </c>
      <c r="K165" s="13">
        <f t="shared" si="36"/>
        <v>1235.5261498</v>
      </c>
      <c r="L165" s="13">
        <f t="shared" si="37"/>
        <v>226.43370652850808</v>
      </c>
      <c r="M165" s="13">
        <f t="shared" si="38"/>
        <v>221.55786252744201</v>
      </c>
    </row>
    <row r="166" spans="1:13">
      <c r="A166" s="10">
        <v>26281.334105000002</v>
      </c>
      <c r="B166" s="10">
        <v>39.970894999999999</v>
      </c>
      <c r="C166" s="10">
        <v>39.954873999999997</v>
      </c>
      <c r="D166" s="10">
        <v>40.291223000000002</v>
      </c>
      <c r="E166" s="10">
        <v>40.21434</v>
      </c>
      <c r="F166" s="10">
        <v>0.68450299999999997</v>
      </c>
      <c r="G166" s="10">
        <v>1.6271409999999999</v>
      </c>
      <c r="H166" s="10">
        <v>15.853674000000002</v>
      </c>
      <c r="I166" s="11">
        <f t="shared" si="34"/>
        <v>39.962884500000001</v>
      </c>
      <c r="J166" s="11">
        <f t="shared" si="35"/>
        <v>40.252781499999998</v>
      </c>
      <c r="K166" s="13">
        <f t="shared" si="36"/>
        <v>1235.5222693000001</v>
      </c>
      <c r="L166" s="13">
        <f t="shared" si="37"/>
        <v>226.32404096092705</v>
      </c>
      <c r="M166" s="13">
        <f t="shared" si="38"/>
        <v>221.4481528291135</v>
      </c>
    </row>
    <row r="167" spans="1:13">
      <c r="A167" s="10">
        <v>25303.471443999999</v>
      </c>
      <c r="B167" s="10">
        <v>39.982174999999998</v>
      </c>
      <c r="C167" s="10">
        <v>39.966715000000001</v>
      </c>
      <c r="D167" s="10">
        <v>40.303381000000002</v>
      </c>
      <c r="E167" s="10">
        <v>40.225755999999997</v>
      </c>
      <c r="F167" s="10">
        <v>0.77935200000000004</v>
      </c>
      <c r="G167" s="10">
        <v>1.9062410000000001</v>
      </c>
      <c r="H167" s="10">
        <v>15.719194000000002</v>
      </c>
      <c r="I167" s="11">
        <f t="shared" si="34"/>
        <v>39.974445000000003</v>
      </c>
      <c r="J167" s="11">
        <f t="shared" si="35"/>
        <v>40.264568499999996</v>
      </c>
      <c r="K167" s="13">
        <f t="shared" si="36"/>
        <v>1235.5153330000001</v>
      </c>
      <c r="L167" s="13">
        <f t="shared" si="37"/>
        <v>226.12811371973385</v>
      </c>
      <c r="M167" s="13">
        <f t="shared" si="38"/>
        <v>221.25152946764047</v>
      </c>
    </row>
    <row r="168" spans="1:13">
      <c r="A168" s="10">
        <v>24241.160911999999</v>
      </c>
      <c r="B168" s="10">
        <v>39.983758999999999</v>
      </c>
      <c r="C168" s="10">
        <v>39.968130000000002</v>
      </c>
      <c r="D168" s="10">
        <v>40.305452000000002</v>
      </c>
      <c r="E168" s="10">
        <v>40.229529999999997</v>
      </c>
      <c r="F168" s="10">
        <v>0.88292700000000002</v>
      </c>
      <c r="G168" s="10">
        <v>2.1928429999999999</v>
      </c>
      <c r="H168" s="10">
        <v>15.581883999999999</v>
      </c>
      <c r="I168" s="11">
        <f t="shared" si="34"/>
        <v>39.975944499999997</v>
      </c>
      <c r="J168" s="11">
        <f t="shared" si="35"/>
        <v>40.267491</v>
      </c>
      <c r="K168" s="13">
        <f t="shared" si="36"/>
        <v>1235.5144333000001</v>
      </c>
      <c r="L168" s="13">
        <f t="shared" si="37"/>
        <v>226.1027093457933</v>
      </c>
      <c r="M168" s="13">
        <f t="shared" si="38"/>
        <v>221.20279761394795</v>
      </c>
    </row>
    <row r="169" spans="1:13" ht="14.4" customHeight="1">
      <c r="A169" s="10">
        <v>22783.366169000001</v>
      </c>
      <c r="B169" s="10">
        <v>39.985171999999999</v>
      </c>
      <c r="C169" s="10">
        <v>39.968288999999999</v>
      </c>
      <c r="D169" s="10">
        <v>40.310699</v>
      </c>
      <c r="E169" s="10">
        <v>40.233932000000003</v>
      </c>
      <c r="F169" s="10">
        <v>1.0385899999999999</v>
      </c>
      <c r="G169" s="10">
        <v>2.5735860000000002</v>
      </c>
      <c r="H169" s="10">
        <v>15.379674999999999</v>
      </c>
      <c r="I169" s="11">
        <f t="shared" si="34"/>
        <v>39.976730500000002</v>
      </c>
      <c r="J169" s="11">
        <f t="shared" si="35"/>
        <v>40.272315500000005</v>
      </c>
      <c r="K169" s="13">
        <f t="shared" si="36"/>
        <v>1235.5139617</v>
      </c>
      <c r="L169" s="13">
        <f t="shared" si="37"/>
        <v>226.08939385283611</v>
      </c>
      <c r="M169" s="13">
        <f t="shared" si="38"/>
        <v>221.12236736397335</v>
      </c>
    </row>
    <row r="170" spans="1:13">
      <c r="A170" s="10">
        <v>21473.654694000001</v>
      </c>
      <c r="B170" s="10">
        <v>39.987907</v>
      </c>
      <c r="C170" s="10">
        <v>39.969304000000001</v>
      </c>
      <c r="D170" s="10">
        <v>40.316470000000002</v>
      </c>
      <c r="E170" s="10">
        <v>40.238717000000001</v>
      </c>
      <c r="F170" s="10">
        <v>0.68501000000000001</v>
      </c>
      <c r="G170" s="10">
        <v>2.4168829999999999</v>
      </c>
      <c r="H170" s="10">
        <v>15.165194</v>
      </c>
      <c r="I170" s="11">
        <f t="shared" si="34"/>
        <v>39.9786055</v>
      </c>
      <c r="J170" s="11">
        <f t="shared" si="35"/>
        <v>40.277593500000002</v>
      </c>
      <c r="K170" s="13">
        <f t="shared" si="36"/>
        <v>1235.5128367</v>
      </c>
      <c r="L170" s="13">
        <f t="shared" si="37"/>
        <v>226.05763212168404</v>
      </c>
      <c r="M170" s="13">
        <f t="shared" si="38"/>
        <v>221.03440083607802</v>
      </c>
    </row>
    <row r="171" spans="1:13">
      <c r="A171" s="10">
        <v>19913.392260000001</v>
      </c>
      <c r="B171" s="10">
        <v>39.985956000000002</v>
      </c>
      <c r="C171" s="10">
        <v>39.966434999999997</v>
      </c>
      <c r="D171" s="10">
        <v>40.321083999999999</v>
      </c>
      <c r="E171" s="10">
        <v>40.242463000000001</v>
      </c>
      <c r="F171" s="10">
        <v>0.832565</v>
      </c>
      <c r="G171" s="10">
        <v>2.745025</v>
      </c>
      <c r="H171" s="10">
        <v>14.893872999999999</v>
      </c>
      <c r="I171" s="11">
        <f t="shared" si="34"/>
        <v>39.976195500000003</v>
      </c>
      <c r="J171" s="11">
        <f t="shared" si="35"/>
        <v>40.2817735</v>
      </c>
      <c r="K171" s="13">
        <f t="shared" si="36"/>
        <v>1235.5142827</v>
      </c>
      <c r="L171" s="13">
        <f t="shared" si="37"/>
        <v>226.09845713465529</v>
      </c>
      <c r="M171" s="13">
        <f t="shared" si="38"/>
        <v>220.96475215119881</v>
      </c>
    </row>
    <row r="172" spans="1:13">
      <c r="A172" s="10">
        <v>18627.537791999999</v>
      </c>
      <c r="B172" s="10">
        <v>39.982919000000003</v>
      </c>
      <c r="C172" s="10">
        <v>39.965969999999999</v>
      </c>
      <c r="D172" s="10">
        <v>40.326855000000002</v>
      </c>
      <c r="E172" s="10">
        <v>40.247816</v>
      </c>
      <c r="F172" s="10">
        <v>0.88235399999999997</v>
      </c>
      <c r="G172" s="10">
        <v>2.9716909999999999</v>
      </c>
      <c r="H172" s="10">
        <v>14.663889999999999</v>
      </c>
      <c r="I172" s="11">
        <f t="shared" si="34"/>
        <v>39.974444500000004</v>
      </c>
      <c r="J172" s="11">
        <f t="shared" si="35"/>
        <v>40.287335499999998</v>
      </c>
      <c r="K172" s="13">
        <f t="shared" si="36"/>
        <v>1235.5153333000001</v>
      </c>
      <c r="L172" s="13">
        <f t="shared" si="37"/>
        <v>226.12812219104035</v>
      </c>
      <c r="M172" s="13">
        <f t="shared" si="38"/>
        <v>220.87210056092317</v>
      </c>
    </row>
    <row r="173" spans="1:13">
      <c r="A173" s="10">
        <v>17685.427530000001</v>
      </c>
      <c r="B173" s="10">
        <v>39.984475000000003</v>
      </c>
      <c r="C173" s="10">
        <v>39.968055999999997</v>
      </c>
      <c r="D173" s="10">
        <v>40.338897000000003</v>
      </c>
      <c r="E173" s="10">
        <v>40.258839999999999</v>
      </c>
      <c r="F173" s="10">
        <v>0.98952700000000005</v>
      </c>
      <c r="G173" s="10">
        <v>3.2419319999999998</v>
      </c>
      <c r="H173" s="10">
        <v>15.772266000000002</v>
      </c>
      <c r="I173" s="11">
        <f t="shared" si="34"/>
        <v>39.976265499999997</v>
      </c>
      <c r="J173" s="11">
        <f t="shared" si="35"/>
        <v>40.298868499999998</v>
      </c>
      <c r="K173" s="13">
        <f t="shared" si="36"/>
        <v>1235.5142407000001</v>
      </c>
      <c r="L173" s="13">
        <f t="shared" si="37"/>
        <v>226.09727126952112</v>
      </c>
      <c r="M173" s="13">
        <f t="shared" si="38"/>
        <v>220.68007329397278</v>
      </c>
    </row>
    <row r="174" spans="1:13">
      <c r="A174" s="10">
        <v>16259.250329</v>
      </c>
      <c r="B174" s="10">
        <v>39.982683000000002</v>
      </c>
      <c r="C174" s="10">
        <v>39.964362000000001</v>
      </c>
      <c r="D174" s="10">
        <v>40.362667999999999</v>
      </c>
      <c r="E174" s="10">
        <v>40.283622999999999</v>
      </c>
      <c r="F174" s="10">
        <v>0.88332299999999997</v>
      </c>
      <c r="G174" s="10">
        <v>3.3355320000000002</v>
      </c>
      <c r="H174" s="10">
        <v>15.616676999999999</v>
      </c>
      <c r="I174" s="11">
        <f t="shared" si="34"/>
        <v>39.973522500000001</v>
      </c>
      <c r="J174" s="11">
        <f t="shared" si="35"/>
        <v>40.323145499999995</v>
      </c>
      <c r="K174" s="13">
        <f t="shared" si="36"/>
        <v>1235.5158865000001</v>
      </c>
      <c r="L174" s="13">
        <f t="shared" si="37"/>
        <v>226.14374366144239</v>
      </c>
      <c r="M174" s="13">
        <f t="shared" si="38"/>
        <v>220.27624731952073</v>
      </c>
    </row>
    <row r="175" spans="1:13">
      <c r="A175" s="10">
        <v>15029.240481000001</v>
      </c>
      <c r="B175" s="10">
        <v>39.978762000000003</v>
      </c>
      <c r="C175" s="10">
        <v>39.961284999999997</v>
      </c>
      <c r="D175" s="10">
        <v>40.380108</v>
      </c>
      <c r="E175" s="10">
        <v>40.300330000000002</v>
      </c>
      <c r="F175" s="10">
        <v>0.83915300000000004</v>
      </c>
      <c r="G175" s="10">
        <v>3.4430010000000002</v>
      </c>
      <c r="H175" s="10">
        <v>15.497181999999999</v>
      </c>
      <c r="I175" s="11">
        <f t="shared" si="34"/>
        <v>39.970023499999996</v>
      </c>
      <c r="J175" s="11">
        <f t="shared" si="35"/>
        <v>40.340219000000005</v>
      </c>
      <c r="K175" s="13">
        <f t="shared" si="36"/>
        <v>1235.5179859</v>
      </c>
      <c r="L175" s="13">
        <f t="shared" si="37"/>
        <v>226.20303452754615</v>
      </c>
      <c r="M175" s="13">
        <f t="shared" si="38"/>
        <v>219.99256286071704</v>
      </c>
    </row>
    <row r="176" spans="1:13">
      <c r="A176" s="10">
        <v>13492.721469</v>
      </c>
      <c r="B176" s="10">
        <v>39.976757999999997</v>
      </c>
      <c r="C176" s="10">
        <v>39.960788000000001</v>
      </c>
      <c r="D176" s="10">
        <v>40.403945</v>
      </c>
      <c r="E176" s="10">
        <v>40.323476999999997</v>
      </c>
      <c r="F176" s="10">
        <v>0.916736</v>
      </c>
      <c r="G176" s="10">
        <v>3.6607460000000001</v>
      </c>
      <c r="H176" s="10">
        <v>15.303576</v>
      </c>
      <c r="I176" s="11">
        <f t="shared" si="34"/>
        <v>39.968772999999999</v>
      </c>
      <c r="J176" s="11">
        <f t="shared" si="35"/>
        <v>40.363710999999995</v>
      </c>
      <c r="K176" s="13">
        <f t="shared" si="36"/>
        <v>1235.5187361999999</v>
      </c>
      <c r="L176" s="13">
        <f t="shared" si="37"/>
        <v>226.22422713251126</v>
      </c>
      <c r="M176" s="13">
        <f t="shared" si="38"/>
        <v>219.60265999150124</v>
      </c>
    </row>
    <row r="177" spans="1:14">
      <c r="A177" s="10">
        <v>12196.895468999999</v>
      </c>
      <c r="B177" s="10">
        <v>39.968691999999997</v>
      </c>
      <c r="C177" s="10">
        <v>39.958686999999998</v>
      </c>
      <c r="D177" s="10">
        <v>40.433036000000001</v>
      </c>
      <c r="E177" s="10">
        <v>40.351798000000002</v>
      </c>
      <c r="F177" s="10">
        <v>0.65039999999999998</v>
      </c>
      <c r="G177" s="10">
        <v>3.4987870000000001</v>
      </c>
      <c r="H177" s="10">
        <v>15.107959999999999</v>
      </c>
      <c r="I177" s="11">
        <f t="shared" si="34"/>
        <v>39.963689500000001</v>
      </c>
      <c r="J177" s="11">
        <f t="shared" si="35"/>
        <v>40.392417000000002</v>
      </c>
      <c r="K177" s="13">
        <f t="shared" si="36"/>
        <v>1235.5217863</v>
      </c>
      <c r="L177" s="13">
        <f t="shared" si="37"/>
        <v>226.31039378719197</v>
      </c>
      <c r="M177" s="13">
        <f t="shared" si="38"/>
        <v>219.12689058863998</v>
      </c>
    </row>
    <row r="178" spans="1:14">
      <c r="A178" s="10">
        <v>11013.475273</v>
      </c>
      <c r="B178" s="10">
        <v>39.978762000000003</v>
      </c>
      <c r="C178" s="10">
        <v>39.965715000000003</v>
      </c>
      <c r="D178" s="10">
        <v>40.468575000000001</v>
      </c>
      <c r="E178" s="10">
        <v>40.386845999999998</v>
      </c>
      <c r="F178" s="10">
        <v>0.76353700000000002</v>
      </c>
      <c r="G178" s="10">
        <v>3.7379950000000002</v>
      </c>
      <c r="H178" s="10">
        <v>15.024325000000001</v>
      </c>
      <c r="I178" s="11">
        <f t="shared" si="34"/>
        <v>39.972238500000003</v>
      </c>
      <c r="J178" s="11">
        <f t="shared" si="35"/>
        <v>40.427710500000003</v>
      </c>
      <c r="K178" s="13">
        <f t="shared" si="36"/>
        <v>1235.5166569</v>
      </c>
      <c r="L178" s="13">
        <f t="shared" si="37"/>
        <v>226.16549982872039</v>
      </c>
      <c r="M178" s="13">
        <f t="shared" si="38"/>
        <v>218.54295042867761</v>
      </c>
    </row>
    <row r="179" spans="1:14">
      <c r="A179" s="10">
        <v>9727.5455610000008</v>
      </c>
      <c r="B179" s="10">
        <v>39.980682000000002</v>
      </c>
      <c r="C179" s="10">
        <v>39.970052000000003</v>
      </c>
      <c r="D179" s="10">
        <v>40.518740999999999</v>
      </c>
      <c r="E179" s="10">
        <v>40.435758999999997</v>
      </c>
      <c r="F179" s="10">
        <v>0.88832900000000004</v>
      </c>
      <c r="G179" s="10">
        <v>3.9885799999999998</v>
      </c>
      <c r="H179" s="10">
        <v>14.812711</v>
      </c>
      <c r="I179" s="11">
        <f t="shared" si="34"/>
        <v>39.975367000000006</v>
      </c>
      <c r="J179" s="11">
        <f t="shared" si="35"/>
        <v>40.477249999999998</v>
      </c>
      <c r="K179" s="13">
        <f t="shared" si="36"/>
        <v>1235.5147798</v>
      </c>
      <c r="L179" s="13">
        <f t="shared" si="37"/>
        <v>226.11249304275316</v>
      </c>
      <c r="M179" s="13">
        <f t="shared" si="38"/>
        <v>217.72517822127429</v>
      </c>
    </row>
    <row r="180" spans="1:14">
      <c r="A180" s="10">
        <v>8280.7998640000005</v>
      </c>
      <c r="B180" s="10">
        <v>39.977379999999997</v>
      </c>
      <c r="C180" s="10">
        <v>39.970104999999997</v>
      </c>
      <c r="D180" s="10">
        <v>40.584228000000003</v>
      </c>
      <c r="E180" s="10">
        <v>40.500332999999998</v>
      </c>
      <c r="F180" s="10">
        <v>0.95972900000000005</v>
      </c>
      <c r="G180" s="10">
        <v>4.1711140000000002</v>
      </c>
      <c r="H180" s="10">
        <v>14.505426</v>
      </c>
      <c r="I180" s="11">
        <f t="shared" si="34"/>
        <v>39.9737425</v>
      </c>
      <c r="J180" s="11">
        <f t="shared" si="35"/>
        <v>40.542280500000004</v>
      </c>
      <c r="K180" s="13">
        <f t="shared" si="36"/>
        <v>1235.5157545</v>
      </c>
      <c r="L180" s="13">
        <f t="shared" si="37"/>
        <v>226.14001612358061</v>
      </c>
      <c r="M180" s="13">
        <f t="shared" si="38"/>
        <v>216.65499169749546</v>
      </c>
    </row>
    <row r="181" spans="1:14">
      <c r="A181" s="10">
        <v>6659.35527</v>
      </c>
      <c r="B181" s="10">
        <v>39.977463999999998</v>
      </c>
      <c r="C181" s="10">
        <v>39.972123000000003</v>
      </c>
      <c r="D181" s="10">
        <v>40.701251999999997</v>
      </c>
      <c r="E181" s="10">
        <v>40.616019000000001</v>
      </c>
      <c r="F181" s="10">
        <v>0.96302600000000005</v>
      </c>
      <c r="G181" s="10">
        <v>4.2979620000000001</v>
      </c>
      <c r="H181" s="10">
        <v>14.142225</v>
      </c>
      <c r="I181" s="11">
        <f t="shared" si="34"/>
        <v>39.974793500000004</v>
      </c>
      <c r="J181" s="11">
        <f t="shared" si="35"/>
        <v>40.658635500000003</v>
      </c>
      <c r="K181" s="13">
        <f t="shared" si="36"/>
        <v>1235.5151238999999</v>
      </c>
      <c r="L181" s="13">
        <f t="shared" si="37"/>
        <v>226.12220928169791</v>
      </c>
      <c r="M181" s="13">
        <f t="shared" si="38"/>
        <v>214.7494658158148</v>
      </c>
    </row>
    <row r="182" spans="1:14">
      <c r="A182" s="10">
        <v>4982.5576060000003</v>
      </c>
      <c r="B182" s="10">
        <v>39.97842</v>
      </c>
      <c r="C182" s="10">
        <v>39.973855</v>
      </c>
      <c r="D182" s="10">
        <v>40.836384000000002</v>
      </c>
      <c r="E182" s="10">
        <v>40.746282999999998</v>
      </c>
      <c r="F182" s="10">
        <v>0.97250899999999996</v>
      </c>
      <c r="G182" s="10">
        <v>4.415127</v>
      </c>
      <c r="H182" s="10">
        <v>13.733304</v>
      </c>
      <c r="I182" s="11">
        <f t="shared" si="34"/>
        <v>39.9761375</v>
      </c>
      <c r="J182" s="11">
        <f t="shared" si="35"/>
        <v>40.7913335</v>
      </c>
      <c r="K182" s="13">
        <f t="shared" si="36"/>
        <v>1235.5143175000001</v>
      </c>
      <c r="L182" s="13">
        <f t="shared" si="37"/>
        <v>226.09943971209123</v>
      </c>
      <c r="M182" s="13">
        <f t="shared" si="38"/>
        <v>212.59071199223854</v>
      </c>
    </row>
    <row r="183" spans="1:14">
      <c r="A183" s="10">
        <v>3232.247159</v>
      </c>
      <c r="B183" s="10">
        <v>39.992590999999997</v>
      </c>
      <c r="C183" s="10">
        <v>39.987625999999999</v>
      </c>
      <c r="D183" s="10">
        <v>41.180036999999999</v>
      </c>
      <c r="E183" s="10">
        <v>41.082096</v>
      </c>
      <c r="F183" s="10">
        <v>0.89851499999999995</v>
      </c>
      <c r="G183" s="10">
        <v>4.4287789999999996</v>
      </c>
      <c r="H183" s="10">
        <v>13.269985</v>
      </c>
      <c r="I183" s="11">
        <f t="shared" si="34"/>
        <v>39.990108499999998</v>
      </c>
      <c r="J183" s="11">
        <f t="shared" si="35"/>
        <v>41.131066500000003</v>
      </c>
      <c r="K183" s="13">
        <f t="shared" si="36"/>
        <v>1235.5059349000001</v>
      </c>
      <c r="L183" s="13">
        <f t="shared" si="37"/>
        <v>225.86284773749594</v>
      </c>
      <c r="M183" s="13">
        <f t="shared" si="38"/>
        <v>207.13280013938584</v>
      </c>
    </row>
    <row r="184" spans="1:14">
      <c r="A184" s="10">
        <v>1640.532739</v>
      </c>
      <c r="B184" s="10">
        <v>40.021773000000003</v>
      </c>
      <c r="C184" s="10">
        <v>40.012309000000002</v>
      </c>
      <c r="D184" s="10">
        <v>41.880673000000002</v>
      </c>
      <c r="E184" s="10">
        <v>41.757755000000003</v>
      </c>
      <c r="F184" s="10">
        <v>0.66329800000000005</v>
      </c>
      <c r="G184" s="10">
        <v>4.247312</v>
      </c>
      <c r="H184" s="10">
        <v>12.813848999999999</v>
      </c>
      <c r="I184" s="11">
        <f t="shared" si="34"/>
        <v>40.017041000000006</v>
      </c>
      <c r="J184" s="11">
        <f t="shared" si="35"/>
        <v>41.819214000000002</v>
      </c>
      <c r="K184" s="13">
        <f t="shared" si="36"/>
        <v>1235.4897754000001</v>
      </c>
      <c r="L184" s="13">
        <f t="shared" si="37"/>
        <v>225.40727189219342</v>
      </c>
      <c r="M184" s="13">
        <f t="shared" si="38"/>
        <v>196.37336012539981</v>
      </c>
    </row>
    <row r="185" spans="1:14">
      <c r="A185" s="10">
        <v>121.14682999999999</v>
      </c>
      <c r="B185" s="10">
        <v>40.056660999999998</v>
      </c>
      <c r="C185" s="10">
        <v>40.044316999999999</v>
      </c>
      <c r="D185" s="10">
        <v>42.098548999999998</v>
      </c>
      <c r="E185" s="10">
        <v>41.987872000000003</v>
      </c>
      <c r="F185" s="10">
        <v>0.86364099999999999</v>
      </c>
      <c r="G185" s="10">
        <v>4.5274369999999999</v>
      </c>
      <c r="H185" s="10">
        <v>11.846080000000001</v>
      </c>
      <c r="I185" s="11">
        <f t="shared" si="34"/>
        <v>40.050488999999999</v>
      </c>
      <c r="J185" s="11">
        <f t="shared" si="35"/>
        <v>42.043210500000001</v>
      </c>
      <c r="K185" s="13">
        <f t="shared" si="36"/>
        <v>1235.4697066000001</v>
      </c>
      <c r="L185" s="13">
        <f t="shared" si="37"/>
        <v>224.84242079082196</v>
      </c>
      <c r="M185" s="13">
        <f t="shared" si="38"/>
        <v>192.95465553299891</v>
      </c>
    </row>
    <row r="186" spans="1:14">
      <c r="A186" s="16"/>
      <c r="B186" s="16"/>
      <c r="C186" s="16"/>
      <c r="D186" s="16"/>
      <c r="E186" s="16"/>
      <c r="F186" s="16"/>
      <c r="G186" s="16"/>
      <c r="H186" s="16"/>
      <c r="I186" s="26"/>
      <c r="J186" s="26"/>
      <c r="K186" s="15">
        <f>AVERAGE(K161:K183)</f>
        <v>1235.5173454000001</v>
      </c>
      <c r="L186" s="15">
        <f t="shared" ref="L186:M186" si="39">AVERAGE(L161:L183)</f>
        <v>226.18498989476768</v>
      </c>
      <c r="M186" s="15">
        <f t="shared" si="39"/>
        <v>219.2305668045957</v>
      </c>
    </row>
    <row r="187" spans="1:14">
      <c r="A187" s="16"/>
      <c r="B187" s="16"/>
      <c r="C187" s="16"/>
      <c r="D187" s="16"/>
      <c r="E187" s="16"/>
      <c r="F187" s="16"/>
      <c r="G187" s="16"/>
      <c r="H187" s="16"/>
      <c r="I187" s="26"/>
      <c r="J187" s="26"/>
      <c r="K187" s="26"/>
      <c r="L187" s="26"/>
      <c r="M187" s="26"/>
    </row>
    <row r="188" spans="1:14">
      <c r="A188" s="16"/>
      <c r="B188" s="16"/>
      <c r="C188" s="16"/>
      <c r="D188" s="16"/>
      <c r="E188" s="16"/>
      <c r="F188" s="16"/>
      <c r="G188" s="16"/>
      <c r="H188" s="16"/>
      <c r="I188" s="26"/>
      <c r="J188" s="26"/>
      <c r="K188" s="26"/>
      <c r="L188" s="26"/>
      <c r="M188" s="26"/>
    </row>
    <row r="189" spans="1:14" ht="16.8">
      <c r="A189" s="12" t="s">
        <v>10</v>
      </c>
      <c r="B189" s="12" t="s">
        <v>11</v>
      </c>
      <c r="C189" s="12" t="s">
        <v>12</v>
      </c>
      <c r="D189" s="12" t="s">
        <v>13</v>
      </c>
      <c r="E189" s="12" t="s">
        <v>14</v>
      </c>
      <c r="F189" s="12" t="s">
        <v>15</v>
      </c>
      <c r="G189" s="12" t="s">
        <v>28</v>
      </c>
      <c r="H189" s="12" t="s">
        <v>16</v>
      </c>
      <c r="I189" s="7" t="s">
        <v>17</v>
      </c>
      <c r="J189" s="7" t="s">
        <v>18</v>
      </c>
      <c r="K189" s="8" t="s">
        <v>19</v>
      </c>
      <c r="L189" s="6" t="s">
        <v>29</v>
      </c>
      <c r="M189" s="6" t="s">
        <v>30</v>
      </c>
      <c r="N189" s="20"/>
    </row>
    <row r="190" spans="1:14">
      <c r="A190" s="12" t="s">
        <v>20</v>
      </c>
      <c r="B190" s="12" t="s">
        <v>21</v>
      </c>
      <c r="C190" s="12" t="s">
        <v>21</v>
      </c>
      <c r="D190" s="12" t="s">
        <v>21</v>
      </c>
      <c r="E190" s="12" t="s">
        <v>21</v>
      </c>
      <c r="F190" s="12" t="s">
        <v>22</v>
      </c>
      <c r="G190" s="12" t="s">
        <v>22</v>
      </c>
      <c r="H190" s="12" t="s">
        <v>23</v>
      </c>
      <c r="I190" s="7" t="s">
        <v>21</v>
      </c>
      <c r="J190" s="7" t="s">
        <v>21</v>
      </c>
      <c r="K190" s="8" t="s">
        <v>24</v>
      </c>
      <c r="L190" s="6" t="s">
        <v>25</v>
      </c>
      <c r="M190" s="6" t="s">
        <v>25</v>
      </c>
    </row>
    <row r="191" spans="1:14">
      <c r="A191" s="10">
        <v>34143.924079999997</v>
      </c>
      <c r="B191" s="10">
        <v>47.003438000000003</v>
      </c>
      <c r="C191" s="10">
        <v>46.932138999999999</v>
      </c>
      <c r="D191" s="10">
        <v>47.309362</v>
      </c>
      <c r="E191" s="10">
        <v>47.170512000000002</v>
      </c>
      <c r="F191" s="10">
        <v>1.634328</v>
      </c>
      <c r="G191" s="10">
        <v>1.680301</v>
      </c>
      <c r="H191" s="10">
        <v>14.807699</v>
      </c>
      <c r="I191" s="11">
        <f t="shared" ref="I191:I215" si="40">(B191+C191)/2</f>
        <v>46.967788499999997</v>
      </c>
      <c r="J191" s="11">
        <f t="shared" ref="J191:J215" si="41">(D191+E191)/2</f>
        <v>47.239936999999998</v>
      </c>
      <c r="K191" s="13">
        <f t="shared" ref="K191:K215" si="42">-0.6*I191+1259.5</f>
        <v>1231.3193269000001</v>
      </c>
      <c r="L191" s="13">
        <f t="shared" ref="L191:L215" si="43">0.00159*I191^4-0.27101*I191^3+17.72234*I191^2-540.89799*I191+6780.11105</f>
        <v>128.52034551288762</v>
      </c>
      <c r="M191" s="13">
        <f t="shared" ref="M191:M215" si="44">0.00159*J191^4-0.27101*J191^3+17.72234*J191^2-540.89799*J191+6780.11105</f>
        <v>125.65072666855212</v>
      </c>
    </row>
    <row r="192" spans="1:14">
      <c r="A192" s="10">
        <v>33205.088285999998</v>
      </c>
      <c r="B192" s="10">
        <v>46.988810999999998</v>
      </c>
      <c r="C192" s="10">
        <v>46.922969999999999</v>
      </c>
      <c r="D192" s="10">
        <v>47.299971999999997</v>
      </c>
      <c r="E192" s="10">
        <v>47.162579000000001</v>
      </c>
      <c r="F192" s="10">
        <v>1.316506</v>
      </c>
      <c r="G192" s="10">
        <v>1.5705279999999999</v>
      </c>
      <c r="H192" s="10">
        <v>14.76727</v>
      </c>
      <c r="I192" s="11">
        <f t="shared" si="40"/>
        <v>46.955890499999995</v>
      </c>
      <c r="J192" s="11">
        <f t="shared" si="41"/>
        <v>47.231275499999995</v>
      </c>
      <c r="K192" s="13">
        <f t="shared" si="42"/>
        <v>1231.3264657</v>
      </c>
      <c r="L192" s="13">
        <f t="shared" si="43"/>
        <v>128.64779037926291</v>
      </c>
      <c r="M192" s="13">
        <f t="shared" si="44"/>
        <v>125.74069539481661</v>
      </c>
    </row>
    <row r="193" spans="1:13">
      <c r="A193" s="10">
        <v>32123.323367000001</v>
      </c>
      <c r="B193" s="10">
        <v>46.961303999999998</v>
      </c>
      <c r="C193" s="10">
        <v>46.898014000000003</v>
      </c>
      <c r="D193" s="10">
        <v>47.268151000000003</v>
      </c>
      <c r="E193" s="10">
        <v>47.131681</v>
      </c>
      <c r="F193" s="10">
        <v>1.27948</v>
      </c>
      <c r="G193" s="10">
        <v>1.7410829999999999</v>
      </c>
      <c r="H193" s="10">
        <v>14.702017999999999</v>
      </c>
      <c r="I193" s="11">
        <f t="shared" si="40"/>
        <v>46.929659000000001</v>
      </c>
      <c r="J193" s="11">
        <f t="shared" si="41"/>
        <v>47.199916000000002</v>
      </c>
      <c r="K193" s="13">
        <f t="shared" si="42"/>
        <v>1231.3422046000001</v>
      </c>
      <c r="L193" s="13">
        <f t="shared" si="43"/>
        <v>128.92934768804935</v>
      </c>
      <c r="M193" s="13">
        <f t="shared" si="44"/>
        <v>126.06718955696579</v>
      </c>
    </row>
    <row r="194" spans="1:13">
      <c r="A194" s="10">
        <v>31048.062278000001</v>
      </c>
      <c r="B194" s="10">
        <v>46.985647999999998</v>
      </c>
      <c r="C194" s="10">
        <v>46.919311999999998</v>
      </c>
      <c r="D194" s="10">
        <v>47.289982000000002</v>
      </c>
      <c r="E194" s="10">
        <v>47.153224000000002</v>
      </c>
      <c r="F194" s="10">
        <v>1.1432450000000001</v>
      </c>
      <c r="G194" s="10">
        <v>1.805434</v>
      </c>
      <c r="H194" s="10">
        <v>14.642441999999999</v>
      </c>
      <c r="I194" s="11">
        <f t="shared" si="40"/>
        <v>46.952479999999994</v>
      </c>
      <c r="J194" s="11">
        <f t="shared" si="41"/>
        <v>47.221603000000002</v>
      </c>
      <c r="K194" s="13">
        <f t="shared" si="42"/>
        <v>1231.328512</v>
      </c>
      <c r="L194" s="13">
        <f t="shared" si="43"/>
        <v>128.68435208918982</v>
      </c>
      <c r="M194" s="13">
        <f t="shared" si="44"/>
        <v>125.84127262557467</v>
      </c>
    </row>
    <row r="195" spans="1:13">
      <c r="A195" s="10">
        <v>29705.257075000001</v>
      </c>
      <c r="B195" s="10">
        <v>47.005957000000002</v>
      </c>
      <c r="C195" s="10">
        <v>46.940623000000002</v>
      </c>
      <c r="D195" s="10">
        <v>47.307949000000001</v>
      </c>
      <c r="E195" s="10">
        <v>47.172238999999998</v>
      </c>
      <c r="F195" s="10">
        <v>1.0449729999999999</v>
      </c>
      <c r="G195" s="10">
        <v>1.953765</v>
      </c>
      <c r="H195" s="10">
        <v>14.519251000000001</v>
      </c>
      <c r="I195" s="11">
        <f t="shared" si="40"/>
        <v>46.973290000000006</v>
      </c>
      <c r="J195" s="11">
        <f t="shared" si="41"/>
        <v>47.240093999999999</v>
      </c>
      <c r="K195" s="13">
        <f t="shared" si="42"/>
        <v>1231.316026</v>
      </c>
      <c r="L195" s="13">
        <f t="shared" si="43"/>
        <v>128.4614720630243</v>
      </c>
      <c r="M195" s="13">
        <f t="shared" si="44"/>
        <v>125.64909671475198</v>
      </c>
    </row>
    <row r="196" spans="1:13">
      <c r="A196" s="10">
        <v>28316.682324000001</v>
      </c>
      <c r="B196" s="10">
        <v>47.024966999999997</v>
      </c>
      <c r="C196" s="10">
        <v>46.960071999999997</v>
      </c>
      <c r="D196" s="10">
        <v>47.326436999999999</v>
      </c>
      <c r="E196" s="10">
        <v>47.190182</v>
      </c>
      <c r="F196" s="10">
        <v>0.94686499999999996</v>
      </c>
      <c r="G196" s="10">
        <v>2.0926239999999998</v>
      </c>
      <c r="H196" s="10">
        <v>14.379645</v>
      </c>
      <c r="I196" s="11">
        <f t="shared" si="40"/>
        <v>46.9925195</v>
      </c>
      <c r="J196" s="11">
        <f t="shared" si="41"/>
        <v>47.258309499999996</v>
      </c>
      <c r="K196" s="13">
        <f t="shared" si="42"/>
        <v>1231.3044883</v>
      </c>
      <c r="L196" s="13">
        <f t="shared" si="43"/>
        <v>128.25596729908011</v>
      </c>
      <c r="M196" s="13">
        <f t="shared" si="44"/>
        <v>125.46018820176778</v>
      </c>
    </row>
    <row r="197" spans="1:13">
      <c r="A197" s="10">
        <v>26950.764563000001</v>
      </c>
      <c r="B197" s="10">
        <v>47.031858999999997</v>
      </c>
      <c r="C197" s="10">
        <v>46.967198000000003</v>
      </c>
      <c r="D197" s="10">
        <v>47.332424000000003</v>
      </c>
      <c r="E197" s="10">
        <v>47.196885000000002</v>
      </c>
      <c r="F197" s="10">
        <v>0.84727600000000003</v>
      </c>
      <c r="G197" s="10">
        <v>2.223563</v>
      </c>
      <c r="H197" s="10">
        <v>14.283982</v>
      </c>
      <c r="I197" s="11">
        <f t="shared" si="40"/>
        <v>46.999528499999997</v>
      </c>
      <c r="J197" s="11">
        <f t="shared" si="41"/>
        <v>47.264654500000006</v>
      </c>
      <c r="K197" s="13">
        <f t="shared" si="42"/>
        <v>1231.3002829</v>
      </c>
      <c r="L197" s="13">
        <f t="shared" si="43"/>
        <v>128.18116962971271</v>
      </c>
      <c r="M197" s="13">
        <f t="shared" si="44"/>
        <v>125.3944801432599</v>
      </c>
    </row>
    <row r="198" spans="1:13">
      <c r="A198" s="10">
        <v>25652.173790000001</v>
      </c>
      <c r="B198" s="10">
        <v>47.053297000000001</v>
      </c>
      <c r="C198" s="10">
        <v>46.988509000000001</v>
      </c>
      <c r="D198" s="10">
        <v>47.354246000000003</v>
      </c>
      <c r="E198" s="10">
        <v>47.218201000000001</v>
      </c>
      <c r="F198" s="10">
        <v>0.97738000000000003</v>
      </c>
      <c r="G198" s="10">
        <v>2.5404849999999999</v>
      </c>
      <c r="H198" s="10">
        <v>14.122816</v>
      </c>
      <c r="I198" s="11">
        <f t="shared" si="40"/>
        <v>47.020903000000004</v>
      </c>
      <c r="J198" s="11">
        <f t="shared" si="41"/>
        <v>47.286223500000006</v>
      </c>
      <c r="K198" s="13">
        <f t="shared" si="42"/>
        <v>1231.2874581999999</v>
      </c>
      <c r="L198" s="13">
        <f t="shared" si="43"/>
        <v>127.95342261467613</v>
      </c>
      <c r="M198" s="13">
        <f t="shared" si="44"/>
        <v>125.17147967006986</v>
      </c>
    </row>
    <row r="199" spans="1:13" ht="14.4" customHeight="1">
      <c r="A199" s="10">
        <v>24097.355098</v>
      </c>
      <c r="B199" s="10">
        <v>47.064886999999999</v>
      </c>
      <c r="C199" s="10">
        <v>47.002065000000002</v>
      </c>
      <c r="D199" s="10">
        <v>47.367739</v>
      </c>
      <c r="E199" s="10">
        <v>47.23357</v>
      </c>
      <c r="F199" s="10">
        <v>0.97335799999999995</v>
      </c>
      <c r="G199" s="10">
        <v>2.7566229999999998</v>
      </c>
      <c r="H199" s="10">
        <v>13.899103</v>
      </c>
      <c r="I199" s="11">
        <f t="shared" si="40"/>
        <v>47.033476</v>
      </c>
      <c r="J199" s="11">
        <f t="shared" si="41"/>
        <v>47.3006545</v>
      </c>
      <c r="K199" s="13">
        <f t="shared" si="42"/>
        <v>1231.2799144000001</v>
      </c>
      <c r="L199" s="13">
        <f t="shared" si="43"/>
        <v>127.8197061074361</v>
      </c>
      <c r="M199" s="13">
        <f t="shared" si="44"/>
        <v>125.02259454446266</v>
      </c>
    </row>
    <row r="200" spans="1:13">
      <c r="A200" s="10">
        <v>22574.747292</v>
      </c>
      <c r="B200" s="10">
        <v>47.082327999999997</v>
      </c>
      <c r="C200" s="10">
        <v>47.021298999999999</v>
      </c>
      <c r="D200" s="10">
        <v>47.390355999999997</v>
      </c>
      <c r="E200" s="10">
        <v>47.255355000000002</v>
      </c>
      <c r="F200" s="10">
        <v>0.81064999999999998</v>
      </c>
      <c r="G200" s="10">
        <v>2.804967</v>
      </c>
      <c r="H200" s="10">
        <v>13.702952</v>
      </c>
      <c r="I200" s="11">
        <f t="shared" si="40"/>
        <v>47.051813499999994</v>
      </c>
      <c r="J200" s="11">
        <f t="shared" si="41"/>
        <v>47.322855500000003</v>
      </c>
      <c r="K200" s="13">
        <f t="shared" si="42"/>
        <v>1231.2689118999999</v>
      </c>
      <c r="L200" s="13">
        <f t="shared" si="43"/>
        <v>127.62501551826153</v>
      </c>
      <c r="M200" s="13">
        <f t="shared" si="44"/>
        <v>124.79404220083688</v>
      </c>
    </row>
    <row r="201" spans="1:13">
      <c r="A201" s="10">
        <v>20827.357091999998</v>
      </c>
      <c r="B201" s="10">
        <v>47.101861</v>
      </c>
      <c r="C201" s="10">
        <v>47.042088</v>
      </c>
      <c r="D201" s="10">
        <v>47.413874</v>
      </c>
      <c r="E201" s="10">
        <v>47.279584</v>
      </c>
      <c r="F201" s="10">
        <v>0.98585900000000004</v>
      </c>
      <c r="G201" s="10">
        <v>3.1966410000000001</v>
      </c>
      <c r="H201" s="10">
        <v>13.441255</v>
      </c>
      <c r="I201" s="11">
        <f t="shared" si="40"/>
        <v>47.071974499999996</v>
      </c>
      <c r="J201" s="11">
        <f t="shared" si="41"/>
        <v>47.346728999999996</v>
      </c>
      <c r="K201" s="13">
        <f t="shared" si="42"/>
        <v>1231.2568153</v>
      </c>
      <c r="L201" s="13">
        <f t="shared" si="43"/>
        <v>127.41142124202543</v>
      </c>
      <c r="M201" s="13">
        <f t="shared" si="44"/>
        <v>124.54894502351908</v>
      </c>
    </row>
    <row r="202" spans="1:13">
      <c r="A202" s="10">
        <v>19540.654944999998</v>
      </c>
      <c r="B202" s="10">
        <v>47.040345000000002</v>
      </c>
      <c r="C202" s="10">
        <v>46.981811999999998</v>
      </c>
      <c r="D202" s="10">
        <v>47.360038000000003</v>
      </c>
      <c r="E202" s="10">
        <v>47.224904000000002</v>
      </c>
      <c r="F202" s="10">
        <v>1.116349</v>
      </c>
      <c r="G202" s="10">
        <v>3.494224</v>
      </c>
      <c r="H202" s="10">
        <v>13.172041</v>
      </c>
      <c r="I202" s="11">
        <f t="shared" si="40"/>
        <v>47.011078499999996</v>
      </c>
      <c r="J202" s="11">
        <f t="shared" si="41"/>
        <v>47.292471000000006</v>
      </c>
      <c r="K202" s="13">
        <f t="shared" si="42"/>
        <v>1231.2933528999999</v>
      </c>
      <c r="L202" s="13">
        <f t="shared" si="43"/>
        <v>128.05803710729469</v>
      </c>
      <c r="M202" s="13">
        <f t="shared" si="44"/>
        <v>125.10699285293686</v>
      </c>
    </row>
    <row r="203" spans="1:13">
      <c r="A203" s="10">
        <v>18103.523420000001</v>
      </c>
      <c r="B203" s="10">
        <v>47.089080000000003</v>
      </c>
      <c r="C203" s="10">
        <v>47.033059000000002</v>
      </c>
      <c r="D203" s="10">
        <v>47.423988999999999</v>
      </c>
      <c r="E203" s="10">
        <v>47.288688</v>
      </c>
      <c r="F203" s="10">
        <v>1.1055999999999999</v>
      </c>
      <c r="G203" s="10">
        <v>3.6418569999999999</v>
      </c>
      <c r="H203" s="10">
        <v>14.385722000000001</v>
      </c>
      <c r="I203" s="11">
        <f t="shared" si="40"/>
        <v>47.061069500000002</v>
      </c>
      <c r="J203" s="11">
        <f t="shared" si="41"/>
        <v>47.3563385</v>
      </c>
      <c r="K203" s="13">
        <f t="shared" si="42"/>
        <v>1231.2633582999999</v>
      </c>
      <c r="L203" s="13">
        <f t="shared" si="43"/>
        <v>127.52689403630666</v>
      </c>
      <c r="M203" s="13">
        <f t="shared" si="44"/>
        <v>124.45048654560105</v>
      </c>
    </row>
    <row r="204" spans="1:13">
      <c r="A204" s="10">
        <v>16576.076493</v>
      </c>
      <c r="B204" s="10">
        <v>47.093536999999998</v>
      </c>
      <c r="C204" s="10">
        <v>47.037027999999999</v>
      </c>
      <c r="D204" s="10">
        <v>47.456341999999999</v>
      </c>
      <c r="E204" s="10">
        <v>47.319958</v>
      </c>
      <c r="F204" s="10">
        <v>1.013941</v>
      </c>
      <c r="G204" s="10">
        <v>3.722715</v>
      </c>
      <c r="H204" s="10">
        <v>14.155832999999999</v>
      </c>
      <c r="I204" s="11">
        <f t="shared" si="40"/>
        <v>47.065282499999995</v>
      </c>
      <c r="J204" s="11">
        <f t="shared" si="41"/>
        <v>47.388149999999996</v>
      </c>
      <c r="K204" s="13">
        <f t="shared" si="42"/>
        <v>1231.2608305000001</v>
      </c>
      <c r="L204" s="13">
        <f t="shared" si="43"/>
        <v>127.48226605991385</v>
      </c>
      <c r="M204" s="13">
        <f t="shared" si="44"/>
        <v>124.12535847027266</v>
      </c>
    </row>
    <row r="205" spans="1:13">
      <c r="A205" s="10">
        <v>14972.613584999999</v>
      </c>
      <c r="B205" s="10">
        <v>47.094352999999998</v>
      </c>
      <c r="C205" s="10">
        <v>47.039504000000001</v>
      </c>
      <c r="D205" s="10">
        <v>47.48272</v>
      </c>
      <c r="E205" s="10">
        <v>47.345892999999997</v>
      </c>
      <c r="F205" s="10">
        <v>0.77597400000000005</v>
      </c>
      <c r="G205" s="10">
        <v>3.6419519999999999</v>
      </c>
      <c r="H205" s="10">
        <v>13.949915000000001</v>
      </c>
      <c r="I205" s="11">
        <f t="shared" si="40"/>
        <v>47.066928500000003</v>
      </c>
      <c r="J205" s="11">
        <f t="shared" si="41"/>
        <v>47.414306499999995</v>
      </c>
      <c r="K205" s="13">
        <f t="shared" si="42"/>
        <v>1231.2598429</v>
      </c>
      <c r="L205" s="13">
        <f t="shared" si="43"/>
        <v>127.46483579428696</v>
      </c>
      <c r="M205" s="13">
        <f t="shared" si="44"/>
        <v>123.85896344474259</v>
      </c>
    </row>
    <row r="206" spans="1:13">
      <c r="A206" s="10">
        <v>13523.799587</v>
      </c>
      <c r="B206" s="10">
        <v>47.095359000000002</v>
      </c>
      <c r="C206" s="10">
        <v>47.040337999999998</v>
      </c>
      <c r="D206" s="10">
        <v>47.511155000000002</v>
      </c>
      <c r="E206" s="10">
        <v>47.375166</v>
      </c>
      <c r="F206" s="10">
        <v>0.83624399999999999</v>
      </c>
      <c r="G206" s="10">
        <v>3.833272</v>
      </c>
      <c r="H206" s="10">
        <v>13.814468</v>
      </c>
      <c r="I206" s="11">
        <f t="shared" si="40"/>
        <v>47.067848499999997</v>
      </c>
      <c r="J206" s="11">
        <f t="shared" si="41"/>
        <v>47.443160500000005</v>
      </c>
      <c r="K206" s="13">
        <f t="shared" si="42"/>
        <v>1231.2592909</v>
      </c>
      <c r="L206" s="13">
        <f t="shared" si="43"/>
        <v>127.45509487444815</v>
      </c>
      <c r="M206" s="13">
        <f t="shared" si="44"/>
        <v>123.56607973068185</v>
      </c>
    </row>
    <row r="207" spans="1:13">
      <c r="A207" s="10">
        <v>12098.510866000001</v>
      </c>
      <c r="B207" s="10">
        <v>47.10474</v>
      </c>
      <c r="C207" s="10">
        <v>47.051530999999997</v>
      </c>
      <c r="D207" s="10">
        <v>47.558892999999998</v>
      </c>
      <c r="E207" s="10">
        <v>47.422750999999998</v>
      </c>
      <c r="F207" s="10">
        <v>0.95256700000000005</v>
      </c>
      <c r="G207" s="10">
        <v>4.0590510000000002</v>
      </c>
      <c r="H207" s="10">
        <v>13.705628000000001</v>
      </c>
      <c r="I207" s="11">
        <f t="shared" si="40"/>
        <v>47.078135500000002</v>
      </c>
      <c r="J207" s="11">
        <f t="shared" si="41"/>
        <v>47.490821999999994</v>
      </c>
      <c r="K207" s="13">
        <f t="shared" si="42"/>
        <v>1231.2531187</v>
      </c>
      <c r="L207" s="13">
        <f t="shared" si="43"/>
        <v>127.34624456117399</v>
      </c>
      <c r="M207" s="13">
        <f t="shared" si="44"/>
        <v>123.08456297430257</v>
      </c>
    </row>
    <row r="208" spans="1:13">
      <c r="A208" s="10">
        <v>11084.818203000001</v>
      </c>
      <c r="B208" s="10">
        <v>47.094718999999998</v>
      </c>
      <c r="C208" s="10">
        <v>47.042340000000003</v>
      </c>
      <c r="D208" s="10">
        <v>47.576830000000001</v>
      </c>
      <c r="E208" s="10">
        <v>47.442929999999997</v>
      </c>
      <c r="F208" s="10">
        <v>0.53717800000000004</v>
      </c>
      <c r="G208" s="10">
        <v>3.705511</v>
      </c>
      <c r="H208" s="10">
        <v>13.50986</v>
      </c>
      <c r="I208" s="11">
        <f t="shared" si="40"/>
        <v>47.068529499999997</v>
      </c>
      <c r="J208" s="11">
        <f t="shared" si="41"/>
        <v>47.509879999999995</v>
      </c>
      <c r="K208" s="13">
        <f t="shared" si="42"/>
        <v>1231.2588823000001</v>
      </c>
      <c r="L208" s="13">
        <f t="shared" si="43"/>
        <v>127.4478851188951</v>
      </c>
      <c r="M208" s="13">
        <f t="shared" si="44"/>
        <v>122.89281931604364</v>
      </c>
    </row>
    <row r="209" spans="1:14">
      <c r="A209" s="10">
        <v>9582.0248080000001</v>
      </c>
      <c r="B209" s="10">
        <v>47.078459000000002</v>
      </c>
      <c r="C209" s="10">
        <v>47.025047999999998</v>
      </c>
      <c r="D209" s="10">
        <v>47.602747000000001</v>
      </c>
      <c r="E209" s="10">
        <v>47.467165000000001</v>
      </c>
      <c r="F209" s="10">
        <v>0.655061</v>
      </c>
      <c r="G209" s="10">
        <v>3.9300579999999998</v>
      </c>
      <c r="H209" s="10">
        <v>13.302804999999999</v>
      </c>
      <c r="I209" s="11">
        <f t="shared" si="40"/>
        <v>47.051753500000004</v>
      </c>
      <c r="J209" s="11">
        <f t="shared" si="41"/>
        <v>47.534956000000001</v>
      </c>
      <c r="K209" s="13">
        <f t="shared" si="42"/>
        <v>1231.2689479000001</v>
      </c>
      <c r="L209" s="13">
        <f t="shared" si="43"/>
        <v>127.62565189825636</v>
      </c>
      <c r="M209" s="13">
        <f t="shared" si="44"/>
        <v>122.64122448979197</v>
      </c>
    </row>
    <row r="210" spans="1:14">
      <c r="A210" s="10">
        <v>8071.2804100000003</v>
      </c>
      <c r="B210" s="10">
        <v>47.079137000000003</v>
      </c>
      <c r="C210" s="10">
        <v>47.0261</v>
      </c>
      <c r="D210" s="10">
        <v>47.670344999999998</v>
      </c>
      <c r="E210" s="10">
        <v>47.531112</v>
      </c>
      <c r="F210" s="10">
        <v>0.79763499999999998</v>
      </c>
      <c r="G210" s="10">
        <v>4.1793279999999999</v>
      </c>
      <c r="H210" s="10">
        <v>13.082414</v>
      </c>
      <c r="I210" s="11">
        <f t="shared" si="40"/>
        <v>47.052618500000001</v>
      </c>
      <c r="J210" s="11">
        <f t="shared" si="41"/>
        <v>47.600728500000002</v>
      </c>
      <c r="K210" s="13">
        <f t="shared" si="42"/>
        <v>1231.2684288999999</v>
      </c>
      <c r="L210" s="13">
        <f t="shared" si="43"/>
        <v>127.61647782958335</v>
      </c>
      <c r="M210" s="13">
        <f t="shared" si="44"/>
        <v>121.98508974728338</v>
      </c>
    </row>
    <row r="211" spans="1:14">
      <c r="A211" s="10">
        <v>6597.5859170000003</v>
      </c>
      <c r="B211" s="10">
        <v>46.972990000000003</v>
      </c>
      <c r="C211" s="10">
        <v>46.912923999999997</v>
      </c>
      <c r="D211" s="10">
        <v>47.675733000000001</v>
      </c>
      <c r="E211" s="10">
        <v>47.537990999999998</v>
      </c>
      <c r="F211" s="10">
        <v>0.94224399999999997</v>
      </c>
      <c r="G211" s="10">
        <v>4.4037459999999999</v>
      </c>
      <c r="H211" s="10">
        <v>12.875797</v>
      </c>
      <c r="I211" s="11">
        <f t="shared" si="40"/>
        <v>46.942957</v>
      </c>
      <c r="J211" s="11">
        <f t="shared" si="41"/>
        <v>47.606862</v>
      </c>
      <c r="K211" s="13">
        <f t="shared" si="42"/>
        <v>1231.3342258</v>
      </c>
      <c r="L211" s="13">
        <f t="shared" si="43"/>
        <v>128.78651325477495</v>
      </c>
      <c r="M211" s="13">
        <f t="shared" si="44"/>
        <v>121.92418338624429</v>
      </c>
    </row>
    <row r="212" spans="1:14">
      <c r="A212" s="10">
        <v>5195.7263320000002</v>
      </c>
      <c r="B212" s="10">
        <v>47.030262</v>
      </c>
      <c r="C212" s="10">
        <v>46.973148000000002</v>
      </c>
      <c r="D212" s="10">
        <v>47.865473000000001</v>
      </c>
      <c r="E212" s="10">
        <v>47.720593999999998</v>
      </c>
      <c r="F212" s="10">
        <v>0.68617799999999995</v>
      </c>
      <c r="G212" s="10">
        <v>4.2057370000000001</v>
      </c>
      <c r="H212" s="10">
        <v>12.523837</v>
      </c>
      <c r="I212" s="11">
        <f t="shared" si="40"/>
        <v>47.001705000000001</v>
      </c>
      <c r="J212" s="11">
        <f t="shared" si="41"/>
        <v>47.7930335</v>
      </c>
      <c r="K212" s="13">
        <f t="shared" si="42"/>
        <v>1231.2989769999999</v>
      </c>
      <c r="L212" s="13">
        <f t="shared" si="43"/>
        <v>128.1579544281276</v>
      </c>
      <c r="M212" s="13">
        <f t="shared" si="44"/>
        <v>120.09853129019484</v>
      </c>
    </row>
    <row r="213" spans="1:14">
      <c r="A213" s="10">
        <v>3628.1087790000001</v>
      </c>
      <c r="B213" s="10">
        <v>47.066906000000003</v>
      </c>
      <c r="C213" s="10">
        <v>47.012771999999998</v>
      </c>
      <c r="D213" s="10">
        <v>48.159520999999998</v>
      </c>
      <c r="E213" s="10">
        <v>48.004984</v>
      </c>
      <c r="F213" s="10">
        <v>0.83913300000000002</v>
      </c>
      <c r="G213" s="10">
        <v>4.4110319999999996</v>
      </c>
      <c r="H213" s="10">
        <v>12.158112000000001</v>
      </c>
      <c r="I213" s="11">
        <f t="shared" si="40"/>
        <v>47.039839000000001</v>
      </c>
      <c r="J213" s="11">
        <f t="shared" si="41"/>
        <v>48.082252499999996</v>
      </c>
      <c r="K213" s="13">
        <f t="shared" si="42"/>
        <v>1231.2760966000001</v>
      </c>
      <c r="L213" s="13">
        <f t="shared" si="43"/>
        <v>127.75210491889902</v>
      </c>
      <c r="M213" s="13">
        <f t="shared" si="44"/>
        <v>117.35306721403413</v>
      </c>
    </row>
    <row r="214" spans="1:14">
      <c r="A214" s="10">
        <v>2512.7881950000001</v>
      </c>
      <c r="B214" s="10">
        <v>47.074523999999997</v>
      </c>
      <c r="C214" s="10">
        <v>47.022184000000003</v>
      </c>
      <c r="D214" s="10">
        <v>48.570951000000001</v>
      </c>
      <c r="E214" s="10">
        <v>48.406784999999999</v>
      </c>
      <c r="F214" s="10">
        <v>0.647725</v>
      </c>
      <c r="G214" s="10">
        <v>4.2410350000000001</v>
      </c>
      <c r="H214" s="10">
        <v>11.831758000000001</v>
      </c>
      <c r="I214" s="11">
        <f t="shared" si="40"/>
        <v>47.048354000000003</v>
      </c>
      <c r="J214" s="11">
        <f t="shared" si="41"/>
        <v>48.488867999999997</v>
      </c>
      <c r="K214" s="13">
        <f t="shared" si="42"/>
        <v>1231.2709875999999</v>
      </c>
      <c r="L214" s="13">
        <f t="shared" si="43"/>
        <v>127.66171504386602</v>
      </c>
      <c r="M214" s="13">
        <f t="shared" si="44"/>
        <v>113.6883865234422</v>
      </c>
    </row>
    <row r="215" spans="1:14">
      <c r="A215" s="10">
        <v>437.63269000000003</v>
      </c>
      <c r="B215" s="10">
        <v>47.081650000000003</v>
      </c>
      <c r="C215" s="10">
        <v>47.026896999999998</v>
      </c>
      <c r="D215" s="10">
        <v>48.853653999999999</v>
      </c>
      <c r="E215" s="10">
        <v>48.683323999999999</v>
      </c>
      <c r="F215" s="10">
        <v>0.87996799999999997</v>
      </c>
      <c r="G215" s="10">
        <v>4.5233429999999997</v>
      </c>
      <c r="H215" s="10">
        <v>11.043611</v>
      </c>
      <c r="I215" s="11">
        <f t="shared" si="40"/>
        <v>47.054273500000001</v>
      </c>
      <c r="J215" s="11">
        <f t="shared" si="41"/>
        <v>48.768489000000002</v>
      </c>
      <c r="K215" s="13">
        <f t="shared" si="42"/>
        <v>1231.2674359</v>
      </c>
      <c r="L215" s="13">
        <f t="shared" si="43"/>
        <v>127.59892758505612</v>
      </c>
      <c r="M215" s="13">
        <f t="shared" si="44"/>
        <v>111.30739099058792</v>
      </c>
    </row>
    <row r="216" spans="1:14">
      <c r="A216" s="16"/>
      <c r="B216" s="16"/>
      <c r="C216" s="16"/>
      <c r="D216" s="16"/>
      <c r="E216" s="16"/>
      <c r="F216" s="16"/>
      <c r="G216" s="16"/>
      <c r="H216" s="16"/>
      <c r="I216" s="26"/>
      <c r="J216" s="26"/>
      <c r="K216" s="15">
        <f>AVERAGE(K191:K213)</f>
        <v>1231.288076473913</v>
      </c>
      <c r="L216" s="15">
        <f t="shared" ref="L216:M216" si="45">AVERAGE(L191:L213)</f>
        <v>127.96565087067681</v>
      </c>
      <c r="M216" s="15">
        <f t="shared" si="45"/>
        <v>123.93165522637857</v>
      </c>
    </row>
    <row r="217" spans="1:14">
      <c r="A217" s="25" t="s">
        <v>27</v>
      </c>
      <c r="B217" s="2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4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4" ht="16.8">
      <c r="A219" s="12" t="s">
        <v>10</v>
      </c>
      <c r="B219" s="12" t="s">
        <v>11</v>
      </c>
      <c r="C219" s="12" t="s">
        <v>12</v>
      </c>
      <c r="D219" s="12" t="s">
        <v>13</v>
      </c>
      <c r="E219" s="12" t="s">
        <v>14</v>
      </c>
      <c r="F219" s="12" t="s">
        <v>15</v>
      </c>
      <c r="G219" s="12" t="s">
        <v>28</v>
      </c>
      <c r="H219" s="12" t="s">
        <v>16</v>
      </c>
      <c r="I219" s="7" t="s">
        <v>17</v>
      </c>
      <c r="J219" s="7" t="s">
        <v>18</v>
      </c>
      <c r="K219" s="8" t="s">
        <v>19</v>
      </c>
      <c r="L219" s="6" t="s">
        <v>29</v>
      </c>
      <c r="M219" s="6" t="s">
        <v>30</v>
      </c>
      <c r="N219" s="20"/>
    </row>
    <row r="220" spans="1:14">
      <c r="A220" s="12" t="s">
        <v>20</v>
      </c>
      <c r="B220" s="12" t="s">
        <v>21</v>
      </c>
      <c r="C220" s="12" t="s">
        <v>21</v>
      </c>
      <c r="D220" s="12" t="s">
        <v>21</v>
      </c>
      <c r="E220" s="12" t="s">
        <v>21</v>
      </c>
      <c r="F220" s="12" t="s">
        <v>22</v>
      </c>
      <c r="G220" s="12" t="s">
        <v>22</v>
      </c>
      <c r="H220" s="12" t="s">
        <v>23</v>
      </c>
      <c r="I220" s="7" t="s">
        <v>21</v>
      </c>
      <c r="J220" s="7" t="s">
        <v>21</v>
      </c>
      <c r="K220" s="8" t="s">
        <v>24</v>
      </c>
      <c r="L220" s="6" t="s">
        <v>25</v>
      </c>
      <c r="M220" s="6" t="s">
        <v>25</v>
      </c>
    </row>
    <row r="221" spans="1:14">
      <c r="A221" s="10">
        <v>37232.899578999997</v>
      </c>
      <c r="B221" s="10">
        <v>24.910637999999999</v>
      </c>
      <c r="C221" s="10">
        <v>24.944344999999998</v>
      </c>
      <c r="D221" s="10">
        <v>25.122464999999998</v>
      </c>
      <c r="E221" s="10">
        <v>25.163091999999999</v>
      </c>
      <c r="F221" s="10">
        <v>0.95145800000000003</v>
      </c>
      <c r="G221" s="10">
        <v>0.97089800000000004</v>
      </c>
      <c r="H221" s="10">
        <v>12.554584999999999</v>
      </c>
      <c r="I221" s="11">
        <f>(B221+C221)/2</f>
        <v>24.927491499999999</v>
      </c>
      <c r="J221" s="11">
        <f>(D221+E221)/2</f>
        <v>25.142778499999999</v>
      </c>
      <c r="K221" s="13">
        <f t="shared" ref="K221:K252" si="46">-0.1657*I221 + 1223.6</f>
        <v>1219.46951465845</v>
      </c>
      <c r="L221" s="13">
        <f t="shared" ref="L221:L252" si="47">0.0001079829*I221^4 - 0.0183178852*I221^3 + 1.2075396235*I221^2 - 38.3125480287*I221 + 535.330907391</f>
        <v>88.595758536053779</v>
      </c>
      <c r="M221" s="13">
        <f t="shared" ref="M221:M252" si="48">0.0001079829*J221^4 - 0.0183178852*J221^3 + 1.2075396235*J221^2 - 38.3125480287*J221 + 535.330907391</f>
        <v>87.408231930807801</v>
      </c>
    </row>
    <row r="222" spans="1:14">
      <c r="A222" s="10">
        <v>35998.783166000001</v>
      </c>
      <c r="B222" s="10">
        <v>24.963833000000001</v>
      </c>
      <c r="C222" s="10">
        <v>24.998830000000002</v>
      </c>
      <c r="D222" s="10">
        <v>25.171710000000001</v>
      </c>
      <c r="E222" s="10">
        <v>25.211741</v>
      </c>
      <c r="F222" s="10">
        <v>0.65758499999999998</v>
      </c>
      <c r="G222" s="10">
        <v>0.95141100000000001</v>
      </c>
      <c r="H222" s="10">
        <v>12.579597</v>
      </c>
      <c r="I222" s="11">
        <f t="shared" ref="I222:I224" si="49">(B222+C222)/2</f>
        <v>24.981331500000003</v>
      </c>
      <c r="J222" s="11">
        <f t="shared" ref="J222:J224" si="50">(D222+E222)/2</f>
        <v>25.1917255</v>
      </c>
      <c r="K222" s="13">
        <f t="shared" si="46"/>
        <v>1219.4605933704499</v>
      </c>
      <c r="L222" s="13">
        <f t="shared" si="47"/>
        <v>88.296705295998606</v>
      </c>
      <c r="M222" s="13">
        <f t="shared" si="48"/>
        <v>87.141300456418207</v>
      </c>
    </row>
    <row r="223" spans="1:14">
      <c r="A223" s="10">
        <v>35147.371603</v>
      </c>
      <c r="B223" s="10">
        <v>24.987518000000001</v>
      </c>
      <c r="C223" s="10">
        <v>25.021992999999998</v>
      </c>
      <c r="D223" s="10">
        <v>25.191725000000002</v>
      </c>
      <c r="E223" s="10">
        <v>25.234344</v>
      </c>
      <c r="F223" s="10">
        <v>0.61268400000000001</v>
      </c>
      <c r="G223" s="10">
        <v>1.0681849999999999</v>
      </c>
      <c r="H223" s="10">
        <v>12.587927000000001</v>
      </c>
      <c r="I223" s="11">
        <f t="shared" si="49"/>
        <v>25.004755500000002</v>
      </c>
      <c r="J223" s="11">
        <f t="shared" si="50"/>
        <v>25.213034499999999</v>
      </c>
      <c r="K223" s="13">
        <f t="shared" si="46"/>
        <v>1219.4567120136498</v>
      </c>
      <c r="L223" s="13">
        <f t="shared" si="47"/>
        <v>88.167030205482206</v>
      </c>
      <c r="M223" s="13">
        <f t="shared" si="48"/>
        <v>87.025443380149795</v>
      </c>
    </row>
    <row r="224" spans="1:14">
      <c r="A224" s="10">
        <v>34613.857258999997</v>
      </c>
      <c r="B224" s="10">
        <v>25.019259000000002</v>
      </c>
      <c r="C224" s="10">
        <v>25.054039</v>
      </c>
      <c r="D224" s="10">
        <v>25.221212000000001</v>
      </c>
      <c r="E224" s="10">
        <v>25.265025999999999</v>
      </c>
      <c r="F224" s="10">
        <v>0.60728599999999999</v>
      </c>
      <c r="G224" s="10">
        <v>1.1583650000000001</v>
      </c>
      <c r="H224" s="10">
        <v>12.604272</v>
      </c>
      <c r="I224" s="11">
        <f t="shared" si="49"/>
        <v>25.036649000000001</v>
      </c>
      <c r="J224" s="11">
        <f t="shared" si="50"/>
        <v>25.243119</v>
      </c>
      <c r="K224" s="13">
        <f t="shared" si="46"/>
        <v>1219.4514272606998</v>
      </c>
      <c r="L224" s="13">
        <f t="shared" si="47"/>
        <v>87.990888738961644</v>
      </c>
      <c r="M224" s="13">
        <f t="shared" si="48"/>
        <v>86.862235370480334</v>
      </c>
    </row>
    <row r="225" spans="1:13">
      <c r="A225" s="10">
        <v>33603.932561000001</v>
      </c>
      <c r="B225" s="10">
        <v>24.944693000000001</v>
      </c>
      <c r="C225" s="10">
        <v>24.982900000000001</v>
      </c>
      <c r="D225" s="10">
        <v>25.155609999999999</v>
      </c>
      <c r="E225" s="10">
        <v>25.188023999999999</v>
      </c>
      <c r="F225" s="10">
        <v>0.60753400000000002</v>
      </c>
      <c r="G225" s="10">
        <v>1.3398300000000001</v>
      </c>
      <c r="H225" s="10">
        <v>12.641555</v>
      </c>
      <c r="I225" s="11">
        <f t="shared" ref="I225:I252" si="51">(B225+C225)/2</f>
        <v>24.963796500000001</v>
      </c>
      <c r="J225" s="11">
        <f t="shared" ref="J225:J252" si="52">(D225+E225)/2</f>
        <v>25.171816999999997</v>
      </c>
      <c r="K225" s="13">
        <f t="shared" si="46"/>
        <v>1219.4634989199499</v>
      </c>
      <c r="L225" s="13">
        <f t="shared" si="47"/>
        <v>88.393950587807126</v>
      </c>
      <c r="M225" s="13">
        <f t="shared" si="48"/>
        <v>87.249735291339334</v>
      </c>
    </row>
    <row r="226" spans="1:13">
      <c r="A226" s="10">
        <v>32884.087385999999</v>
      </c>
      <c r="B226" s="10">
        <v>24.971610999999999</v>
      </c>
      <c r="C226" s="10">
        <v>25.006097</v>
      </c>
      <c r="D226" s="10">
        <v>25.173396</v>
      </c>
      <c r="E226" s="10">
        <v>25.217457</v>
      </c>
      <c r="F226" s="10">
        <v>0.758328</v>
      </c>
      <c r="G226" s="10">
        <v>1.6194280000000001</v>
      </c>
      <c r="H226" s="10">
        <v>12.637524000000001</v>
      </c>
      <c r="I226" s="11">
        <f t="shared" si="51"/>
        <v>24.988854</v>
      </c>
      <c r="J226" s="11">
        <f t="shared" si="52"/>
        <v>25.1954265</v>
      </c>
      <c r="K226" s="13">
        <f t="shared" si="46"/>
        <v>1219.4593468921998</v>
      </c>
      <c r="L226" s="13">
        <f t="shared" si="47"/>
        <v>88.25503222398288</v>
      </c>
      <c r="M226" s="13">
        <f t="shared" si="48"/>
        <v>87.121162853203828</v>
      </c>
    </row>
    <row r="227" spans="1:13">
      <c r="A227" s="10">
        <v>32255.754862999998</v>
      </c>
      <c r="B227" s="10">
        <v>24.989000999999998</v>
      </c>
      <c r="C227" s="10">
        <v>25.025186000000001</v>
      </c>
      <c r="D227" s="10">
        <v>25.191189000000001</v>
      </c>
      <c r="E227" s="10">
        <v>25.232973000000001</v>
      </c>
      <c r="F227" s="10">
        <v>0.87876200000000004</v>
      </c>
      <c r="G227" s="10">
        <v>1.8449329999999999</v>
      </c>
      <c r="H227" s="10">
        <v>12.678801999999999</v>
      </c>
      <c r="I227" s="11">
        <f t="shared" si="51"/>
        <v>25.0070935</v>
      </c>
      <c r="J227" s="11">
        <f t="shared" si="52"/>
        <v>25.212081000000001</v>
      </c>
      <c r="K227" s="13">
        <f t="shared" si="46"/>
        <v>1219.45632460705</v>
      </c>
      <c r="L227" s="13">
        <f t="shared" si="47"/>
        <v>88.154101431191748</v>
      </c>
      <c r="M227" s="13">
        <f t="shared" si="48"/>
        <v>87.030623019438394</v>
      </c>
    </row>
    <row r="228" spans="1:13">
      <c r="A228" s="10">
        <v>30829.223479</v>
      </c>
      <c r="B228" s="10">
        <v>25.007020000000001</v>
      </c>
      <c r="C228" s="10">
        <v>25.045380999999999</v>
      </c>
      <c r="D228" s="10">
        <v>25.208387999999999</v>
      </c>
      <c r="E228" s="10">
        <v>25.247969000000001</v>
      </c>
      <c r="F228" s="10">
        <v>1.1272599999999999</v>
      </c>
      <c r="G228" s="10">
        <v>2.3259349999999999</v>
      </c>
      <c r="H228" s="10">
        <v>12.638683</v>
      </c>
      <c r="I228" s="11">
        <f t="shared" si="51"/>
        <v>25.026200500000002</v>
      </c>
      <c r="J228" s="11">
        <f t="shared" si="52"/>
        <v>25.228178499999999</v>
      </c>
      <c r="K228" s="13">
        <f t="shared" si="46"/>
        <v>1219.4531585771499</v>
      </c>
      <c r="L228" s="13">
        <f t="shared" si="47"/>
        <v>88.048540372952743</v>
      </c>
      <c r="M228" s="13">
        <f t="shared" si="48"/>
        <v>86.943234546501458</v>
      </c>
    </row>
    <row r="229" spans="1:13" ht="14.4" customHeight="1">
      <c r="A229" s="10">
        <v>29785.447689000001</v>
      </c>
      <c r="B229" s="10">
        <v>24.965167999999998</v>
      </c>
      <c r="C229" s="10">
        <v>25.001555</v>
      </c>
      <c r="D229" s="10">
        <v>25.160018000000001</v>
      </c>
      <c r="E229" s="10">
        <v>25.208781999999999</v>
      </c>
      <c r="F229" s="10">
        <v>1.117265</v>
      </c>
      <c r="G229" s="10">
        <v>2.4821140000000002</v>
      </c>
      <c r="H229" s="10">
        <v>12.562882999999999</v>
      </c>
      <c r="I229" s="11">
        <f t="shared" si="51"/>
        <v>24.983361500000001</v>
      </c>
      <c r="J229" s="11">
        <f t="shared" si="52"/>
        <v>25.1844</v>
      </c>
      <c r="K229" s="13">
        <f t="shared" si="46"/>
        <v>1219.4602569994499</v>
      </c>
      <c r="L229" s="13">
        <f t="shared" si="47"/>
        <v>88.285456857215763</v>
      </c>
      <c r="M229" s="13">
        <f t="shared" si="48"/>
        <v>87.181178347117111</v>
      </c>
    </row>
    <row r="230" spans="1:13">
      <c r="A230" s="10">
        <v>28792.668479</v>
      </c>
      <c r="B230" s="10">
        <v>24.981507000000001</v>
      </c>
      <c r="C230" s="10">
        <v>25.021450000000002</v>
      </c>
      <c r="D230" s="10">
        <v>25.178954999999998</v>
      </c>
      <c r="E230" s="10">
        <v>25.223441999999999</v>
      </c>
      <c r="F230" s="10">
        <v>1.223212</v>
      </c>
      <c r="G230" s="10">
        <v>2.75</v>
      </c>
      <c r="H230" s="10">
        <v>12.495146</v>
      </c>
      <c r="I230" s="11">
        <f t="shared" si="51"/>
        <v>25.001478500000001</v>
      </c>
      <c r="J230" s="11">
        <f t="shared" si="52"/>
        <v>25.201198499999997</v>
      </c>
      <c r="K230" s="13">
        <f t="shared" si="46"/>
        <v>1219.4572550125499</v>
      </c>
      <c r="L230" s="13">
        <f t="shared" si="47"/>
        <v>88.185155892002854</v>
      </c>
      <c r="M230" s="13">
        <f t="shared" si="48"/>
        <v>87.089769487875287</v>
      </c>
    </row>
    <row r="231" spans="1:13">
      <c r="A231" s="10">
        <v>27749.015294000001</v>
      </c>
      <c r="B231" s="10">
        <v>24.99652</v>
      </c>
      <c r="C231" s="10">
        <v>25.038827000000001</v>
      </c>
      <c r="D231" s="10">
        <v>25.195202999999999</v>
      </c>
      <c r="E231" s="10">
        <v>25.236906000000001</v>
      </c>
      <c r="F231" s="10">
        <v>0.90078899999999995</v>
      </c>
      <c r="G231" s="10">
        <v>2.5803389999999999</v>
      </c>
      <c r="H231" s="10">
        <v>12.378310000000001</v>
      </c>
      <c r="I231" s="11">
        <f t="shared" si="51"/>
        <v>25.017673500000001</v>
      </c>
      <c r="J231" s="11">
        <f t="shared" si="52"/>
        <v>25.216054499999998</v>
      </c>
      <c r="K231" s="13">
        <f t="shared" si="46"/>
        <v>1219.4545715010499</v>
      </c>
      <c r="L231" s="13">
        <f t="shared" si="47"/>
        <v>88.095628270488191</v>
      </c>
      <c r="M231" s="13">
        <f t="shared" si="48"/>
        <v>87.009040826365208</v>
      </c>
    </row>
    <row r="232" spans="1:13">
      <c r="A232" s="10">
        <v>26708.135902999999</v>
      </c>
      <c r="B232" s="10">
        <v>24.91328</v>
      </c>
      <c r="C232" s="10">
        <v>24.95589</v>
      </c>
      <c r="D232" s="10">
        <v>25.116413000000001</v>
      </c>
      <c r="E232" s="10">
        <v>25.157019999999999</v>
      </c>
      <c r="F232" s="10">
        <v>0.94468300000000005</v>
      </c>
      <c r="G232" s="10">
        <v>2.7761399999999998</v>
      </c>
      <c r="H232" s="10">
        <v>12.31288</v>
      </c>
      <c r="I232" s="11">
        <f t="shared" si="51"/>
        <v>24.934584999999998</v>
      </c>
      <c r="J232" s="11">
        <f t="shared" si="52"/>
        <v>25.136716499999999</v>
      </c>
      <c r="K232" s="13">
        <f t="shared" si="46"/>
        <v>1219.4683392654999</v>
      </c>
      <c r="L232" s="13">
        <f t="shared" si="47"/>
        <v>88.556278306057834</v>
      </c>
      <c r="M232" s="13">
        <f t="shared" si="48"/>
        <v>87.441369324970879</v>
      </c>
    </row>
    <row r="233" spans="1:13">
      <c r="A233" s="10">
        <v>25390.527449000001</v>
      </c>
      <c r="B233" s="10">
        <v>24.945688000000001</v>
      </c>
      <c r="C233" s="10">
        <v>24.987231999999999</v>
      </c>
      <c r="D233" s="10">
        <v>25.146844999999999</v>
      </c>
      <c r="E233" s="10">
        <v>25.189706000000001</v>
      </c>
      <c r="F233" s="10">
        <v>1.0276860000000001</v>
      </c>
      <c r="G233" s="10">
        <v>3.0174280000000002</v>
      </c>
      <c r="H233" s="10">
        <v>12.157716000000001</v>
      </c>
      <c r="I233" s="11">
        <f t="shared" si="51"/>
        <v>24.966459999999998</v>
      </c>
      <c r="J233" s="11">
        <f t="shared" si="52"/>
        <v>25.1682755</v>
      </c>
      <c r="K233" s="13">
        <f t="shared" si="46"/>
        <v>1219.463057578</v>
      </c>
      <c r="L233" s="13">
        <f t="shared" si="47"/>
        <v>88.379169918064918</v>
      </c>
      <c r="M233" s="13">
        <f t="shared" si="48"/>
        <v>87.269044126201152</v>
      </c>
    </row>
    <row r="234" spans="1:13">
      <c r="A234" s="10">
        <v>23930.535343</v>
      </c>
      <c r="B234" s="10">
        <v>24.961675</v>
      </c>
      <c r="C234" s="10">
        <v>25.003806999999998</v>
      </c>
      <c r="D234" s="10">
        <v>25.164331000000001</v>
      </c>
      <c r="E234" s="10">
        <v>25.207044</v>
      </c>
      <c r="F234" s="10">
        <v>1.0743180000000001</v>
      </c>
      <c r="G234" s="10">
        <v>3.2471070000000002</v>
      </c>
      <c r="H234" s="10">
        <v>11.992570000000001</v>
      </c>
      <c r="I234" s="11">
        <f t="shared" si="51"/>
        <v>24.982740999999997</v>
      </c>
      <c r="J234" s="11">
        <f t="shared" si="52"/>
        <v>25.1856875</v>
      </c>
      <c r="K234" s="13">
        <f t="shared" si="46"/>
        <v>1219.4603598162998</v>
      </c>
      <c r="L234" s="13">
        <f t="shared" si="47"/>
        <v>88.288894902479456</v>
      </c>
      <c r="M234" s="13">
        <f t="shared" si="48"/>
        <v>87.174167749247317</v>
      </c>
    </row>
    <row r="235" spans="1:13">
      <c r="A235" s="10">
        <v>22573.857172</v>
      </c>
      <c r="B235" s="10">
        <v>24.973099999999999</v>
      </c>
      <c r="C235" s="10">
        <v>25.016345999999999</v>
      </c>
      <c r="D235" s="10">
        <v>25.180178999999999</v>
      </c>
      <c r="E235" s="10">
        <v>25.223420000000001</v>
      </c>
      <c r="F235" s="10">
        <v>1.040937</v>
      </c>
      <c r="G235" s="10">
        <v>3.3650289999999998</v>
      </c>
      <c r="H235" s="10">
        <v>12.838632</v>
      </c>
      <c r="I235" s="11">
        <f t="shared" si="51"/>
        <v>24.994723</v>
      </c>
      <c r="J235" s="11">
        <f t="shared" si="52"/>
        <v>25.2017995</v>
      </c>
      <c r="K235" s="13">
        <f t="shared" si="46"/>
        <v>1219.4583743988999</v>
      </c>
      <c r="L235" s="13">
        <f t="shared" si="47"/>
        <v>88.22253797124074</v>
      </c>
      <c r="M235" s="13">
        <f t="shared" si="48"/>
        <v>87.086501602253179</v>
      </c>
    </row>
    <row r="236" spans="1:13">
      <c r="A236" s="10">
        <v>21562.062741999998</v>
      </c>
      <c r="B236" s="10">
        <v>24.912382999999998</v>
      </c>
      <c r="C236" s="10">
        <v>24.955991999999998</v>
      </c>
      <c r="D236" s="10">
        <v>25.138950999999999</v>
      </c>
      <c r="E236" s="10">
        <v>25.183458000000002</v>
      </c>
      <c r="F236" s="10">
        <v>0.95835800000000004</v>
      </c>
      <c r="G236" s="10">
        <v>3.3954789999999999</v>
      </c>
      <c r="H236" s="10">
        <v>12.788743999999999</v>
      </c>
      <c r="I236" s="11">
        <f t="shared" si="51"/>
        <v>24.9341875</v>
      </c>
      <c r="J236" s="11">
        <f t="shared" si="52"/>
        <v>25.1612045</v>
      </c>
      <c r="K236" s="13">
        <f t="shared" si="46"/>
        <v>1219.4684051312499</v>
      </c>
      <c r="L236" s="13">
        <f t="shared" si="47"/>
        <v>88.558490029031532</v>
      </c>
      <c r="M236" s="13">
        <f t="shared" si="48"/>
        <v>87.307613995797055</v>
      </c>
    </row>
    <row r="237" spans="1:13">
      <c r="A237" s="10">
        <v>20371.898428</v>
      </c>
      <c r="B237" s="10">
        <v>24.941585</v>
      </c>
      <c r="C237" s="10">
        <v>24.984116</v>
      </c>
      <c r="D237" s="10">
        <v>25.169460000000001</v>
      </c>
      <c r="E237" s="10">
        <v>25.217949000000001</v>
      </c>
      <c r="F237" s="10">
        <v>0.88521899999999998</v>
      </c>
      <c r="G237" s="10">
        <v>3.433389</v>
      </c>
      <c r="H237" s="10">
        <v>12.642749999999999</v>
      </c>
      <c r="I237" s="11">
        <f t="shared" si="51"/>
        <v>24.962850500000002</v>
      </c>
      <c r="J237" s="11">
        <f t="shared" si="52"/>
        <v>25.193704500000003</v>
      </c>
      <c r="K237" s="13">
        <f t="shared" si="46"/>
        <v>1219.4636556721498</v>
      </c>
      <c r="L237" s="13">
        <f t="shared" si="47"/>
        <v>88.399201081973274</v>
      </c>
      <c r="M237" s="13">
        <f t="shared" si="48"/>
        <v>87.130531671838298</v>
      </c>
    </row>
    <row r="238" spans="1:13">
      <c r="A238" s="10">
        <v>19341.205026</v>
      </c>
      <c r="B238" s="10">
        <v>24.962531999999999</v>
      </c>
      <c r="C238" s="10">
        <v>25.008175999999999</v>
      </c>
      <c r="D238" s="10">
        <v>25.200718999999999</v>
      </c>
      <c r="E238" s="10">
        <v>25.245488000000002</v>
      </c>
      <c r="F238" s="10">
        <v>0.79702399999999995</v>
      </c>
      <c r="G238" s="10">
        <v>3.4520620000000002</v>
      </c>
      <c r="H238" s="10">
        <v>12.530456000000001</v>
      </c>
      <c r="I238" s="11">
        <f t="shared" si="51"/>
        <v>24.985354000000001</v>
      </c>
      <c r="J238" s="11">
        <f t="shared" si="52"/>
        <v>25.223103500000001</v>
      </c>
      <c r="K238" s="13">
        <f t="shared" si="46"/>
        <v>1219.4599268421998</v>
      </c>
      <c r="L238" s="13">
        <f t="shared" si="47"/>
        <v>88.274418125414002</v>
      </c>
      <c r="M238" s="13">
        <f t="shared" si="48"/>
        <v>86.970772119287517</v>
      </c>
    </row>
    <row r="239" spans="1:13">
      <c r="A239" s="10">
        <v>18394.654111</v>
      </c>
      <c r="B239" s="10">
        <v>24.96753</v>
      </c>
      <c r="C239" s="10">
        <v>25.013952</v>
      </c>
      <c r="D239" s="10">
        <v>25.211635000000001</v>
      </c>
      <c r="E239" s="10">
        <v>25.257971999999999</v>
      </c>
      <c r="F239" s="10">
        <v>0.73907999999999996</v>
      </c>
      <c r="G239" s="10">
        <v>3.493541</v>
      </c>
      <c r="H239" s="10">
        <v>12.458966</v>
      </c>
      <c r="I239" s="11">
        <f t="shared" si="51"/>
        <v>24.990741</v>
      </c>
      <c r="J239" s="11">
        <f t="shared" si="52"/>
        <v>25.234803499999998</v>
      </c>
      <c r="K239" s="13">
        <f t="shared" si="46"/>
        <v>1219.4590342162999</v>
      </c>
      <c r="L239" s="13">
        <f t="shared" si="47"/>
        <v>88.24458288215726</v>
      </c>
      <c r="M239" s="13">
        <f t="shared" si="48"/>
        <v>86.907304583364407</v>
      </c>
    </row>
    <row r="240" spans="1:13">
      <c r="A240" s="10">
        <v>17589.906522000001</v>
      </c>
      <c r="B240" s="10">
        <v>24.985336</v>
      </c>
      <c r="C240" s="10">
        <v>25.030909999999999</v>
      </c>
      <c r="D240" s="10">
        <v>25.236321</v>
      </c>
      <c r="E240" s="10">
        <v>25.283705999999999</v>
      </c>
      <c r="F240" s="10">
        <v>0.67682399999999998</v>
      </c>
      <c r="G240" s="10">
        <v>3.4967169999999999</v>
      </c>
      <c r="H240" s="10">
        <v>12.340437</v>
      </c>
      <c r="I240" s="11">
        <f t="shared" si="51"/>
        <v>25.008122999999998</v>
      </c>
      <c r="J240" s="11">
        <f t="shared" si="52"/>
        <v>25.260013499999999</v>
      </c>
      <c r="K240" s="13">
        <f t="shared" si="46"/>
        <v>1219.4561540189</v>
      </c>
      <c r="L240" s="13">
        <f t="shared" si="47"/>
        <v>88.148409284012132</v>
      </c>
      <c r="M240" s="13">
        <f t="shared" si="48"/>
        <v>86.770768090042793</v>
      </c>
    </row>
    <row r="241" spans="1:14">
      <c r="A241" s="10">
        <v>16739.320905</v>
      </c>
      <c r="B241" s="10">
        <v>24.998888000000001</v>
      </c>
      <c r="C241" s="10">
        <v>25.044454999999999</v>
      </c>
      <c r="D241" s="10">
        <v>25.257373999999999</v>
      </c>
      <c r="E241" s="10">
        <v>25.304922999999999</v>
      </c>
      <c r="F241" s="10">
        <v>0.61555400000000005</v>
      </c>
      <c r="G241" s="10">
        <v>3.515336</v>
      </c>
      <c r="H241" s="10">
        <v>12.295658</v>
      </c>
      <c r="I241" s="11">
        <f t="shared" si="51"/>
        <v>25.0216715</v>
      </c>
      <c r="J241" s="11">
        <f t="shared" si="52"/>
        <v>25.2811485</v>
      </c>
      <c r="K241" s="13">
        <f t="shared" si="46"/>
        <v>1219.4539090324499</v>
      </c>
      <c r="L241" s="13">
        <f t="shared" si="47"/>
        <v>88.073546156860857</v>
      </c>
      <c r="M241" s="13">
        <f t="shared" si="48"/>
        <v>86.656529726289364</v>
      </c>
    </row>
    <row r="242" spans="1:14">
      <c r="A242" s="10">
        <v>15654.636726999999</v>
      </c>
      <c r="B242" s="10">
        <v>25.010522000000002</v>
      </c>
      <c r="C242" s="10">
        <v>25.057321999999999</v>
      </c>
      <c r="D242" s="10">
        <v>25.282411</v>
      </c>
      <c r="E242" s="10">
        <v>25.330358</v>
      </c>
      <c r="F242" s="10">
        <v>0.72550400000000004</v>
      </c>
      <c r="G242" s="10">
        <v>3.7204510000000002</v>
      </c>
      <c r="H242" s="10">
        <v>12.250211999999999</v>
      </c>
      <c r="I242" s="11">
        <f t="shared" si="51"/>
        <v>25.033922</v>
      </c>
      <c r="J242" s="11">
        <f t="shared" si="52"/>
        <v>25.3063845</v>
      </c>
      <c r="K242" s="13">
        <f t="shared" si="46"/>
        <v>1219.4518791245998</v>
      </c>
      <c r="L242" s="13">
        <f t="shared" si="47"/>
        <v>88.005930483149882</v>
      </c>
      <c r="M242" s="13">
        <f t="shared" si="48"/>
        <v>86.520396598376237</v>
      </c>
    </row>
    <row r="243" spans="1:14">
      <c r="A243" s="10">
        <v>14210.297930999999</v>
      </c>
      <c r="B243" s="10">
        <v>25.026781</v>
      </c>
      <c r="C243" s="10">
        <v>25.073521</v>
      </c>
      <c r="D243" s="10">
        <v>25.317720000000001</v>
      </c>
      <c r="E243" s="10">
        <v>25.367533999999999</v>
      </c>
      <c r="F243" s="10">
        <v>0.85949500000000001</v>
      </c>
      <c r="G243" s="10">
        <v>3.967838</v>
      </c>
      <c r="H243" s="10">
        <v>12.098001999999999</v>
      </c>
      <c r="I243" s="11">
        <f t="shared" si="51"/>
        <v>25.050151</v>
      </c>
      <c r="J243" s="11">
        <f t="shared" si="52"/>
        <v>25.342627</v>
      </c>
      <c r="K243" s="13">
        <f t="shared" si="46"/>
        <v>1219.4491899792999</v>
      </c>
      <c r="L243" s="13">
        <f t="shared" si="47"/>
        <v>87.916465718870882</v>
      </c>
      <c r="M243" s="13">
        <f t="shared" si="48"/>
        <v>86.325406248651007</v>
      </c>
    </row>
    <row r="244" spans="1:14">
      <c r="A244" s="10">
        <v>12699.037278</v>
      </c>
      <c r="B244" s="10">
        <v>25.016290000000001</v>
      </c>
      <c r="C244" s="10">
        <v>25.065723999999999</v>
      </c>
      <c r="D244" s="10">
        <v>25.340236999999998</v>
      </c>
      <c r="E244" s="10">
        <v>25.388511999999999</v>
      </c>
      <c r="F244" s="10">
        <v>0.98871799999999999</v>
      </c>
      <c r="G244" s="10">
        <v>4.1884709999999998</v>
      </c>
      <c r="H244" s="10">
        <v>12.197311000000001</v>
      </c>
      <c r="I244" s="11">
        <f t="shared" si="51"/>
        <v>25.041007</v>
      </c>
      <c r="J244" s="11">
        <f t="shared" si="52"/>
        <v>25.364374499999997</v>
      </c>
      <c r="K244" s="13">
        <f t="shared" si="46"/>
        <v>1219.4507051400999</v>
      </c>
      <c r="L244" s="13">
        <f t="shared" si="47"/>
        <v>87.966857973011543</v>
      </c>
      <c r="M244" s="13">
        <f t="shared" si="48"/>
        <v>86.208692712095171</v>
      </c>
    </row>
    <row r="245" spans="1:14">
      <c r="A245" s="10">
        <v>11066.402889000001</v>
      </c>
      <c r="B245" s="10">
        <v>25.011589000000001</v>
      </c>
      <c r="C245" s="10">
        <v>25.060832999999999</v>
      </c>
      <c r="D245" s="10">
        <v>25.370152999999998</v>
      </c>
      <c r="E245" s="10">
        <v>25.420544</v>
      </c>
      <c r="F245" s="10">
        <v>1.117866</v>
      </c>
      <c r="G245" s="10">
        <v>4.4190329999999998</v>
      </c>
      <c r="H245" s="10">
        <v>11.959550999999999</v>
      </c>
      <c r="I245" s="11">
        <f t="shared" si="51"/>
        <v>25.036211000000002</v>
      </c>
      <c r="J245" s="11">
        <f t="shared" si="52"/>
        <v>25.395348499999997</v>
      </c>
      <c r="K245" s="13">
        <f t="shared" si="46"/>
        <v>1219.4514998372999</v>
      </c>
      <c r="L245" s="13">
        <f t="shared" si="47"/>
        <v>87.993304446226659</v>
      </c>
      <c r="M245" s="13">
        <f t="shared" si="48"/>
        <v>86.042839092062309</v>
      </c>
    </row>
    <row r="246" spans="1:14">
      <c r="A246" s="10">
        <v>9421.8125230000005</v>
      </c>
      <c r="B246" s="10">
        <v>24.948370000000001</v>
      </c>
      <c r="C246" s="10">
        <v>24.992470999999998</v>
      </c>
      <c r="D246" s="10">
        <v>25.362241000000001</v>
      </c>
      <c r="E246" s="10">
        <v>25.414147</v>
      </c>
      <c r="F246" s="10">
        <v>1.2222850000000001</v>
      </c>
      <c r="G246" s="10">
        <v>4.6134120000000003</v>
      </c>
      <c r="H246" s="10">
        <v>11.705052</v>
      </c>
      <c r="I246" s="11">
        <f t="shared" si="51"/>
        <v>24.970420499999999</v>
      </c>
      <c r="J246" s="11">
        <f t="shared" si="52"/>
        <v>25.388193999999999</v>
      </c>
      <c r="K246" s="13">
        <f t="shared" si="46"/>
        <v>1219.4624013231498</v>
      </c>
      <c r="L246" s="13">
        <f t="shared" si="47"/>
        <v>88.357198033075065</v>
      </c>
      <c r="M246" s="13">
        <f t="shared" si="48"/>
        <v>86.081109420740859</v>
      </c>
    </row>
    <row r="247" spans="1:14">
      <c r="A247" s="10">
        <v>7869.9051460000001</v>
      </c>
      <c r="B247" s="10">
        <v>24.980021000000001</v>
      </c>
      <c r="C247" s="10">
        <v>25.031984000000001</v>
      </c>
      <c r="D247" s="10">
        <v>25.452539999999999</v>
      </c>
      <c r="E247" s="10">
        <v>25.509499999999999</v>
      </c>
      <c r="F247" s="10">
        <v>1.0311969999999999</v>
      </c>
      <c r="G247" s="10">
        <v>4.493487</v>
      </c>
      <c r="H247" s="10">
        <v>11.373263</v>
      </c>
      <c r="I247" s="11">
        <f t="shared" si="51"/>
        <v>25.006002500000001</v>
      </c>
      <c r="J247" s="11">
        <f t="shared" si="52"/>
        <v>25.481020000000001</v>
      </c>
      <c r="K247" s="13">
        <f t="shared" si="46"/>
        <v>1219.45650538575</v>
      </c>
      <c r="L247" s="13">
        <f t="shared" si="47"/>
        <v>88.160134166064211</v>
      </c>
      <c r="M247" s="13">
        <f t="shared" si="48"/>
        <v>85.586394408575075</v>
      </c>
    </row>
    <row r="248" spans="1:14">
      <c r="A248" s="10">
        <v>6498.2577849999998</v>
      </c>
      <c r="B248" s="10">
        <v>24.968948000000001</v>
      </c>
      <c r="C248" s="10">
        <v>25.021836</v>
      </c>
      <c r="D248" s="10">
        <v>25.514865</v>
      </c>
      <c r="E248" s="10">
        <v>25.575498</v>
      </c>
      <c r="F248" s="10">
        <v>0.87310600000000005</v>
      </c>
      <c r="G248" s="10">
        <v>4.3650349999999998</v>
      </c>
      <c r="H248" s="10">
        <v>11.118591</v>
      </c>
      <c r="I248" s="11">
        <f t="shared" si="51"/>
        <v>24.995392000000002</v>
      </c>
      <c r="J248" s="11">
        <f t="shared" si="52"/>
        <v>25.545181499999998</v>
      </c>
      <c r="K248" s="13">
        <f t="shared" si="46"/>
        <v>1219.4582635455999</v>
      </c>
      <c r="L248" s="13">
        <f t="shared" si="47"/>
        <v>88.218835036302039</v>
      </c>
      <c r="M248" s="13">
        <f t="shared" si="48"/>
        <v>85.246744476263984</v>
      </c>
    </row>
    <row r="249" spans="1:14">
      <c r="A249" s="10">
        <v>5218.6096900000002</v>
      </c>
      <c r="B249" s="10">
        <v>24.989978000000001</v>
      </c>
      <c r="C249" s="10">
        <v>25.040141999999999</v>
      </c>
      <c r="D249" s="10">
        <v>25.636246</v>
      </c>
      <c r="E249" s="10">
        <v>25.707625</v>
      </c>
      <c r="F249" s="10">
        <v>0.73659200000000002</v>
      </c>
      <c r="G249" s="10">
        <v>4.2657629999999997</v>
      </c>
      <c r="H249" s="10">
        <v>10.783984999999999</v>
      </c>
      <c r="I249" s="11">
        <f t="shared" si="51"/>
        <v>25.015059999999998</v>
      </c>
      <c r="J249" s="11">
        <f t="shared" si="52"/>
        <v>25.6719355</v>
      </c>
      <c r="K249" s="13">
        <f t="shared" si="46"/>
        <v>1219.4550045579999</v>
      </c>
      <c r="L249" s="13">
        <f t="shared" si="47"/>
        <v>88.110067505369329</v>
      </c>
      <c r="M249" s="13">
        <f t="shared" si="48"/>
        <v>84.581221202082702</v>
      </c>
    </row>
    <row r="250" spans="1:14">
      <c r="A250" s="10">
        <v>4041.5076300000001</v>
      </c>
      <c r="B250" s="10">
        <v>25.018719999999998</v>
      </c>
      <c r="C250" s="10">
        <v>25.068809000000002</v>
      </c>
      <c r="D250" s="10">
        <v>25.798079000000001</v>
      </c>
      <c r="E250" s="10">
        <v>25.882397999999998</v>
      </c>
      <c r="F250" s="10">
        <v>0.61469799999999997</v>
      </c>
      <c r="G250" s="10">
        <v>4.1629930000000002</v>
      </c>
      <c r="H250" s="10">
        <v>10.490355000000001</v>
      </c>
      <c r="I250" s="11">
        <f t="shared" si="51"/>
        <v>25.043764500000002</v>
      </c>
      <c r="J250" s="11">
        <f t="shared" si="52"/>
        <v>25.840238499999998</v>
      </c>
      <c r="K250" s="13">
        <f t="shared" si="46"/>
        <v>1219.45024822235</v>
      </c>
      <c r="L250" s="13">
        <f t="shared" si="47"/>
        <v>87.951657305298113</v>
      </c>
      <c r="M250" s="13">
        <f t="shared" si="48"/>
        <v>83.708641772085798</v>
      </c>
    </row>
    <row r="251" spans="1:14">
      <c r="A251" s="10">
        <v>2049.6154310000002</v>
      </c>
      <c r="B251" s="10">
        <v>25.032050000000002</v>
      </c>
      <c r="C251" s="10">
        <v>25.091359000000001</v>
      </c>
      <c r="D251" s="10">
        <v>26.719725</v>
      </c>
      <c r="E251" s="10">
        <v>26.798385</v>
      </c>
      <c r="F251" s="10">
        <v>0.333893</v>
      </c>
      <c r="G251" s="10">
        <v>3.8233299999999999</v>
      </c>
      <c r="H251" s="10">
        <v>9.8920030000000008</v>
      </c>
      <c r="I251" s="11">
        <f t="shared" si="51"/>
        <v>25.061704500000001</v>
      </c>
      <c r="J251" s="11">
        <f t="shared" si="52"/>
        <v>26.759055</v>
      </c>
      <c r="K251" s="13">
        <f t="shared" si="46"/>
        <v>1219.4472755643499</v>
      </c>
      <c r="L251" s="13">
        <f t="shared" si="47"/>
        <v>87.852851586917723</v>
      </c>
      <c r="M251" s="13">
        <f t="shared" si="48"/>
        <v>79.159568146294077</v>
      </c>
    </row>
    <row r="252" spans="1:14">
      <c r="A252" s="10">
        <v>546.89438900000005</v>
      </c>
      <c r="B252" s="10">
        <v>24.997744000000001</v>
      </c>
      <c r="C252" s="10">
        <v>25.049482000000001</v>
      </c>
      <c r="D252" s="10">
        <v>26.739419000000002</v>
      </c>
      <c r="E252" s="10">
        <v>26.833051000000001</v>
      </c>
      <c r="F252" s="10">
        <v>0.36241800000000002</v>
      </c>
      <c r="G252" s="10">
        <v>3.9121069999999998</v>
      </c>
      <c r="H252" s="10">
        <v>9.4029089999999993</v>
      </c>
      <c r="I252" s="11">
        <f t="shared" si="51"/>
        <v>25.023613000000001</v>
      </c>
      <c r="J252" s="11">
        <f t="shared" si="52"/>
        <v>26.786235000000001</v>
      </c>
      <c r="K252" s="13">
        <f t="shared" si="46"/>
        <v>1219.4535873258999</v>
      </c>
      <c r="L252" s="13">
        <f t="shared" si="47"/>
        <v>88.062825435587911</v>
      </c>
      <c r="M252" s="13">
        <f t="shared" si="48"/>
        <v>79.030323865933497</v>
      </c>
    </row>
    <row r="253" spans="1:14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4">
        <f>AVERAGE(K221:K249)</f>
        <v>1219.4582525751171</v>
      </c>
      <c r="L253" s="14">
        <f>AVERAGE(L221:L249)</f>
        <v>88.218709325224125</v>
      </c>
      <c r="M253" s="14">
        <f>AVERAGE(M221:M249)</f>
        <v>86.736874574408134</v>
      </c>
    </row>
    <row r="254" spans="1:1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4"/>
      <c r="L254" s="14"/>
      <c r="M254" s="14"/>
    </row>
    <row r="255" spans="1:14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4" ht="16.8">
      <c r="A256" s="12" t="s">
        <v>10</v>
      </c>
      <c r="B256" s="12" t="s">
        <v>11</v>
      </c>
      <c r="C256" s="12" t="s">
        <v>12</v>
      </c>
      <c r="D256" s="12" t="s">
        <v>13</v>
      </c>
      <c r="E256" s="12" t="s">
        <v>14</v>
      </c>
      <c r="F256" s="12" t="s">
        <v>15</v>
      </c>
      <c r="G256" s="12" t="s">
        <v>28</v>
      </c>
      <c r="H256" s="12" t="s">
        <v>16</v>
      </c>
      <c r="I256" s="7" t="s">
        <v>17</v>
      </c>
      <c r="J256" s="7" t="s">
        <v>18</v>
      </c>
      <c r="K256" s="8" t="s">
        <v>19</v>
      </c>
      <c r="L256" s="6" t="s">
        <v>29</v>
      </c>
      <c r="M256" s="6" t="s">
        <v>30</v>
      </c>
      <c r="N256" s="20"/>
    </row>
    <row r="257" spans="1:13">
      <c r="A257" s="12" t="s">
        <v>20</v>
      </c>
      <c r="B257" s="12" t="s">
        <v>21</v>
      </c>
      <c r="C257" s="12" t="s">
        <v>21</v>
      </c>
      <c r="D257" s="12" t="s">
        <v>21</v>
      </c>
      <c r="E257" s="12" t="s">
        <v>21</v>
      </c>
      <c r="F257" s="12" t="s">
        <v>22</v>
      </c>
      <c r="G257" s="12" t="s">
        <v>22</v>
      </c>
      <c r="H257" s="12" t="s">
        <v>23</v>
      </c>
      <c r="I257" s="7" t="s">
        <v>21</v>
      </c>
      <c r="J257" s="7" t="s">
        <v>21</v>
      </c>
      <c r="K257" s="8" t="s">
        <v>24</v>
      </c>
      <c r="L257" s="6" t="s">
        <v>25</v>
      </c>
      <c r="M257" s="6" t="s">
        <v>25</v>
      </c>
    </row>
    <row r="258" spans="1:13">
      <c r="A258" s="10">
        <v>39008.618910999998</v>
      </c>
      <c r="B258" s="10">
        <v>34.978473999999999</v>
      </c>
      <c r="C258" s="10">
        <v>34.984251</v>
      </c>
      <c r="D258" s="10">
        <v>35.298293000000001</v>
      </c>
      <c r="E258" s="10">
        <v>35.382012000000003</v>
      </c>
      <c r="F258" s="10">
        <v>0.87307000000000001</v>
      </c>
      <c r="G258" s="10">
        <v>0.90196399999999999</v>
      </c>
      <c r="H258" s="10">
        <v>11.897428</v>
      </c>
      <c r="I258" s="11">
        <f>(B258+C258)/2</f>
        <v>34.981362500000003</v>
      </c>
      <c r="J258" s="11">
        <f>(D258+E258)/2</f>
        <v>35.340152500000002</v>
      </c>
      <c r="K258" s="13">
        <f t="shared" ref="K258:K288" si="53">-0.1657*I258 + 1223.6</f>
        <v>1217.8035882337499</v>
      </c>
      <c r="L258" s="13">
        <f t="shared" ref="L258:L288" si="54">0.0001079829*I258^4 - 0.0183178852*I258^3 + 1.2075396235*I258^2 - 38.3125480287*I258 + 535.330907391</f>
        <v>50.338461685302264</v>
      </c>
      <c r="M258" s="13">
        <f t="shared" ref="M258:M288" si="55">0.0001079829*J258^4 - 0.0183178852*J258^3 + 1.2075396235*J258^2 - 38.3125480287*J258 + 535.330907391</f>
        <v>49.420225944170511</v>
      </c>
    </row>
    <row r="259" spans="1:13">
      <c r="A259" s="10">
        <v>37730.646557</v>
      </c>
      <c r="B259" s="10">
        <v>34.988742000000002</v>
      </c>
      <c r="C259" s="10">
        <v>34.996575</v>
      </c>
      <c r="D259" s="10">
        <v>35.302982999999998</v>
      </c>
      <c r="E259" s="10">
        <v>35.390214</v>
      </c>
      <c r="F259" s="10">
        <v>0.57756600000000002</v>
      </c>
      <c r="G259" s="10">
        <v>0.88273199999999996</v>
      </c>
      <c r="H259" s="10">
        <v>11.900622</v>
      </c>
      <c r="I259" s="11">
        <f t="shared" ref="I259:I288" si="56">(B259+C259)/2</f>
        <v>34.992658500000005</v>
      </c>
      <c r="J259" s="11">
        <f t="shared" ref="J259:J288" si="57">(D259+E259)/2</f>
        <v>35.346598499999999</v>
      </c>
      <c r="K259" s="13">
        <f t="shared" si="53"/>
        <v>1217.8017164865498</v>
      </c>
      <c r="L259" s="13">
        <f t="shared" si="54"/>
        <v>50.309250692798969</v>
      </c>
      <c r="M259" s="13">
        <f t="shared" si="55"/>
        <v>49.403907277992744</v>
      </c>
    </row>
    <row r="260" spans="1:13">
      <c r="A260" s="10">
        <v>37048.435815999997</v>
      </c>
      <c r="B260" s="10">
        <v>34.989102000000003</v>
      </c>
      <c r="C260" s="10">
        <v>34.996716999999997</v>
      </c>
      <c r="D260" s="10">
        <v>35.299647999999998</v>
      </c>
      <c r="E260" s="10">
        <v>35.388264999999997</v>
      </c>
      <c r="F260" s="10">
        <v>0.74074499999999999</v>
      </c>
      <c r="G260" s="10">
        <v>1.1603110000000001</v>
      </c>
      <c r="H260" s="10">
        <v>11.956089</v>
      </c>
      <c r="I260" s="11">
        <f t="shared" si="56"/>
        <v>34.992909499999996</v>
      </c>
      <c r="J260" s="11">
        <f t="shared" si="57"/>
        <v>35.343956499999997</v>
      </c>
      <c r="K260" s="13">
        <f t="shared" si="53"/>
        <v>1217.8016748958498</v>
      </c>
      <c r="L260" s="13">
        <f t="shared" si="54"/>
        <v>50.308601842996723</v>
      </c>
      <c r="M260" s="13">
        <f t="shared" si="55"/>
        <v>49.410595004070615</v>
      </c>
    </row>
    <row r="261" spans="1:13">
      <c r="A261" s="10">
        <v>36237.186653999997</v>
      </c>
      <c r="B261" s="10">
        <v>35.002937000000003</v>
      </c>
      <c r="C261" s="10">
        <v>35.009431999999997</v>
      </c>
      <c r="D261" s="10">
        <v>35.307236000000003</v>
      </c>
      <c r="E261" s="10">
        <v>35.398290000000003</v>
      </c>
      <c r="F261" s="10">
        <v>0.74180400000000002</v>
      </c>
      <c r="G261" s="10">
        <v>1.3010759999999999</v>
      </c>
      <c r="H261" s="10">
        <v>11.919373999999999</v>
      </c>
      <c r="I261" s="11">
        <f t="shared" si="56"/>
        <v>35.006184500000003</v>
      </c>
      <c r="J261" s="11">
        <f t="shared" si="57"/>
        <v>35.352763000000003</v>
      </c>
      <c r="K261" s="13">
        <f t="shared" si="53"/>
        <v>1217.7994752283498</v>
      </c>
      <c r="L261" s="13">
        <f t="shared" si="54"/>
        <v>50.274299165920979</v>
      </c>
      <c r="M261" s="13">
        <f t="shared" si="55"/>
        <v>49.388307054223333</v>
      </c>
    </row>
    <row r="262" spans="1:13">
      <c r="A262" s="10">
        <v>35313.805192</v>
      </c>
      <c r="B262" s="10">
        <v>35.004342000000001</v>
      </c>
      <c r="C262" s="10">
        <v>35.011681000000003</v>
      </c>
      <c r="D262" s="10">
        <v>35.305318</v>
      </c>
      <c r="E262" s="10">
        <v>35.397505000000002</v>
      </c>
      <c r="F262" s="10">
        <v>0.78017099999999995</v>
      </c>
      <c r="G262" s="10">
        <v>1.513482</v>
      </c>
      <c r="H262" s="10">
        <v>11.940071</v>
      </c>
      <c r="I262" s="11">
        <f t="shared" si="56"/>
        <v>35.008011500000002</v>
      </c>
      <c r="J262" s="11">
        <f t="shared" si="57"/>
        <v>35.351411499999998</v>
      </c>
      <c r="K262" s="13">
        <f t="shared" si="53"/>
        <v>1217.79917249445</v>
      </c>
      <c r="L262" s="13">
        <f t="shared" si="54"/>
        <v>50.269580334286616</v>
      </c>
      <c r="M262" s="13">
        <f t="shared" si="55"/>
        <v>49.391726749731674</v>
      </c>
    </row>
    <row r="263" spans="1:13">
      <c r="A263" s="10">
        <v>34314.719491000003</v>
      </c>
      <c r="B263" s="10">
        <v>34.905751000000002</v>
      </c>
      <c r="C263" s="10">
        <v>34.912289999999999</v>
      </c>
      <c r="D263" s="10">
        <v>35.199973</v>
      </c>
      <c r="E263" s="10">
        <v>35.291237000000002</v>
      </c>
      <c r="F263" s="10">
        <v>0.83525899999999997</v>
      </c>
      <c r="G263" s="10">
        <v>1.742413</v>
      </c>
      <c r="H263" s="10">
        <v>12.006459</v>
      </c>
      <c r="I263" s="11">
        <f t="shared" si="56"/>
        <v>34.909020499999997</v>
      </c>
      <c r="J263" s="11">
        <f t="shared" si="57"/>
        <v>35.245604999999998</v>
      </c>
      <c r="K263" s="13">
        <f t="shared" si="53"/>
        <v>1217.8155753031499</v>
      </c>
      <c r="L263" s="13">
        <f t="shared" si="54"/>
        <v>50.526008350793063</v>
      </c>
      <c r="M263" s="13">
        <f t="shared" si="55"/>
        <v>49.660297333647577</v>
      </c>
    </row>
    <row r="264" spans="1:13">
      <c r="A264" s="10">
        <v>33097.207605000003</v>
      </c>
      <c r="B264" s="10">
        <v>34.928780000000003</v>
      </c>
      <c r="C264" s="10">
        <v>34.936745000000002</v>
      </c>
      <c r="D264" s="10">
        <v>35.221038</v>
      </c>
      <c r="E264" s="10">
        <v>35.309984999999998</v>
      </c>
      <c r="F264" s="10">
        <v>0.83995799999999998</v>
      </c>
      <c r="G264" s="10">
        <v>1.9725969999999999</v>
      </c>
      <c r="H264" s="10">
        <v>11.980157</v>
      </c>
      <c r="I264" s="11">
        <f t="shared" si="56"/>
        <v>34.932762500000003</v>
      </c>
      <c r="J264" s="11">
        <f t="shared" si="57"/>
        <v>35.265511500000002</v>
      </c>
      <c r="K264" s="13">
        <f t="shared" si="53"/>
        <v>1217.8116412537499</v>
      </c>
      <c r="L264" s="13">
        <f t="shared" si="54"/>
        <v>50.464366738020544</v>
      </c>
      <c r="M264" s="13">
        <f t="shared" si="55"/>
        <v>49.609639829601178</v>
      </c>
    </row>
    <row r="265" spans="1:13">
      <c r="A265" s="10">
        <v>32128.771108000001</v>
      </c>
      <c r="B265" s="10">
        <v>34.924661</v>
      </c>
      <c r="C265" s="10">
        <v>34.932907</v>
      </c>
      <c r="D265" s="10">
        <v>35.213639999999998</v>
      </c>
      <c r="E265" s="10">
        <v>35.304301000000002</v>
      </c>
      <c r="F265" s="10">
        <v>0.98951199999999995</v>
      </c>
      <c r="G265" s="10">
        <v>2.2844159999999998</v>
      </c>
      <c r="H265" s="10">
        <v>11.96766</v>
      </c>
      <c r="I265" s="11">
        <f t="shared" si="56"/>
        <v>34.928784</v>
      </c>
      <c r="J265" s="11">
        <f t="shared" si="57"/>
        <v>35.258970500000004</v>
      </c>
      <c r="K265" s="13">
        <f t="shared" si="53"/>
        <v>1217.8123004911999</v>
      </c>
      <c r="L265" s="13">
        <f t="shared" si="54"/>
        <v>50.474689982627638</v>
      </c>
      <c r="M265" s="13">
        <f t="shared" si="55"/>
        <v>49.626278590336938</v>
      </c>
    </row>
    <row r="266" spans="1:13" ht="14.4" customHeight="1">
      <c r="A266" s="10">
        <v>31068.887466</v>
      </c>
      <c r="B266" s="10">
        <v>34.936577999999997</v>
      </c>
      <c r="C266" s="10">
        <v>34.946393</v>
      </c>
      <c r="D266" s="10">
        <v>35.225676999999997</v>
      </c>
      <c r="E266" s="10">
        <v>35.315282000000003</v>
      </c>
      <c r="F266" s="10">
        <v>1.2006220000000001</v>
      </c>
      <c r="G266" s="10">
        <v>2.6666449999999999</v>
      </c>
      <c r="H266" s="10">
        <v>11.933261</v>
      </c>
      <c r="I266" s="11">
        <f t="shared" si="56"/>
        <v>34.941485499999999</v>
      </c>
      <c r="J266" s="11">
        <f t="shared" si="57"/>
        <v>35.2704795</v>
      </c>
      <c r="K266" s="13">
        <f t="shared" si="53"/>
        <v>1217.8101958526499</v>
      </c>
      <c r="L266" s="13">
        <f t="shared" si="54"/>
        <v>50.441741358200147</v>
      </c>
      <c r="M266" s="13">
        <f t="shared" si="55"/>
        <v>49.597006717280578</v>
      </c>
    </row>
    <row r="267" spans="1:13">
      <c r="A267" s="10">
        <v>29465.852959</v>
      </c>
      <c r="B267" s="10">
        <v>34.957144999999997</v>
      </c>
      <c r="C267" s="10">
        <v>34.967193000000002</v>
      </c>
      <c r="D267" s="10">
        <v>35.241503000000002</v>
      </c>
      <c r="E267" s="10">
        <v>35.335524999999997</v>
      </c>
      <c r="F267" s="10">
        <v>1.3593500000000001</v>
      </c>
      <c r="G267" s="10">
        <v>3.0682719999999999</v>
      </c>
      <c r="H267" s="10">
        <v>11.903228</v>
      </c>
      <c r="I267" s="11">
        <f t="shared" si="56"/>
        <v>34.962169000000003</v>
      </c>
      <c r="J267" s="11">
        <f t="shared" si="57"/>
        <v>35.288513999999999</v>
      </c>
      <c r="K267" s="13">
        <f t="shared" si="53"/>
        <v>1217.8067685966998</v>
      </c>
      <c r="L267" s="13">
        <f t="shared" si="54"/>
        <v>50.388140958086296</v>
      </c>
      <c r="M267" s="13">
        <f t="shared" si="55"/>
        <v>49.551178056314939</v>
      </c>
    </row>
    <row r="268" spans="1:13">
      <c r="A268" s="10">
        <v>28070.215478999999</v>
      </c>
      <c r="B268" s="10">
        <v>34.965308999999998</v>
      </c>
      <c r="C268" s="10">
        <v>34.978079000000001</v>
      </c>
      <c r="D268" s="10">
        <v>35.248922999999998</v>
      </c>
      <c r="E268" s="10">
        <v>35.342629000000002</v>
      </c>
      <c r="F268" s="10">
        <v>1.4200120000000001</v>
      </c>
      <c r="G268" s="10">
        <v>3.319931</v>
      </c>
      <c r="H268" s="10">
        <v>11.819884</v>
      </c>
      <c r="I268" s="11">
        <f t="shared" si="56"/>
        <v>34.971693999999999</v>
      </c>
      <c r="J268" s="11">
        <f t="shared" si="57"/>
        <v>35.295776000000004</v>
      </c>
      <c r="K268" s="13">
        <f t="shared" si="53"/>
        <v>1217.8051903041999</v>
      </c>
      <c r="L268" s="13">
        <f t="shared" si="54"/>
        <v>50.363479841831577</v>
      </c>
      <c r="M268" s="13">
        <f t="shared" si="55"/>
        <v>49.532737913584128</v>
      </c>
    </row>
    <row r="269" spans="1:13">
      <c r="A269" s="10">
        <v>26716.667129000001</v>
      </c>
      <c r="B269" s="10">
        <v>34.966496999999997</v>
      </c>
      <c r="C269" s="10">
        <v>34.979832999999999</v>
      </c>
      <c r="D269" s="10">
        <v>35.249425000000002</v>
      </c>
      <c r="E269" s="10">
        <v>35.344529999999999</v>
      </c>
      <c r="F269" s="10">
        <v>1.542062</v>
      </c>
      <c r="G269" s="10">
        <v>3.5999840000000001</v>
      </c>
      <c r="H269" s="10">
        <v>11.723072</v>
      </c>
      <c r="I269" s="11">
        <f t="shared" si="56"/>
        <v>34.973164999999995</v>
      </c>
      <c r="J269" s="11">
        <f t="shared" si="57"/>
        <v>35.296977499999997</v>
      </c>
      <c r="K269" s="13">
        <f t="shared" si="53"/>
        <v>1217.8049465595</v>
      </c>
      <c r="L269" s="13">
        <f t="shared" si="54"/>
        <v>50.359672549019251</v>
      </c>
      <c r="M269" s="13">
        <f t="shared" si="55"/>
        <v>49.529687750032394</v>
      </c>
    </row>
    <row r="270" spans="1:13">
      <c r="A270" s="10">
        <v>25142.556842000002</v>
      </c>
      <c r="B270" s="10">
        <v>34.968544000000001</v>
      </c>
      <c r="C270" s="10">
        <v>34.98263</v>
      </c>
      <c r="D270" s="10">
        <v>35.248913000000002</v>
      </c>
      <c r="E270" s="10">
        <v>35.347320000000003</v>
      </c>
      <c r="F270" s="10">
        <v>1.4481630000000001</v>
      </c>
      <c r="G270" s="10">
        <v>3.6926060000000001</v>
      </c>
      <c r="H270" s="10">
        <v>11.408015000000001</v>
      </c>
      <c r="I270" s="11">
        <f t="shared" si="56"/>
        <v>34.975587000000004</v>
      </c>
      <c r="J270" s="11">
        <f t="shared" si="57"/>
        <v>35.298116500000006</v>
      </c>
      <c r="K270" s="13">
        <f t="shared" si="53"/>
        <v>1217.8045452340998</v>
      </c>
      <c r="L270" s="13">
        <f t="shared" si="54"/>
        <v>50.353404581594191</v>
      </c>
      <c r="M270" s="13">
        <f t="shared" si="55"/>
        <v>49.526796450884603</v>
      </c>
    </row>
    <row r="271" spans="1:13">
      <c r="A271" s="10">
        <v>23848.430812999999</v>
      </c>
      <c r="B271" s="10">
        <v>34.968715000000003</v>
      </c>
      <c r="C271" s="10">
        <v>34.984014999999999</v>
      </c>
      <c r="D271" s="10">
        <v>35.254829000000001</v>
      </c>
      <c r="E271" s="10">
        <v>35.357923999999997</v>
      </c>
      <c r="F271" s="10">
        <v>1.4228000000000001</v>
      </c>
      <c r="G271" s="10">
        <v>3.7962530000000001</v>
      </c>
      <c r="H271" s="10">
        <v>12.539725000000001</v>
      </c>
      <c r="I271" s="11">
        <f t="shared" si="56"/>
        <v>34.976365000000001</v>
      </c>
      <c r="J271" s="11">
        <f t="shared" si="57"/>
        <v>35.306376499999999</v>
      </c>
      <c r="K271" s="13">
        <f t="shared" si="53"/>
        <v>1217.8044163195</v>
      </c>
      <c r="L271" s="13">
        <f t="shared" si="54"/>
        <v>50.351391366122471</v>
      </c>
      <c r="M271" s="13">
        <f t="shared" si="55"/>
        <v>49.505834643961634</v>
      </c>
    </row>
    <row r="272" spans="1:13">
      <c r="A272" s="10">
        <v>22730.270329999999</v>
      </c>
      <c r="B272" s="10">
        <v>34.971463</v>
      </c>
      <c r="C272" s="10">
        <v>34.986131</v>
      </c>
      <c r="D272" s="10">
        <v>35.266187000000002</v>
      </c>
      <c r="E272" s="10">
        <v>35.370966000000003</v>
      </c>
      <c r="F272" s="10">
        <v>1.3548480000000001</v>
      </c>
      <c r="G272" s="10">
        <v>3.8519389999999998</v>
      </c>
      <c r="H272" s="10">
        <v>12.411992</v>
      </c>
      <c r="I272" s="11">
        <f t="shared" si="56"/>
        <v>34.978797</v>
      </c>
      <c r="J272" s="11">
        <f t="shared" si="57"/>
        <v>35.318576500000006</v>
      </c>
      <c r="K272" s="13">
        <f t="shared" si="53"/>
        <v>1217.8040133370998</v>
      </c>
      <c r="L272" s="13">
        <f t="shared" si="54"/>
        <v>50.345098736389104</v>
      </c>
      <c r="M272" s="13">
        <f t="shared" si="55"/>
        <v>49.474892812629378</v>
      </c>
    </row>
    <row r="273" spans="1:13">
      <c r="A273" s="10">
        <v>21687.726129999999</v>
      </c>
      <c r="B273" s="10">
        <v>34.972351000000003</v>
      </c>
      <c r="C273" s="10">
        <v>34.988315</v>
      </c>
      <c r="D273" s="10">
        <v>35.271397999999998</v>
      </c>
      <c r="E273" s="10">
        <v>35.378647999999998</v>
      </c>
      <c r="F273" s="10">
        <v>1.2835129999999999</v>
      </c>
      <c r="G273" s="10">
        <v>3.8788450000000001</v>
      </c>
      <c r="H273" s="10">
        <v>12.323847000000001</v>
      </c>
      <c r="I273" s="11">
        <f t="shared" si="56"/>
        <v>34.980333000000002</v>
      </c>
      <c r="J273" s="11">
        <f t="shared" si="57"/>
        <v>35.325023000000002</v>
      </c>
      <c r="K273" s="13">
        <f t="shared" si="53"/>
        <v>1217.8037588218999</v>
      </c>
      <c r="L273" s="13">
        <f t="shared" si="54"/>
        <v>50.341124919584558</v>
      </c>
      <c r="M273" s="13">
        <f t="shared" si="55"/>
        <v>49.458552096843619</v>
      </c>
    </row>
    <row r="274" spans="1:13">
      <c r="A274" s="10">
        <v>20615.685380999999</v>
      </c>
      <c r="B274" s="10">
        <v>34.973840000000003</v>
      </c>
      <c r="C274" s="10">
        <v>34.989784</v>
      </c>
      <c r="D274" s="10">
        <v>35.276027999999997</v>
      </c>
      <c r="E274" s="10">
        <v>35.386052999999997</v>
      </c>
      <c r="F274" s="10">
        <v>1.21153</v>
      </c>
      <c r="G274" s="10">
        <v>3.9194100000000001</v>
      </c>
      <c r="H274" s="10">
        <v>12.261604999999999</v>
      </c>
      <c r="I274" s="11">
        <f t="shared" si="56"/>
        <v>34.981812000000005</v>
      </c>
      <c r="J274" s="11">
        <f t="shared" si="57"/>
        <v>35.3310405</v>
      </c>
      <c r="K274" s="13">
        <f t="shared" si="53"/>
        <v>1217.8035137515999</v>
      </c>
      <c r="L274" s="13">
        <f t="shared" si="54"/>
        <v>50.337298916566738</v>
      </c>
      <c r="M274" s="13">
        <f t="shared" si="55"/>
        <v>49.443304427801536</v>
      </c>
    </row>
    <row r="275" spans="1:13">
      <c r="A275" s="10">
        <v>18745.792880000001</v>
      </c>
      <c r="B275" s="10">
        <v>34.976720999999998</v>
      </c>
      <c r="C275" s="10">
        <v>34.992745999999997</v>
      </c>
      <c r="D275" s="10">
        <v>35.288848999999999</v>
      </c>
      <c r="E275" s="10">
        <v>35.401048000000003</v>
      </c>
      <c r="F275" s="10">
        <v>1.4316819999999999</v>
      </c>
      <c r="G275" s="10">
        <v>4.3244290000000003</v>
      </c>
      <c r="H275" s="10">
        <v>12.242506000000001</v>
      </c>
      <c r="I275" s="11">
        <f t="shared" si="56"/>
        <v>34.984733499999997</v>
      </c>
      <c r="J275" s="11">
        <f t="shared" si="57"/>
        <v>35.344948500000001</v>
      </c>
      <c r="K275" s="13">
        <f t="shared" si="53"/>
        <v>1217.8030296590498</v>
      </c>
      <c r="L275" s="13">
        <f t="shared" si="54"/>
        <v>50.329742334688945</v>
      </c>
      <c r="M275" s="13">
        <f t="shared" si="55"/>
        <v>49.408083820547631</v>
      </c>
    </row>
    <row r="276" spans="1:13">
      <c r="A276" s="10">
        <v>17410.187364000001</v>
      </c>
      <c r="B276" s="10">
        <v>34.982667999999997</v>
      </c>
      <c r="C276" s="10">
        <v>34.998117999999998</v>
      </c>
      <c r="D276" s="10">
        <v>35.303942999999997</v>
      </c>
      <c r="E276" s="10">
        <v>35.416789000000001</v>
      </c>
      <c r="F276" s="10">
        <v>1.1901619999999999</v>
      </c>
      <c r="G276" s="10">
        <v>4.1974130000000001</v>
      </c>
      <c r="H276" s="10">
        <v>12.093976</v>
      </c>
      <c r="I276" s="11">
        <f t="shared" si="56"/>
        <v>34.990392999999997</v>
      </c>
      <c r="J276" s="11">
        <f t="shared" si="57"/>
        <v>35.360365999999999</v>
      </c>
      <c r="K276" s="13">
        <f t="shared" si="53"/>
        <v>1217.8020918799</v>
      </c>
      <c r="L276" s="13">
        <f t="shared" si="54"/>
        <v>50.315107588094179</v>
      </c>
      <c r="M276" s="13">
        <f t="shared" si="55"/>
        <v>49.369074283893724</v>
      </c>
    </row>
    <row r="277" spans="1:13">
      <c r="A277" s="10">
        <v>16322.173977</v>
      </c>
      <c r="B277" s="10">
        <v>34.981074</v>
      </c>
      <c r="C277" s="10">
        <v>34.997788999999997</v>
      </c>
      <c r="D277" s="10">
        <v>35.314607000000002</v>
      </c>
      <c r="E277" s="10">
        <v>35.426414000000001</v>
      </c>
      <c r="F277" s="10">
        <v>1.299517</v>
      </c>
      <c r="G277" s="10">
        <v>4.3842350000000003</v>
      </c>
      <c r="H277" s="10">
        <v>11.985714</v>
      </c>
      <c r="I277" s="11">
        <f t="shared" si="56"/>
        <v>34.989431499999995</v>
      </c>
      <c r="J277" s="11">
        <f t="shared" si="57"/>
        <v>35.370510500000002</v>
      </c>
      <c r="K277" s="13">
        <f t="shared" si="53"/>
        <v>1217.80225120045</v>
      </c>
      <c r="L277" s="13">
        <f t="shared" si="54"/>
        <v>50.31759355259544</v>
      </c>
      <c r="M277" s="13">
        <f t="shared" si="55"/>
        <v>49.343425865519976</v>
      </c>
    </row>
    <row r="278" spans="1:13">
      <c r="A278" s="10">
        <v>15268.517276</v>
      </c>
      <c r="B278" s="10">
        <v>34.979438999999999</v>
      </c>
      <c r="C278" s="10">
        <v>34.996727</v>
      </c>
      <c r="D278" s="10">
        <v>35.325065000000002</v>
      </c>
      <c r="E278" s="10">
        <v>35.436743</v>
      </c>
      <c r="F278" s="10">
        <v>1.067679</v>
      </c>
      <c r="G278" s="10">
        <v>4.2278979999999997</v>
      </c>
      <c r="H278" s="10">
        <v>11.847648</v>
      </c>
      <c r="I278" s="11">
        <f t="shared" si="56"/>
        <v>34.988083000000003</v>
      </c>
      <c r="J278" s="11">
        <f t="shared" si="57"/>
        <v>35.380904000000001</v>
      </c>
      <c r="K278" s="13">
        <f t="shared" si="53"/>
        <v>1217.8024746469</v>
      </c>
      <c r="L278" s="13">
        <f t="shared" si="54"/>
        <v>50.321080350895386</v>
      </c>
      <c r="M278" s="13">
        <f t="shared" si="55"/>
        <v>49.317163773008247</v>
      </c>
    </row>
    <row r="279" spans="1:13">
      <c r="A279" s="10">
        <v>13777.057912</v>
      </c>
      <c r="B279" s="10">
        <v>34.977108999999999</v>
      </c>
      <c r="C279" s="10">
        <v>34.995342000000001</v>
      </c>
      <c r="D279" s="10">
        <v>35.341872000000002</v>
      </c>
      <c r="E279" s="10">
        <v>35.453938999999998</v>
      </c>
      <c r="F279" s="10">
        <v>0.90785499999999997</v>
      </c>
      <c r="G279" s="10">
        <v>4.1537259999999998</v>
      </c>
      <c r="H279" s="10">
        <v>11.641719</v>
      </c>
      <c r="I279" s="11">
        <f t="shared" si="56"/>
        <v>34.986225500000003</v>
      </c>
      <c r="J279" s="11">
        <f t="shared" si="57"/>
        <v>35.3979055</v>
      </c>
      <c r="K279" s="13">
        <f t="shared" si="53"/>
        <v>1217.80278243465</v>
      </c>
      <c r="L279" s="13">
        <f t="shared" si="54"/>
        <v>50.325883727860855</v>
      </c>
      <c r="M279" s="13">
        <f t="shared" si="55"/>
        <v>49.274239299112196</v>
      </c>
    </row>
    <row r="280" spans="1:13">
      <c r="A280" s="10">
        <v>12332.056677</v>
      </c>
      <c r="B280" s="10">
        <v>34.975414999999998</v>
      </c>
      <c r="C280" s="10">
        <v>34.994790000000002</v>
      </c>
      <c r="D280" s="10">
        <v>35.362955999999997</v>
      </c>
      <c r="E280" s="10">
        <v>35.477184999999999</v>
      </c>
      <c r="F280" s="10">
        <v>0.74622200000000005</v>
      </c>
      <c r="G280" s="10">
        <v>4.0708339999999996</v>
      </c>
      <c r="H280" s="10">
        <v>11.341349000000001</v>
      </c>
      <c r="I280" s="11">
        <f t="shared" si="56"/>
        <v>34.985102499999996</v>
      </c>
      <c r="J280" s="11">
        <f t="shared" si="57"/>
        <v>35.420070499999994</v>
      </c>
      <c r="K280" s="13">
        <f t="shared" si="53"/>
        <v>1217.8029685157499</v>
      </c>
      <c r="L280" s="13">
        <f t="shared" si="54"/>
        <v>50.328787995459948</v>
      </c>
      <c r="M280" s="13">
        <f t="shared" si="55"/>
        <v>49.218342628282471</v>
      </c>
    </row>
    <row r="281" spans="1:13">
      <c r="A281" s="10">
        <v>10936.054251</v>
      </c>
      <c r="B281" s="10">
        <v>34.975813000000002</v>
      </c>
      <c r="C281" s="10">
        <v>34.994202000000001</v>
      </c>
      <c r="D281" s="10">
        <v>35.385598999999999</v>
      </c>
      <c r="E281" s="10">
        <v>35.503045999999998</v>
      </c>
      <c r="F281" s="10">
        <v>0.61234999999999995</v>
      </c>
      <c r="G281" s="10">
        <v>4.0062110000000004</v>
      </c>
      <c r="H281" s="10">
        <v>11.114976</v>
      </c>
      <c r="I281" s="11">
        <f t="shared" si="56"/>
        <v>34.985007500000002</v>
      </c>
      <c r="J281" s="11">
        <f t="shared" si="57"/>
        <v>35.444322499999998</v>
      </c>
      <c r="K281" s="13">
        <f t="shared" si="53"/>
        <v>1217.8029842572498</v>
      </c>
      <c r="L281" s="13">
        <f t="shared" si="54"/>
        <v>50.329033690521555</v>
      </c>
      <c r="M281" s="13">
        <f t="shared" si="55"/>
        <v>49.157266071203594</v>
      </c>
    </row>
    <row r="282" spans="1:13">
      <c r="A282" s="10">
        <v>9606.4024790000003</v>
      </c>
      <c r="B282" s="10">
        <v>34.97213</v>
      </c>
      <c r="C282" s="10">
        <v>34.991537000000001</v>
      </c>
      <c r="D282" s="10">
        <v>35.417634</v>
      </c>
      <c r="E282" s="10">
        <v>35.536735999999998</v>
      </c>
      <c r="F282" s="10">
        <v>0.49652299999999999</v>
      </c>
      <c r="G282" s="10">
        <v>3.9311199999999999</v>
      </c>
      <c r="H282" s="10">
        <v>10.844860000000001</v>
      </c>
      <c r="I282" s="11">
        <f t="shared" si="56"/>
        <v>34.9818335</v>
      </c>
      <c r="J282" s="11">
        <f t="shared" si="57"/>
        <v>35.477184999999999</v>
      </c>
      <c r="K282" s="13">
        <f t="shared" si="53"/>
        <v>1217.8035101890498</v>
      </c>
      <c r="L282" s="13">
        <f t="shared" si="54"/>
        <v>50.337243301054514</v>
      </c>
      <c r="M282" s="13">
        <f t="shared" si="55"/>
        <v>49.074642994470537</v>
      </c>
    </row>
    <row r="283" spans="1:13">
      <c r="A283" s="10">
        <v>8345.8665440000004</v>
      </c>
      <c r="B283" s="10">
        <v>34.970132999999997</v>
      </c>
      <c r="C283" s="10">
        <v>34.990391000000002</v>
      </c>
      <c r="D283" s="10">
        <v>35.458378000000003</v>
      </c>
      <c r="E283" s="10">
        <v>35.578600000000002</v>
      </c>
      <c r="F283" s="10">
        <v>0.404001</v>
      </c>
      <c r="G283" s="10">
        <v>3.8773300000000002</v>
      </c>
      <c r="H283" s="10">
        <v>10.647693</v>
      </c>
      <c r="I283" s="11">
        <f t="shared" si="56"/>
        <v>34.980261999999996</v>
      </c>
      <c r="J283" s="11">
        <f t="shared" si="57"/>
        <v>35.518489000000002</v>
      </c>
      <c r="K283" s="13">
        <f t="shared" si="53"/>
        <v>1217.8037705866</v>
      </c>
      <c r="L283" s="13">
        <f t="shared" si="54"/>
        <v>50.341308597010652</v>
      </c>
      <c r="M283" s="13">
        <f t="shared" si="55"/>
        <v>48.971021033604984</v>
      </c>
    </row>
    <row r="284" spans="1:13">
      <c r="A284" s="10">
        <v>6721.9118200000003</v>
      </c>
      <c r="B284" s="10">
        <v>34.971302000000001</v>
      </c>
      <c r="C284" s="10">
        <v>34.991363999999997</v>
      </c>
      <c r="D284" s="10">
        <v>35.527977</v>
      </c>
      <c r="E284" s="10">
        <v>35.655240999999997</v>
      </c>
      <c r="F284" s="10">
        <v>0.48258899999999999</v>
      </c>
      <c r="G284" s="10">
        <v>4.0012670000000004</v>
      </c>
      <c r="H284" s="10">
        <v>10.342649</v>
      </c>
      <c r="I284" s="11">
        <f t="shared" si="56"/>
        <v>34.981332999999999</v>
      </c>
      <c r="J284" s="11">
        <f t="shared" si="57"/>
        <v>35.591608999999998</v>
      </c>
      <c r="K284" s="13">
        <f t="shared" si="53"/>
        <v>1217.8035931218999</v>
      </c>
      <c r="L284" s="13">
        <f t="shared" si="54"/>
        <v>50.33853799714484</v>
      </c>
      <c r="M284" s="13">
        <f t="shared" si="55"/>
        <v>48.788190507356035</v>
      </c>
    </row>
    <row r="285" spans="1:13">
      <c r="A285" s="10">
        <v>5020.0264809999999</v>
      </c>
      <c r="B285" s="10">
        <v>34.975583</v>
      </c>
      <c r="C285" s="10">
        <v>34.995291999999999</v>
      </c>
      <c r="D285" s="10">
        <v>35.663594000000003</v>
      </c>
      <c r="E285" s="10">
        <v>35.800721000000003</v>
      </c>
      <c r="F285" s="10">
        <v>0.54326700000000006</v>
      </c>
      <c r="G285" s="10">
        <v>4.1085979999999998</v>
      </c>
      <c r="H285" s="10">
        <v>10.041238</v>
      </c>
      <c r="I285" s="11">
        <f t="shared" si="56"/>
        <v>34.985437500000003</v>
      </c>
      <c r="J285" s="11">
        <f t="shared" si="57"/>
        <v>35.7321575</v>
      </c>
      <c r="K285" s="13">
        <f t="shared" si="53"/>
        <v>1217.8029130062498</v>
      </c>
      <c r="L285" s="13">
        <f t="shared" si="54"/>
        <v>50.327921608317297</v>
      </c>
      <c r="M285" s="13">
        <f t="shared" si="55"/>
        <v>48.43892837904491</v>
      </c>
    </row>
    <row r="286" spans="1:13">
      <c r="A286" s="10">
        <v>3465.058912</v>
      </c>
      <c r="B286" s="10">
        <v>34.964433999999997</v>
      </c>
      <c r="C286" s="10">
        <v>34.987662</v>
      </c>
      <c r="D286" s="10">
        <v>35.837423000000001</v>
      </c>
      <c r="E286" s="10">
        <v>35.994495999999998</v>
      </c>
      <c r="F286" s="10">
        <v>0.58132399999999995</v>
      </c>
      <c r="G286" s="10">
        <v>4.1669159999999996</v>
      </c>
      <c r="H286" s="10">
        <v>9.6566609999999997</v>
      </c>
      <c r="I286" s="11">
        <f t="shared" si="56"/>
        <v>34.976047999999999</v>
      </c>
      <c r="J286" s="11">
        <f t="shared" si="57"/>
        <v>35.9159595</v>
      </c>
      <c r="K286" s="13">
        <f t="shared" si="53"/>
        <v>1217.8044688463999</v>
      </c>
      <c r="L286" s="13">
        <f t="shared" si="54"/>
        <v>50.352211649450055</v>
      </c>
      <c r="M286" s="13">
        <f t="shared" si="55"/>
        <v>47.986416254615278</v>
      </c>
    </row>
    <row r="287" spans="1:13">
      <c r="A287" s="10">
        <v>2399.9795989999998</v>
      </c>
      <c r="B287" s="10">
        <v>34.939773000000002</v>
      </c>
      <c r="C287" s="10">
        <v>34.963940000000001</v>
      </c>
      <c r="D287" s="10">
        <v>36.050621</v>
      </c>
      <c r="E287" s="10">
        <v>36.225417</v>
      </c>
      <c r="F287" s="10">
        <v>0.32535199999999997</v>
      </c>
      <c r="G287" s="10">
        <v>3.8914499999999999</v>
      </c>
      <c r="H287" s="10">
        <v>9.3466830000000005</v>
      </c>
      <c r="I287" s="11">
        <f t="shared" si="56"/>
        <v>34.951856500000005</v>
      </c>
      <c r="J287" s="11">
        <f t="shared" si="57"/>
        <v>36.138019</v>
      </c>
      <c r="K287" s="13">
        <f t="shared" si="53"/>
        <v>1217.8084773779499</v>
      </c>
      <c r="L287" s="13">
        <f t="shared" si="54"/>
        <v>50.414856983778009</v>
      </c>
      <c r="M287" s="13">
        <f t="shared" si="55"/>
        <v>47.445978083719638</v>
      </c>
    </row>
    <row r="288" spans="1:13">
      <c r="A288" s="10">
        <v>335.89326499999999</v>
      </c>
      <c r="B288" s="10">
        <v>34.949627999999997</v>
      </c>
      <c r="C288" s="10">
        <v>34.966976000000003</v>
      </c>
      <c r="D288" s="10">
        <v>36.234589999999997</v>
      </c>
      <c r="E288" s="10">
        <v>36.393613000000002</v>
      </c>
      <c r="F288" s="10">
        <v>0.35077599999999998</v>
      </c>
      <c r="G288" s="10">
        <v>3.9317829999999998</v>
      </c>
      <c r="H288" s="10">
        <v>8.8923559999999995</v>
      </c>
      <c r="I288" s="11">
        <f t="shared" si="56"/>
        <v>34.958302000000003</v>
      </c>
      <c r="J288" s="11">
        <f t="shared" si="57"/>
        <v>36.3141015</v>
      </c>
      <c r="K288" s="13">
        <f t="shared" si="53"/>
        <v>1217.8074093585999</v>
      </c>
      <c r="L288" s="13">
        <f t="shared" si="54"/>
        <v>50.398157031718824</v>
      </c>
      <c r="M288" s="13">
        <f t="shared" si="55"/>
        <v>47.022195268474093</v>
      </c>
    </row>
    <row r="289" spans="1:14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4">
        <f>AVERAGE(K258:K285)</f>
        <v>1217.8044593807874</v>
      </c>
      <c r="L289" s="14">
        <f>AVERAGE(L258:L285)</f>
        <v>50.352101884420868</v>
      </c>
      <c r="M289" s="14">
        <f>AVERAGE(M258:M285)</f>
        <v>49.353262403898277</v>
      </c>
    </row>
    <row r="290" spans="1:14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4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4" ht="16.8">
      <c r="A292" s="12" t="s">
        <v>10</v>
      </c>
      <c r="B292" s="12" t="s">
        <v>11</v>
      </c>
      <c r="C292" s="12" t="s">
        <v>12</v>
      </c>
      <c r="D292" s="12" t="s">
        <v>13</v>
      </c>
      <c r="E292" s="12" t="s">
        <v>14</v>
      </c>
      <c r="F292" s="12" t="s">
        <v>15</v>
      </c>
      <c r="G292" s="12" t="s">
        <v>28</v>
      </c>
      <c r="H292" s="12" t="s">
        <v>16</v>
      </c>
      <c r="I292" s="7" t="s">
        <v>17</v>
      </c>
      <c r="J292" s="7" t="s">
        <v>18</v>
      </c>
      <c r="K292" s="8" t="s">
        <v>19</v>
      </c>
      <c r="L292" s="6" t="s">
        <v>29</v>
      </c>
      <c r="M292" s="6" t="s">
        <v>30</v>
      </c>
      <c r="N292" s="20"/>
    </row>
    <row r="293" spans="1:14">
      <c r="A293" s="12" t="s">
        <v>20</v>
      </c>
      <c r="B293" s="12" t="s">
        <v>21</v>
      </c>
      <c r="C293" s="12" t="s">
        <v>21</v>
      </c>
      <c r="D293" s="12" t="s">
        <v>21</v>
      </c>
      <c r="E293" s="12" t="s">
        <v>21</v>
      </c>
      <c r="F293" s="12" t="s">
        <v>22</v>
      </c>
      <c r="G293" s="12" t="s">
        <v>22</v>
      </c>
      <c r="H293" s="12" t="s">
        <v>23</v>
      </c>
      <c r="I293" s="7" t="s">
        <v>21</v>
      </c>
      <c r="J293" s="7" t="s">
        <v>21</v>
      </c>
      <c r="K293" s="8" t="s">
        <v>24</v>
      </c>
      <c r="L293" s="6" t="s">
        <v>25</v>
      </c>
      <c r="M293" s="6" t="s">
        <v>25</v>
      </c>
    </row>
    <row r="294" spans="1:14">
      <c r="A294" s="10">
        <v>40793.762152000003</v>
      </c>
      <c r="B294" s="10">
        <v>49.982176000000003</v>
      </c>
      <c r="C294" s="10">
        <v>49.923639000000001</v>
      </c>
      <c r="D294" s="10">
        <v>50.514324999999999</v>
      </c>
      <c r="E294" s="10">
        <v>50.691757000000003</v>
      </c>
      <c r="F294" s="10">
        <v>0.81875100000000001</v>
      </c>
      <c r="G294" s="10">
        <v>0.83651699999999996</v>
      </c>
      <c r="H294" s="10">
        <v>10.818274000000001</v>
      </c>
      <c r="I294" s="11">
        <f>(B294+C294)/2</f>
        <v>49.952907500000002</v>
      </c>
      <c r="J294" s="11">
        <f>(D294+E294)/2</f>
        <v>50.603041000000005</v>
      </c>
      <c r="K294" s="13">
        <f t="shared" ref="K294:K325" si="58">-0.1657*I294 + 1223.6</f>
        <v>1215.32280322725</v>
      </c>
      <c r="L294" s="13">
        <f t="shared" ref="L294:L325" si="59">0.0001079829*I294^4 - 0.0183178852*I294^3 + 1.2075396235*I294^2 - 38.3125480287*I294 + 535.330907391</f>
        <v>23.755013796884896</v>
      </c>
      <c r="M294" s="13">
        <f t="shared" ref="M294:M325" si="60">0.0001079829*J294^4 - 0.0183178852*J294^3 + 1.2075396235*J294^2 - 38.3125480287*J294 + 535.330907391</f>
        <v>23.166062711196446</v>
      </c>
    </row>
    <row r="295" spans="1:14">
      <c r="A295" s="10">
        <v>40112.150290999998</v>
      </c>
      <c r="B295" s="10">
        <v>49.999799000000003</v>
      </c>
      <c r="C295" s="10">
        <v>49.93967</v>
      </c>
      <c r="D295" s="10">
        <v>50.527656</v>
      </c>
      <c r="E295" s="10">
        <v>50.708179999999999</v>
      </c>
      <c r="F295" s="10">
        <v>0.66605599999999998</v>
      </c>
      <c r="G295" s="10">
        <v>0.81172299999999997</v>
      </c>
      <c r="H295" s="10">
        <v>10.878152</v>
      </c>
      <c r="I295" s="11">
        <f t="shared" ref="I295:I325" si="61">(B295+C295)/2</f>
        <v>49.969734500000001</v>
      </c>
      <c r="J295" s="11">
        <f t="shared" ref="J295:J325" si="62">(D295+E295)/2</f>
        <v>50.617918000000003</v>
      </c>
      <c r="K295" s="13">
        <f t="shared" si="58"/>
        <v>1215.32001499335</v>
      </c>
      <c r="L295" s="13">
        <f t="shared" si="59"/>
        <v>23.738903332936388</v>
      </c>
      <c r="M295" s="13">
        <f t="shared" si="60"/>
        <v>23.153412475384584</v>
      </c>
    </row>
    <row r="296" spans="1:14">
      <c r="A296" s="10">
        <v>39096.912657000001</v>
      </c>
      <c r="B296" s="10">
        <v>49.986671999999999</v>
      </c>
      <c r="C296" s="10">
        <v>49.927551000000001</v>
      </c>
      <c r="D296" s="10">
        <v>50.511768000000004</v>
      </c>
      <c r="E296" s="10">
        <v>50.692292000000002</v>
      </c>
      <c r="F296" s="10">
        <v>0.45177800000000001</v>
      </c>
      <c r="G296" s="10">
        <v>0.79542999999999997</v>
      </c>
      <c r="H296" s="10">
        <v>10.899660000000001</v>
      </c>
      <c r="I296" s="11">
        <f t="shared" si="61"/>
        <v>49.957111499999996</v>
      </c>
      <c r="J296" s="11">
        <f t="shared" si="62"/>
        <v>50.602029999999999</v>
      </c>
      <c r="K296" s="13">
        <f t="shared" si="58"/>
        <v>1215.3221066244498</v>
      </c>
      <c r="L296" s="13">
        <f t="shared" si="59"/>
        <v>23.75098461050311</v>
      </c>
      <c r="M296" s="13">
        <f t="shared" si="60"/>
        <v>23.166923764878902</v>
      </c>
    </row>
    <row r="297" spans="1:14">
      <c r="A297" s="10">
        <v>38661.309510999999</v>
      </c>
      <c r="B297" s="10">
        <v>49.970967999999999</v>
      </c>
      <c r="C297" s="10">
        <v>49.912196000000002</v>
      </c>
      <c r="D297" s="10">
        <v>50.495866999999997</v>
      </c>
      <c r="E297" s="10">
        <v>50.66713</v>
      </c>
      <c r="F297" s="10">
        <v>0.54871000000000003</v>
      </c>
      <c r="G297" s="10">
        <v>0.97155899999999995</v>
      </c>
      <c r="H297" s="10">
        <v>10.914065000000001</v>
      </c>
      <c r="I297" s="11">
        <f t="shared" ref="I297" si="63">(B297+C297)/2</f>
        <v>49.941581999999997</v>
      </c>
      <c r="J297" s="11">
        <f t="shared" ref="J297" si="64">(D297+E297)/2</f>
        <v>50.581498499999995</v>
      </c>
      <c r="K297" s="13">
        <f t="shared" si="58"/>
        <v>1215.3246798625999</v>
      </c>
      <c r="L297" s="13">
        <f t="shared" si="59"/>
        <v>23.765882266919107</v>
      </c>
      <c r="M297" s="13">
        <f t="shared" si="60"/>
        <v>23.184448038140317</v>
      </c>
    </row>
    <row r="298" spans="1:14">
      <c r="A298" s="10">
        <v>37654.915972000003</v>
      </c>
      <c r="B298" s="10">
        <v>49.992458999999997</v>
      </c>
      <c r="C298" s="10">
        <v>49.931899000000001</v>
      </c>
      <c r="D298" s="10">
        <v>50.511111</v>
      </c>
      <c r="E298" s="10">
        <v>50.689346</v>
      </c>
      <c r="F298" s="10">
        <v>0.77849900000000005</v>
      </c>
      <c r="G298" s="10">
        <v>1.3887780000000001</v>
      </c>
      <c r="H298" s="10">
        <v>10.997650999999999</v>
      </c>
      <c r="I298" s="11">
        <f t="shared" si="61"/>
        <v>49.962178999999999</v>
      </c>
      <c r="J298" s="11">
        <f t="shared" si="62"/>
        <v>50.6002285</v>
      </c>
      <c r="K298" s="13">
        <f t="shared" si="58"/>
        <v>1215.3212669396999</v>
      </c>
      <c r="L298" s="13">
        <f t="shared" si="59"/>
        <v>23.746131551029066</v>
      </c>
      <c r="M298" s="13">
        <f t="shared" si="60"/>
        <v>23.168458510162054</v>
      </c>
    </row>
    <row r="299" spans="1:14">
      <c r="A299" s="10">
        <v>35846.989546999997</v>
      </c>
      <c r="B299" s="10">
        <v>50.007689999999997</v>
      </c>
      <c r="C299" s="10">
        <v>49.945967000000003</v>
      </c>
      <c r="D299" s="10">
        <v>50.518315000000001</v>
      </c>
      <c r="E299" s="10">
        <v>50.710687999999998</v>
      </c>
      <c r="F299" s="10">
        <v>1.1773910000000001</v>
      </c>
      <c r="G299" s="10">
        <v>2.1078229999999998</v>
      </c>
      <c r="H299" s="10">
        <v>11.081706000000001</v>
      </c>
      <c r="I299" s="11">
        <f t="shared" si="61"/>
        <v>49.976828499999996</v>
      </c>
      <c r="J299" s="11">
        <f t="shared" si="62"/>
        <v>50.614501500000003</v>
      </c>
      <c r="K299" s="13">
        <f t="shared" si="58"/>
        <v>1215.3188395175498</v>
      </c>
      <c r="L299" s="13">
        <f t="shared" si="59"/>
        <v>23.732124865347259</v>
      </c>
      <c r="M299" s="13">
        <f t="shared" si="60"/>
        <v>23.156314237583729</v>
      </c>
    </row>
    <row r="300" spans="1:14">
      <c r="A300" s="10">
        <v>35208.266008999999</v>
      </c>
      <c r="B300" s="10">
        <v>50.031883999999998</v>
      </c>
      <c r="C300" s="10">
        <v>49.967182999999999</v>
      </c>
      <c r="D300" s="10">
        <v>50.536194000000002</v>
      </c>
      <c r="E300" s="10">
        <v>50.723227000000001</v>
      </c>
      <c r="F300" s="10">
        <v>1.3136969999999999</v>
      </c>
      <c r="G300" s="10">
        <v>2.3615279999999998</v>
      </c>
      <c r="H300" s="10">
        <v>11.094188000000001</v>
      </c>
      <c r="I300" s="11">
        <f t="shared" si="61"/>
        <v>49.999533499999998</v>
      </c>
      <c r="J300" s="11">
        <f t="shared" si="62"/>
        <v>50.629710500000002</v>
      </c>
      <c r="K300" s="13">
        <f t="shared" si="58"/>
        <v>1215.31507729905</v>
      </c>
      <c r="L300" s="13">
        <f t="shared" si="59"/>
        <v>23.710483492959838</v>
      </c>
      <c r="M300" s="13">
        <f t="shared" si="60"/>
        <v>23.143412077012727</v>
      </c>
    </row>
    <row r="301" spans="1:14">
      <c r="A301" s="10">
        <v>33956.137463999999</v>
      </c>
      <c r="B301" s="10">
        <v>50.050184999999999</v>
      </c>
      <c r="C301" s="10">
        <v>49.983790999999997</v>
      </c>
      <c r="D301" s="10">
        <v>50.553440999999999</v>
      </c>
      <c r="E301" s="10">
        <v>50.743329000000003</v>
      </c>
      <c r="F301" s="10">
        <v>1.2966679999999999</v>
      </c>
      <c r="G301" s="10">
        <v>2.5559229999999999</v>
      </c>
      <c r="H301" s="10">
        <v>11.097758000000001</v>
      </c>
      <c r="I301" s="11">
        <f t="shared" si="61"/>
        <v>50.016987999999998</v>
      </c>
      <c r="J301" s="11">
        <f t="shared" si="62"/>
        <v>50.648385000000005</v>
      </c>
      <c r="K301" s="13">
        <f t="shared" si="58"/>
        <v>1215.3121850883999</v>
      </c>
      <c r="L301" s="13">
        <f t="shared" si="59"/>
        <v>23.693902439874591</v>
      </c>
      <c r="M301" s="13">
        <f t="shared" si="60"/>
        <v>23.127624506731536</v>
      </c>
    </row>
    <row r="302" spans="1:14" ht="14.4" customHeight="1">
      <c r="A302" s="10">
        <v>32925.235859</v>
      </c>
      <c r="B302" s="10">
        <v>50.021441000000003</v>
      </c>
      <c r="C302" s="10">
        <v>49.947310999999999</v>
      </c>
      <c r="D302" s="10">
        <v>50.496369999999999</v>
      </c>
      <c r="E302" s="10">
        <v>50.714742000000001</v>
      </c>
      <c r="F302" s="10">
        <v>1.2048220000000001</v>
      </c>
      <c r="G302" s="10">
        <v>2.626519</v>
      </c>
      <c r="H302" s="10">
        <v>11.102695000000001</v>
      </c>
      <c r="I302" s="11">
        <f t="shared" si="61"/>
        <v>49.984375999999997</v>
      </c>
      <c r="J302" s="11">
        <f t="shared" si="62"/>
        <v>50.605556</v>
      </c>
      <c r="K302" s="13">
        <f t="shared" si="58"/>
        <v>1215.3175888967999</v>
      </c>
      <c r="L302" s="13">
        <f t="shared" si="59"/>
        <v>23.724921840271691</v>
      </c>
      <c r="M302" s="13">
        <f t="shared" si="60"/>
        <v>23.163921483677541</v>
      </c>
    </row>
    <row r="303" spans="1:14">
      <c r="A303" s="10">
        <v>31715.135349</v>
      </c>
      <c r="B303" s="10">
        <v>49.992305999999999</v>
      </c>
      <c r="C303" s="10">
        <v>49.917738</v>
      </c>
      <c r="D303" s="10">
        <v>50.476753000000002</v>
      </c>
      <c r="E303" s="10">
        <v>50.671695</v>
      </c>
      <c r="F303" s="10">
        <v>1.215482</v>
      </c>
      <c r="G303" s="10">
        <v>2.8340969999999999</v>
      </c>
      <c r="H303" s="10">
        <v>11.126374999999999</v>
      </c>
      <c r="I303" s="11">
        <f t="shared" si="61"/>
        <v>49.955022</v>
      </c>
      <c r="J303" s="11">
        <f t="shared" si="62"/>
        <v>50.574224000000001</v>
      </c>
      <c r="K303" s="13">
        <f t="shared" si="58"/>
        <v>1215.3224528546</v>
      </c>
      <c r="L303" s="13">
        <f t="shared" si="59"/>
        <v>23.752986873732652</v>
      </c>
      <c r="M303" s="13">
        <f t="shared" si="60"/>
        <v>23.190674361814217</v>
      </c>
    </row>
    <row r="304" spans="1:14">
      <c r="A304" s="10">
        <v>30657.220877</v>
      </c>
      <c r="B304" s="10">
        <v>50.064202000000002</v>
      </c>
      <c r="C304" s="10">
        <v>49.987144999999998</v>
      </c>
      <c r="D304" s="10">
        <v>50.545375999999997</v>
      </c>
      <c r="E304" s="10">
        <v>50.74053</v>
      </c>
      <c r="F304" s="10">
        <v>1.18326</v>
      </c>
      <c r="G304" s="10">
        <v>2.9479890000000002</v>
      </c>
      <c r="H304" s="10">
        <v>11.016849000000001</v>
      </c>
      <c r="I304" s="11">
        <f t="shared" si="61"/>
        <v>50.025673499999996</v>
      </c>
      <c r="J304" s="11">
        <f t="shared" si="62"/>
        <v>50.642952999999999</v>
      </c>
      <c r="K304" s="13">
        <f t="shared" si="58"/>
        <v>1215.3107459010498</v>
      </c>
      <c r="L304" s="13">
        <f t="shared" si="59"/>
        <v>23.685669677928672</v>
      </c>
      <c r="M304" s="13">
        <f t="shared" si="60"/>
        <v>23.132210564478555</v>
      </c>
    </row>
    <row r="305" spans="1:13">
      <c r="A305" s="10">
        <v>29583.495738000001</v>
      </c>
      <c r="B305" s="10">
        <v>50.088639999999998</v>
      </c>
      <c r="C305" s="10">
        <v>50.013049000000002</v>
      </c>
      <c r="D305" s="10">
        <v>50.573231</v>
      </c>
      <c r="E305" s="10">
        <v>50.762355999999997</v>
      </c>
      <c r="F305" s="10">
        <v>0.860429</v>
      </c>
      <c r="G305" s="10">
        <v>2.7614459999999998</v>
      </c>
      <c r="H305" s="10">
        <v>10.926264</v>
      </c>
      <c r="I305" s="11">
        <f t="shared" si="61"/>
        <v>50.050844499999997</v>
      </c>
      <c r="J305" s="11">
        <f t="shared" si="62"/>
        <v>50.667793500000002</v>
      </c>
      <c r="K305" s="13">
        <f t="shared" si="58"/>
        <v>1215.30657506635</v>
      </c>
      <c r="L305" s="13">
        <f t="shared" si="59"/>
        <v>23.661878832153207</v>
      </c>
      <c r="M305" s="13">
        <f t="shared" si="60"/>
        <v>23.111280159507942</v>
      </c>
    </row>
    <row r="306" spans="1:13">
      <c r="A306" s="10">
        <v>28708.610053</v>
      </c>
      <c r="B306" s="10">
        <v>50.108103</v>
      </c>
      <c r="C306" s="10">
        <v>50.033383000000001</v>
      </c>
      <c r="D306" s="10">
        <v>50.593935000000002</v>
      </c>
      <c r="E306" s="10">
        <v>50.781343999999997</v>
      </c>
      <c r="F306" s="10">
        <v>0.57367999999999997</v>
      </c>
      <c r="G306" s="10">
        <v>2.5723729999999998</v>
      </c>
      <c r="H306" s="10">
        <v>10.784470000000001</v>
      </c>
      <c r="I306" s="11">
        <f t="shared" si="61"/>
        <v>50.070743</v>
      </c>
      <c r="J306" s="11">
        <f t="shared" si="62"/>
        <v>50.687639500000003</v>
      </c>
      <c r="K306" s="13">
        <f t="shared" si="58"/>
        <v>1215.3032778848999</v>
      </c>
      <c r="L306" s="13">
        <f t="shared" si="59"/>
        <v>23.643143210547123</v>
      </c>
      <c r="M306" s="13">
        <f t="shared" si="60"/>
        <v>23.094634739109779</v>
      </c>
    </row>
    <row r="307" spans="1:13">
      <c r="A307" s="10">
        <v>27163.679447999999</v>
      </c>
      <c r="B307" s="10">
        <v>50.001559</v>
      </c>
      <c r="C307" s="10">
        <v>49.936422</v>
      </c>
      <c r="D307" s="10">
        <v>50.499499999999998</v>
      </c>
      <c r="E307" s="10">
        <v>50.677354999999999</v>
      </c>
      <c r="F307" s="10">
        <v>0.40170800000000001</v>
      </c>
      <c r="G307" s="10">
        <v>2.562481</v>
      </c>
      <c r="H307" s="10">
        <v>10.609337</v>
      </c>
      <c r="I307" s="11">
        <f t="shared" si="61"/>
        <v>49.968990500000004</v>
      </c>
      <c r="J307" s="11">
        <f t="shared" si="62"/>
        <v>50.588427499999995</v>
      </c>
      <c r="K307" s="13">
        <f t="shared" si="58"/>
        <v>1215.3201382741499</v>
      </c>
      <c r="L307" s="13">
        <f t="shared" si="59"/>
        <v>23.739614703305278</v>
      </c>
      <c r="M307" s="13">
        <f t="shared" si="60"/>
        <v>23.178525849974221</v>
      </c>
    </row>
    <row r="308" spans="1:13">
      <c r="A308" s="10">
        <v>26181.400019000001</v>
      </c>
      <c r="B308" s="10">
        <v>49.977767</v>
      </c>
      <c r="C308" s="10">
        <v>49.909982999999997</v>
      </c>
      <c r="D308" s="10">
        <v>50.470739999999999</v>
      </c>
      <c r="E308" s="10">
        <v>50.662711000000002</v>
      </c>
      <c r="F308" s="10">
        <v>0.56011699999999998</v>
      </c>
      <c r="G308" s="10">
        <v>2.8230849999999998</v>
      </c>
      <c r="H308" s="10">
        <v>10.482296</v>
      </c>
      <c r="I308" s="11">
        <f t="shared" si="61"/>
        <v>49.943874999999998</v>
      </c>
      <c r="J308" s="11">
        <f t="shared" si="62"/>
        <v>50.566725500000004</v>
      </c>
      <c r="K308" s="13">
        <f t="shared" si="58"/>
        <v>1215.3242999125</v>
      </c>
      <c r="L308" s="13">
        <f t="shared" si="59"/>
        <v>23.763680161083812</v>
      </c>
      <c r="M308" s="13">
        <f t="shared" si="60"/>
        <v>23.197101876529814</v>
      </c>
    </row>
    <row r="309" spans="1:13">
      <c r="A309" s="10">
        <v>25058.655568999999</v>
      </c>
      <c r="B309" s="10">
        <v>50.000864</v>
      </c>
      <c r="C309" s="10">
        <v>49.928592000000002</v>
      </c>
      <c r="D309" s="10">
        <v>50.485903</v>
      </c>
      <c r="E309" s="10">
        <v>50.690081999999997</v>
      </c>
      <c r="F309" s="10">
        <v>0.73206400000000005</v>
      </c>
      <c r="G309" s="10">
        <v>3.1139559999999999</v>
      </c>
      <c r="H309" s="10">
        <v>11.348336</v>
      </c>
      <c r="I309" s="11">
        <f t="shared" si="61"/>
        <v>49.964728000000001</v>
      </c>
      <c r="J309" s="11">
        <f t="shared" si="62"/>
        <v>50.587992499999999</v>
      </c>
      <c r="K309" s="13">
        <f t="shared" si="58"/>
        <v>1215.3208445703999</v>
      </c>
      <c r="L309" s="13">
        <f t="shared" si="59"/>
        <v>23.743691954657834</v>
      </c>
      <c r="M309" s="13">
        <f t="shared" si="60"/>
        <v>23.178897400935284</v>
      </c>
    </row>
    <row r="310" spans="1:13">
      <c r="A310" s="10">
        <v>23285.868004</v>
      </c>
      <c r="B310" s="10">
        <v>49.999516999999997</v>
      </c>
      <c r="C310" s="10">
        <v>49.930636999999997</v>
      </c>
      <c r="D310" s="10">
        <v>50.499532000000002</v>
      </c>
      <c r="E310" s="10">
        <v>50.705905999999999</v>
      </c>
      <c r="F310" s="10">
        <v>0.86730700000000005</v>
      </c>
      <c r="G310" s="10">
        <v>3.4246279999999998</v>
      </c>
      <c r="H310" s="10">
        <v>11.265226999999999</v>
      </c>
      <c r="I310" s="11">
        <f t="shared" si="61"/>
        <v>49.965076999999994</v>
      </c>
      <c r="J310" s="11">
        <f t="shared" si="62"/>
        <v>50.602719</v>
      </c>
      <c r="K310" s="13">
        <f t="shared" si="58"/>
        <v>1215.3207867410999</v>
      </c>
      <c r="L310" s="13">
        <f t="shared" si="59"/>
        <v>23.743358013963189</v>
      </c>
      <c r="M310" s="13">
        <f t="shared" si="60"/>
        <v>23.166336934786386</v>
      </c>
    </row>
    <row r="311" spans="1:13">
      <c r="A311" s="10">
        <v>21859.054606999998</v>
      </c>
      <c r="B311" s="10">
        <v>49.984211000000002</v>
      </c>
      <c r="C311" s="10">
        <v>49.916232999999998</v>
      </c>
      <c r="D311" s="10">
        <v>50.488858999999998</v>
      </c>
      <c r="E311" s="10">
        <v>50.697170999999997</v>
      </c>
      <c r="F311" s="10">
        <v>1.0576700000000001</v>
      </c>
      <c r="G311" s="10">
        <v>3.7593350000000001</v>
      </c>
      <c r="H311" s="10">
        <v>11.307777</v>
      </c>
      <c r="I311" s="11">
        <f t="shared" si="61"/>
        <v>49.950221999999997</v>
      </c>
      <c r="J311" s="11">
        <f t="shared" si="62"/>
        <v>50.593014999999994</v>
      </c>
      <c r="K311" s="13">
        <f t="shared" si="58"/>
        <v>1215.3232482146</v>
      </c>
      <c r="L311" s="13">
        <f t="shared" si="59"/>
        <v>23.757589090871306</v>
      </c>
      <c r="M311" s="13">
        <f t="shared" si="60"/>
        <v>23.174609454989422</v>
      </c>
    </row>
    <row r="312" spans="1:13">
      <c r="A312" s="10">
        <v>20593.283953999999</v>
      </c>
      <c r="B312" s="10">
        <v>49.983794000000003</v>
      </c>
      <c r="C312" s="10">
        <v>49.915204000000003</v>
      </c>
      <c r="D312" s="10">
        <v>50.487628999999998</v>
      </c>
      <c r="E312" s="10">
        <v>50.705443000000002</v>
      </c>
      <c r="F312" s="10">
        <v>0.935168</v>
      </c>
      <c r="G312" s="10">
        <v>3.7594979999999998</v>
      </c>
      <c r="H312" s="10">
        <v>11.193834000000001</v>
      </c>
      <c r="I312" s="11">
        <f t="shared" si="61"/>
        <v>49.949499000000003</v>
      </c>
      <c r="J312" s="11">
        <f t="shared" si="62"/>
        <v>50.596536</v>
      </c>
      <c r="K312" s="13">
        <f t="shared" si="58"/>
        <v>1215.3233680157</v>
      </c>
      <c r="L312" s="13">
        <f t="shared" si="59"/>
        <v>23.758282615787039</v>
      </c>
      <c r="M312" s="13">
        <f t="shared" si="60"/>
        <v>23.171605987323119</v>
      </c>
    </row>
    <row r="313" spans="1:13">
      <c r="A313" s="10">
        <v>19313.982828</v>
      </c>
      <c r="B313" s="10">
        <v>49.987881000000002</v>
      </c>
      <c r="C313" s="10">
        <v>49.922575999999999</v>
      </c>
      <c r="D313" s="10">
        <v>50.494495000000001</v>
      </c>
      <c r="E313" s="10">
        <v>50.718076000000003</v>
      </c>
      <c r="F313" s="10">
        <v>1.086541</v>
      </c>
      <c r="G313" s="10">
        <v>4.0256169999999996</v>
      </c>
      <c r="H313" s="10">
        <v>11.199171</v>
      </c>
      <c r="I313" s="11">
        <f t="shared" si="61"/>
        <v>49.955228500000004</v>
      </c>
      <c r="J313" s="11">
        <f t="shared" si="62"/>
        <v>50.606285499999998</v>
      </c>
      <c r="K313" s="13">
        <f t="shared" si="58"/>
        <v>1215.3224186375498</v>
      </c>
      <c r="L313" s="13">
        <f t="shared" si="59"/>
        <v>23.752788964338833</v>
      </c>
      <c r="M313" s="13">
        <f t="shared" si="60"/>
        <v>23.163300603037897</v>
      </c>
    </row>
    <row r="314" spans="1:13">
      <c r="A314" s="10">
        <v>17798.492902999998</v>
      </c>
      <c r="B314" s="10">
        <v>49.981355000000001</v>
      </c>
      <c r="C314" s="10">
        <v>49.915025999999997</v>
      </c>
      <c r="D314" s="10">
        <v>50.491281000000001</v>
      </c>
      <c r="E314" s="10">
        <v>50.718114</v>
      </c>
      <c r="F314" s="10">
        <v>1.088857</v>
      </c>
      <c r="G314" s="10">
        <v>4.1642409999999996</v>
      </c>
      <c r="H314" s="10">
        <v>11.062666999999999</v>
      </c>
      <c r="I314" s="11">
        <f t="shared" si="61"/>
        <v>49.948190499999995</v>
      </c>
      <c r="J314" s="11">
        <f t="shared" si="62"/>
        <v>50.6046975</v>
      </c>
      <c r="K314" s="13">
        <f t="shared" si="58"/>
        <v>1215.3235848341499</v>
      </c>
      <c r="L314" s="13">
        <f t="shared" si="59"/>
        <v>23.759537981457015</v>
      </c>
      <c r="M314" s="13">
        <f t="shared" si="60"/>
        <v>23.164652273743513</v>
      </c>
    </row>
    <row r="315" spans="1:13">
      <c r="A315" s="10">
        <v>16362.110338</v>
      </c>
      <c r="B315" s="10">
        <v>50.007969000000003</v>
      </c>
      <c r="C315" s="10">
        <v>49.936033000000002</v>
      </c>
      <c r="D315" s="10">
        <v>50.519311000000002</v>
      </c>
      <c r="E315" s="10">
        <v>50.751027999999998</v>
      </c>
      <c r="F315" s="10">
        <v>1.0307059999999999</v>
      </c>
      <c r="G315" s="10">
        <v>4.1895939999999996</v>
      </c>
      <c r="H315" s="10">
        <v>10.888268999999999</v>
      </c>
      <c r="I315" s="11">
        <f t="shared" si="61"/>
        <v>49.972001000000006</v>
      </c>
      <c r="J315" s="11">
        <f t="shared" si="62"/>
        <v>50.635169500000003</v>
      </c>
      <c r="K315" s="13">
        <f t="shared" si="58"/>
        <v>1215.3196394342999</v>
      </c>
      <c r="L315" s="13">
        <f t="shared" si="59"/>
        <v>23.736736776040289</v>
      </c>
      <c r="M315" s="13">
        <f t="shared" si="60"/>
        <v>23.138790780945328</v>
      </c>
    </row>
    <row r="316" spans="1:13">
      <c r="A316" s="10">
        <v>15049.416864999999</v>
      </c>
      <c r="B316" s="10">
        <v>49.999426999999997</v>
      </c>
      <c r="C316" s="10">
        <v>49.931818</v>
      </c>
      <c r="D316" s="10">
        <v>50.525300999999999</v>
      </c>
      <c r="E316" s="10">
        <v>50.753636</v>
      </c>
      <c r="F316" s="10">
        <v>1.0214700000000001</v>
      </c>
      <c r="G316" s="10">
        <v>4.2577290000000003</v>
      </c>
      <c r="H316" s="10">
        <v>10.780566</v>
      </c>
      <c r="I316" s="11">
        <f t="shared" si="61"/>
        <v>49.965622499999995</v>
      </c>
      <c r="J316" s="11">
        <f t="shared" si="62"/>
        <v>50.6394685</v>
      </c>
      <c r="K316" s="13">
        <f t="shared" si="58"/>
        <v>1215.3206963517498</v>
      </c>
      <c r="L316" s="13">
        <f t="shared" si="59"/>
        <v>23.742836090892752</v>
      </c>
      <c r="M316" s="13">
        <f t="shared" si="60"/>
        <v>23.135155090628587</v>
      </c>
    </row>
    <row r="317" spans="1:13">
      <c r="A317" s="10">
        <v>13649.175837000001</v>
      </c>
      <c r="B317" s="10">
        <v>49.983080999999999</v>
      </c>
      <c r="C317" s="10">
        <v>49.915419</v>
      </c>
      <c r="D317" s="10">
        <v>50.523279000000002</v>
      </c>
      <c r="E317" s="10">
        <v>50.748714</v>
      </c>
      <c r="F317" s="10">
        <v>0.84465000000000001</v>
      </c>
      <c r="G317" s="10">
        <v>4.1504149999999997</v>
      </c>
      <c r="H317" s="10">
        <v>10.578994</v>
      </c>
      <c r="I317" s="11">
        <f t="shared" si="61"/>
        <v>49.949249999999999</v>
      </c>
      <c r="J317" s="11">
        <f t="shared" si="62"/>
        <v>50.635996500000005</v>
      </c>
      <c r="K317" s="13">
        <f t="shared" si="58"/>
        <v>1215.3234092749999</v>
      </c>
      <c r="L317" s="13">
        <f t="shared" si="59"/>
        <v>23.758521483762024</v>
      </c>
      <c r="M317" s="13">
        <f t="shared" si="60"/>
        <v>23.138091134738943</v>
      </c>
    </row>
    <row r="318" spans="1:13">
      <c r="A318" s="10">
        <v>12254.280651999999</v>
      </c>
      <c r="B318" s="10">
        <v>49.971836000000003</v>
      </c>
      <c r="C318" s="10">
        <v>49.906398000000003</v>
      </c>
      <c r="D318" s="10">
        <v>50.521633000000001</v>
      </c>
      <c r="E318" s="10">
        <v>50.751863999999998</v>
      </c>
      <c r="F318" s="10">
        <v>0.81927399999999995</v>
      </c>
      <c r="G318" s="10">
        <v>4.1770100000000001</v>
      </c>
      <c r="H318" s="10">
        <v>10.276937999999999</v>
      </c>
      <c r="I318" s="11">
        <f t="shared" si="61"/>
        <v>49.939117000000003</v>
      </c>
      <c r="J318" s="11">
        <f t="shared" si="62"/>
        <v>50.636748499999996</v>
      </c>
      <c r="K318" s="13">
        <f t="shared" si="58"/>
        <v>1215.3250883131</v>
      </c>
      <c r="L318" s="13">
        <f t="shared" si="59"/>
        <v>23.768250481572295</v>
      </c>
      <c r="M318" s="13">
        <f t="shared" si="60"/>
        <v>23.137455041170142</v>
      </c>
    </row>
    <row r="319" spans="1:13">
      <c r="A319" s="10">
        <v>10539.691198</v>
      </c>
      <c r="B319" s="10">
        <v>49.956266999999997</v>
      </c>
      <c r="C319" s="10">
        <v>49.891336000000003</v>
      </c>
      <c r="D319" s="10">
        <v>50.524737999999999</v>
      </c>
      <c r="E319" s="10">
        <v>50.755699999999997</v>
      </c>
      <c r="F319" s="10">
        <v>0.93091199999999996</v>
      </c>
      <c r="G319" s="10">
        <v>4.3423550000000004</v>
      </c>
      <c r="H319" s="10">
        <v>9.9982020000000009</v>
      </c>
      <c r="I319" s="11">
        <f t="shared" si="61"/>
        <v>49.923801499999996</v>
      </c>
      <c r="J319" s="11">
        <f t="shared" si="62"/>
        <v>50.640219000000002</v>
      </c>
      <c r="K319" s="13">
        <f t="shared" si="58"/>
        <v>1215.3276260914499</v>
      </c>
      <c r="L319" s="13">
        <f t="shared" si="59"/>
        <v>23.78298613909169</v>
      </c>
      <c r="M319" s="13">
        <f t="shared" si="60"/>
        <v>23.134520714686687</v>
      </c>
    </row>
    <row r="320" spans="1:13">
      <c r="A320" s="10">
        <v>8564.4179989999993</v>
      </c>
      <c r="B320" s="10">
        <v>50.035603999999999</v>
      </c>
      <c r="C320" s="10">
        <v>49.986173000000001</v>
      </c>
      <c r="D320" s="10">
        <v>50.693863999999998</v>
      </c>
      <c r="E320" s="10">
        <v>50.888033999999998</v>
      </c>
      <c r="F320" s="10">
        <v>1.036913</v>
      </c>
      <c r="G320" s="10">
        <v>4.4901960000000001</v>
      </c>
      <c r="H320" s="10">
        <v>9.7464100000000009</v>
      </c>
      <c r="I320" s="11">
        <f t="shared" si="61"/>
        <v>50.0108885</v>
      </c>
      <c r="J320" s="11">
        <f t="shared" si="62"/>
        <v>50.790948999999998</v>
      </c>
      <c r="K320" s="13">
        <f t="shared" si="58"/>
        <v>1215.31319577555</v>
      </c>
      <c r="L320" s="13">
        <f t="shared" si="59"/>
        <v>23.69969119326629</v>
      </c>
      <c r="M320" s="13">
        <f t="shared" si="60"/>
        <v>23.009092569492623</v>
      </c>
    </row>
    <row r="321" spans="1:13">
      <c r="A321" s="10">
        <v>6701.4884819999997</v>
      </c>
      <c r="B321" s="10">
        <v>50.086078999999998</v>
      </c>
      <c r="C321" s="10">
        <v>50.010655</v>
      </c>
      <c r="D321" s="10">
        <v>50.724049000000001</v>
      </c>
      <c r="E321" s="10">
        <v>50.958444</v>
      </c>
      <c r="F321" s="10">
        <v>1.097329</v>
      </c>
      <c r="G321" s="10">
        <v>4.5993019999999998</v>
      </c>
      <c r="H321" s="10">
        <v>9.3855269999999997</v>
      </c>
      <c r="I321" s="11">
        <f t="shared" si="61"/>
        <v>50.048366999999999</v>
      </c>
      <c r="J321" s="11">
        <f t="shared" si="62"/>
        <v>50.841246499999997</v>
      </c>
      <c r="K321" s="13">
        <f t="shared" si="58"/>
        <v>1215.3069855880999</v>
      </c>
      <c r="L321" s="13">
        <f t="shared" si="59"/>
        <v>23.664215989575951</v>
      </c>
      <c r="M321" s="13">
        <f t="shared" si="60"/>
        <v>22.968122071649532</v>
      </c>
    </row>
    <row r="322" spans="1:13">
      <c r="A322" s="10">
        <v>5274.0630840000003</v>
      </c>
      <c r="B322" s="10">
        <v>50.085030000000003</v>
      </c>
      <c r="C322" s="10">
        <v>50.026761999999998</v>
      </c>
      <c r="D322" s="10">
        <v>50.889930999999997</v>
      </c>
      <c r="E322" s="10">
        <v>51.119827000000001</v>
      </c>
      <c r="F322" s="10">
        <v>0.90911399999999998</v>
      </c>
      <c r="G322" s="10">
        <v>4.4382010000000003</v>
      </c>
      <c r="H322" s="10">
        <v>9.0339010000000002</v>
      </c>
      <c r="I322" s="11">
        <f t="shared" si="61"/>
        <v>50.055896000000004</v>
      </c>
      <c r="J322" s="11">
        <f t="shared" si="62"/>
        <v>51.004879000000003</v>
      </c>
      <c r="K322" s="13">
        <f t="shared" si="58"/>
        <v>1215.3057380327998</v>
      </c>
      <c r="L322" s="13">
        <f t="shared" si="59"/>
        <v>23.657116530556095</v>
      </c>
      <c r="M322" s="13">
        <f t="shared" si="60"/>
        <v>22.83793976200036</v>
      </c>
    </row>
    <row r="323" spans="1:13">
      <c r="A323" s="10">
        <v>3410.422047</v>
      </c>
      <c r="B323" s="10">
        <v>50.034787000000001</v>
      </c>
      <c r="C323" s="10">
        <v>49.971986000000001</v>
      </c>
      <c r="D323" s="10">
        <v>50.977651000000002</v>
      </c>
      <c r="E323" s="10">
        <v>51.236429000000001</v>
      </c>
      <c r="F323" s="10">
        <v>0.60395399999999999</v>
      </c>
      <c r="G323" s="10">
        <v>4.1384949999999998</v>
      </c>
      <c r="H323" s="10">
        <v>8.5756870000000003</v>
      </c>
      <c r="I323" s="11">
        <f t="shared" si="61"/>
        <v>50.003386500000005</v>
      </c>
      <c r="J323" s="11">
        <f t="shared" si="62"/>
        <v>51.107039999999998</v>
      </c>
      <c r="K323" s="13">
        <f t="shared" si="58"/>
        <v>1215.3144388569499</v>
      </c>
      <c r="L323" s="13">
        <f t="shared" si="59"/>
        <v>23.70681912731493</v>
      </c>
      <c r="M323" s="13">
        <f t="shared" si="60"/>
        <v>22.759104248519179</v>
      </c>
    </row>
    <row r="324" spans="1:13">
      <c r="A324" s="10">
        <v>2582.0890979999999</v>
      </c>
      <c r="B324" s="10">
        <v>50.013821999999998</v>
      </c>
      <c r="C324" s="10">
        <v>49.948779000000002</v>
      </c>
      <c r="D324" s="10">
        <v>51.120437000000003</v>
      </c>
      <c r="E324" s="10">
        <v>51.390819999999998</v>
      </c>
      <c r="F324" s="10">
        <v>0.60807699999999998</v>
      </c>
      <c r="G324" s="10">
        <v>4.139303</v>
      </c>
      <c r="H324" s="10">
        <v>8.418724000000001</v>
      </c>
      <c r="I324" s="11">
        <f t="shared" si="61"/>
        <v>49.981300500000003</v>
      </c>
      <c r="J324" s="11">
        <f t="shared" si="62"/>
        <v>51.2556285</v>
      </c>
      <c r="K324" s="13">
        <f t="shared" si="58"/>
        <v>1215.3180985071499</v>
      </c>
      <c r="L324" s="13">
        <f t="shared" si="59"/>
        <v>23.727855879384606</v>
      </c>
      <c r="M324" s="13">
        <f t="shared" si="60"/>
        <v>22.647849248103967</v>
      </c>
    </row>
    <row r="325" spans="1:13">
      <c r="A325" s="10">
        <v>244.055474</v>
      </c>
      <c r="B325" s="10">
        <v>50.000568999999999</v>
      </c>
      <c r="C325" s="10">
        <v>49.933816</v>
      </c>
      <c r="D325" s="10">
        <v>51.225853999999998</v>
      </c>
      <c r="E325" s="10">
        <v>51.479976000000001</v>
      </c>
      <c r="F325" s="10">
        <v>0.31896799999999997</v>
      </c>
      <c r="G325" s="10">
        <v>3.855162</v>
      </c>
      <c r="H325" s="10">
        <v>7.8225460000000009</v>
      </c>
      <c r="I325" s="11">
        <f t="shared" si="61"/>
        <v>49.967192499999996</v>
      </c>
      <c r="J325" s="11">
        <f t="shared" si="62"/>
        <v>51.352914999999996</v>
      </c>
      <c r="K325" s="13">
        <f t="shared" si="58"/>
        <v>1215.32043620275</v>
      </c>
      <c r="L325" s="13">
        <f t="shared" si="59"/>
        <v>23.741334210771129</v>
      </c>
      <c r="M325" s="13">
        <f t="shared" si="60"/>
        <v>22.577225681407526</v>
      </c>
    </row>
    <row r="326" spans="1: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4">
        <f>AVERAGE(K294:K322)</f>
        <v>1215.3185752489051</v>
      </c>
      <c r="L326" s="14">
        <f>AVERAGE(L294:L322)</f>
        <v>23.730721550389976</v>
      </c>
      <c r="M326" s="14">
        <f>AVERAGE(M294:M322)</f>
        <v>23.132881902631386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zoomScaleNormal="100" workbookViewId="0">
      <selection activeCell="A29" sqref="A29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24"/>
      <c r="E1" s="9"/>
    </row>
    <row r="2" spans="1:14">
      <c r="A2" s="1" t="s">
        <v>4</v>
      </c>
      <c r="B2" s="2">
        <v>3</v>
      </c>
      <c r="D2" s="24"/>
      <c r="E2" s="17"/>
    </row>
    <row r="3" spans="1:14">
      <c r="A3" s="1" t="s">
        <v>5</v>
      </c>
      <c r="B3" s="3" t="s">
        <v>9</v>
      </c>
      <c r="D3" s="9"/>
      <c r="E3" s="9"/>
    </row>
    <row r="4" spans="1:14">
      <c r="A4" s="1" t="s">
        <v>6</v>
      </c>
      <c r="B4" s="4">
        <v>3000</v>
      </c>
      <c r="D4" s="9"/>
      <c r="E4" s="9"/>
    </row>
    <row r="5" spans="1:14">
      <c r="A5" s="1" t="s">
        <v>7</v>
      </c>
      <c r="B5" s="5">
        <f>B4*2*PI()/60</f>
        <v>314.15926535897933</v>
      </c>
      <c r="D5" s="24"/>
      <c r="E5" s="24"/>
    </row>
    <row r="6" spans="1:14">
      <c r="A6" s="1" t="s">
        <v>8</v>
      </c>
      <c r="B6" s="19">
        <v>0.108</v>
      </c>
      <c r="D6" s="24"/>
      <c r="E6" s="24"/>
    </row>
    <row r="7" spans="1:14">
      <c r="A7" s="1" t="s">
        <v>0</v>
      </c>
      <c r="B7" s="18" t="s">
        <v>2</v>
      </c>
    </row>
    <row r="9" spans="1:14">
      <c r="A9" s="25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4" ht="16.8">
      <c r="A10" s="12" t="s">
        <v>10</v>
      </c>
      <c r="B10" s="12" t="s">
        <v>11</v>
      </c>
      <c r="C10" s="12" t="s">
        <v>12</v>
      </c>
      <c r="D10" s="12" t="s">
        <v>13</v>
      </c>
      <c r="E10" s="12" t="s">
        <v>14</v>
      </c>
      <c r="F10" s="12" t="s">
        <v>15</v>
      </c>
      <c r="G10" s="12" t="s">
        <v>28</v>
      </c>
      <c r="H10" s="12" t="s">
        <v>16</v>
      </c>
      <c r="I10" s="7" t="s">
        <v>17</v>
      </c>
      <c r="J10" s="7" t="s">
        <v>18</v>
      </c>
      <c r="K10" s="8" t="s">
        <v>19</v>
      </c>
      <c r="L10" s="6" t="s">
        <v>29</v>
      </c>
      <c r="M10" s="6" t="s">
        <v>30</v>
      </c>
      <c r="N10" s="20"/>
    </row>
    <row r="11" spans="1:14">
      <c r="A11" s="12" t="s">
        <v>20</v>
      </c>
      <c r="B11" s="12" t="s">
        <v>21</v>
      </c>
      <c r="C11" s="12" t="s">
        <v>21</v>
      </c>
      <c r="D11" s="12" t="s">
        <v>21</v>
      </c>
      <c r="E11" s="12" t="s">
        <v>21</v>
      </c>
      <c r="F11" s="12" t="s">
        <v>22</v>
      </c>
      <c r="G11" s="12" t="s">
        <v>22</v>
      </c>
      <c r="H11" s="12" t="s">
        <v>23</v>
      </c>
      <c r="I11" s="7" t="s">
        <v>21</v>
      </c>
      <c r="J11" s="7" t="s">
        <v>21</v>
      </c>
      <c r="K11" s="8" t="s">
        <v>24</v>
      </c>
      <c r="L11" s="6" t="s">
        <v>25</v>
      </c>
      <c r="M11" s="6" t="s">
        <v>25</v>
      </c>
    </row>
    <row r="12" spans="1:14">
      <c r="A12" s="10">
        <v>23473.403975000001</v>
      </c>
      <c r="B12" s="10">
        <v>18.799168000000002</v>
      </c>
      <c r="C12" s="10">
        <v>18.861802000000001</v>
      </c>
      <c r="D12" s="10">
        <v>19.35613</v>
      </c>
      <c r="E12" s="10">
        <v>19.327489</v>
      </c>
      <c r="F12" s="10">
        <v>3.5030790000000001</v>
      </c>
      <c r="G12" s="10">
        <v>3.4819680000000002</v>
      </c>
      <c r="H12" s="10">
        <v>30.628364999999995</v>
      </c>
      <c r="I12" s="11">
        <f t="shared" ref="I12:I32" si="0">(B12+C12)/2</f>
        <v>18.830485000000003</v>
      </c>
      <c r="J12" s="11">
        <f t="shared" ref="J12:J32" si="1">(D12+E12)/2</f>
        <v>19.3418095</v>
      </c>
      <c r="K12" s="13">
        <f t="shared" ref="K12:K32" si="2">-0.6*I12+1259.5</f>
        <v>1248.2017089999999</v>
      </c>
      <c r="L12" s="13">
        <f t="shared" ref="L12:L32" si="3">0.00159*I12^4-0.27101*I12^3+17.72234*I12^2-540.89799*I12+6780.11105</f>
        <v>1269.2209791653322</v>
      </c>
      <c r="M12" s="13">
        <f t="shared" ref="M12:M32" si="4">0.00159*J12^4-0.27101*J12^3+17.72234*J12^2-540.89799*J12+6780.11105</f>
        <v>1209.7245505075707</v>
      </c>
    </row>
    <row r="13" spans="1:14">
      <c r="A13" s="10">
        <v>23459.21168</v>
      </c>
      <c r="B13" s="10">
        <v>18.718706999999998</v>
      </c>
      <c r="C13" s="10">
        <v>18.799059</v>
      </c>
      <c r="D13" s="10">
        <v>19.374300000000002</v>
      </c>
      <c r="E13" s="10">
        <v>19.339234999999999</v>
      </c>
      <c r="F13" s="10">
        <v>3.464032</v>
      </c>
      <c r="G13" s="10">
        <v>3.500054</v>
      </c>
      <c r="H13" s="10">
        <v>30.620077999999999</v>
      </c>
      <c r="I13" s="11">
        <f t="shared" si="0"/>
        <v>18.758882999999997</v>
      </c>
      <c r="J13" s="11">
        <f t="shared" si="1"/>
        <v>19.3567675</v>
      </c>
      <c r="K13" s="13">
        <f t="shared" si="2"/>
        <v>1248.2446702</v>
      </c>
      <c r="L13" s="13">
        <f t="shared" si="3"/>
        <v>1277.791537049723</v>
      </c>
      <c r="M13" s="13">
        <f t="shared" si="4"/>
        <v>1208.0284718429102</v>
      </c>
    </row>
    <row r="14" spans="1:14">
      <c r="A14" s="10">
        <v>22307.561667000002</v>
      </c>
      <c r="B14" s="10">
        <v>18.740518999999999</v>
      </c>
      <c r="C14" s="10">
        <v>18.848413000000001</v>
      </c>
      <c r="D14" s="10">
        <v>19.392201</v>
      </c>
      <c r="E14" s="10">
        <v>19.353224999999998</v>
      </c>
      <c r="F14" s="10">
        <v>2.8931610000000001</v>
      </c>
      <c r="G14" s="10">
        <v>3.2320259999999998</v>
      </c>
      <c r="H14" s="10">
        <v>30.160317999999997</v>
      </c>
      <c r="I14" s="11">
        <f t="shared" si="0"/>
        <v>18.794466</v>
      </c>
      <c r="J14" s="11">
        <f t="shared" si="1"/>
        <v>19.372712999999997</v>
      </c>
      <c r="K14" s="13">
        <f t="shared" si="2"/>
        <v>1248.2233203999999</v>
      </c>
      <c r="L14" s="13">
        <f t="shared" si="3"/>
        <v>1273.524903518487</v>
      </c>
      <c r="M14" s="13">
        <f t="shared" si="4"/>
        <v>1206.2231604879426</v>
      </c>
    </row>
    <row r="15" spans="1:14">
      <c r="A15" s="10">
        <v>21250.559868</v>
      </c>
      <c r="B15" s="10">
        <v>18.826167999999999</v>
      </c>
      <c r="C15" s="10">
        <v>18.925186</v>
      </c>
      <c r="D15" s="10">
        <v>19.441745999999998</v>
      </c>
      <c r="E15" s="10">
        <v>19.401730000000001</v>
      </c>
      <c r="F15" s="10">
        <v>2.3316750000000002</v>
      </c>
      <c r="G15" s="10">
        <v>2.975587</v>
      </c>
      <c r="H15" s="10">
        <v>29.651060000000001</v>
      </c>
      <c r="I15" s="11">
        <f t="shared" si="0"/>
        <v>18.875677</v>
      </c>
      <c r="J15" s="11">
        <f t="shared" si="1"/>
        <v>19.421737999999998</v>
      </c>
      <c r="K15" s="13">
        <f t="shared" si="2"/>
        <v>1248.1745937999999</v>
      </c>
      <c r="L15" s="13">
        <f t="shared" si="3"/>
        <v>1263.8422338341479</v>
      </c>
      <c r="M15" s="13">
        <f t="shared" si="4"/>
        <v>1200.6903362421226</v>
      </c>
    </row>
    <row r="16" spans="1:14">
      <c r="A16" s="10">
        <v>20208.273077000002</v>
      </c>
      <c r="B16" s="10">
        <v>18.856956</v>
      </c>
      <c r="C16" s="10">
        <v>18.886261000000001</v>
      </c>
      <c r="D16" s="10">
        <v>19.372516000000001</v>
      </c>
      <c r="E16" s="10">
        <v>19.333947999999999</v>
      </c>
      <c r="F16" s="10">
        <v>1.87808</v>
      </c>
      <c r="G16" s="10">
        <v>2.765034</v>
      </c>
      <c r="H16" s="10">
        <v>29.333236999999997</v>
      </c>
      <c r="I16" s="11">
        <f t="shared" si="0"/>
        <v>18.871608500000001</v>
      </c>
      <c r="J16" s="11">
        <f t="shared" si="1"/>
        <v>19.353231999999998</v>
      </c>
      <c r="K16" s="13">
        <f t="shared" si="2"/>
        <v>1248.1770349000001</v>
      </c>
      <c r="L16" s="13">
        <f t="shared" si="3"/>
        <v>1264.3254986749844</v>
      </c>
      <c r="M16" s="13">
        <f t="shared" si="4"/>
        <v>1208.4291354567404</v>
      </c>
    </row>
    <row r="17" spans="1:13">
      <c r="A17" s="10">
        <v>19137.418812</v>
      </c>
      <c r="B17" s="10">
        <v>18.779035</v>
      </c>
      <c r="C17" s="10">
        <v>18.837862999999999</v>
      </c>
      <c r="D17" s="10">
        <v>19.362206</v>
      </c>
      <c r="E17" s="10">
        <v>19.322651</v>
      </c>
      <c r="F17" s="10">
        <v>1.41317</v>
      </c>
      <c r="G17" s="10">
        <v>2.5517780000000001</v>
      </c>
      <c r="H17" s="10">
        <v>28.902019000000003</v>
      </c>
      <c r="I17" s="11">
        <f t="shared" si="0"/>
        <v>18.808449</v>
      </c>
      <c r="J17" s="11">
        <f t="shared" si="1"/>
        <v>19.3424285</v>
      </c>
      <c r="K17" s="13">
        <f t="shared" si="2"/>
        <v>1248.2149305999999</v>
      </c>
      <c r="L17" s="13">
        <f t="shared" si="3"/>
        <v>1271.8522809715441</v>
      </c>
      <c r="M17" s="13">
        <f t="shared" si="4"/>
        <v>1209.6543130871478</v>
      </c>
    </row>
    <row r="18" spans="1:13">
      <c r="A18" s="10">
        <v>18097.363625000002</v>
      </c>
      <c r="B18" s="10">
        <v>18.771062000000001</v>
      </c>
      <c r="C18" s="10">
        <v>18.856083000000002</v>
      </c>
      <c r="D18" s="10">
        <v>19.402373999999998</v>
      </c>
      <c r="E18" s="10">
        <v>19.361467000000001</v>
      </c>
      <c r="F18" s="10">
        <v>0.92648699999999995</v>
      </c>
      <c r="G18" s="10">
        <v>2.3386010000000002</v>
      </c>
      <c r="H18" s="10">
        <v>28.458941000000003</v>
      </c>
      <c r="I18" s="11">
        <f t="shared" si="0"/>
        <v>18.813572499999999</v>
      </c>
      <c r="J18" s="11">
        <f t="shared" si="1"/>
        <v>19.3819205</v>
      </c>
      <c r="K18" s="13">
        <f t="shared" si="2"/>
        <v>1248.2118565000001</v>
      </c>
      <c r="L18" s="13">
        <f t="shared" si="3"/>
        <v>1271.2399850935899</v>
      </c>
      <c r="M18" s="13">
        <f t="shared" si="4"/>
        <v>1205.1819954518878</v>
      </c>
    </row>
    <row r="19" spans="1:13">
      <c r="A19" s="10">
        <v>17184.944071999998</v>
      </c>
      <c r="B19" s="10">
        <v>18.797699999999999</v>
      </c>
      <c r="C19" s="10">
        <v>18.864190000000001</v>
      </c>
      <c r="D19" s="10">
        <v>19.469052000000001</v>
      </c>
      <c r="E19" s="10">
        <v>19.427485000000001</v>
      </c>
      <c r="F19" s="10">
        <v>0.793659</v>
      </c>
      <c r="G19" s="10">
        <v>2.4304790000000001</v>
      </c>
      <c r="H19" s="10">
        <v>28.114510000000003</v>
      </c>
      <c r="I19" s="11">
        <f t="shared" si="0"/>
        <v>18.830945</v>
      </c>
      <c r="J19" s="11">
        <f t="shared" si="1"/>
        <v>19.448268500000001</v>
      </c>
      <c r="K19" s="13">
        <f t="shared" si="2"/>
        <v>1248.201433</v>
      </c>
      <c r="L19" s="13">
        <f t="shared" si="3"/>
        <v>1269.1661109242523</v>
      </c>
      <c r="M19" s="13">
        <f t="shared" si="4"/>
        <v>1197.7072707904808</v>
      </c>
    </row>
    <row r="20" spans="1:13" ht="14.4" customHeight="1">
      <c r="A20" s="10">
        <v>16029.856597</v>
      </c>
      <c r="B20" s="10">
        <v>18.858346999999998</v>
      </c>
      <c r="C20" s="10">
        <v>18.894321000000001</v>
      </c>
      <c r="D20" s="10">
        <v>19.502528000000002</v>
      </c>
      <c r="E20" s="10">
        <v>19.459443</v>
      </c>
      <c r="F20" s="10">
        <v>0.90343200000000001</v>
      </c>
      <c r="G20" s="10">
        <v>2.7957999999999998</v>
      </c>
      <c r="H20" s="10">
        <v>27.743693</v>
      </c>
      <c r="I20" s="11">
        <f t="shared" si="0"/>
        <v>18.876334</v>
      </c>
      <c r="J20" s="11">
        <f t="shared" si="1"/>
        <v>19.480985500000003</v>
      </c>
      <c r="K20" s="13">
        <f t="shared" si="2"/>
        <v>1248.1741996000001</v>
      </c>
      <c r="L20" s="13">
        <f t="shared" si="3"/>
        <v>1263.7642119464863</v>
      </c>
      <c r="M20" s="13">
        <f t="shared" si="4"/>
        <v>1194.0392965111714</v>
      </c>
    </row>
    <row r="21" spans="1:13">
      <c r="A21" s="10">
        <v>14937.273492</v>
      </c>
      <c r="B21" s="10">
        <v>18.870539999999998</v>
      </c>
      <c r="C21" s="10">
        <v>18.886944</v>
      </c>
      <c r="D21" s="10">
        <v>19.426866</v>
      </c>
      <c r="E21" s="10">
        <v>19.386482999999998</v>
      </c>
      <c r="F21" s="10">
        <v>0.99284499999999998</v>
      </c>
      <c r="G21" s="10">
        <v>3.094789</v>
      </c>
      <c r="H21" s="10">
        <v>27.452790999999998</v>
      </c>
      <c r="I21" s="11">
        <f t="shared" si="0"/>
        <v>18.878741999999999</v>
      </c>
      <c r="J21" s="11">
        <f t="shared" si="1"/>
        <v>19.406674500000001</v>
      </c>
      <c r="K21" s="13">
        <f t="shared" si="2"/>
        <v>1248.1727547999999</v>
      </c>
      <c r="L21" s="13">
        <f t="shared" si="3"/>
        <v>1263.4782930638676</v>
      </c>
      <c r="M21" s="13">
        <f t="shared" si="4"/>
        <v>1202.3875265991301</v>
      </c>
    </row>
    <row r="22" spans="1:13">
      <c r="A22" s="10">
        <v>13978.365057000001</v>
      </c>
      <c r="B22" s="10">
        <v>18.817038</v>
      </c>
      <c r="C22" s="10">
        <v>18.844594000000001</v>
      </c>
      <c r="D22" s="10">
        <v>19.39387</v>
      </c>
      <c r="E22" s="10">
        <v>19.357225</v>
      </c>
      <c r="F22" s="10">
        <v>1.272103</v>
      </c>
      <c r="G22" s="10">
        <v>3.4774910000000001</v>
      </c>
      <c r="H22" s="10">
        <v>27.313451000000001</v>
      </c>
      <c r="I22" s="11">
        <f t="shared" si="0"/>
        <v>18.830815999999999</v>
      </c>
      <c r="J22" s="11">
        <f t="shared" si="1"/>
        <v>19.3755475</v>
      </c>
      <c r="K22" s="13">
        <f t="shared" si="2"/>
        <v>1248.2015104</v>
      </c>
      <c r="L22" s="13">
        <f t="shared" si="3"/>
        <v>1269.181497640061</v>
      </c>
      <c r="M22" s="13">
        <f t="shared" si="4"/>
        <v>1205.902540833803</v>
      </c>
    </row>
    <row r="23" spans="1:13">
      <c r="A23" s="10">
        <v>12844.255617000001</v>
      </c>
      <c r="B23" s="10">
        <v>18.741465000000002</v>
      </c>
      <c r="C23" s="10">
        <v>18.781085999999998</v>
      </c>
      <c r="D23" s="10">
        <v>19.445243999999999</v>
      </c>
      <c r="E23" s="10">
        <v>19.394991000000001</v>
      </c>
      <c r="F23" s="10">
        <v>0.57823599999999997</v>
      </c>
      <c r="G23" s="10">
        <v>3.0314800000000002</v>
      </c>
      <c r="H23" s="10">
        <v>26.811059</v>
      </c>
      <c r="I23" s="11">
        <f t="shared" si="0"/>
        <v>18.7612755</v>
      </c>
      <c r="J23" s="11">
        <f t="shared" si="1"/>
        <v>19.4201175</v>
      </c>
      <c r="K23" s="13">
        <f t="shared" si="2"/>
        <v>1248.2432346999999</v>
      </c>
      <c r="L23" s="13">
        <f t="shared" si="3"/>
        <v>1277.5041983866595</v>
      </c>
      <c r="M23" s="13">
        <f t="shared" si="4"/>
        <v>1200.8727959206417</v>
      </c>
    </row>
    <row r="24" spans="1:13">
      <c r="A24" s="10">
        <v>11997.205260000001</v>
      </c>
      <c r="B24" s="10">
        <v>18.780373999999998</v>
      </c>
      <c r="C24" s="10">
        <v>18.831676999999999</v>
      </c>
      <c r="D24" s="10">
        <v>19.529159</v>
      </c>
      <c r="E24" s="10">
        <v>19.482595</v>
      </c>
      <c r="F24" s="10">
        <v>0.85341599999999995</v>
      </c>
      <c r="G24" s="10">
        <v>3.4835720000000001</v>
      </c>
      <c r="H24" s="10">
        <v>26.661561999999996</v>
      </c>
      <c r="I24" s="11">
        <f t="shared" si="0"/>
        <v>18.806025499999997</v>
      </c>
      <c r="J24" s="11">
        <f t="shared" si="1"/>
        <v>19.505876999999998</v>
      </c>
      <c r="K24" s="13">
        <f t="shared" si="2"/>
        <v>1248.2163846999999</v>
      </c>
      <c r="L24" s="13">
        <f t="shared" si="3"/>
        <v>1272.142013193562</v>
      </c>
      <c r="M24" s="13">
        <f t="shared" si="4"/>
        <v>1191.2565506239389</v>
      </c>
    </row>
    <row r="25" spans="1:13">
      <c r="A25" s="10">
        <v>10729.880510999999</v>
      </c>
      <c r="B25" s="10">
        <v>18.723064000000001</v>
      </c>
      <c r="C25" s="10">
        <v>18.772912000000002</v>
      </c>
      <c r="D25" s="10">
        <v>19.587419000000001</v>
      </c>
      <c r="E25" s="10">
        <v>19.549868</v>
      </c>
      <c r="F25" s="10">
        <v>1.1973560000000001</v>
      </c>
      <c r="G25" s="10">
        <v>4.12364</v>
      </c>
      <c r="H25" s="10">
        <v>26.393892000000001</v>
      </c>
      <c r="I25" s="11">
        <f t="shared" si="0"/>
        <v>18.747987999999999</v>
      </c>
      <c r="J25" s="11">
        <f t="shared" si="1"/>
        <v>19.5686435</v>
      </c>
      <c r="K25" s="13">
        <f t="shared" si="2"/>
        <v>1248.2512072</v>
      </c>
      <c r="L25" s="13">
        <f t="shared" si="3"/>
        <v>1279.1008677516857</v>
      </c>
      <c r="M25" s="13">
        <f t="shared" si="4"/>
        <v>1184.2697613106993</v>
      </c>
    </row>
    <row r="26" spans="1:13">
      <c r="A26" s="10">
        <v>9838.4390949999997</v>
      </c>
      <c r="B26" s="10">
        <v>18.773506999999999</v>
      </c>
      <c r="C26" s="10">
        <v>18.819676999999999</v>
      </c>
      <c r="D26" s="10">
        <v>19.740196000000001</v>
      </c>
      <c r="E26" s="10">
        <v>19.696251</v>
      </c>
      <c r="F26" s="10">
        <v>0.87487700000000002</v>
      </c>
      <c r="G26" s="10">
        <v>3.9928439999999998</v>
      </c>
      <c r="H26" s="10">
        <v>26.168567000000003</v>
      </c>
      <c r="I26" s="11">
        <f t="shared" si="0"/>
        <v>18.796591999999997</v>
      </c>
      <c r="J26" s="11">
        <f t="shared" si="1"/>
        <v>19.718223500000001</v>
      </c>
      <c r="K26" s="13">
        <f t="shared" si="2"/>
        <v>1248.2220448</v>
      </c>
      <c r="L26" s="13">
        <f t="shared" si="3"/>
        <v>1273.2704485943386</v>
      </c>
      <c r="M26" s="13">
        <f t="shared" si="4"/>
        <v>1167.7926151871197</v>
      </c>
    </row>
    <row r="27" spans="1:13">
      <c r="A27" s="10">
        <v>8504.0854670000008</v>
      </c>
      <c r="B27" s="10">
        <v>18.721900000000002</v>
      </c>
      <c r="C27" s="10">
        <v>18.784557</v>
      </c>
      <c r="D27" s="10">
        <v>20.075845999999999</v>
      </c>
      <c r="E27" s="10">
        <v>20.034728999999999</v>
      </c>
      <c r="F27" s="10">
        <v>1.0602419999999999</v>
      </c>
      <c r="G27" s="10">
        <v>4.4754040000000002</v>
      </c>
      <c r="H27" s="10">
        <v>25.800553000000001</v>
      </c>
      <c r="I27" s="11">
        <f t="shared" si="0"/>
        <v>18.753228499999999</v>
      </c>
      <c r="J27" s="11">
        <f t="shared" si="1"/>
        <v>20.055287499999999</v>
      </c>
      <c r="K27" s="13">
        <f t="shared" si="2"/>
        <v>1248.2480628999999</v>
      </c>
      <c r="L27" s="13">
        <f t="shared" si="3"/>
        <v>1278.4709063143328</v>
      </c>
      <c r="M27" s="13">
        <f t="shared" si="4"/>
        <v>1131.5442850574345</v>
      </c>
    </row>
    <row r="28" spans="1:13">
      <c r="A28" s="10">
        <v>7179.6908640000001</v>
      </c>
      <c r="B28" s="10">
        <v>18.737375</v>
      </c>
      <c r="C28" s="10">
        <v>18.819223999999998</v>
      </c>
      <c r="D28" s="10">
        <v>20.294733000000001</v>
      </c>
      <c r="E28" s="10">
        <v>20.268070999999999</v>
      </c>
      <c r="F28" s="10">
        <v>0.79628600000000005</v>
      </c>
      <c r="G28" s="10">
        <v>4.4840340000000003</v>
      </c>
      <c r="H28" s="10">
        <v>25.530949</v>
      </c>
      <c r="I28" s="11">
        <f t="shared" si="0"/>
        <v>18.778299499999999</v>
      </c>
      <c r="J28" s="11">
        <f t="shared" si="1"/>
        <v>20.281402</v>
      </c>
      <c r="K28" s="13">
        <f t="shared" si="2"/>
        <v>1248.2330202999999</v>
      </c>
      <c r="L28" s="13">
        <f t="shared" si="3"/>
        <v>1275.46154545836</v>
      </c>
      <c r="M28" s="13">
        <f t="shared" si="4"/>
        <v>1107.8987114242727</v>
      </c>
    </row>
    <row r="29" spans="1:13">
      <c r="A29" s="10">
        <v>5586.822459</v>
      </c>
      <c r="B29" s="10">
        <v>18.826598000000001</v>
      </c>
      <c r="C29" s="10">
        <v>18.864042000000001</v>
      </c>
      <c r="D29" s="10">
        <v>20.769161</v>
      </c>
      <c r="E29" s="10">
        <v>20.695782000000001</v>
      </c>
      <c r="F29" s="10">
        <v>0.86434200000000005</v>
      </c>
      <c r="G29" s="10">
        <v>4.8698550000000003</v>
      </c>
      <c r="H29" s="10">
        <v>25.181665000000002</v>
      </c>
      <c r="I29" s="11">
        <f t="shared" si="0"/>
        <v>18.845320000000001</v>
      </c>
      <c r="J29" s="11">
        <f t="shared" si="1"/>
        <v>20.732471500000003</v>
      </c>
      <c r="K29" s="13">
        <f t="shared" si="2"/>
        <v>1248.192808</v>
      </c>
      <c r="L29" s="13">
        <f t="shared" si="3"/>
        <v>1267.4527137742416</v>
      </c>
      <c r="M29" s="13">
        <f t="shared" si="4"/>
        <v>1062.2944019375227</v>
      </c>
    </row>
    <row r="30" spans="1:13">
      <c r="A30" s="10">
        <v>4223.8717299999998</v>
      </c>
      <c r="B30" s="10">
        <v>18.750437999999999</v>
      </c>
      <c r="C30" s="10">
        <v>18.792012</v>
      </c>
      <c r="D30" s="10">
        <v>21.298518000000001</v>
      </c>
      <c r="E30" s="10">
        <v>21.234452000000001</v>
      </c>
      <c r="F30" s="10">
        <v>0.88482499999999997</v>
      </c>
      <c r="G30" s="10">
        <v>5.1833159999999996</v>
      </c>
      <c r="H30" s="10">
        <v>24.876662000000003</v>
      </c>
      <c r="I30" s="11">
        <f t="shared" si="0"/>
        <v>18.771225000000001</v>
      </c>
      <c r="J30" s="11">
        <f t="shared" si="1"/>
        <v>21.266485000000003</v>
      </c>
      <c r="K30" s="13">
        <f t="shared" si="2"/>
        <v>1248.237265</v>
      </c>
      <c r="L30" s="13">
        <f t="shared" si="3"/>
        <v>1276.3099812489172</v>
      </c>
      <c r="M30" s="13">
        <f t="shared" si="4"/>
        <v>1010.9111708734044</v>
      </c>
    </row>
    <row r="31" spans="1:13">
      <c r="A31" s="10">
        <v>2120.1262400000001</v>
      </c>
      <c r="B31" s="10">
        <v>18.755782</v>
      </c>
      <c r="C31" s="10">
        <v>18.788374000000001</v>
      </c>
      <c r="D31" s="10">
        <v>23.390734999999999</v>
      </c>
      <c r="E31" s="10">
        <v>23.331789000000001</v>
      </c>
      <c r="F31" s="10">
        <v>0.83731699999999998</v>
      </c>
      <c r="G31" s="10">
        <v>5.7166319999999997</v>
      </c>
      <c r="H31" s="10">
        <v>24.287787999999999</v>
      </c>
      <c r="I31" s="11">
        <f t="shared" si="0"/>
        <v>18.772078</v>
      </c>
      <c r="J31" s="11">
        <f t="shared" si="1"/>
        <v>23.361262</v>
      </c>
      <c r="K31" s="13">
        <f t="shared" si="2"/>
        <v>1248.2367532000001</v>
      </c>
      <c r="L31" s="13">
        <f t="shared" si="3"/>
        <v>1276.2076511513314</v>
      </c>
      <c r="M31" s="13">
        <f t="shared" si="4"/>
        <v>834.35277991055136</v>
      </c>
    </row>
    <row r="32" spans="1:13">
      <c r="A32" s="10">
        <v>458.01941399999998</v>
      </c>
      <c r="B32" s="10">
        <v>18.803695000000001</v>
      </c>
      <c r="C32" s="10">
        <v>18.865618000000001</v>
      </c>
      <c r="D32" s="10">
        <v>25.383220999999999</v>
      </c>
      <c r="E32" s="10">
        <v>25.289239999999999</v>
      </c>
      <c r="F32" s="10">
        <v>1.5586930000000001</v>
      </c>
      <c r="G32" s="10">
        <v>7.3174900000000003</v>
      </c>
      <c r="H32" s="10">
        <v>22.21407</v>
      </c>
      <c r="I32" s="11">
        <f t="shared" si="0"/>
        <v>18.834656500000001</v>
      </c>
      <c r="J32" s="11">
        <f t="shared" si="1"/>
        <v>25.336230499999999</v>
      </c>
      <c r="K32" s="13">
        <f t="shared" si="2"/>
        <v>1248.1992061000001</v>
      </c>
      <c r="L32" s="13">
        <f t="shared" si="3"/>
        <v>1268.7234974297089</v>
      </c>
      <c r="M32" s="13">
        <f t="shared" si="4"/>
        <v>699.69445014671328</v>
      </c>
    </row>
    <row r="33" spans="1:14">
      <c r="A33" s="16"/>
      <c r="B33" s="16"/>
      <c r="C33" s="16"/>
      <c r="D33" s="16"/>
      <c r="E33" s="16"/>
      <c r="F33" s="16"/>
      <c r="G33" s="16"/>
      <c r="H33" s="27"/>
      <c r="I33" s="28"/>
      <c r="J33" s="16"/>
      <c r="K33" s="14">
        <f>AVERAGE(K12:K30)</f>
        <v>1248.2127389894733</v>
      </c>
      <c r="L33" s="14">
        <f t="shared" ref="L33:M33" si="5">AVERAGE(L12:L30)</f>
        <v>1271.4263266633984</v>
      </c>
      <c r="M33" s="14">
        <f t="shared" si="5"/>
        <v>1173.9373100076812</v>
      </c>
    </row>
    <row r="34" spans="1:14">
      <c r="A34" s="16"/>
      <c r="B34" s="16"/>
      <c r="C34" s="16"/>
      <c r="D34" s="16"/>
      <c r="E34" s="16"/>
      <c r="F34" s="16"/>
      <c r="G34" s="16"/>
      <c r="H34" s="27"/>
      <c r="I34" s="28"/>
      <c r="J34" s="16"/>
      <c r="K34" s="16"/>
      <c r="L34" s="16"/>
      <c r="M34" s="16"/>
    </row>
    <row r="35" spans="1:14">
      <c r="A35" s="16"/>
      <c r="B35" s="16"/>
      <c r="C35" s="16"/>
      <c r="D35" s="16"/>
      <c r="E35" s="16"/>
      <c r="F35" s="16"/>
      <c r="G35" s="16"/>
      <c r="H35" s="27"/>
      <c r="I35" s="28"/>
      <c r="J35" s="16"/>
      <c r="K35" s="16"/>
      <c r="L35" s="16"/>
      <c r="M35" s="16"/>
    </row>
    <row r="36" spans="1:14" ht="16.8">
      <c r="A36" s="12" t="s">
        <v>10</v>
      </c>
      <c r="B36" s="12" t="s">
        <v>11</v>
      </c>
      <c r="C36" s="12" t="s">
        <v>12</v>
      </c>
      <c r="D36" s="12" t="s">
        <v>13</v>
      </c>
      <c r="E36" s="12" t="s">
        <v>14</v>
      </c>
      <c r="F36" s="12" t="s">
        <v>15</v>
      </c>
      <c r="G36" s="12" t="s">
        <v>28</v>
      </c>
      <c r="H36" s="12" t="s">
        <v>16</v>
      </c>
      <c r="I36" s="7" t="s">
        <v>17</v>
      </c>
      <c r="J36" s="7" t="s">
        <v>18</v>
      </c>
      <c r="K36" s="8" t="s">
        <v>19</v>
      </c>
      <c r="L36" s="6" t="s">
        <v>29</v>
      </c>
      <c r="M36" s="6" t="s">
        <v>30</v>
      </c>
      <c r="N36" s="20"/>
    </row>
    <row r="37" spans="1:14">
      <c r="A37" s="12" t="s">
        <v>20</v>
      </c>
      <c r="B37" s="12" t="s">
        <v>21</v>
      </c>
      <c r="C37" s="12" t="s">
        <v>21</v>
      </c>
      <c r="D37" s="12" t="s">
        <v>21</v>
      </c>
      <c r="E37" s="12" t="s">
        <v>21</v>
      </c>
      <c r="F37" s="12" t="s">
        <v>22</v>
      </c>
      <c r="G37" s="12" t="s">
        <v>22</v>
      </c>
      <c r="H37" s="12" t="s">
        <v>23</v>
      </c>
      <c r="I37" s="7" t="s">
        <v>21</v>
      </c>
      <c r="J37" s="7" t="s">
        <v>21</v>
      </c>
      <c r="K37" s="8" t="s">
        <v>24</v>
      </c>
      <c r="L37" s="6" t="s">
        <v>25</v>
      </c>
      <c r="M37" s="6" t="s">
        <v>25</v>
      </c>
    </row>
    <row r="38" spans="1:14">
      <c r="A38" s="10">
        <v>26187.706921000001</v>
      </c>
      <c r="B38" s="10">
        <v>20.915278000000001</v>
      </c>
      <c r="C38" s="10">
        <v>20.923967999999999</v>
      </c>
      <c r="D38" s="10">
        <v>21.484840999999999</v>
      </c>
      <c r="E38" s="10">
        <v>21.449337</v>
      </c>
      <c r="F38" s="10">
        <v>3.4466199999999998</v>
      </c>
      <c r="G38" s="10">
        <v>3.4393389999999999</v>
      </c>
      <c r="H38" s="10">
        <v>30.218893999999999</v>
      </c>
      <c r="I38" s="11">
        <f t="shared" ref="I38:I63" si="6">(B38+C38)/2</f>
        <v>20.919623000000001</v>
      </c>
      <c r="J38" s="11">
        <f t="shared" ref="J38:J63" si="7">(D38+E38)/2</f>
        <v>21.467089000000001</v>
      </c>
      <c r="K38" s="13">
        <f t="shared" ref="K38:K63" si="8">-0.6*I38+1259.5</f>
        <v>1246.9482261999999</v>
      </c>
      <c r="L38" s="13">
        <f t="shared" ref="L38:L63" si="9">0.00159*I38^4-0.27101*I38^3+17.72234*I38^2-540.89799*I38+6780.11105</f>
        <v>1043.9705705298647</v>
      </c>
      <c r="M38" s="13">
        <f t="shared" ref="M38:M63" si="10">0.00159*J38^4-0.27101*J38^3+17.72234*J38^2-540.89799*J38+6780.11105</f>
        <v>992.31510489407719</v>
      </c>
    </row>
    <row r="39" spans="1:14">
      <c r="A39" s="10">
        <v>25859.795934000002</v>
      </c>
      <c r="B39" s="10">
        <v>20.992702999999999</v>
      </c>
      <c r="C39" s="10">
        <v>21.011579999999999</v>
      </c>
      <c r="D39" s="10">
        <v>21.561620999999999</v>
      </c>
      <c r="E39" s="10">
        <v>21.522590999999998</v>
      </c>
      <c r="F39" s="10">
        <v>3.2395399999999999</v>
      </c>
      <c r="G39" s="10">
        <v>3.3452459999999999</v>
      </c>
      <c r="H39" s="10">
        <v>30.058078000000002</v>
      </c>
      <c r="I39" s="11">
        <f t="shared" si="6"/>
        <v>21.0021415</v>
      </c>
      <c r="J39" s="11">
        <f t="shared" si="7"/>
        <v>21.542105999999997</v>
      </c>
      <c r="K39" s="13">
        <f t="shared" si="8"/>
        <v>1246.8987150999999</v>
      </c>
      <c r="L39" s="13">
        <f t="shared" si="9"/>
        <v>1036.0003771615147</v>
      </c>
      <c r="M39" s="13">
        <f t="shared" si="10"/>
        <v>985.45781261295997</v>
      </c>
    </row>
    <row r="40" spans="1:14">
      <c r="A40" s="10">
        <v>25058.704980999999</v>
      </c>
      <c r="B40" s="10">
        <v>21.063827</v>
      </c>
      <c r="C40" s="10">
        <v>21.080213000000001</v>
      </c>
      <c r="D40" s="10">
        <v>21.610980000000001</v>
      </c>
      <c r="E40" s="10">
        <v>21.567418</v>
      </c>
      <c r="F40" s="10">
        <v>2.81067</v>
      </c>
      <c r="G40" s="10">
        <v>3.1665290000000001</v>
      </c>
      <c r="H40" s="10">
        <v>29.713101999999999</v>
      </c>
      <c r="I40" s="11">
        <f t="shared" si="6"/>
        <v>21.072020000000002</v>
      </c>
      <c r="J40" s="11">
        <f t="shared" si="7"/>
        <v>21.589199000000001</v>
      </c>
      <c r="K40" s="13">
        <f t="shared" si="8"/>
        <v>1246.8567880000001</v>
      </c>
      <c r="L40" s="13">
        <f t="shared" si="9"/>
        <v>1029.302760730664</v>
      </c>
      <c r="M40" s="13">
        <f t="shared" si="10"/>
        <v>981.17972473528334</v>
      </c>
    </row>
    <row r="41" spans="1:14">
      <c r="A41" s="10">
        <v>24025.078890000001</v>
      </c>
      <c r="B41" s="10">
        <v>21.057551</v>
      </c>
      <c r="C41" s="10">
        <v>21.087819</v>
      </c>
      <c r="D41" s="10">
        <v>21.607983000000001</v>
      </c>
      <c r="E41" s="10">
        <v>21.560942000000001</v>
      </c>
      <c r="F41" s="10">
        <v>2.347467</v>
      </c>
      <c r="G41" s="10">
        <v>2.9518930000000001</v>
      </c>
      <c r="H41" s="10">
        <v>29.347119999999997</v>
      </c>
      <c r="I41" s="11">
        <f t="shared" si="6"/>
        <v>21.072685</v>
      </c>
      <c r="J41" s="11">
        <f t="shared" si="7"/>
        <v>21.584462500000001</v>
      </c>
      <c r="K41" s="13">
        <f t="shared" si="8"/>
        <v>1246.856389</v>
      </c>
      <c r="L41" s="13">
        <f t="shared" si="9"/>
        <v>1029.2392495928243</v>
      </c>
      <c r="M41" s="13">
        <f t="shared" si="10"/>
        <v>981.60907696189042</v>
      </c>
    </row>
    <row r="42" spans="1:14">
      <c r="A42" s="10">
        <v>22914.420814000001</v>
      </c>
      <c r="B42" s="10">
        <v>21.035436000000001</v>
      </c>
      <c r="C42" s="10">
        <v>21.065957000000001</v>
      </c>
      <c r="D42" s="10">
        <v>21.633295</v>
      </c>
      <c r="E42" s="10">
        <v>21.586496</v>
      </c>
      <c r="F42" s="10">
        <v>1.813364</v>
      </c>
      <c r="G42" s="10">
        <v>2.7213270000000001</v>
      </c>
      <c r="H42" s="10">
        <v>28.907983999999999</v>
      </c>
      <c r="I42" s="11">
        <f t="shared" si="6"/>
        <v>21.050696500000001</v>
      </c>
      <c r="J42" s="11">
        <f t="shared" si="7"/>
        <v>21.6098955</v>
      </c>
      <c r="K42" s="13">
        <f t="shared" si="8"/>
        <v>1246.8695820999999</v>
      </c>
      <c r="L42" s="13">
        <f t="shared" si="9"/>
        <v>1031.341535826713</v>
      </c>
      <c r="M42" s="13">
        <f t="shared" si="10"/>
        <v>979.30606598148097</v>
      </c>
    </row>
    <row r="43" spans="1:14">
      <c r="A43" s="10">
        <v>21981.496117999999</v>
      </c>
      <c r="B43" s="10">
        <v>21.001344</v>
      </c>
      <c r="C43" s="10">
        <v>21.059987</v>
      </c>
      <c r="D43" s="10">
        <v>21.659859999999998</v>
      </c>
      <c r="E43" s="10">
        <v>21.612973</v>
      </c>
      <c r="F43" s="10">
        <v>1.398936</v>
      </c>
      <c r="G43" s="10">
        <v>2.533617</v>
      </c>
      <c r="H43" s="10">
        <v>28.555292999999999</v>
      </c>
      <c r="I43" s="11">
        <f t="shared" si="6"/>
        <v>21.030665499999998</v>
      </c>
      <c r="J43" s="11">
        <f t="shared" si="7"/>
        <v>21.636416499999999</v>
      </c>
      <c r="K43" s="13">
        <f t="shared" si="8"/>
        <v>1246.8816007</v>
      </c>
      <c r="L43" s="13">
        <f t="shared" si="9"/>
        <v>1033.2607378677676</v>
      </c>
      <c r="M43" s="13">
        <f t="shared" si="10"/>
        <v>976.91088325013061</v>
      </c>
    </row>
    <row r="44" spans="1:14">
      <c r="A44" s="10">
        <v>21005.398217000002</v>
      </c>
      <c r="B44" s="10">
        <v>20.959700999999999</v>
      </c>
      <c r="C44" s="10">
        <v>21.027728</v>
      </c>
      <c r="D44" s="10">
        <v>21.700354999999998</v>
      </c>
      <c r="E44" s="10">
        <v>21.653130000000001</v>
      </c>
      <c r="F44" s="10">
        <v>1.1748700000000001</v>
      </c>
      <c r="G44" s="10">
        <v>2.553029</v>
      </c>
      <c r="H44" s="10">
        <v>28.198504</v>
      </c>
      <c r="I44" s="11">
        <f t="shared" si="6"/>
        <v>20.993714499999999</v>
      </c>
      <c r="J44" s="11">
        <f t="shared" si="7"/>
        <v>21.6767425</v>
      </c>
      <c r="K44" s="13">
        <f t="shared" si="8"/>
        <v>1246.9037713</v>
      </c>
      <c r="L44" s="13">
        <f t="shared" si="9"/>
        <v>1036.8112745639683</v>
      </c>
      <c r="M44" s="13">
        <f t="shared" si="10"/>
        <v>973.28132171689413</v>
      </c>
    </row>
    <row r="45" spans="1:14">
      <c r="A45" s="10">
        <v>20070.590768999999</v>
      </c>
      <c r="B45" s="10">
        <v>21.023135</v>
      </c>
      <c r="C45" s="10">
        <v>21.090786000000001</v>
      </c>
      <c r="D45" s="10">
        <v>21.744244999999999</v>
      </c>
      <c r="E45" s="10">
        <v>21.697875</v>
      </c>
      <c r="F45" s="10">
        <v>0.89041800000000004</v>
      </c>
      <c r="G45" s="10">
        <v>2.4946649999999999</v>
      </c>
      <c r="H45" s="10">
        <v>27.846172000000003</v>
      </c>
      <c r="I45" s="11">
        <f t="shared" si="6"/>
        <v>21.056960500000002</v>
      </c>
      <c r="J45" s="11">
        <f t="shared" si="7"/>
        <v>21.721060000000001</v>
      </c>
      <c r="K45" s="13">
        <f t="shared" si="8"/>
        <v>1246.8658237</v>
      </c>
      <c r="L45" s="13">
        <f t="shared" si="9"/>
        <v>1030.7421686893858</v>
      </c>
      <c r="M45" s="13">
        <f t="shared" si="10"/>
        <v>969.30968608350759</v>
      </c>
    </row>
    <row r="46" spans="1:14" ht="14.4" customHeight="1">
      <c r="A46" s="10">
        <v>19086.172612999999</v>
      </c>
      <c r="B46" s="10">
        <v>20.986761999999999</v>
      </c>
      <c r="C46" s="10">
        <v>21.064268999999999</v>
      </c>
      <c r="D46" s="10">
        <v>21.728278</v>
      </c>
      <c r="E46" s="10">
        <v>21.686214</v>
      </c>
      <c r="F46" s="10">
        <v>0.95000499999999999</v>
      </c>
      <c r="G46" s="10">
        <v>2.7478760000000002</v>
      </c>
      <c r="H46" s="10">
        <v>27.555304</v>
      </c>
      <c r="I46" s="11">
        <f t="shared" si="6"/>
        <v>21.025515499999997</v>
      </c>
      <c r="J46" s="11">
        <f t="shared" si="7"/>
        <v>21.707245999999998</v>
      </c>
      <c r="K46" s="13">
        <f t="shared" si="8"/>
        <v>1246.8846907</v>
      </c>
      <c r="L46" s="13">
        <f t="shared" si="9"/>
        <v>1033.7547953908934</v>
      </c>
      <c r="M46" s="13">
        <f t="shared" si="10"/>
        <v>970.54573979822544</v>
      </c>
    </row>
    <row r="47" spans="1:14">
      <c r="A47" s="10">
        <v>18004.228912999999</v>
      </c>
      <c r="B47" s="10">
        <v>21.012291999999999</v>
      </c>
      <c r="C47" s="10">
        <v>21.082906000000001</v>
      </c>
      <c r="D47" s="10">
        <v>21.728439999999999</v>
      </c>
      <c r="E47" s="10">
        <v>21.685041999999999</v>
      </c>
      <c r="F47" s="10">
        <v>0.85956900000000003</v>
      </c>
      <c r="G47" s="10">
        <v>2.8888229999999999</v>
      </c>
      <c r="H47" s="10">
        <v>27.182363000000002</v>
      </c>
      <c r="I47" s="11">
        <f t="shared" si="6"/>
        <v>21.047598999999998</v>
      </c>
      <c r="J47" s="11">
        <f t="shared" si="7"/>
        <v>21.706741000000001</v>
      </c>
      <c r="K47" s="13">
        <f t="shared" si="8"/>
        <v>1246.8714405999999</v>
      </c>
      <c r="L47" s="13">
        <f t="shared" si="9"/>
        <v>1031.6380584714934</v>
      </c>
      <c r="M47" s="13">
        <f t="shared" si="10"/>
        <v>970.59095938321934</v>
      </c>
    </row>
    <row r="48" spans="1:14">
      <c r="A48" s="10">
        <v>16748.150751000001</v>
      </c>
      <c r="B48" s="10">
        <v>21.008873000000001</v>
      </c>
      <c r="C48" s="10">
        <v>21.075265999999999</v>
      </c>
      <c r="D48" s="10">
        <v>21.716919999999998</v>
      </c>
      <c r="E48" s="10">
        <v>21.673175000000001</v>
      </c>
      <c r="F48" s="10">
        <v>1.157259</v>
      </c>
      <c r="G48" s="10">
        <v>3.452143</v>
      </c>
      <c r="H48" s="10">
        <v>26.809798000000001</v>
      </c>
      <c r="I48" s="11">
        <f t="shared" si="6"/>
        <v>21.0420695</v>
      </c>
      <c r="J48" s="11">
        <f t="shared" si="7"/>
        <v>21.695047500000001</v>
      </c>
      <c r="K48" s="13">
        <f t="shared" si="8"/>
        <v>1246.8747582999999</v>
      </c>
      <c r="L48" s="13">
        <f t="shared" si="9"/>
        <v>1032.1676263866439</v>
      </c>
      <c r="M48" s="13">
        <f t="shared" si="10"/>
        <v>971.63869099706699</v>
      </c>
    </row>
    <row r="49" spans="1:13">
      <c r="A49" s="10">
        <v>15435.903005</v>
      </c>
      <c r="B49" s="10">
        <v>20.953949999999999</v>
      </c>
      <c r="C49" s="10">
        <v>21.036204999999999</v>
      </c>
      <c r="D49" s="10">
        <v>21.681135000000001</v>
      </c>
      <c r="E49" s="10">
        <v>21.638377999999999</v>
      </c>
      <c r="F49" s="10">
        <v>0.94543699999999997</v>
      </c>
      <c r="G49" s="10">
        <v>3.3980570000000001</v>
      </c>
      <c r="H49" s="10">
        <v>26.474632</v>
      </c>
      <c r="I49" s="11">
        <f t="shared" si="6"/>
        <v>20.995077500000001</v>
      </c>
      <c r="J49" s="11">
        <f t="shared" si="7"/>
        <v>21.6597565</v>
      </c>
      <c r="K49" s="13">
        <f t="shared" si="8"/>
        <v>1246.9029535</v>
      </c>
      <c r="L49" s="13">
        <f t="shared" si="9"/>
        <v>1036.6800716150765</v>
      </c>
      <c r="M49" s="13">
        <f t="shared" si="10"/>
        <v>974.80833578610327</v>
      </c>
    </row>
    <row r="50" spans="1:13">
      <c r="A50" s="10">
        <v>14483.536840000001</v>
      </c>
      <c r="B50" s="10">
        <v>21.034783999999998</v>
      </c>
      <c r="C50" s="10">
        <v>21.086248000000001</v>
      </c>
      <c r="D50" s="10">
        <v>21.745127</v>
      </c>
      <c r="E50" s="10">
        <v>21.708183999999999</v>
      </c>
      <c r="F50" s="10">
        <v>1.1652690000000001</v>
      </c>
      <c r="G50" s="10">
        <v>3.8253180000000002</v>
      </c>
      <c r="H50" s="10">
        <v>26.234001999999997</v>
      </c>
      <c r="I50" s="11">
        <f t="shared" si="6"/>
        <v>21.060516</v>
      </c>
      <c r="J50" s="11">
        <f t="shared" si="7"/>
        <v>21.7266555</v>
      </c>
      <c r="K50" s="13">
        <f t="shared" si="8"/>
        <v>1246.8636904</v>
      </c>
      <c r="L50" s="13">
        <f t="shared" si="9"/>
        <v>1030.4021315009877</v>
      </c>
      <c r="M50" s="13">
        <f t="shared" si="10"/>
        <v>968.80950580141325</v>
      </c>
    </row>
    <row r="51" spans="1:13">
      <c r="A51" s="10">
        <v>13391.264451999999</v>
      </c>
      <c r="B51" s="10">
        <v>21.020693999999999</v>
      </c>
      <c r="C51" s="10">
        <v>21.075448000000002</v>
      </c>
      <c r="D51" s="10">
        <v>21.780183999999998</v>
      </c>
      <c r="E51" s="10">
        <v>21.74241</v>
      </c>
      <c r="F51" s="10">
        <v>1.249857</v>
      </c>
      <c r="G51" s="10">
        <v>4.1307450000000001</v>
      </c>
      <c r="H51" s="10">
        <v>26.043995000000002</v>
      </c>
      <c r="I51" s="11">
        <f t="shared" si="6"/>
        <v>21.048071</v>
      </c>
      <c r="J51" s="11">
        <f t="shared" si="7"/>
        <v>21.761296999999999</v>
      </c>
      <c r="K51" s="13">
        <f t="shared" si="8"/>
        <v>1246.8711573999999</v>
      </c>
      <c r="L51" s="13">
        <f t="shared" si="9"/>
        <v>1031.5928680758379</v>
      </c>
      <c r="M51" s="13">
        <f t="shared" si="10"/>
        <v>965.71926358884502</v>
      </c>
    </row>
    <row r="52" spans="1:13">
      <c r="A52" s="10">
        <v>12348.349770000001</v>
      </c>
      <c r="B52" s="10">
        <v>20.995016</v>
      </c>
      <c r="C52" s="10">
        <v>21.044115999999999</v>
      </c>
      <c r="D52" s="10">
        <v>21.792161</v>
      </c>
      <c r="E52" s="10">
        <v>21.754044</v>
      </c>
      <c r="F52" s="10">
        <v>0.99471100000000001</v>
      </c>
      <c r="G52" s="10">
        <v>4.0844969999999998</v>
      </c>
      <c r="H52" s="10">
        <v>25.72269</v>
      </c>
      <c r="I52" s="11">
        <f t="shared" si="6"/>
        <v>21.019565999999998</v>
      </c>
      <c r="J52" s="11">
        <f t="shared" si="7"/>
        <v>21.7731025</v>
      </c>
      <c r="K52" s="13">
        <f t="shared" si="8"/>
        <v>1246.8882604</v>
      </c>
      <c r="L52" s="13">
        <f t="shared" si="9"/>
        <v>1034.3258717230665</v>
      </c>
      <c r="M52" s="13">
        <f t="shared" si="10"/>
        <v>964.66863304366689</v>
      </c>
    </row>
    <row r="53" spans="1:13">
      <c r="A53" s="10">
        <v>10978.397102000001</v>
      </c>
      <c r="B53" s="10">
        <v>21.069203000000002</v>
      </c>
      <c r="C53" s="10">
        <v>21.104223000000001</v>
      </c>
      <c r="D53" s="10">
        <v>21.859921</v>
      </c>
      <c r="E53" s="10">
        <v>21.830418000000002</v>
      </c>
      <c r="F53" s="10">
        <v>0.63102000000000003</v>
      </c>
      <c r="G53" s="10">
        <v>3.9603039999999998</v>
      </c>
      <c r="H53" s="10">
        <v>25.405659</v>
      </c>
      <c r="I53" s="11">
        <f t="shared" si="6"/>
        <v>21.086713000000003</v>
      </c>
      <c r="J53" s="11">
        <f t="shared" si="7"/>
        <v>21.845169500000001</v>
      </c>
      <c r="K53" s="13">
        <f t="shared" si="8"/>
        <v>1246.8479722</v>
      </c>
      <c r="L53" s="13">
        <f t="shared" si="9"/>
        <v>1027.9004931648969</v>
      </c>
      <c r="M53" s="13">
        <f t="shared" si="10"/>
        <v>958.28244015996188</v>
      </c>
    </row>
    <row r="54" spans="1:13">
      <c r="A54" s="10">
        <v>9953.6728210000001</v>
      </c>
      <c r="B54" s="10">
        <v>21.016283999999999</v>
      </c>
      <c r="C54" s="10">
        <v>21.053616000000002</v>
      </c>
      <c r="D54" s="10">
        <v>21.954131</v>
      </c>
      <c r="E54" s="10">
        <v>21.912768</v>
      </c>
      <c r="F54" s="10">
        <v>0.85830499999999998</v>
      </c>
      <c r="G54" s="10">
        <v>4.3807090000000004</v>
      </c>
      <c r="H54" s="10">
        <v>25.169936</v>
      </c>
      <c r="I54" s="11">
        <f t="shared" si="6"/>
        <v>21.034950000000002</v>
      </c>
      <c r="J54" s="11">
        <f t="shared" si="7"/>
        <v>21.933449500000002</v>
      </c>
      <c r="K54" s="13">
        <f t="shared" si="8"/>
        <v>1246.8790300000001</v>
      </c>
      <c r="L54" s="13">
        <f t="shared" si="9"/>
        <v>1032.8499065663373</v>
      </c>
      <c r="M54" s="13">
        <f t="shared" si="10"/>
        <v>950.52340746495338</v>
      </c>
    </row>
    <row r="55" spans="1:13">
      <c r="A55" s="10">
        <v>8978.2885119999992</v>
      </c>
      <c r="B55" s="10">
        <v>20.954229999999999</v>
      </c>
      <c r="C55" s="10">
        <v>20.990580999999999</v>
      </c>
      <c r="D55" s="10">
        <v>21.977212000000002</v>
      </c>
      <c r="E55" s="10">
        <v>21.935894000000001</v>
      </c>
      <c r="F55" s="10">
        <v>1.1043240000000001</v>
      </c>
      <c r="G55" s="10">
        <v>4.7808349999999997</v>
      </c>
      <c r="H55" s="10">
        <v>25.061723999999998</v>
      </c>
      <c r="I55" s="11">
        <f t="shared" si="6"/>
        <v>20.972405500000001</v>
      </c>
      <c r="J55" s="11">
        <f t="shared" si="7"/>
        <v>21.956553</v>
      </c>
      <c r="K55" s="13">
        <f t="shared" si="8"/>
        <v>1246.9165567</v>
      </c>
      <c r="L55" s="13">
        <f t="shared" si="9"/>
        <v>1038.8648363223374</v>
      </c>
      <c r="M55" s="13">
        <f t="shared" si="10"/>
        <v>948.50436253183852</v>
      </c>
    </row>
    <row r="56" spans="1:13">
      <c r="A56" s="10">
        <v>7796.9479959999999</v>
      </c>
      <c r="B56" s="10">
        <v>20.967438000000001</v>
      </c>
      <c r="C56" s="10">
        <v>21.015757000000001</v>
      </c>
      <c r="D56" s="10">
        <v>22.191534000000001</v>
      </c>
      <c r="E56" s="10">
        <v>22.147811000000001</v>
      </c>
      <c r="F56" s="10">
        <v>1.2021170000000001</v>
      </c>
      <c r="G56" s="10">
        <v>5.1037840000000001</v>
      </c>
      <c r="H56" s="10">
        <v>24.789451999999997</v>
      </c>
      <c r="I56" s="11">
        <f t="shared" si="6"/>
        <v>20.991597500000001</v>
      </c>
      <c r="J56" s="11">
        <f t="shared" si="7"/>
        <v>22.169672500000001</v>
      </c>
      <c r="K56" s="13">
        <f t="shared" si="8"/>
        <v>1246.9050414999999</v>
      </c>
      <c r="L56" s="13">
        <f t="shared" si="9"/>
        <v>1037.015093661249</v>
      </c>
      <c r="M56" s="13">
        <f t="shared" si="10"/>
        <v>930.10336241368441</v>
      </c>
    </row>
    <row r="57" spans="1:13">
      <c r="A57" s="10">
        <v>6604.8900640000002</v>
      </c>
      <c r="B57" s="10">
        <v>21.055714999999999</v>
      </c>
      <c r="C57" s="10">
        <v>21.112795999999999</v>
      </c>
      <c r="D57" s="10">
        <v>22.550926</v>
      </c>
      <c r="E57" s="10">
        <v>22.496002000000001</v>
      </c>
      <c r="F57" s="10">
        <v>0.800091</v>
      </c>
      <c r="G57" s="10">
        <v>4.9409999999999998</v>
      </c>
      <c r="H57" s="10">
        <v>24.399588999999999</v>
      </c>
      <c r="I57" s="11">
        <f t="shared" si="6"/>
        <v>21.084255499999998</v>
      </c>
      <c r="J57" s="11">
        <f t="shared" si="7"/>
        <v>22.523464000000001</v>
      </c>
      <c r="K57" s="13">
        <f t="shared" si="8"/>
        <v>1246.8494467</v>
      </c>
      <c r="L57" s="13">
        <f t="shared" si="9"/>
        <v>1028.1348865465179</v>
      </c>
      <c r="M57" s="13">
        <f t="shared" si="10"/>
        <v>900.43274111686242</v>
      </c>
    </row>
    <row r="58" spans="1:13">
      <c r="A58" s="10">
        <v>5374.6593000000003</v>
      </c>
      <c r="B58" s="10">
        <v>20.938365999999998</v>
      </c>
      <c r="C58" s="10">
        <v>20.980467999999998</v>
      </c>
      <c r="D58" s="10">
        <v>22.873238000000001</v>
      </c>
      <c r="E58" s="10">
        <v>22.843305000000001</v>
      </c>
      <c r="F58" s="10">
        <v>1.2803990000000001</v>
      </c>
      <c r="G58" s="10">
        <v>5.6582359999999996</v>
      </c>
      <c r="H58" s="10">
        <v>24.275399999999998</v>
      </c>
      <c r="I58" s="11">
        <f t="shared" si="6"/>
        <v>20.959416999999998</v>
      </c>
      <c r="J58" s="11">
        <f t="shared" si="7"/>
        <v>22.858271500000001</v>
      </c>
      <c r="K58" s="13">
        <f t="shared" si="8"/>
        <v>1246.9243498000001</v>
      </c>
      <c r="L58" s="13">
        <f t="shared" si="9"/>
        <v>1040.1187139650201</v>
      </c>
      <c r="M58" s="13">
        <f t="shared" si="10"/>
        <v>873.33459156478693</v>
      </c>
    </row>
    <row r="59" spans="1:13">
      <c r="A59" s="10">
        <v>4313.1504359999999</v>
      </c>
      <c r="B59" s="10">
        <v>20.869941000000001</v>
      </c>
      <c r="C59" s="10">
        <v>20.900594000000002</v>
      </c>
      <c r="D59" s="10">
        <v>23.301043</v>
      </c>
      <c r="E59" s="10">
        <v>23.265117</v>
      </c>
      <c r="F59" s="10">
        <v>1.5272030000000001</v>
      </c>
      <c r="G59" s="10">
        <v>6.0900169999999996</v>
      </c>
      <c r="H59" s="10">
        <v>24.144492</v>
      </c>
      <c r="I59" s="11">
        <f t="shared" si="6"/>
        <v>20.885267500000001</v>
      </c>
      <c r="J59" s="11">
        <f t="shared" si="7"/>
        <v>23.283079999999998</v>
      </c>
      <c r="K59" s="13">
        <f t="shared" si="8"/>
        <v>1246.9688395000001</v>
      </c>
      <c r="L59" s="13">
        <f t="shared" si="9"/>
        <v>1047.3084606723032</v>
      </c>
      <c r="M59" s="13">
        <f t="shared" si="10"/>
        <v>840.2788102482491</v>
      </c>
    </row>
    <row r="60" spans="1:13">
      <c r="A60" s="10">
        <v>3986.2996899999998</v>
      </c>
      <c r="B60" s="10">
        <v>21.036408000000002</v>
      </c>
      <c r="C60" s="10">
        <v>21.087797999999999</v>
      </c>
      <c r="D60" s="10">
        <v>23.689592999999999</v>
      </c>
      <c r="E60" s="10">
        <v>23.656243</v>
      </c>
      <c r="F60" s="10">
        <v>0.57344799999999996</v>
      </c>
      <c r="G60" s="10">
        <v>5.2190279999999998</v>
      </c>
      <c r="H60" s="10">
        <v>23.89593</v>
      </c>
      <c r="I60" s="11">
        <f t="shared" si="6"/>
        <v>21.062103</v>
      </c>
      <c r="J60" s="11">
        <f t="shared" si="7"/>
        <v>23.672917999999999</v>
      </c>
      <c r="K60" s="13">
        <f t="shared" si="8"/>
        <v>1246.8627382</v>
      </c>
      <c r="L60" s="13">
        <f t="shared" si="9"/>
        <v>1030.2503950838245</v>
      </c>
      <c r="M60" s="13">
        <f t="shared" si="10"/>
        <v>811.20458591515944</v>
      </c>
    </row>
    <row r="61" spans="1:13">
      <c r="A61" s="10">
        <v>2970.4377100000002</v>
      </c>
      <c r="B61" s="10">
        <v>21.019552999999998</v>
      </c>
      <c r="C61" s="10">
        <v>21.049178000000001</v>
      </c>
      <c r="D61" s="10">
        <v>24.253025000000001</v>
      </c>
      <c r="E61" s="10">
        <v>24.208850999999999</v>
      </c>
      <c r="F61" s="10">
        <v>0.83382100000000003</v>
      </c>
      <c r="G61" s="10">
        <v>5.7093780000000001</v>
      </c>
      <c r="H61" s="10">
        <v>23.699544000000003</v>
      </c>
      <c r="I61" s="11">
        <f t="shared" si="6"/>
        <v>21.0343655</v>
      </c>
      <c r="J61" s="11">
        <f t="shared" si="7"/>
        <v>24.230938000000002</v>
      </c>
      <c r="K61" s="13">
        <f t="shared" si="8"/>
        <v>1246.8793807</v>
      </c>
      <c r="L61" s="13">
        <f t="shared" si="9"/>
        <v>1032.905942516677</v>
      </c>
      <c r="M61" s="13">
        <f t="shared" si="10"/>
        <v>771.59825111156078</v>
      </c>
    </row>
    <row r="62" spans="1:13">
      <c r="A62" s="10">
        <v>2103.941421</v>
      </c>
      <c r="B62" s="10">
        <v>20.871448999999998</v>
      </c>
      <c r="C62" s="10">
        <v>20.952862</v>
      </c>
      <c r="D62" s="10">
        <v>25.907263</v>
      </c>
      <c r="E62" s="10">
        <v>25.866928000000001</v>
      </c>
      <c r="F62" s="10">
        <v>1.043253</v>
      </c>
      <c r="G62" s="10">
        <v>6.1337780000000004</v>
      </c>
      <c r="H62" s="10">
        <v>23.507295999999997</v>
      </c>
      <c r="I62" s="11">
        <f t="shared" si="6"/>
        <v>20.912155499999997</v>
      </c>
      <c r="J62" s="11">
        <f t="shared" si="7"/>
        <v>25.887095500000001</v>
      </c>
      <c r="K62" s="13">
        <f t="shared" si="8"/>
        <v>1246.9527066999999</v>
      </c>
      <c r="L62" s="13">
        <f t="shared" si="9"/>
        <v>1044.6951104023565</v>
      </c>
      <c r="M62" s="13">
        <f t="shared" si="10"/>
        <v>666.87780025124903</v>
      </c>
    </row>
    <row r="63" spans="1:13">
      <c r="A63" s="10">
        <v>281.42787900000002</v>
      </c>
      <c r="B63" s="10">
        <v>20.888901000000001</v>
      </c>
      <c r="C63" s="10">
        <v>20.935537</v>
      </c>
      <c r="D63" s="10">
        <v>33.198923999999998</v>
      </c>
      <c r="E63" s="10">
        <v>33.06709</v>
      </c>
      <c r="F63" s="10">
        <v>1.0214209999999999</v>
      </c>
      <c r="G63" s="10">
        <v>6.770079</v>
      </c>
      <c r="H63" s="10">
        <v>19.902036000000003</v>
      </c>
      <c r="I63" s="11">
        <f t="shared" si="6"/>
        <v>20.912219</v>
      </c>
      <c r="J63" s="11">
        <f t="shared" si="7"/>
        <v>33.133006999999999</v>
      </c>
      <c r="K63" s="13">
        <f t="shared" si="8"/>
        <v>1246.9526685999999</v>
      </c>
      <c r="L63" s="13">
        <f t="shared" si="9"/>
        <v>1044.6889469669395</v>
      </c>
      <c r="M63" s="13">
        <f t="shared" si="10"/>
        <v>372.72482082844817</v>
      </c>
    </row>
    <row r="64" spans="1:13">
      <c r="A64" s="16"/>
      <c r="B64" s="16"/>
      <c r="C64" s="16"/>
      <c r="D64" s="16"/>
      <c r="E64" s="16"/>
      <c r="F64" s="16"/>
      <c r="G64" s="16"/>
      <c r="H64" s="27"/>
      <c r="I64" s="28"/>
      <c r="J64" s="16"/>
      <c r="K64" s="14">
        <f>AVERAGE(K38:K61)</f>
        <v>1246.8863001125003</v>
      </c>
      <c r="L64" s="14">
        <f t="shared" ref="L64:M64" si="11">AVERAGE(L38:L61)</f>
        <v>1034.0241177760777</v>
      </c>
      <c r="M64" s="14">
        <f t="shared" si="11"/>
        <v>942.10055654840926</v>
      </c>
    </row>
    <row r="65" spans="1:14">
      <c r="A65" s="16"/>
      <c r="B65" s="16"/>
      <c r="C65" s="16"/>
      <c r="D65" s="16"/>
      <c r="E65" s="16"/>
      <c r="F65" s="16"/>
      <c r="G65" s="16"/>
      <c r="H65" s="27"/>
      <c r="I65" s="28"/>
      <c r="J65" s="16"/>
      <c r="K65" s="16"/>
      <c r="L65" s="16"/>
      <c r="M65" s="16"/>
    </row>
    <row r="66" spans="1:14">
      <c r="A66" s="16"/>
      <c r="B66" s="16"/>
      <c r="C66" s="16"/>
      <c r="D66" s="16"/>
      <c r="E66" s="16"/>
      <c r="F66" s="16"/>
      <c r="G66" s="16"/>
      <c r="H66" s="27"/>
      <c r="I66" s="28"/>
      <c r="J66" s="16"/>
      <c r="K66" s="16"/>
      <c r="L66" s="16"/>
      <c r="M66" s="16"/>
    </row>
    <row r="67" spans="1:14" ht="16.8">
      <c r="A67" s="12" t="s">
        <v>10</v>
      </c>
      <c r="B67" s="12" t="s">
        <v>11</v>
      </c>
      <c r="C67" s="12" t="s">
        <v>12</v>
      </c>
      <c r="D67" s="12" t="s">
        <v>13</v>
      </c>
      <c r="E67" s="12" t="s">
        <v>14</v>
      </c>
      <c r="F67" s="12" t="s">
        <v>15</v>
      </c>
      <c r="G67" s="12" t="s">
        <v>28</v>
      </c>
      <c r="H67" s="12" t="s">
        <v>16</v>
      </c>
      <c r="I67" s="7" t="s">
        <v>17</v>
      </c>
      <c r="J67" s="7" t="s">
        <v>18</v>
      </c>
      <c r="K67" s="8" t="s">
        <v>19</v>
      </c>
      <c r="L67" s="6" t="s">
        <v>29</v>
      </c>
      <c r="M67" s="6" t="s">
        <v>30</v>
      </c>
      <c r="N67" s="20"/>
    </row>
    <row r="68" spans="1:14">
      <c r="A68" s="12" t="s">
        <v>20</v>
      </c>
      <c r="B68" s="12" t="s">
        <v>21</v>
      </c>
      <c r="C68" s="12" t="s">
        <v>21</v>
      </c>
      <c r="D68" s="12" t="s">
        <v>21</v>
      </c>
      <c r="E68" s="12" t="s">
        <v>21</v>
      </c>
      <c r="F68" s="12" t="s">
        <v>22</v>
      </c>
      <c r="G68" s="12" t="s">
        <v>22</v>
      </c>
      <c r="H68" s="12" t="s">
        <v>23</v>
      </c>
      <c r="I68" s="7" t="s">
        <v>21</v>
      </c>
      <c r="J68" s="7" t="s">
        <v>21</v>
      </c>
      <c r="K68" s="8" t="s">
        <v>24</v>
      </c>
      <c r="L68" s="6" t="s">
        <v>25</v>
      </c>
      <c r="M68" s="6" t="s">
        <v>25</v>
      </c>
    </row>
    <row r="69" spans="1:14">
      <c r="A69" s="10">
        <v>28569.932036999999</v>
      </c>
      <c r="B69" s="10">
        <v>23.239608</v>
      </c>
      <c r="C69" s="10">
        <v>23.281587999999999</v>
      </c>
      <c r="D69" s="10">
        <v>23.790039</v>
      </c>
      <c r="E69" s="10">
        <v>23.752611999999999</v>
      </c>
      <c r="F69" s="10">
        <v>3.246953</v>
      </c>
      <c r="G69" s="10">
        <v>3.2985120000000001</v>
      </c>
      <c r="H69" s="10">
        <v>29.683705000000003</v>
      </c>
      <c r="I69" s="11">
        <f t="shared" ref="I69:I92" si="12">(B69+C69)/2</f>
        <v>23.260598000000002</v>
      </c>
      <c r="J69" s="11">
        <f t="shared" ref="J69:J92" si="13">(D69+E69)/2</f>
        <v>23.7713255</v>
      </c>
      <c r="K69" s="13">
        <f t="shared" ref="K69:K92" si="14">-0.6*I69+1259.5</f>
        <v>1245.5436411999999</v>
      </c>
      <c r="L69" s="13">
        <f t="shared" ref="L69:L92" si="15">0.00159*I69^4-0.27101*I69^3+17.72234*I69^2-540.89799*I69+6780.11105</f>
        <v>841.99185422317987</v>
      </c>
      <c r="M69" s="13">
        <f t="shared" ref="M69:M92" si="16">0.00159*J69^4-0.27101*J69^3+17.72234*J69^2-540.89799*J69+6780.11105</f>
        <v>804.05065131351421</v>
      </c>
    </row>
    <row r="70" spans="1:14">
      <c r="A70" s="10">
        <v>28163.118717000001</v>
      </c>
      <c r="B70" s="10">
        <v>23.170635999999998</v>
      </c>
      <c r="C70" s="10">
        <v>23.215582000000001</v>
      </c>
      <c r="D70" s="10">
        <v>23.790967999999999</v>
      </c>
      <c r="E70" s="10">
        <v>23.75731</v>
      </c>
      <c r="F70" s="10">
        <v>3.0649609999999998</v>
      </c>
      <c r="G70" s="10">
        <v>3.2186249999999998</v>
      </c>
      <c r="H70" s="10">
        <v>29.600397000000001</v>
      </c>
      <c r="I70" s="11">
        <f t="shared" si="12"/>
        <v>23.193109</v>
      </c>
      <c r="J70" s="11">
        <f t="shared" si="13"/>
        <v>23.774138999999998</v>
      </c>
      <c r="K70" s="13">
        <f t="shared" si="14"/>
        <v>1245.5841346</v>
      </c>
      <c r="L70" s="13">
        <f t="shared" si="15"/>
        <v>847.15841714867565</v>
      </c>
      <c r="M70" s="13">
        <f t="shared" si="16"/>
        <v>803.8471997401648</v>
      </c>
    </row>
    <row r="71" spans="1:14">
      <c r="A71" s="10">
        <v>26716.896757999999</v>
      </c>
      <c r="B71" s="10">
        <v>23.206800000000001</v>
      </c>
      <c r="C71" s="10">
        <v>23.282879999999999</v>
      </c>
      <c r="D71" s="10">
        <v>23.794478000000002</v>
      </c>
      <c r="E71" s="10">
        <v>23.775255000000001</v>
      </c>
      <c r="F71" s="10">
        <v>2.3973200000000001</v>
      </c>
      <c r="G71" s="10">
        <v>2.9368889999999999</v>
      </c>
      <c r="H71" s="10">
        <v>29.116619</v>
      </c>
      <c r="I71" s="11">
        <f t="shared" si="12"/>
        <v>23.24484</v>
      </c>
      <c r="J71" s="11">
        <f t="shared" si="13"/>
        <v>23.7848665</v>
      </c>
      <c r="K71" s="13">
        <f t="shared" si="14"/>
        <v>1245.5530960000001</v>
      </c>
      <c r="L71" s="13">
        <f t="shared" si="15"/>
        <v>843.19494788924294</v>
      </c>
      <c r="M71" s="13">
        <f t="shared" si="16"/>
        <v>803.07201577100295</v>
      </c>
    </row>
    <row r="72" spans="1:14">
      <c r="A72" s="10">
        <v>25814.181281000001</v>
      </c>
      <c r="B72" s="10">
        <v>23.180539</v>
      </c>
      <c r="C72" s="10">
        <v>23.233329000000001</v>
      </c>
      <c r="D72" s="10">
        <v>23.710694</v>
      </c>
      <c r="E72" s="10">
        <v>23.698519999999998</v>
      </c>
      <c r="F72" s="10">
        <v>2.017611</v>
      </c>
      <c r="G72" s="10">
        <v>2.7825060000000001</v>
      </c>
      <c r="H72" s="10">
        <v>28.800221000000001</v>
      </c>
      <c r="I72" s="11">
        <f t="shared" si="12"/>
        <v>23.206934</v>
      </c>
      <c r="J72" s="11">
        <f t="shared" si="13"/>
        <v>23.704606999999999</v>
      </c>
      <c r="K72" s="13">
        <f t="shared" si="14"/>
        <v>1245.5758396000001</v>
      </c>
      <c r="L72" s="13">
        <f t="shared" si="15"/>
        <v>846.09709779510649</v>
      </c>
      <c r="M72" s="13">
        <f t="shared" si="16"/>
        <v>808.89284201622013</v>
      </c>
    </row>
    <row r="73" spans="1:14">
      <c r="A73" s="10">
        <v>24658.362068999999</v>
      </c>
      <c r="B73" s="10">
        <v>23.187911</v>
      </c>
      <c r="C73" s="10">
        <v>23.236989000000001</v>
      </c>
      <c r="D73" s="10">
        <v>23.689869999999999</v>
      </c>
      <c r="E73" s="10">
        <v>23.671897999999999</v>
      </c>
      <c r="F73" s="10">
        <v>1.522778</v>
      </c>
      <c r="G73" s="10">
        <v>2.5669249999999999</v>
      </c>
      <c r="H73" s="10">
        <v>28.450493999999999</v>
      </c>
      <c r="I73" s="11">
        <f t="shared" si="12"/>
        <v>23.21245</v>
      </c>
      <c r="J73" s="11">
        <f t="shared" si="13"/>
        <v>23.680883999999999</v>
      </c>
      <c r="K73" s="13">
        <f t="shared" si="14"/>
        <v>1245.5725299999999</v>
      </c>
      <c r="L73" s="13">
        <f t="shared" si="15"/>
        <v>845.674070833722</v>
      </c>
      <c r="M73" s="13">
        <f t="shared" si="16"/>
        <v>810.62273699719026</v>
      </c>
    </row>
    <row r="74" spans="1:14">
      <c r="A74" s="10">
        <v>23514.236605999999</v>
      </c>
      <c r="B74" s="10">
        <v>23.233474000000001</v>
      </c>
      <c r="C74" s="10">
        <v>23.281448999999999</v>
      </c>
      <c r="D74" s="10">
        <v>23.691254000000001</v>
      </c>
      <c r="E74" s="10">
        <v>23.669484000000001</v>
      </c>
      <c r="F74" s="10">
        <v>1.02338</v>
      </c>
      <c r="G74" s="10">
        <v>2.3504290000000001</v>
      </c>
      <c r="H74" s="10">
        <v>28.008496999999998</v>
      </c>
      <c r="I74" s="11">
        <f t="shared" si="12"/>
        <v>23.257461499999998</v>
      </c>
      <c r="J74" s="11">
        <f t="shared" si="13"/>
        <v>23.680368999999999</v>
      </c>
      <c r="K74" s="13">
        <f t="shared" si="14"/>
        <v>1245.5455231000001</v>
      </c>
      <c r="L74" s="13">
        <f t="shared" si="15"/>
        <v>842.2311627492154</v>
      </c>
      <c r="M74" s="13">
        <f t="shared" si="16"/>
        <v>810.6603387327059</v>
      </c>
    </row>
    <row r="75" spans="1:14">
      <c r="A75" s="10">
        <v>22280.971767999999</v>
      </c>
      <c r="B75" s="10">
        <v>23.185514999999999</v>
      </c>
      <c r="C75" s="10">
        <v>23.237580999999999</v>
      </c>
      <c r="D75" s="10">
        <v>23.595761</v>
      </c>
      <c r="E75" s="10">
        <v>23.570677</v>
      </c>
      <c r="F75" s="10">
        <v>0.81923000000000001</v>
      </c>
      <c r="G75" s="10">
        <v>2.381561</v>
      </c>
      <c r="H75" s="10">
        <v>27.702536000000002</v>
      </c>
      <c r="I75" s="11">
        <f t="shared" si="12"/>
        <v>23.211548000000001</v>
      </c>
      <c r="J75" s="11">
        <f t="shared" si="13"/>
        <v>23.583219</v>
      </c>
      <c r="K75" s="13">
        <f t="shared" si="14"/>
        <v>1245.5730712</v>
      </c>
      <c r="L75" s="13">
        <f t="shared" si="15"/>
        <v>845.74322940848197</v>
      </c>
      <c r="M75" s="13">
        <f t="shared" si="16"/>
        <v>817.78990644310124</v>
      </c>
    </row>
    <row r="76" spans="1:14">
      <c r="A76" s="10">
        <v>21927.609084</v>
      </c>
      <c r="B76" s="10">
        <v>23.110676000000002</v>
      </c>
      <c r="C76" s="10">
        <v>23.168810000000001</v>
      </c>
      <c r="D76" s="10">
        <v>23.566141999999999</v>
      </c>
      <c r="E76" s="10">
        <v>23.531433</v>
      </c>
      <c r="F76" s="10">
        <v>0.90478000000000003</v>
      </c>
      <c r="G76" s="10">
        <v>2.5441240000000001</v>
      </c>
      <c r="H76" s="10">
        <v>27.588453000000001</v>
      </c>
      <c r="I76" s="11">
        <f t="shared" si="12"/>
        <v>23.139743000000003</v>
      </c>
      <c r="J76" s="11">
        <f t="shared" si="13"/>
        <v>23.5487875</v>
      </c>
      <c r="K76" s="13">
        <f t="shared" si="14"/>
        <v>1245.6161542</v>
      </c>
      <c r="L76" s="13">
        <f t="shared" si="15"/>
        <v>851.2695760885581</v>
      </c>
      <c r="M76" s="13">
        <f t="shared" si="16"/>
        <v>820.33416610501536</v>
      </c>
    </row>
    <row r="77" spans="1:14" ht="14.4" customHeight="1">
      <c r="A77" s="10">
        <v>21165.08943</v>
      </c>
      <c r="B77" s="10">
        <v>23.106186999999998</v>
      </c>
      <c r="C77" s="10">
        <v>23.160948000000001</v>
      </c>
      <c r="D77" s="10">
        <v>23.598388</v>
      </c>
      <c r="E77" s="10">
        <v>23.561636</v>
      </c>
      <c r="F77" s="10">
        <v>0.75692700000000002</v>
      </c>
      <c r="G77" s="10">
        <v>2.5667070000000001</v>
      </c>
      <c r="H77" s="10">
        <v>27.317351000000002</v>
      </c>
      <c r="I77" s="11">
        <f t="shared" si="12"/>
        <v>23.133567499999998</v>
      </c>
      <c r="J77" s="11">
        <f t="shared" si="13"/>
        <v>23.580012</v>
      </c>
      <c r="K77" s="13">
        <f t="shared" si="14"/>
        <v>1245.6198595000001</v>
      </c>
      <c r="L77" s="13">
        <f t="shared" si="15"/>
        <v>851.74679333286167</v>
      </c>
      <c r="M77" s="13">
        <f t="shared" si="16"/>
        <v>818.02649607303829</v>
      </c>
    </row>
    <row r="78" spans="1:14">
      <c r="A78" s="10">
        <v>19982.785907000001</v>
      </c>
      <c r="B78" s="10">
        <v>23.126128000000001</v>
      </c>
      <c r="C78" s="10">
        <v>23.19284</v>
      </c>
      <c r="D78" s="10">
        <v>23.654874</v>
      </c>
      <c r="E78" s="10">
        <v>23.619498</v>
      </c>
      <c r="F78" s="10">
        <v>0.99182499999999996</v>
      </c>
      <c r="G78" s="10">
        <v>3.0470169999999999</v>
      </c>
      <c r="H78" s="10">
        <v>26.982653999999997</v>
      </c>
      <c r="I78" s="11">
        <f t="shared" si="12"/>
        <v>23.159483999999999</v>
      </c>
      <c r="J78" s="11">
        <f t="shared" si="13"/>
        <v>23.637186</v>
      </c>
      <c r="K78" s="13">
        <f t="shared" si="14"/>
        <v>1245.6043096000001</v>
      </c>
      <c r="L78" s="13">
        <f t="shared" si="15"/>
        <v>849.74612720415371</v>
      </c>
      <c r="M78" s="13">
        <f t="shared" si="16"/>
        <v>813.82047896461518</v>
      </c>
    </row>
    <row r="79" spans="1:14">
      <c r="A79" s="10">
        <v>19013.233557</v>
      </c>
      <c r="B79" s="10">
        <v>23.135155999999998</v>
      </c>
      <c r="C79" s="10">
        <v>23.180133999999999</v>
      </c>
      <c r="D79" s="10">
        <v>23.787156</v>
      </c>
      <c r="E79" s="10">
        <v>23.751882999999999</v>
      </c>
      <c r="F79" s="10">
        <v>1.1988350000000001</v>
      </c>
      <c r="G79" s="10">
        <v>3.493846</v>
      </c>
      <c r="H79" s="10">
        <v>26.624544999999998</v>
      </c>
      <c r="I79" s="11">
        <f t="shared" si="12"/>
        <v>23.157644999999999</v>
      </c>
      <c r="J79" s="11">
        <f t="shared" si="13"/>
        <v>23.769519500000001</v>
      </c>
      <c r="K79" s="13">
        <f t="shared" si="14"/>
        <v>1245.605413</v>
      </c>
      <c r="L79" s="13">
        <f t="shared" si="15"/>
        <v>849.88791407966528</v>
      </c>
      <c r="M79" s="13">
        <f t="shared" si="16"/>
        <v>804.18127950406415</v>
      </c>
    </row>
    <row r="80" spans="1:14">
      <c r="A80" s="10">
        <v>17669.67222</v>
      </c>
      <c r="B80" s="10">
        <v>23.123474000000002</v>
      </c>
      <c r="C80" s="10">
        <v>23.186976000000001</v>
      </c>
      <c r="D80" s="10">
        <v>23.88888</v>
      </c>
      <c r="E80" s="10">
        <v>23.853415999999999</v>
      </c>
      <c r="F80" s="10">
        <v>1.013952</v>
      </c>
      <c r="G80" s="10">
        <v>3.5980219999999998</v>
      </c>
      <c r="H80" s="10">
        <v>26.229359000000002</v>
      </c>
      <c r="I80" s="11">
        <f t="shared" si="12"/>
        <v>23.155225000000002</v>
      </c>
      <c r="J80" s="11">
        <f t="shared" si="13"/>
        <v>23.871147999999998</v>
      </c>
      <c r="K80" s="13">
        <f t="shared" si="14"/>
        <v>1245.606865</v>
      </c>
      <c r="L80" s="13">
        <f t="shared" si="15"/>
        <v>850.0745373841246</v>
      </c>
      <c r="M80" s="13">
        <f t="shared" si="16"/>
        <v>796.86877120187</v>
      </c>
    </row>
    <row r="81" spans="1:14">
      <c r="A81" s="10">
        <v>16060.978386000001</v>
      </c>
      <c r="B81" s="10">
        <v>23.170850999999999</v>
      </c>
      <c r="C81" s="10">
        <v>23.223154000000001</v>
      </c>
      <c r="D81" s="10">
        <v>23.918268000000001</v>
      </c>
      <c r="E81" s="10">
        <v>23.886562000000001</v>
      </c>
      <c r="F81" s="10">
        <v>1.045477</v>
      </c>
      <c r="G81" s="10">
        <v>3.8780480000000002</v>
      </c>
      <c r="H81" s="10">
        <v>26.125945000000002</v>
      </c>
      <c r="I81" s="11">
        <f t="shared" si="12"/>
        <v>23.1970025</v>
      </c>
      <c r="J81" s="11">
        <f t="shared" si="13"/>
        <v>23.902415000000001</v>
      </c>
      <c r="K81" s="13">
        <f t="shared" si="14"/>
        <v>1245.5817985000001</v>
      </c>
      <c r="L81" s="13">
        <f t="shared" si="15"/>
        <v>846.85936595853764</v>
      </c>
      <c r="M81" s="13">
        <f t="shared" si="16"/>
        <v>794.63462610070292</v>
      </c>
    </row>
    <row r="82" spans="1:14">
      <c r="A82" s="10">
        <v>14757.214709</v>
      </c>
      <c r="B82" s="10">
        <v>23.206783999999999</v>
      </c>
      <c r="C82" s="10">
        <v>23.258075000000002</v>
      </c>
      <c r="D82" s="10">
        <v>23.924551999999998</v>
      </c>
      <c r="E82" s="10">
        <v>23.895802</v>
      </c>
      <c r="F82" s="10">
        <v>1.1650389999999999</v>
      </c>
      <c r="G82" s="10">
        <v>4.2322749999999996</v>
      </c>
      <c r="H82" s="10">
        <v>25.800744999999999</v>
      </c>
      <c r="I82" s="11">
        <f t="shared" si="12"/>
        <v>23.232429500000002</v>
      </c>
      <c r="J82" s="11">
        <f t="shared" si="13"/>
        <v>23.910176999999997</v>
      </c>
      <c r="K82" s="13">
        <f t="shared" si="14"/>
        <v>1245.5605423</v>
      </c>
      <c r="L82" s="13">
        <f t="shared" si="15"/>
        <v>844.14385682398552</v>
      </c>
      <c r="M82" s="13">
        <f t="shared" si="16"/>
        <v>794.08113559383582</v>
      </c>
    </row>
    <row r="83" spans="1:14">
      <c r="A83" s="10">
        <v>13298.347272000001</v>
      </c>
      <c r="B83" s="10">
        <v>23.242871999999998</v>
      </c>
      <c r="C83" s="10">
        <v>23.29439</v>
      </c>
      <c r="D83" s="10">
        <v>23.912963000000001</v>
      </c>
      <c r="E83" s="10">
        <v>23.887926</v>
      </c>
      <c r="F83" s="10">
        <v>1.0124059999999999</v>
      </c>
      <c r="G83" s="10">
        <v>4.3243840000000002</v>
      </c>
      <c r="H83" s="10">
        <v>25.506964000000004</v>
      </c>
      <c r="I83" s="11">
        <f t="shared" si="12"/>
        <v>23.268630999999999</v>
      </c>
      <c r="J83" s="11">
        <f t="shared" si="13"/>
        <v>23.900444499999999</v>
      </c>
      <c r="K83" s="13">
        <f t="shared" si="14"/>
        <v>1245.5388214</v>
      </c>
      <c r="L83" s="13">
        <f t="shared" si="15"/>
        <v>841.37930914774643</v>
      </c>
      <c r="M83" s="13">
        <f t="shared" si="16"/>
        <v>794.77520965963231</v>
      </c>
    </row>
    <row r="84" spans="1:14">
      <c r="A84" s="10">
        <v>11995.106717999999</v>
      </c>
      <c r="B84" s="10">
        <v>23.213709999999999</v>
      </c>
      <c r="C84" s="10">
        <v>23.270741000000001</v>
      </c>
      <c r="D84" s="10">
        <v>23.943835</v>
      </c>
      <c r="E84" s="10">
        <v>23.919986999999999</v>
      </c>
      <c r="F84" s="10">
        <v>0.82499299999999998</v>
      </c>
      <c r="G84" s="10">
        <v>4.3729380000000004</v>
      </c>
      <c r="H84" s="10">
        <v>25.223666000000001</v>
      </c>
      <c r="I84" s="11">
        <f t="shared" si="12"/>
        <v>23.2422255</v>
      </c>
      <c r="J84" s="11">
        <f t="shared" si="13"/>
        <v>23.931910999999999</v>
      </c>
      <c r="K84" s="13">
        <f t="shared" si="14"/>
        <v>1245.5546647000001</v>
      </c>
      <c r="L84" s="13">
        <f t="shared" si="15"/>
        <v>843.39475106533519</v>
      </c>
      <c r="M84" s="13">
        <f t="shared" si="16"/>
        <v>792.5337280158019</v>
      </c>
    </row>
    <row r="85" spans="1:14">
      <c r="A85" s="10">
        <v>10360.481529000001</v>
      </c>
      <c r="B85" s="10">
        <v>23.208563999999999</v>
      </c>
      <c r="C85" s="10">
        <v>23.246337</v>
      </c>
      <c r="D85" s="10">
        <v>23.999551</v>
      </c>
      <c r="E85" s="10">
        <v>23.980186</v>
      </c>
      <c r="F85" s="10">
        <v>1.1607190000000001</v>
      </c>
      <c r="G85" s="10">
        <v>4.9627330000000001</v>
      </c>
      <c r="H85" s="10">
        <v>24.928528</v>
      </c>
      <c r="I85" s="11">
        <f t="shared" si="12"/>
        <v>23.2274505</v>
      </c>
      <c r="J85" s="11">
        <f t="shared" si="13"/>
        <v>23.9898685</v>
      </c>
      <c r="K85" s="13">
        <f t="shared" si="14"/>
        <v>1245.5635296999999</v>
      </c>
      <c r="L85" s="13">
        <f t="shared" si="15"/>
        <v>844.52489677372523</v>
      </c>
      <c r="M85" s="13">
        <f t="shared" si="16"/>
        <v>788.42449875219882</v>
      </c>
    </row>
    <row r="86" spans="1:14">
      <c r="A86" s="10">
        <v>9013.2878519999995</v>
      </c>
      <c r="B86" s="10">
        <v>23.188644</v>
      </c>
      <c r="C86" s="10">
        <v>23.207750999999998</v>
      </c>
      <c r="D86" s="10">
        <v>24.034769000000001</v>
      </c>
      <c r="E86" s="10">
        <v>24.004719999999999</v>
      </c>
      <c r="F86" s="10">
        <v>1.138657</v>
      </c>
      <c r="G86" s="10">
        <v>5.1711910000000003</v>
      </c>
      <c r="H86" s="10">
        <v>24.609762000000003</v>
      </c>
      <c r="I86" s="11">
        <f t="shared" si="12"/>
        <v>23.198197499999999</v>
      </c>
      <c r="J86" s="11">
        <f t="shared" si="13"/>
        <v>24.019744500000002</v>
      </c>
      <c r="K86" s="13">
        <f t="shared" si="14"/>
        <v>1245.5810815</v>
      </c>
      <c r="L86" s="13">
        <f t="shared" si="15"/>
        <v>846.7676049316533</v>
      </c>
      <c r="M86" s="13">
        <f t="shared" si="16"/>
        <v>786.31600806753067</v>
      </c>
    </row>
    <row r="87" spans="1:14">
      <c r="A87" s="10">
        <v>7741.7268599999998</v>
      </c>
      <c r="B87" s="10">
        <v>23.242080999999999</v>
      </c>
      <c r="C87" s="10">
        <v>23.272015</v>
      </c>
      <c r="D87" s="10">
        <v>24.387027</v>
      </c>
      <c r="E87" s="10">
        <v>24.352209999999999</v>
      </c>
      <c r="F87" s="10">
        <v>0.66375200000000001</v>
      </c>
      <c r="G87" s="10">
        <v>4.9230900000000002</v>
      </c>
      <c r="H87" s="10">
        <v>24.273231000000003</v>
      </c>
      <c r="I87" s="11">
        <f t="shared" si="12"/>
        <v>23.257047999999998</v>
      </c>
      <c r="J87" s="11">
        <f t="shared" si="13"/>
        <v>24.369618500000001</v>
      </c>
      <c r="K87" s="13">
        <f t="shared" si="14"/>
        <v>1245.5457712</v>
      </c>
      <c r="L87" s="13">
        <f t="shared" si="15"/>
        <v>842.26271778477258</v>
      </c>
      <c r="M87" s="13">
        <f t="shared" si="16"/>
        <v>762.11002817206008</v>
      </c>
    </row>
    <row r="88" spans="1:14">
      <c r="A88" s="10">
        <v>6271.4838730000001</v>
      </c>
      <c r="B88" s="10">
        <v>23.200727000000001</v>
      </c>
      <c r="C88" s="10">
        <v>23.251798000000001</v>
      </c>
      <c r="D88" s="10">
        <v>24.750222000000001</v>
      </c>
      <c r="E88" s="10">
        <v>24.72053</v>
      </c>
      <c r="F88" s="10">
        <v>0.67138699999999996</v>
      </c>
      <c r="G88" s="10">
        <v>5.181775</v>
      </c>
      <c r="H88" s="10">
        <v>23.951351000000003</v>
      </c>
      <c r="I88" s="11">
        <f t="shared" si="12"/>
        <v>23.226262500000001</v>
      </c>
      <c r="J88" s="11">
        <f t="shared" si="13"/>
        <v>24.735376000000002</v>
      </c>
      <c r="K88" s="13">
        <f t="shared" si="14"/>
        <v>1245.5642425000001</v>
      </c>
      <c r="L88" s="13">
        <f t="shared" si="15"/>
        <v>844.61584290696646</v>
      </c>
      <c r="M88" s="13">
        <f t="shared" si="16"/>
        <v>737.74039296914998</v>
      </c>
    </row>
    <row r="89" spans="1:14">
      <c r="A89" s="10">
        <v>4753.3860370000002</v>
      </c>
      <c r="B89" s="10">
        <v>23.185480999999999</v>
      </c>
      <c r="C89" s="10">
        <v>23.235067999999998</v>
      </c>
      <c r="D89" s="10">
        <v>25.101645999999999</v>
      </c>
      <c r="E89" s="10">
        <v>25.057984999999999</v>
      </c>
      <c r="F89" s="10">
        <v>0.99285400000000001</v>
      </c>
      <c r="G89" s="10">
        <v>5.7749689999999996</v>
      </c>
      <c r="H89" s="10">
        <v>23.747411</v>
      </c>
      <c r="I89" s="11">
        <f t="shared" si="12"/>
        <v>23.210274499999997</v>
      </c>
      <c r="J89" s="11">
        <f t="shared" si="13"/>
        <v>25.079815499999999</v>
      </c>
      <c r="K89" s="13">
        <f t="shared" si="14"/>
        <v>1245.5738352999999</v>
      </c>
      <c r="L89" s="13">
        <f t="shared" si="15"/>
        <v>845.84088286467795</v>
      </c>
      <c r="M89" s="13">
        <f t="shared" si="16"/>
        <v>715.6353879683129</v>
      </c>
    </row>
    <row r="90" spans="1:14">
      <c r="A90" s="10">
        <v>3003.3554720000002</v>
      </c>
      <c r="B90" s="10">
        <v>23.153016999999998</v>
      </c>
      <c r="C90" s="10">
        <v>23.219085</v>
      </c>
      <c r="D90" s="10">
        <v>26.517249</v>
      </c>
      <c r="E90" s="10">
        <v>26.486165</v>
      </c>
      <c r="F90" s="10">
        <v>1.040662</v>
      </c>
      <c r="G90" s="10">
        <v>6.1481430000000001</v>
      </c>
      <c r="H90" s="10">
        <v>23.348578000000003</v>
      </c>
      <c r="I90" s="11">
        <f t="shared" si="12"/>
        <v>23.186050999999999</v>
      </c>
      <c r="J90" s="11">
        <f t="shared" si="13"/>
        <v>26.501707</v>
      </c>
      <c r="K90" s="13">
        <f t="shared" si="14"/>
        <v>1245.5883693999999</v>
      </c>
      <c r="L90" s="13">
        <f t="shared" si="15"/>
        <v>847.70083565133518</v>
      </c>
      <c r="M90" s="13">
        <f t="shared" si="16"/>
        <v>632.45713503344814</v>
      </c>
    </row>
    <row r="91" spans="1:14">
      <c r="A91" s="10">
        <v>1925.793095</v>
      </c>
      <c r="B91" s="10">
        <v>23.194526</v>
      </c>
      <c r="C91" s="10">
        <v>23.222186000000001</v>
      </c>
      <c r="D91" s="10">
        <v>27.773804999999999</v>
      </c>
      <c r="E91" s="10">
        <v>27.708953000000001</v>
      </c>
      <c r="F91" s="10">
        <v>0.65273400000000004</v>
      </c>
      <c r="G91" s="10">
        <v>5.9566569999999999</v>
      </c>
      <c r="H91" s="10">
        <v>22.853847000000002</v>
      </c>
      <c r="I91" s="11">
        <f t="shared" si="12"/>
        <v>23.208356000000002</v>
      </c>
      <c r="J91" s="11">
        <f t="shared" si="13"/>
        <v>27.741379000000002</v>
      </c>
      <c r="K91" s="13">
        <f t="shared" si="14"/>
        <v>1245.5749863999999</v>
      </c>
      <c r="L91" s="13">
        <f t="shared" si="15"/>
        <v>845.98802010961754</v>
      </c>
      <c r="M91" s="13">
        <f t="shared" si="16"/>
        <v>569.49865289856734</v>
      </c>
    </row>
    <row r="92" spans="1:14">
      <c r="A92" s="10">
        <v>240.659808</v>
      </c>
      <c r="B92" s="10">
        <v>23.203388</v>
      </c>
      <c r="C92" s="10">
        <v>23.264205</v>
      </c>
      <c r="D92" s="10">
        <v>29.773686999999999</v>
      </c>
      <c r="E92" s="10">
        <v>29.670931</v>
      </c>
      <c r="F92" s="10">
        <v>1.166757</v>
      </c>
      <c r="G92" s="10">
        <v>6.9280099999999996</v>
      </c>
      <c r="H92" s="10">
        <v>19.907384</v>
      </c>
      <c r="I92" s="11">
        <f t="shared" si="12"/>
        <v>23.2337965</v>
      </c>
      <c r="J92" s="11">
        <f t="shared" si="13"/>
        <v>29.722308999999999</v>
      </c>
      <c r="K92" s="13">
        <f t="shared" si="14"/>
        <v>1245.5597221</v>
      </c>
      <c r="L92" s="13">
        <f t="shared" si="15"/>
        <v>844.03927567079063</v>
      </c>
      <c r="M92" s="13">
        <f t="shared" si="16"/>
        <v>484.48828377644986</v>
      </c>
    </row>
    <row r="93" spans="1:14">
      <c r="A93" s="16"/>
      <c r="B93" s="16"/>
      <c r="C93" s="16"/>
      <c r="D93" s="16"/>
      <c r="E93" s="16"/>
      <c r="F93" s="16"/>
      <c r="G93" s="16"/>
      <c r="H93" s="27"/>
      <c r="I93" s="28"/>
      <c r="J93" s="16"/>
      <c r="K93" s="14">
        <f>AVERAGE(K69:K90)</f>
        <v>1245.5751406136364</v>
      </c>
      <c r="L93" s="14">
        <f t="shared" ref="L93:M93" si="17">AVERAGE(L69:L90)</f>
        <v>846.01389963844201</v>
      </c>
      <c r="M93" s="14">
        <f t="shared" si="17"/>
        <v>786.85795605432588</v>
      </c>
    </row>
    <row r="94" spans="1:14">
      <c r="A94" s="16"/>
      <c r="B94" s="16"/>
      <c r="C94" s="16"/>
      <c r="D94" s="16"/>
      <c r="E94" s="16"/>
      <c r="F94" s="16"/>
      <c r="G94" s="16"/>
      <c r="H94" s="27"/>
      <c r="I94" s="28"/>
      <c r="J94" s="16"/>
      <c r="K94" s="16"/>
      <c r="L94" s="16"/>
      <c r="M94" s="16"/>
    </row>
    <row r="95" spans="1:14">
      <c r="A95" s="16"/>
      <c r="B95" s="16"/>
      <c r="C95" s="16"/>
      <c r="D95" s="16"/>
      <c r="E95" s="16"/>
      <c r="F95" s="16"/>
      <c r="G95" s="16"/>
      <c r="H95" s="27"/>
      <c r="I95" s="28"/>
      <c r="J95" s="16"/>
      <c r="K95" s="16"/>
      <c r="L95" s="16"/>
      <c r="M95" s="16"/>
    </row>
    <row r="96" spans="1:14" ht="16.8">
      <c r="A96" s="12" t="s">
        <v>10</v>
      </c>
      <c r="B96" s="12" t="s">
        <v>11</v>
      </c>
      <c r="C96" s="12" t="s">
        <v>12</v>
      </c>
      <c r="D96" s="12" t="s">
        <v>13</v>
      </c>
      <c r="E96" s="12" t="s">
        <v>14</v>
      </c>
      <c r="F96" s="12" t="s">
        <v>15</v>
      </c>
      <c r="G96" s="12" t="s">
        <v>28</v>
      </c>
      <c r="H96" s="12" t="s">
        <v>16</v>
      </c>
      <c r="I96" s="7" t="s">
        <v>17</v>
      </c>
      <c r="J96" s="7" t="s">
        <v>18</v>
      </c>
      <c r="K96" s="8" t="s">
        <v>19</v>
      </c>
      <c r="L96" s="6" t="s">
        <v>29</v>
      </c>
      <c r="M96" s="6" t="s">
        <v>30</v>
      </c>
      <c r="N96" s="20"/>
    </row>
    <row r="97" spans="1:13">
      <c r="A97" s="12" t="s">
        <v>20</v>
      </c>
      <c r="B97" s="12" t="s">
        <v>21</v>
      </c>
      <c r="C97" s="12" t="s">
        <v>21</v>
      </c>
      <c r="D97" s="12" t="s">
        <v>21</v>
      </c>
      <c r="E97" s="12" t="s">
        <v>21</v>
      </c>
      <c r="F97" s="12" t="s">
        <v>22</v>
      </c>
      <c r="G97" s="12" t="s">
        <v>22</v>
      </c>
      <c r="H97" s="12" t="s">
        <v>23</v>
      </c>
      <c r="I97" s="7" t="s">
        <v>21</v>
      </c>
      <c r="J97" s="7" t="s">
        <v>21</v>
      </c>
      <c r="K97" s="8" t="s">
        <v>24</v>
      </c>
      <c r="L97" s="6" t="s">
        <v>25</v>
      </c>
      <c r="M97" s="6" t="s">
        <v>25</v>
      </c>
    </row>
    <row r="98" spans="1:13">
      <c r="A98" s="10">
        <v>31226.726782999998</v>
      </c>
      <c r="B98" s="10">
        <v>26.071847000000002</v>
      </c>
      <c r="C98" s="10">
        <v>26.117736000000001</v>
      </c>
      <c r="D98" s="10">
        <v>26.577378</v>
      </c>
      <c r="E98" s="10">
        <v>26.564999</v>
      </c>
      <c r="F98" s="10">
        <v>3.141966</v>
      </c>
      <c r="G98" s="10">
        <v>3.169664</v>
      </c>
      <c r="H98" s="10">
        <v>28.686697000000002</v>
      </c>
      <c r="I98" s="11">
        <f t="shared" ref="I98:I126" si="18">(B98+C98)/2</f>
        <v>26.094791499999999</v>
      </c>
      <c r="J98" s="11">
        <f t="shared" ref="J98:J126" si="19">(D98+E98)/2</f>
        <v>26.571188499999998</v>
      </c>
      <c r="K98" s="13">
        <f t="shared" ref="K98:K126" si="20">-0.6*I98+1259.5</f>
        <v>1243.8431251</v>
      </c>
      <c r="L98" s="13">
        <f t="shared" ref="L98:L126" si="21">0.00159*I98^4-0.27101*I98^3+17.72234*I98^2-540.89799*I98+6780.11105</f>
        <v>654.99399061864551</v>
      </c>
      <c r="M98" s="13">
        <f t="shared" ref="M98:M126" si="22">0.00159*J98^4-0.27101*J98^3+17.72234*J98^2-540.89799*J98+6780.11105</f>
        <v>628.70527860180209</v>
      </c>
    </row>
    <row r="99" spans="1:13">
      <c r="A99" s="10">
        <v>30724.636231</v>
      </c>
      <c r="B99" s="10">
        <v>26.072005000000001</v>
      </c>
      <c r="C99" s="10">
        <v>26.064461000000001</v>
      </c>
      <c r="D99" s="10">
        <v>26.587551999999999</v>
      </c>
      <c r="E99" s="10">
        <v>26.573139999999999</v>
      </c>
      <c r="F99" s="10">
        <v>2.903016</v>
      </c>
      <c r="G99" s="10">
        <v>3.0862069999999999</v>
      </c>
      <c r="H99" s="10">
        <v>28.544421</v>
      </c>
      <c r="I99" s="11">
        <f t="shared" si="18"/>
        <v>26.068232999999999</v>
      </c>
      <c r="J99" s="11">
        <f t="shared" si="19"/>
        <v>26.580345999999999</v>
      </c>
      <c r="K99" s="13">
        <f t="shared" si="20"/>
        <v>1243.8590601999999</v>
      </c>
      <c r="L99" s="13">
        <f t="shared" si="21"/>
        <v>656.49903326954882</v>
      </c>
      <c r="M99" s="13">
        <f t="shared" si="22"/>
        <v>628.21285284781607</v>
      </c>
    </row>
    <row r="100" spans="1:13">
      <c r="A100" s="10">
        <v>29783.141148999999</v>
      </c>
      <c r="B100" s="10">
        <v>26.151985</v>
      </c>
      <c r="C100" s="10">
        <v>26.160499000000002</v>
      </c>
      <c r="D100" s="10">
        <v>26.658667000000001</v>
      </c>
      <c r="E100" s="10">
        <v>26.648669000000002</v>
      </c>
      <c r="F100" s="10">
        <v>2.432455</v>
      </c>
      <c r="G100" s="10">
        <v>2.8862299999999999</v>
      </c>
      <c r="H100" s="10">
        <v>28.281681999999996</v>
      </c>
      <c r="I100" s="11">
        <f t="shared" si="18"/>
        <v>26.156241999999999</v>
      </c>
      <c r="J100" s="11">
        <f t="shared" si="19"/>
        <v>26.653668000000003</v>
      </c>
      <c r="K100" s="13">
        <f t="shared" si="20"/>
        <v>1243.8062548</v>
      </c>
      <c r="L100" s="13">
        <f t="shared" si="21"/>
        <v>651.52787359362537</v>
      </c>
      <c r="M100" s="13">
        <f t="shared" si="22"/>
        <v>624.28732025024237</v>
      </c>
    </row>
    <row r="101" spans="1:13">
      <c r="A101" s="10">
        <v>28579.168245000001</v>
      </c>
      <c r="B101" s="10">
        <v>26.149104000000001</v>
      </c>
      <c r="C101" s="10">
        <v>26.170179999999998</v>
      </c>
      <c r="D101" s="10">
        <v>26.635543999999999</v>
      </c>
      <c r="E101" s="10">
        <v>26.635396</v>
      </c>
      <c r="F101" s="10">
        <v>1.8821639999999999</v>
      </c>
      <c r="G101" s="10">
        <v>2.6574749999999998</v>
      </c>
      <c r="H101" s="10">
        <v>27.966118999999999</v>
      </c>
      <c r="I101" s="11">
        <f t="shared" si="18"/>
        <v>26.159641999999998</v>
      </c>
      <c r="J101" s="11">
        <f t="shared" si="19"/>
        <v>26.635469999999998</v>
      </c>
      <c r="K101" s="13">
        <f t="shared" si="20"/>
        <v>1243.8042148</v>
      </c>
      <c r="L101" s="13">
        <f t="shared" si="21"/>
        <v>651.33675564297118</v>
      </c>
      <c r="M101" s="13">
        <f t="shared" si="22"/>
        <v>625.25876185122706</v>
      </c>
    </row>
    <row r="102" spans="1:13">
      <c r="A102" s="10">
        <v>27445.227746</v>
      </c>
      <c r="B102" s="10">
        <v>26.10576</v>
      </c>
      <c r="C102" s="10">
        <v>26.144966</v>
      </c>
      <c r="D102" s="10">
        <v>26.587738999999999</v>
      </c>
      <c r="E102" s="10">
        <v>26.592106999999999</v>
      </c>
      <c r="F102" s="10">
        <v>1.420398</v>
      </c>
      <c r="G102" s="10">
        <v>2.465128</v>
      </c>
      <c r="H102" s="10">
        <v>27.729441999999999</v>
      </c>
      <c r="I102" s="11">
        <f t="shared" si="18"/>
        <v>26.125363</v>
      </c>
      <c r="J102" s="11">
        <f t="shared" si="19"/>
        <v>26.589922999999999</v>
      </c>
      <c r="K102" s="13">
        <f t="shared" si="20"/>
        <v>1243.8247822000001</v>
      </c>
      <c r="L102" s="13">
        <f t="shared" si="21"/>
        <v>653.26677894868953</v>
      </c>
      <c r="M102" s="13">
        <f t="shared" si="22"/>
        <v>627.69838101910773</v>
      </c>
    </row>
    <row r="103" spans="1:13">
      <c r="A103" s="10">
        <v>26385.951492</v>
      </c>
      <c r="B103" s="10">
        <v>26.001532000000001</v>
      </c>
      <c r="C103" s="10">
        <v>26.022601000000002</v>
      </c>
      <c r="D103" s="10">
        <v>26.478702999999999</v>
      </c>
      <c r="E103" s="10">
        <v>26.482140999999999</v>
      </c>
      <c r="F103" s="10">
        <v>1.0094099999999999</v>
      </c>
      <c r="G103" s="10">
        <v>2.2979240000000001</v>
      </c>
      <c r="H103" s="10">
        <v>27.412610999999998</v>
      </c>
      <c r="I103" s="11">
        <f t="shared" si="18"/>
        <v>26.012066500000003</v>
      </c>
      <c r="J103" s="11">
        <f t="shared" si="19"/>
        <v>26.480421999999997</v>
      </c>
      <c r="K103" s="13">
        <f t="shared" si="20"/>
        <v>1243.8927601</v>
      </c>
      <c r="L103" s="13">
        <f t="shared" si="21"/>
        <v>659.6959353804632</v>
      </c>
      <c r="M103" s="13">
        <f t="shared" si="22"/>
        <v>633.61202752036661</v>
      </c>
    </row>
    <row r="104" spans="1:13">
      <c r="A104" s="10">
        <v>25568.264827999999</v>
      </c>
      <c r="B104" s="10">
        <v>26.01736</v>
      </c>
      <c r="C104" s="10">
        <v>26.033383000000001</v>
      </c>
      <c r="D104" s="10">
        <v>26.510622000000001</v>
      </c>
      <c r="E104" s="10">
        <v>26.494171999999999</v>
      </c>
      <c r="F104" s="10">
        <v>1.1479140000000001</v>
      </c>
      <c r="G104" s="10">
        <v>2.626474</v>
      </c>
      <c r="H104" s="10">
        <v>27.193511000000001</v>
      </c>
      <c r="I104" s="11">
        <f t="shared" si="18"/>
        <v>26.025371499999999</v>
      </c>
      <c r="J104" s="11">
        <f t="shared" si="19"/>
        <v>26.502397000000002</v>
      </c>
      <c r="K104" s="13">
        <f t="shared" si="20"/>
        <v>1243.8847771000001</v>
      </c>
      <c r="L104" s="13">
        <f t="shared" si="21"/>
        <v>658.936914252321</v>
      </c>
      <c r="M104" s="13">
        <f t="shared" si="22"/>
        <v>632.41974029810626</v>
      </c>
    </row>
    <row r="105" spans="1:13">
      <c r="A105" s="10">
        <v>24716.644036000002</v>
      </c>
      <c r="B105" s="10">
        <v>26.051275</v>
      </c>
      <c r="C105" s="10">
        <v>26.067208000000001</v>
      </c>
      <c r="D105" s="10">
        <v>26.565733000000002</v>
      </c>
      <c r="E105" s="10">
        <v>26.541442</v>
      </c>
      <c r="F105" s="10">
        <v>0.91728500000000002</v>
      </c>
      <c r="G105" s="10">
        <v>2.5889600000000002</v>
      </c>
      <c r="H105" s="10">
        <v>26.903590999999999</v>
      </c>
      <c r="I105" s="11">
        <f t="shared" si="18"/>
        <v>26.059241499999999</v>
      </c>
      <c r="J105" s="11">
        <f t="shared" si="19"/>
        <v>26.553587499999999</v>
      </c>
      <c r="K105" s="13">
        <f t="shared" si="20"/>
        <v>1243.8644551</v>
      </c>
      <c r="L105" s="13">
        <f t="shared" si="21"/>
        <v>657.00953412417675</v>
      </c>
      <c r="M105" s="13">
        <f t="shared" si="22"/>
        <v>629.65308111622744</v>
      </c>
    </row>
    <row r="106" spans="1:13" ht="14.4" customHeight="1">
      <c r="A106" s="10">
        <v>23730.452407000001</v>
      </c>
      <c r="B106" s="10">
        <v>26.082999000000001</v>
      </c>
      <c r="C106" s="10">
        <v>26.097428000000001</v>
      </c>
      <c r="D106" s="10">
        <v>26.621980000000001</v>
      </c>
      <c r="E106" s="10">
        <v>26.593482999999999</v>
      </c>
      <c r="F106" s="10">
        <v>0.83765999999999996</v>
      </c>
      <c r="G106" s="10">
        <v>2.7257739999999999</v>
      </c>
      <c r="H106" s="10">
        <v>26.631177000000001</v>
      </c>
      <c r="I106" s="11">
        <f t="shared" si="18"/>
        <v>26.090213500000001</v>
      </c>
      <c r="J106" s="11">
        <f t="shared" si="19"/>
        <v>26.6077315</v>
      </c>
      <c r="K106" s="13">
        <f t="shared" si="20"/>
        <v>1243.8458719</v>
      </c>
      <c r="L106" s="13">
        <f t="shared" si="21"/>
        <v>655.25311865548974</v>
      </c>
      <c r="M106" s="13">
        <f t="shared" si="22"/>
        <v>626.7431059797409</v>
      </c>
    </row>
    <row r="107" spans="1:13">
      <c r="A107" s="10">
        <v>22668.287033000001</v>
      </c>
      <c r="B107" s="10">
        <v>26.012079</v>
      </c>
      <c r="C107" s="10">
        <v>26.021505000000001</v>
      </c>
      <c r="D107" s="10">
        <v>26.580725999999999</v>
      </c>
      <c r="E107" s="10">
        <v>26.560352999999999</v>
      </c>
      <c r="F107" s="10">
        <v>0.77448899999999998</v>
      </c>
      <c r="G107" s="10">
        <v>2.8812129999999998</v>
      </c>
      <c r="H107" s="10">
        <v>26.333257000000003</v>
      </c>
      <c r="I107" s="11">
        <f t="shared" si="18"/>
        <v>26.016792000000002</v>
      </c>
      <c r="J107" s="11">
        <f t="shared" si="19"/>
        <v>26.570539499999999</v>
      </c>
      <c r="K107" s="13">
        <f t="shared" si="20"/>
        <v>1243.8899248</v>
      </c>
      <c r="L107" s="13">
        <f t="shared" si="21"/>
        <v>659.42623323178213</v>
      </c>
      <c r="M107" s="13">
        <f t="shared" si="22"/>
        <v>628.7401954066454</v>
      </c>
    </row>
    <row r="108" spans="1:13">
      <c r="A108" s="10">
        <v>21671.307561000001</v>
      </c>
      <c r="B108" s="10">
        <v>26.067043999999999</v>
      </c>
      <c r="C108" s="10">
        <v>26.092918000000001</v>
      </c>
      <c r="D108" s="10">
        <v>26.643118999999999</v>
      </c>
      <c r="E108" s="10">
        <v>26.627476000000001</v>
      </c>
      <c r="F108" s="10">
        <v>0.81379599999999996</v>
      </c>
      <c r="G108" s="10">
        <v>3.1289180000000001</v>
      </c>
      <c r="H108" s="10">
        <v>26.073374999999999</v>
      </c>
      <c r="I108" s="11">
        <f t="shared" si="18"/>
        <v>26.079981</v>
      </c>
      <c r="J108" s="11">
        <f t="shared" si="19"/>
        <v>26.6352975</v>
      </c>
      <c r="K108" s="13">
        <f t="shared" si="20"/>
        <v>1243.8520114</v>
      </c>
      <c r="L108" s="13">
        <f t="shared" si="21"/>
        <v>655.83276309615667</v>
      </c>
      <c r="M108" s="13">
        <f t="shared" si="22"/>
        <v>625.26797918616558</v>
      </c>
    </row>
    <row r="109" spans="1:13">
      <c r="A109" s="10">
        <v>20590.165819000002</v>
      </c>
      <c r="B109" s="10">
        <v>26.105097000000001</v>
      </c>
      <c r="C109" s="10">
        <v>26.139703000000001</v>
      </c>
      <c r="D109" s="10">
        <v>26.671277</v>
      </c>
      <c r="E109" s="10">
        <v>26.650762</v>
      </c>
      <c r="F109" s="10">
        <v>0.991004</v>
      </c>
      <c r="G109" s="10">
        <v>3.5301369999999999</v>
      </c>
      <c r="H109" s="10">
        <v>25.798313999999998</v>
      </c>
      <c r="I109" s="11">
        <f t="shared" si="18"/>
        <v>26.122399999999999</v>
      </c>
      <c r="J109" s="11">
        <f t="shared" si="19"/>
        <v>26.661019500000002</v>
      </c>
      <c r="K109" s="13">
        <f t="shared" si="20"/>
        <v>1243.82656</v>
      </c>
      <c r="L109" s="13">
        <f t="shared" si="21"/>
        <v>653.43393575272512</v>
      </c>
      <c r="M109" s="13">
        <f t="shared" si="22"/>
        <v>623.89541577032378</v>
      </c>
    </row>
    <row r="110" spans="1:13">
      <c r="A110" s="10">
        <v>19781.990916999999</v>
      </c>
      <c r="B110" s="10">
        <v>26.008019999999998</v>
      </c>
      <c r="C110" s="10">
        <v>26.065773</v>
      </c>
      <c r="D110" s="10">
        <v>26.585805000000001</v>
      </c>
      <c r="E110" s="10">
        <v>26.551750999999999</v>
      </c>
      <c r="F110" s="10">
        <v>1.134328</v>
      </c>
      <c r="G110" s="10">
        <v>3.8122980000000002</v>
      </c>
      <c r="H110" s="10">
        <v>25.614396999999997</v>
      </c>
      <c r="I110" s="11">
        <f t="shared" si="18"/>
        <v>26.036896499999997</v>
      </c>
      <c r="J110" s="11">
        <f t="shared" si="19"/>
        <v>26.568778000000002</v>
      </c>
      <c r="K110" s="13">
        <f t="shared" si="20"/>
        <v>1243.8778620999999</v>
      </c>
      <c r="L110" s="13">
        <f t="shared" si="21"/>
        <v>658.28030380874679</v>
      </c>
      <c r="M110" s="13">
        <f t="shared" si="22"/>
        <v>628.83497787084434</v>
      </c>
    </row>
    <row r="111" spans="1:13">
      <c r="A111" s="10">
        <v>18650.396836</v>
      </c>
      <c r="B111" s="10">
        <v>26.067674</v>
      </c>
      <c r="C111" s="10">
        <v>26.119140999999999</v>
      </c>
      <c r="D111" s="10">
        <v>26.624880999999998</v>
      </c>
      <c r="E111" s="10">
        <v>26.591023</v>
      </c>
      <c r="F111" s="10">
        <v>1.06864</v>
      </c>
      <c r="G111" s="10">
        <v>3.923152</v>
      </c>
      <c r="H111" s="10">
        <v>25.795437999999997</v>
      </c>
      <c r="I111" s="11">
        <f t="shared" si="18"/>
        <v>26.093407499999998</v>
      </c>
      <c r="J111" s="11">
        <f t="shared" si="19"/>
        <v>26.607951999999997</v>
      </c>
      <c r="K111" s="13">
        <f t="shared" si="20"/>
        <v>1243.8439555</v>
      </c>
      <c r="L111" s="13">
        <f t="shared" si="21"/>
        <v>655.07231574441266</v>
      </c>
      <c r="M111" s="13">
        <f t="shared" si="22"/>
        <v>626.73128933536918</v>
      </c>
    </row>
    <row r="112" spans="1:13">
      <c r="A112" s="10">
        <v>17267.235278</v>
      </c>
      <c r="B112" s="10">
        <v>26.051608000000002</v>
      </c>
      <c r="C112" s="10">
        <v>26.106466000000001</v>
      </c>
      <c r="D112" s="10">
        <v>26.640598000000001</v>
      </c>
      <c r="E112" s="10">
        <v>26.608270000000001</v>
      </c>
      <c r="F112" s="10">
        <v>0.92115800000000003</v>
      </c>
      <c r="G112" s="10">
        <v>4.0207819999999996</v>
      </c>
      <c r="H112" s="10">
        <v>25.373348999999997</v>
      </c>
      <c r="I112" s="11">
        <f t="shared" si="18"/>
        <v>26.079037</v>
      </c>
      <c r="J112" s="11">
        <f t="shared" si="19"/>
        <v>26.624434000000001</v>
      </c>
      <c r="K112" s="13">
        <f t="shared" si="20"/>
        <v>1243.8525778000001</v>
      </c>
      <c r="L112" s="13">
        <f t="shared" si="21"/>
        <v>655.88626995307186</v>
      </c>
      <c r="M112" s="13">
        <f t="shared" si="22"/>
        <v>625.84879758047191</v>
      </c>
    </row>
    <row r="113" spans="1:13">
      <c r="A113" s="10">
        <v>15903.119796000001</v>
      </c>
      <c r="B113" s="10">
        <v>26.110073</v>
      </c>
      <c r="C113" s="10">
        <v>26.160758000000001</v>
      </c>
      <c r="D113" s="10">
        <v>26.713213</v>
      </c>
      <c r="E113" s="10">
        <v>26.677744000000001</v>
      </c>
      <c r="F113" s="10">
        <v>1.1369089999999999</v>
      </c>
      <c r="G113" s="10">
        <v>4.470828</v>
      </c>
      <c r="H113" s="10">
        <v>25.168421000000002</v>
      </c>
      <c r="I113" s="11">
        <f t="shared" si="18"/>
        <v>26.135415500000001</v>
      </c>
      <c r="J113" s="11">
        <f t="shared" si="19"/>
        <v>26.6954785</v>
      </c>
      <c r="K113" s="13">
        <f t="shared" si="20"/>
        <v>1243.8187507</v>
      </c>
      <c r="L113" s="13">
        <f t="shared" si="21"/>
        <v>652.70006151825146</v>
      </c>
      <c r="M113" s="13">
        <f t="shared" si="22"/>
        <v>622.06249456692331</v>
      </c>
    </row>
    <row r="114" spans="1:13">
      <c r="A114" s="10">
        <v>15917.164884</v>
      </c>
      <c r="B114" s="10">
        <v>26.124790999999998</v>
      </c>
      <c r="C114" s="10">
        <v>26.163132000000001</v>
      </c>
      <c r="D114" s="10">
        <v>26.703077</v>
      </c>
      <c r="E114" s="10">
        <v>26.664362000000001</v>
      </c>
      <c r="F114" s="10">
        <v>1.153565</v>
      </c>
      <c r="G114" s="10">
        <v>4.4917600000000002</v>
      </c>
      <c r="H114" s="10">
        <v>25.173651999999997</v>
      </c>
      <c r="I114" s="11">
        <f t="shared" si="18"/>
        <v>26.1439615</v>
      </c>
      <c r="J114" s="11">
        <f t="shared" si="19"/>
        <v>26.683719500000002</v>
      </c>
      <c r="K114" s="13">
        <f t="shared" si="20"/>
        <v>1243.8136231000001</v>
      </c>
      <c r="L114" s="13">
        <f t="shared" si="21"/>
        <v>652.21874942667728</v>
      </c>
      <c r="M114" s="13">
        <f t="shared" si="22"/>
        <v>622.6872186818955</v>
      </c>
    </row>
    <row r="115" spans="1:13">
      <c r="A115" s="10">
        <v>14440.331445</v>
      </c>
      <c r="B115" s="10">
        <v>26.069407000000002</v>
      </c>
      <c r="C115" s="10">
        <v>26.122523999999999</v>
      </c>
      <c r="D115" s="10">
        <v>26.770461000000001</v>
      </c>
      <c r="E115" s="10">
        <v>26.733464999999999</v>
      </c>
      <c r="F115" s="10">
        <v>1.1514580000000001</v>
      </c>
      <c r="G115" s="10">
        <v>4.746969</v>
      </c>
      <c r="H115" s="10">
        <v>24.915179000000002</v>
      </c>
      <c r="I115" s="11">
        <f t="shared" si="18"/>
        <v>26.095965499999998</v>
      </c>
      <c r="J115" s="11">
        <f t="shared" si="19"/>
        <v>26.751963</v>
      </c>
      <c r="K115" s="13">
        <f t="shared" si="20"/>
        <v>1243.8424207</v>
      </c>
      <c r="L115" s="13">
        <f t="shared" si="21"/>
        <v>654.92755910293363</v>
      </c>
      <c r="M115" s="13">
        <f t="shared" si="22"/>
        <v>619.07246507279069</v>
      </c>
    </row>
    <row r="116" spans="1:13">
      <c r="A116" s="10">
        <v>13384.220687999999</v>
      </c>
      <c r="B116" s="10">
        <v>26.010878999999999</v>
      </c>
      <c r="C116" s="10">
        <v>26.062059000000001</v>
      </c>
      <c r="D116" s="10">
        <v>26.843838999999999</v>
      </c>
      <c r="E116" s="10">
        <v>26.809366000000001</v>
      </c>
      <c r="F116" s="10">
        <v>1.33192</v>
      </c>
      <c r="G116" s="10">
        <v>5.098706</v>
      </c>
      <c r="H116" s="10">
        <v>24.747266000000003</v>
      </c>
      <c r="I116" s="11">
        <f t="shared" si="18"/>
        <v>26.036469</v>
      </c>
      <c r="J116" s="11">
        <f t="shared" si="19"/>
        <v>26.8266025</v>
      </c>
      <c r="K116" s="13">
        <f t="shared" si="20"/>
        <v>1243.8781186000001</v>
      </c>
      <c r="L116" s="13">
        <f t="shared" si="21"/>
        <v>658.30464530305471</v>
      </c>
      <c r="M116" s="13">
        <f t="shared" si="22"/>
        <v>615.14877592729408</v>
      </c>
    </row>
    <row r="117" spans="1:13">
      <c r="A117" s="10">
        <v>12399.871933</v>
      </c>
      <c r="B117" s="10">
        <v>26.072880999999999</v>
      </c>
      <c r="C117" s="10">
        <v>26.113188999999998</v>
      </c>
      <c r="D117" s="10">
        <v>26.941143</v>
      </c>
      <c r="E117" s="10">
        <v>26.907046999999999</v>
      </c>
      <c r="F117" s="10">
        <v>1.2407630000000001</v>
      </c>
      <c r="G117" s="10">
        <v>5.1620220000000003</v>
      </c>
      <c r="H117" s="10">
        <v>24.524219000000002</v>
      </c>
      <c r="I117" s="11">
        <f t="shared" si="18"/>
        <v>26.093035</v>
      </c>
      <c r="J117" s="11">
        <f t="shared" si="19"/>
        <v>26.924095000000001</v>
      </c>
      <c r="K117" s="13">
        <f t="shared" si="20"/>
        <v>1243.8441789999999</v>
      </c>
      <c r="L117" s="13">
        <f t="shared" si="21"/>
        <v>655.09339871310931</v>
      </c>
      <c r="M117" s="13">
        <f t="shared" si="22"/>
        <v>610.07030433685668</v>
      </c>
    </row>
    <row r="118" spans="1:13">
      <c r="A118" s="10">
        <v>11494.151803999999</v>
      </c>
      <c r="B118" s="10">
        <v>26.016157</v>
      </c>
      <c r="C118" s="10">
        <v>26.064868000000001</v>
      </c>
      <c r="D118" s="10">
        <v>26.932818999999999</v>
      </c>
      <c r="E118" s="10">
        <v>26.895986000000001</v>
      </c>
      <c r="F118" s="10">
        <v>0.77153000000000005</v>
      </c>
      <c r="G118" s="10">
        <v>4.8149839999999999</v>
      </c>
      <c r="H118" s="10">
        <v>24.231116</v>
      </c>
      <c r="I118" s="11">
        <f t="shared" si="18"/>
        <v>26.040512499999998</v>
      </c>
      <c r="J118" s="11">
        <f t="shared" si="19"/>
        <v>26.914402500000001</v>
      </c>
      <c r="K118" s="13">
        <f t="shared" si="20"/>
        <v>1243.8756925</v>
      </c>
      <c r="L118" s="13">
        <f t="shared" si="21"/>
        <v>658.07445594219553</v>
      </c>
      <c r="M118" s="13">
        <f t="shared" si="22"/>
        <v>610.57284779405836</v>
      </c>
    </row>
    <row r="119" spans="1:13">
      <c r="A119" s="10">
        <v>10299.722543</v>
      </c>
      <c r="B119" s="10">
        <v>26.106451</v>
      </c>
      <c r="C119" s="10">
        <v>26.152287999999999</v>
      </c>
      <c r="D119" s="10">
        <v>27.049825999999999</v>
      </c>
      <c r="E119" s="10">
        <v>27.014717999999998</v>
      </c>
      <c r="F119" s="10">
        <v>0.96280200000000005</v>
      </c>
      <c r="G119" s="10">
        <v>5.2170069999999997</v>
      </c>
      <c r="H119" s="10">
        <v>23.999107000000002</v>
      </c>
      <c r="I119" s="11">
        <f t="shared" si="18"/>
        <v>26.129369499999999</v>
      </c>
      <c r="J119" s="11">
        <f t="shared" si="19"/>
        <v>27.032271999999999</v>
      </c>
      <c r="K119" s="13">
        <f t="shared" si="20"/>
        <v>1243.8223783000001</v>
      </c>
      <c r="L119" s="13">
        <f t="shared" si="21"/>
        <v>653.04083696016369</v>
      </c>
      <c r="M119" s="13">
        <f t="shared" si="22"/>
        <v>604.49638046016571</v>
      </c>
    </row>
    <row r="120" spans="1:13">
      <c r="A120" s="10">
        <v>8934.5890060000002</v>
      </c>
      <c r="B120" s="10">
        <v>26.11056</v>
      </c>
      <c r="C120" s="10">
        <v>26.154713999999998</v>
      </c>
      <c r="D120" s="10">
        <v>27.142250000000001</v>
      </c>
      <c r="E120" s="10">
        <v>27.108927000000001</v>
      </c>
      <c r="F120" s="10">
        <v>1.1941040000000001</v>
      </c>
      <c r="G120" s="10">
        <v>5.638719</v>
      </c>
      <c r="H120" s="10">
        <v>23.770612999999997</v>
      </c>
      <c r="I120" s="11">
        <f t="shared" si="18"/>
        <v>26.132636999999999</v>
      </c>
      <c r="J120" s="11">
        <f t="shared" si="19"/>
        <v>27.125588499999999</v>
      </c>
      <c r="K120" s="13">
        <f t="shared" si="20"/>
        <v>1243.8204178000001</v>
      </c>
      <c r="L120" s="13">
        <f t="shared" si="21"/>
        <v>652.85664114132578</v>
      </c>
      <c r="M120" s="13">
        <f t="shared" si="22"/>
        <v>599.73924640311907</v>
      </c>
    </row>
    <row r="121" spans="1:13">
      <c r="A121" s="10">
        <v>7777.5030420000003</v>
      </c>
      <c r="B121" s="10">
        <v>26.135974000000001</v>
      </c>
      <c r="C121" s="10">
        <v>26.172975999999998</v>
      </c>
      <c r="D121" s="10">
        <v>27.275271</v>
      </c>
      <c r="E121" s="10">
        <v>27.239993999999999</v>
      </c>
      <c r="F121" s="10">
        <v>1.1457189999999999</v>
      </c>
      <c r="G121" s="10">
        <v>5.7575209999999997</v>
      </c>
      <c r="H121" s="10">
        <v>23.513272000000001</v>
      </c>
      <c r="I121" s="11">
        <f t="shared" si="18"/>
        <v>26.154474999999998</v>
      </c>
      <c r="J121" s="11">
        <f t="shared" si="19"/>
        <v>27.2576325</v>
      </c>
      <c r="K121" s="13">
        <f t="shared" si="20"/>
        <v>1243.807315</v>
      </c>
      <c r="L121" s="13">
        <f t="shared" si="21"/>
        <v>651.62722595314881</v>
      </c>
      <c r="M121" s="13">
        <f t="shared" si="22"/>
        <v>593.08771623334269</v>
      </c>
    </row>
    <row r="122" spans="1:13">
      <c r="A122" s="10">
        <v>6052.5154990000001</v>
      </c>
      <c r="B122" s="10">
        <v>26.018146999999999</v>
      </c>
      <c r="C122" s="10">
        <v>26.053290000000001</v>
      </c>
      <c r="D122" s="10">
        <v>27.487836999999999</v>
      </c>
      <c r="E122" s="10">
        <v>27.448397</v>
      </c>
      <c r="F122" s="10">
        <v>1.1902889999999999</v>
      </c>
      <c r="G122" s="10">
        <v>6.0399120000000002</v>
      </c>
      <c r="H122" s="10">
        <v>23.211899000000003</v>
      </c>
      <c r="I122" s="11">
        <f t="shared" si="18"/>
        <v>26.035718500000002</v>
      </c>
      <c r="J122" s="11">
        <f t="shared" si="19"/>
        <v>27.468116999999999</v>
      </c>
      <c r="K122" s="13">
        <f t="shared" si="20"/>
        <v>1243.8785688999999</v>
      </c>
      <c r="L122" s="13">
        <f t="shared" si="21"/>
        <v>658.34738081952946</v>
      </c>
      <c r="M122" s="13">
        <f t="shared" si="22"/>
        <v>582.6752989283641</v>
      </c>
    </row>
    <row r="123" spans="1:13">
      <c r="A123" s="10">
        <v>4769.3221800000001</v>
      </c>
      <c r="B123" s="10">
        <v>26.075002999999999</v>
      </c>
      <c r="C123" s="10">
        <v>26.123387999999998</v>
      </c>
      <c r="D123" s="10">
        <v>28.011089999999999</v>
      </c>
      <c r="E123" s="10">
        <v>27.974198999999999</v>
      </c>
      <c r="F123" s="10">
        <v>1.0289649999999999</v>
      </c>
      <c r="G123" s="10">
        <v>6.0713939999999997</v>
      </c>
      <c r="H123" s="10">
        <v>22.995570999999998</v>
      </c>
      <c r="I123" s="11">
        <f t="shared" si="18"/>
        <v>26.0991955</v>
      </c>
      <c r="J123" s="11">
        <f t="shared" si="19"/>
        <v>27.992644499999997</v>
      </c>
      <c r="K123" s="13">
        <f t="shared" si="20"/>
        <v>1243.8404826999999</v>
      </c>
      <c r="L123" s="13">
        <f t="shared" si="21"/>
        <v>654.74483026030339</v>
      </c>
      <c r="M123" s="13">
        <f t="shared" si="22"/>
        <v>557.71371720447223</v>
      </c>
    </row>
    <row r="124" spans="1:13">
      <c r="A124" s="10">
        <v>3512.3981699999999</v>
      </c>
      <c r="B124" s="10">
        <v>26.079270000000001</v>
      </c>
      <c r="C124" s="10">
        <v>26.123756</v>
      </c>
      <c r="D124" s="10">
        <v>28.396426000000002</v>
      </c>
      <c r="E124" s="10">
        <v>28.340012999999999</v>
      </c>
      <c r="F124" s="10">
        <v>1.2485839999999999</v>
      </c>
      <c r="G124" s="10">
        <v>6.4641909999999996</v>
      </c>
      <c r="H124" s="10">
        <v>22.599905</v>
      </c>
      <c r="I124" s="11">
        <f t="shared" si="18"/>
        <v>26.101513000000001</v>
      </c>
      <c r="J124" s="11">
        <f t="shared" si="19"/>
        <v>28.368219500000002</v>
      </c>
      <c r="K124" s="13">
        <f t="shared" si="20"/>
        <v>1243.8390922000001</v>
      </c>
      <c r="L124" s="13">
        <f t="shared" si="21"/>
        <v>654.61376231637132</v>
      </c>
      <c r="M124" s="13">
        <f t="shared" si="22"/>
        <v>540.66987941963362</v>
      </c>
    </row>
    <row r="125" spans="1:13">
      <c r="A125" s="10">
        <v>2252.037061</v>
      </c>
      <c r="B125" s="10">
        <v>26.029129000000001</v>
      </c>
      <c r="C125" s="10">
        <v>26.097339000000002</v>
      </c>
      <c r="D125" s="10">
        <v>29.946504000000001</v>
      </c>
      <c r="E125" s="10">
        <v>29.907971</v>
      </c>
      <c r="F125" s="10">
        <v>0.80984500000000004</v>
      </c>
      <c r="G125" s="10">
        <v>6.1931500000000002</v>
      </c>
      <c r="H125" s="10">
        <v>22.210717000000002</v>
      </c>
      <c r="I125" s="11">
        <f t="shared" si="18"/>
        <v>26.063234000000001</v>
      </c>
      <c r="J125" s="11">
        <f t="shared" si="19"/>
        <v>29.9272375</v>
      </c>
      <c r="K125" s="13">
        <f t="shared" si="20"/>
        <v>1243.8620596000001</v>
      </c>
      <c r="L125" s="13">
        <f t="shared" si="21"/>
        <v>656.7827960633058</v>
      </c>
      <c r="M125" s="13">
        <f t="shared" si="22"/>
        <v>476.65082608262037</v>
      </c>
    </row>
    <row r="126" spans="1:13">
      <c r="A126" s="10">
        <v>155.166414</v>
      </c>
      <c r="B126" s="10">
        <v>26.031020000000002</v>
      </c>
      <c r="C126" s="10">
        <v>26.065128000000001</v>
      </c>
      <c r="D126" s="10">
        <v>36.353088</v>
      </c>
      <c r="E126" s="10">
        <v>36.161524999999997</v>
      </c>
      <c r="F126" s="10">
        <v>1.1720429999999999</v>
      </c>
      <c r="G126" s="10">
        <v>6.9322340000000002</v>
      </c>
      <c r="H126" s="10">
        <v>18.526595999999998</v>
      </c>
      <c r="I126" s="11">
        <f t="shared" si="18"/>
        <v>26.048074</v>
      </c>
      <c r="J126" s="11">
        <f t="shared" si="19"/>
        <v>36.257306499999999</v>
      </c>
      <c r="K126" s="13">
        <f t="shared" si="20"/>
        <v>1243.8711556000001</v>
      </c>
      <c r="L126" s="13">
        <f t="shared" si="21"/>
        <v>657.64425796990145</v>
      </c>
      <c r="M126" s="13">
        <f t="shared" si="22"/>
        <v>296.7156557059252</v>
      </c>
    </row>
    <row r="127" spans="1:13">
      <c r="A127" s="16"/>
      <c r="B127" s="16"/>
      <c r="C127" s="16"/>
      <c r="D127" s="16"/>
      <c r="E127" s="16"/>
      <c r="F127" s="16"/>
      <c r="G127" s="16"/>
      <c r="H127" s="27"/>
      <c r="I127" s="28"/>
      <c r="J127" s="16"/>
      <c r="K127" s="14">
        <f>AVERAGE(K98:K124)</f>
        <v>1243.8462678666667</v>
      </c>
      <c r="L127" s="14">
        <f t="shared" ref="L127:M127" si="23">AVERAGE(L98:L124)</f>
        <v>655.29634457518114</v>
      </c>
      <c r="M127" s="14">
        <f t="shared" si="23"/>
        <v>614.58909443197638</v>
      </c>
    </row>
    <row r="128" spans="1:13">
      <c r="A128" s="16"/>
      <c r="B128" s="16"/>
      <c r="C128" s="16"/>
      <c r="D128" s="16"/>
      <c r="E128" s="16"/>
      <c r="F128" s="16"/>
      <c r="G128" s="16"/>
      <c r="H128" s="27"/>
      <c r="I128" s="28"/>
      <c r="J128" s="16"/>
      <c r="K128" s="16"/>
      <c r="L128" s="16"/>
      <c r="M128" s="16"/>
    </row>
    <row r="129" spans="1:14">
      <c r="A129" s="16"/>
      <c r="B129" s="16"/>
      <c r="C129" s="16"/>
      <c r="D129" s="16"/>
      <c r="E129" s="16"/>
      <c r="F129" s="16"/>
      <c r="G129" s="16"/>
      <c r="H129" s="27"/>
      <c r="I129" s="28"/>
      <c r="J129" s="16"/>
      <c r="K129" s="16"/>
      <c r="L129" s="16"/>
      <c r="M129" s="16"/>
    </row>
    <row r="130" spans="1:14" ht="16.8">
      <c r="A130" s="12" t="s">
        <v>10</v>
      </c>
      <c r="B130" s="12" t="s">
        <v>11</v>
      </c>
      <c r="C130" s="12" t="s">
        <v>12</v>
      </c>
      <c r="D130" s="12" t="s">
        <v>13</v>
      </c>
      <c r="E130" s="12" t="s">
        <v>14</v>
      </c>
      <c r="F130" s="12" t="s">
        <v>15</v>
      </c>
      <c r="G130" s="12" t="s">
        <v>28</v>
      </c>
      <c r="H130" s="12" t="s">
        <v>16</v>
      </c>
      <c r="I130" s="7" t="s">
        <v>17</v>
      </c>
      <c r="J130" s="7" t="s">
        <v>18</v>
      </c>
      <c r="K130" s="8" t="s">
        <v>19</v>
      </c>
      <c r="L130" s="6" t="s">
        <v>29</v>
      </c>
      <c r="M130" s="6" t="s">
        <v>30</v>
      </c>
      <c r="N130" s="20"/>
    </row>
    <row r="131" spans="1:14">
      <c r="A131" s="12" t="s">
        <v>20</v>
      </c>
      <c r="B131" s="12" t="s">
        <v>21</v>
      </c>
      <c r="C131" s="12" t="s">
        <v>21</v>
      </c>
      <c r="D131" s="12" t="s">
        <v>21</v>
      </c>
      <c r="E131" s="12" t="s">
        <v>21</v>
      </c>
      <c r="F131" s="12" t="s">
        <v>22</v>
      </c>
      <c r="G131" s="12" t="s">
        <v>22</v>
      </c>
      <c r="H131" s="12" t="s">
        <v>23</v>
      </c>
      <c r="I131" s="7" t="s">
        <v>21</v>
      </c>
      <c r="J131" s="7" t="s">
        <v>21</v>
      </c>
      <c r="K131" s="8" t="s">
        <v>24</v>
      </c>
      <c r="L131" s="6" t="s">
        <v>25</v>
      </c>
      <c r="M131" s="6" t="s">
        <v>25</v>
      </c>
    </row>
    <row r="132" spans="1:14">
      <c r="A132" s="10">
        <v>34286.938495000002</v>
      </c>
      <c r="B132" s="10">
        <v>29.992418000000001</v>
      </c>
      <c r="C132" s="10">
        <v>30.010738</v>
      </c>
      <c r="D132" s="10">
        <v>30.458348000000001</v>
      </c>
      <c r="E132" s="10">
        <v>30.425763</v>
      </c>
      <c r="F132" s="10">
        <v>2.9568400000000001</v>
      </c>
      <c r="G132" s="10">
        <v>2.9506800000000002</v>
      </c>
      <c r="H132" s="10">
        <v>26.907662999999999</v>
      </c>
      <c r="I132" s="11">
        <f t="shared" ref="I132:I163" si="24">(B132+C132)/2</f>
        <v>30.001578000000002</v>
      </c>
      <c r="J132" s="11">
        <f t="shared" ref="J132:J163" si="25">(D132+E132)/2</f>
        <v>30.442055500000002</v>
      </c>
      <c r="K132" s="13">
        <f t="shared" ref="K132:K163" si="26">-0.6*I132+1259.5</f>
        <v>1241.4990531999999</v>
      </c>
      <c r="L132" s="13">
        <f t="shared" ref="L132:L163" si="27">0.00159*I132^4-0.27101*I132^3+17.72234*I132^2-540.89799*I132+6780.11105</f>
        <v>473.84807785124849</v>
      </c>
      <c r="M132" s="13">
        <f t="shared" ref="M132:M163" si="28">0.00159*J132^4-0.27101*J132^3+17.72234*J132^2-540.89799*J132+6780.11105</f>
        <v>457.66954111478935</v>
      </c>
    </row>
    <row r="133" spans="1:14">
      <c r="A133" s="10">
        <v>32817.721969999999</v>
      </c>
      <c r="B133" s="10">
        <v>30.042553000000002</v>
      </c>
      <c r="C133" s="10">
        <v>30.058586999999999</v>
      </c>
      <c r="D133" s="10">
        <v>30.499663000000002</v>
      </c>
      <c r="E133" s="10">
        <v>30.463584000000001</v>
      </c>
      <c r="F133" s="10">
        <v>2.3074590000000001</v>
      </c>
      <c r="G133" s="10">
        <v>2.7657660000000002</v>
      </c>
      <c r="H133" s="10">
        <v>26.670197999999999</v>
      </c>
      <c r="I133" s="11">
        <f t="shared" si="24"/>
        <v>30.05057</v>
      </c>
      <c r="J133" s="11">
        <f t="shared" si="25"/>
        <v>30.481623500000001</v>
      </c>
      <c r="K133" s="13">
        <f t="shared" si="26"/>
        <v>1241.469658</v>
      </c>
      <c r="L133" s="13">
        <f t="shared" si="27"/>
        <v>472.01260183808245</v>
      </c>
      <c r="M133" s="13">
        <f t="shared" si="28"/>
        <v>456.25125701704292</v>
      </c>
    </row>
    <row r="134" spans="1:14">
      <c r="A134" s="10">
        <v>31850.455862999999</v>
      </c>
      <c r="B134" s="10">
        <v>30.076650999999998</v>
      </c>
      <c r="C134" s="10">
        <v>30.09768</v>
      </c>
      <c r="D134" s="10">
        <v>30.529540999999998</v>
      </c>
      <c r="E134" s="10">
        <v>30.492046999999999</v>
      </c>
      <c r="F134" s="10">
        <v>1.8919699999999999</v>
      </c>
      <c r="G134" s="10">
        <v>2.6243729999999998</v>
      </c>
      <c r="H134" s="10">
        <v>26.483840999999998</v>
      </c>
      <c r="I134" s="11">
        <f t="shared" si="24"/>
        <v>30.087165499999998</v>
      </c>
      <c r="J134" s="11">
        <f t="shared" si="25"/>
        <v>30.510793999999997</v>
      </c>
      <c r="K134" s="13">
        <f t="shared" si="26"/>
        <v>1241.4477007</v>
      </c>
      <c r="L134" s="13">
        <f t="shared" si="27"/>
        <v>470.64752907400998</v>
      </c>
      <c r="M134" s="13">
        <f t="shared" si="28"/>
        <v>455.20928159391497</v>
      </c>
    </row>
    <row r="135" spans="1:14">
      <c r="A135" s="10">
        <v>30792.903159000001</v>
      </c>
      <c r="B135" s="10">
        <v>30.027653000000001</v>
      </c>
      <c r="C135" s="10">
        <v>30.049465999999999</v>
      </c>
      <c r="D135" s="10">
        <v>30.494778</v>
      </c>
      <c r="E135" s="10">
        <v>30.454395000000002</v>
      </c>
      <c r="F135" s="10">
        <v>1.498462</v>
      </c>
      <c r="G135" s="10">
        <v>2.5163799999999998</v>
      </c>
      <c r="H135" s="10">
        <v>26.324651000000003</v>
      </c>
      <c r="I135" s="11">
        <f t="shared" si="24"/>
        <v>30.038559499999998</v>
      </c>
      <c r="J135" s="11">
        <f t="shared" si="25"/>
        <v>30.474586500000001</v>
      </c>
      <c r="K135" s="13">
        <f t="shared" si="26"/>
        <v>1241.4768643</v>
      </c>
      <c r="L135" s="13">
        <f t="shared" si="27"/>
        <v>472.46172451381881</v>
      </c>
      <c r="M135" s="13">
        <f t="shared" si="28"/>
        <v>456.50307905169484</v>
      </c>
    </row>
    <row r="136" spans="1:14">
      <c r="A136" s="10">
        <v>30026.340907999998</v>
      </c>
      <c r="B136" s="10">
        <v>30.064354999999999</v>
      </c>
      <c r="C136" s="10">
        <v>30.080174</v>
      </c>
      <c r="D136" s="10">
        <v>30.53492</v>
      </c>
      <c r="E136" s="10">
        <v>30.492177000000002</v>
      </c>
      <c r="F136" s="10">
        <v>1.2866219999999999</v>
      </c>
      <c r="G136" s="10">
        <v>2.5030990000000002</v>
      </c>
      <c r="H136" s="10">
        <v>26.185772</v>
      </c>
      <c r="I136" s="11">
        <f t="shared" si="24"/>
        <v>30.072264499999999</v>
      </c>
      <c r="J136" s="11">
        <f t="shared" si="25"/>
        <v>30.513548499999999</v>
      </c>
      <c r="K136" s="13">
        <f t="shared" si="26"/>
        <v>1241.4566413</v>
      </c>
      <c r="L136" s="13">
        <f t="shared" si="27"/>
        <v>471.20274663448527</v>
      </c>
      <c r="M136" s="13">
        <f t="shared" si="28"/>
        <v>455.11104857026385</v>
      </c>
    </row>
    <row r="137" spans="1:14">
      <c r="A137" s="10">
        <v>28936.353634999999</v>
      </c>
      <c r="B137" s="10">
        <v>29.951381999999999</v>
      </c>
      <c r="C137" s="10">
        <v>29.967299000000001</v>
      </c>
      <c r="D137" s="10">
        <v>30.41743</v>
      </c>
      <c r="E137" s="10">
        <v>30.379366999999998</v>
      </c>
      <c r="F137" s="10">
        <v>1.040535</v>
      </c>
      <c r="G137" s="10">
        <v>2.4762400000000002</v>
      </c>
      <c r="H137" s="10">
        <v>26.048659000000001</v>
      </c>
      <c r="I137" s="11">
        <f t="shared" si="24"/>
        <v>29.9593405</v>
      </c>
      <c r="J137" s="11">
        <f t="shared" si="25"/>
        <v>30.398398499999999</v>
      </c>
      <c r="K137" s="13">
        <f t="shared" si="26"/>
        <v>1241.5243957</v>
      </c>
      <c r="L137" s="13">
        <f t="shared" si="27"/>
        <v>475.43788274511735</v>
      </c>
      <c r="M137" s="13">
        <f t="shared" si="28"/>
        <v>459.24098041313209</v>
      </c>
    </row>
    <row r="138" spans="1:14">
      <c r="A138" s="10">
        <v>28159.814009000002</v>
      </c>
      <c r="B138" s="10">
        <v>29.924758000000001</v>
      </c>
      <c r="C138" s="10">
        <v>29.932245000000002</v>
      </c>
      <c r="D138" s="10">
        <v>30.397849999999998</v>
      </c>
      <c r="E138" s="10">
        <v>30.358732</v>
      </c>
      <c r="F138" s="10">
        <v>0.82232300000000003</v>
      </c>
      <c r="G138" s="10">
        <v>2.4385279999999998</v>
      </c>
      <c r="H138" s="10">
        <v>25.880240000000001</v>
      </c>
      <c r="I138" s="11">
        <f t="shared" si="24"/>
        <v>29.928501500000003</v>
      </c>
      <c r="J138" s="11">
        <f t="shared" si="25"/>
        <v>30.378290999999997</v>
      </c>
      <c r="K138" s="13">
        <f t="shared" si="26"/>
        <v>1241.5428990999999</v>
      </c>
      <c r="L138" s="13">
        <f t="shared" si="27"/>
        <v>476.60299321800358</v>
      </c>
      <c r="M138" s="13">
        <f t="shared" si="28"/>
        <v>459.9670875668171</v>
      </c>
    </row>
    <row r="139" spans="1:14">
      <c r="A139" s="10">
        <v>27423.928743</v>
      </c>
      <c r="B139" s="10">
        <v>29.951274000000002</v>
      </c>
      <c r="C139" s="10">
        <v>29.959814000000001</v>
      </c>
      <c r="D139" s="10">
        <v>30.428455</v>
      </c>
      <c r="E139" s="10">
        <v>30.392130000000002</v>
      </c>
      <c r="F139" s="10">
        <v>0.61170999999999998</v>
      </c>
      <c r="G139" s="10">
        <v>2.4024209999999999</v>
      </c>
      <c r="H139" s="10">
        <v>25.691201</v>
      </c>
      <c r="I139" s="11">
        <f t="shared" si="24"/>
        <v>29.955544000000003</v>
      </c>
      <c r="J139" s="11">
        <f t="shared" si="25"/>
        <v>30.410292500000001</v>
      </c>
      <c r="K139" s="13">
        <f t="shared" si="26"/>
        <v>1241.5266736000001</v>
      </c>
      <c r="L139" s="13">
        <f t="shared" si="27"/>
        <v>475.58111797207584</v>
      </c>
      <c r="M139" s="13">
        <f t="shared" si="28"/>
        <v>458.81216724795831</v>
      </c>
    </row>
    <row r="140" spans="1:14" ht="14.4" customHeight="1">
      <c r="A140" s="10">
        <v>26802.326703999999</v>
      </c>
      <c r="B140" s="10">
        <v>29.960768000000002</v>
      </c>
      <c r="C140" s="10">
        <v>29.965796000000001</v>
      </c>
      <c r="D140" s="10">
        <v>30.436454000000001</v>
      </c>
      <c r="E140" s="10">
        <v>30.403136</v>
      </c>
      <c r="F140" s="10">
        <v>0.49032900000000001</v>
      </c>
      <c r="G140" s="10">
        <v>2.4141170000000001</v>
      </c>
      <c r="H140" s="10">
        <v>25.535201999999998</v>
      </c>
      <c r="I140" s="11">
        <f t="shared" si="24"/>
        <v>29.963282</v>
      </c>
      <c r="J140" s="11">
        <f t="shared" si="25"/>
        <v>30.419795000000001</v>
      </c>
      <c r="K140" s="13">
        <f t="shared" si="26"/>
        <v>1241.5220308</v>
      </c>
      <c r="L140" s="13">
        <f t="shared" si="27"/>
        <v>475.28923570389907</v>
      </c>
      <c r="M140" s="13">
        <f t="shared" si="28"/>
        <v>458.46994473273753</v>
      </c>
    </row>
    <row r="141" spans="1:14">
      <c r="A141" s="10">
        <v>26008.779059</v>
      </c>
      <c r="B141" s="10">
        <v>29.985806</v>
      </c>
      <c r="C141" s="10">
        <v>29.987079999999999</v>
      </c>
      <c r="D141" s="10">
        <v>30.463194999999999</v>
      </c>
      <c r="E141" s="10">
        <v>30.431404000000001</v>
      </c>
      <c r="F141" s="10">
        <v>0.60223700000000002</v>
      </c>
      <c r="G141" s="10">
        <v>2.6962440000000001</v>
      </c>
      <c r="H141" s="10">
        <v>25.356884999999998</v>
      </c>
      <c r="I141" s="11">
        <f t="shared" si="24"/>
        <v>29.986443000000001</v>
      </c>
      <c r="J141" s="11">
        <f t="shared" si="25"/>
        <v>30.4472995</v>
      </c>
      <c r="K141" s="13">
        <f t="shared" si="26"/>
        <v>1241.5081342000001</v>
      </c>
      <c r="L141" s="13">
        <f t="shared" si="27"/>
        <v>474.41696575715014</v>
      </c>
      <c r="M141" s="13">
        <f t="shared" si="28"/>
        <v>457.48124832990925</v>
      </c>
    </row>
    <row r="142" spans="1:14">
      <c r="A142" s="10">
        <v>24832.582742999999</v>
      </c>
      <c r="B142" s="10">
        <v>30.005282999999999</v>
      </c>
      <c r="C142" s="10">
        <v>30.005216000000001</v>
      </c>
      <c r="D142" s="10">
        <v>30.490711999999998</v>
      </c>
      <c r="E142" s="10">
        <v>30.460084999999999</v>
      </c>
      <c r="F142" s="10">
        <v>0.45102599999999998</v>
      </c>
      <c r="G142" s="10">
        <v>2.7775820000000002</v>
      </c>
      <c r="H142" s="10">
        <v>25.080100000000002</v>
      </c>
      <c r="I142" s="11">
        <f t="shared" si="24"/>
        <v>30.005249499999998</v>
      </c>
      <c r="J142" s="11">
        <f t="shared" si="25"/>
        <v>30.475398499999997</v>
      </c>
      <c r="K142" s="13">
        <f t="shared" si="26"/>
        <v>1241.4968503</v>
      </c>
      <c r="L142" s="13">
        <f t="shared" si="27"/>
        <v>473.71020751256492</v>
      </c>
      <c r="M142" s="13">
        <f t="shared" si="28"/>
        <v>456.4740121640798</v>
      </c>
    </row>
    <row r="143" spans="1:14">
      <c r="A143" s="10">
        <v>23730.148866</v>
      </c>
      <c r="B143" s="10">
        <v>29.996172000000001</v>
      </c>
      <c r="C143" s="10">
        <v>30.002773000000001</v>
      </c>
      <c r="D143" s="10">
        <v>30.478774000000001</v>
      </c>
      <c r="E143" s="10">
        <v>30.451438</v>
      </c>
      <c r="F143" s="10">
        <v>0.605375</v>
      </c>
      <c r="G143" s="10">
        <v>3.1341100000000002</v>
      </c>
      <c r="H143" s="10">
        <v>24.865043</v>
      </c>
      <c r="I143" s="11">
        <f t="shared" si="24"/>
        <v>29.999472500000003</v>
      </c>
      <c r="J143" s="11">
        <f t="shared" si="25"/>
        <v>30.465105999999999</v>
      </c>
      <c r="K143" s="13">
        <f t="shared" si="26"/>
        <v>1241.5003165000001</v>
      </c>
      <c r="L143" s="13">
        <f t="shared" si="27"/>
        <v>473.92716585477774</v>
      </c>
      <c r="M143" s="13">
        <f t="shared" si="28"/>
        <v>456.84262551487973</v>
      </c>
    </row>
    <row r="144" spans="1:14">
      <c r="A144" s="10">
        <v>21966.745639000001</v>
      </c>
      <c r="B144" s="10">
        <v>29.916070999999999</v>
      </c>
      <c r="C144" s="10">
        <v>29.924108</v>
      </c>
      <c r="D144" s="10">
        <v>30.427827000000001</v>
      </c>
      <c r="E144" s="10">
        <v>30.394065999999999</v>
      </c>
      <c r="F144" s="10">
        <v>0.84890100000000002</v>
      </c>
      <c r="G144" s="10">
        <v>3.720812</v>
      </c>
      <c r="H144" s="10">
        <v>24.479345000000002</v>
      </c>
      <c r="I144" s="11">
        <f t="shared" si="24"/>
        <v>29.9200895</v>
      </c>
      <c r="J144" s="11">
        <f t="shared" si="25"/>
        <v>30.410946500000001</v>
      </c>
      <c r="K144" s="13">
        <f t="shared" si="26"/>
        <v>1241.5479462999999</v>
      </c>
      <c r="L144" s="13">
        <f t="shared" si="27"/>
        <v>476.92144033749082</v>
      </c>
      <c r="M144" s="13">
        <f t="shared" si="28"/>
        <v>458.7886035982674</v>
      </c>
    </row>
    <row r="145" spans="1:13">
      <c r="A145" s="10">
        <v>20069.517663999999</v>
      </c>
      <c r="B145" s="10">
        <v>29.984359000000001</v>
      </c>
      <c r="C145" s="10">
        <v>29.992725</v>
      </c>
      <c r="D145" s="10">
        <v>30.501961999999999</v>
      </c>
      <c r="E145" s="10">
        <v>30.466297999999998</v>
      </c>
      <c r="F145" s="10">
        <v>0.89727500000000004</v>
      </c>
      <c r="G145" s="10">
        <v>4.1009289999999998</v>
      </c>
      <c r="H145" s="10">
        <v>24.944674999999997</v>
      </c>
      <c r="I145" s="11">
        <f t="shared" si="24"/>
        <v>29.988542000000002</v>
      </c>
      <c r="J145" s="11">
        <f t="shared" si="25"/>
        <v>30.48413</v>
      </c>
      <c r="K145" s="13">
        <f t="shared" si="26"/>
        <v>1241.5068748000001</v>
      </c>
      <c r="L145" s="13">
        <f t="shared" si="27"/>
        <v>474.33801692547877</v>
      </c>
      <c r="M145" s="13">
        <f t="shared" si="28"/>
        <v>456.16160400537501</v>
      </c>
    </row>
    <row r="146" spans="1:13">
      <c r="A146" s="10">
        <v>18669.003235</v>
      </c>
      <c r="B146" s="10">
        <v>30.036021999999999</v>
      </c>
      <c r="C146" s="10">
        <v>30.051475</v>
      </c>
      <c r="D146" s="10">
        <v>30.574173999999999</v>
      </c>
      <c r="E146" s="10">
        <v>30.532872999999999</v>
      </c>
      <c r="F146" s="10">
        <v>0.76593</v>
      </c>
      <c r="G146" s="10">
        <v>4.2106120000000002</v>
      </c>
      <c r="H146" s="10">
        <v>24.343344000000002</v>
      </c>
      <c r="I146" s="11">
        <f t="shared" si="24"/>
        <v>30.0437485</v>
      </c>
      <c r="J146" s="11">
        <f t="shared" si="25"/>
        <v>30.553523499999997</v>
      </c>
      <c r="K146" s="13">
        <f t="shared" si="26"/>
        <v>1241.4737508999999</v>
      </c>
      <c r="L146" s="13">
        <f t="shared" si="27"/>
        <v>472.26761867243567</v>
      </c>
      <c r="M146" s="13">
        <f t="shared" si="28"/>
        <v>453.68849397843132</v>
      </c>
    </row>
    <row r="147" spans="1:13">
      <c r="A147" s="10">
        <v>17031.751152000001</v>
      </c>
      <c r="B147" s="10">
        <v>30.007911</v>
      </c>
      <c r="C147" s="10">
        <v>30.022938</v>
      </c>
      <c r="D147" s="10">
        <v>30.626223</v>
      </c>
      <c r="E147" s="10">
        <v>30.583966</v>
      </c>
      <c r="F147" s="10">
        <v>0.99352300000000004</v>
      </c>
      <c r="G147" s="10">
        <v>4.6962599999999997</v>
      </c>
      <c r="H147" s="10">
        <v>24.098657000000003</v>
      </c>
      <c r="I147" s="11">
        <f t="shared" si="24"/>
        <v>30.015424500000002</v>
      </c>
      <c r="J147" s="11">
        <f t="shared" si="25"/>
        <v>30.6050945</v>
      </c>
      <c r="K147" s="13">
        <f t="shared" si="26"/>
        <v>1241.4907453000001</v>
      </c>
      <c r="L147" s="13">
        <f t="shared" si="27"/>
        <v>473.32839087540651</v>
      </c>
      <c r="M147" s="13">
        <f t="shared" si="28"/>
        <v>451.86171615329386</v>
      </c>
    </row>
    <row r="148" spans="1:13">
      <c r="A148" s="10">
        <v>15718.097646</v>
      </c>
      <c r="B148" s="10">
        <v>30.012740999999998</v>
      </c>
      <c r="C148" s="10">
        <v>30.034402</v>
      </c>
      <c r="D148" s="10">
        <v>30.687725</v>
      </c>
      <c r="E148" s="10">
        <v>30.636782</v>
      </c>
      <c r="F148" s="10">
        <v>0.95913199999999998</v>
      </c>
      <c r="G148" s="10">
        <v>4.854438</v>
      </c>
      <c r="H148" s="10">
        <v>23.935158000000001</v>
      </c>
      <c r="I148" s="11">
        <f t="shared" si="24"/>
        <v>30.023571499999999</v>
      </c>
      <c r="J148" s="11">
        <f t="shared" si="25"/>
        <v>30.662253499999998</v>
      </c>
      <c r="K148" s="13">
        <f t="shared" si="26"/>
        <v>1241.4858571</v>
      </c>
      <c r="L148" s="13">
        <f t="shared" si="27"/>
        <v>473.02296057641888</v>
      </c>
      <c r="M148" s="13">
        <f t="shared" si="28"/>
        <v>449.84802782307906</v>
      </c>
    </row>
    <row r="149" spans="1:13">
      <c r="A149" s="10">
        <v>14565.004046</v>
      </c>
      <c r="B149" s="10">
        <v>30.032487</v>
      </c>
      <c r="C149" s="10">
        <v>30.054013999999999</v>
      </c>
      <c r="D149" s="10">
        <v>30.735187</v>
      </c>
      <c r="E149" s="10">
        <v>30.678516999999999</v>
      </c>
      <c r="F149" s="10">
        <v>0.79086999999999996</v>
      </c>
      <c r="G149" s="10">
        <v>4.8426499999999999</v>
      </c>
      <c r="H149" s="10">
        <v>23.747329999999998</v>
      </c>
      <c r="I149" s="11">
        <f t="shared" si="24"/>
        <v>30.043250499999999</v>
      </c>
      <c r="J149" s="11">
        <f t="shared" si="25"/>
        <v>30.706851999999998</v>
      </c>
      <c r="K149" s="13">
        <f t="shared" si="26"/>
        <v>1241.4740497</v>
      </c>
      <c r="L149" s="13">
        <f t="shared" si="27"/>
        <v>472.28624299069725</v>
      </c>
      <c r="M149" s="13">
        <f t="shared" si="28"/>
        <v>448.28484272427977</v>
      </c>
    </row>
    <row r="150" spans="1:13">
      <c r="A150" s="10">
        <v>14651.049787</v>
      </c>
      <c r="B150" s="10">
        <v>29.894392</v>
      </c>
      <c r="C150" s="10">
        <v>29.919681000000001</v>
      </c>
      <c r="D150" s="10">
        <v>30.596826</v>
      </c>
      <c r="E150" s="10">
        <v>30.543015</v>
      </c>
      <c r="F150" s="10">
        <v>0.78417300000000001</v>
      </c>
      <c r="G150" s="10">
        <v>4.8043709999999997</v>
      </c>
      <c r="H150" s="10">
        <v>23.796526999999998</v>
      </c>
      <c r="I150" s="11">
        <f t="shared" si="24"/>
        <v>29.9070365</v>
      </c>
      <c r="J150" s="11">
        <f t="shared" si="25"/>
        <v>30.569920500000002</v>
      </c>
      <c r="K150" s="13">
        <f t="shared" si="26"/>
        <v>1241.5557781</v>
      </c>
      <c r="L150" s="13">
        <f t="shared" si="27"/>
        <v>477.41612124637231</v>
      </c>
      <c r="M150" s="13">
        <f t="shared" si="28"/>
        <v>453.10664220620401</v>
      </c>
    </row>
    <row r="151" spans="1:13">
      <c r="A151" s="10">
        <v>13312.956384999999</v>
      </c>
      <c r="B151" s="10">
        <v>29.931808</v>
      </c>
      <c r="C151" s="10">
        <v>29.949942</v>
      </c>
      <c r="D151" s="10">
        <v>30.641672</v>
      </c>
      <c r="E151" s="10">
        <v>30.588018999999999</v>
      </c>
      <c r="F151" s="10">
        <v>0.97820399999999996</v>
      </c>
      <c r="G151" s="10">
        <v>5.194979</v>
      </c>
      <c r="H151" s="10">
        <v>23.566816000000003</v>
      </c>
      <c r="I151" s="11">
        <f t="shared" si="24"/>
        <v>29.940874999999998</v>
      </c>
      <c r="J151" s="11">
        <f t="shared" si="25"/>
        <v>30.614845500000001</v>
      </c>
      <c r="K151" s="13">
        <f t="shared" si="26"/>
        <v>1241.5354749999999</v>
      </c>
      <c r="L151" s="13">
        <f t="shared" si="27"/>
        <v>476.13507590239624</v>
      </c>
      <c r="M151" s="13">
        <f t="shared" si="28"/>
        <v>451.5173740559394</v>
      </c>
    </row>
    <row r="152" spans="1:13">
      <c r="A152" s="10">
        <v>13013.670792999999</v>
      </c>
      <c r="B152" s="10">
        <v>29.995653000000001</v>
      </c>
      <c r="C152" s="10">
        <v>30.013762</v>
      </c>
      <c r="D152" s="10">
        <v>30.703243000000001</v>
      </c>
      <c r="E152" s="10">
        <v>30.658128999999999</v>
      </c>
      <c r="F152" s="10">
        <v>0.79168899999999998</v>
      </c>
      <c r="G152" s="10">
        <v>5.0283170000000004</v>
      </c>
      <c r="H152" s="10">
        <v>23.483392000000002</v>
      </c>
      <c r="I152" s="11">
        <f t="shared" si="24"/>
        <v>30.004707500000002</v>
      </c>
      <c r="J152" s="11">
        <f t="shared" si="25"/>
        <v>30.680686000000001</v>
      </c>
      <c r="K152" s="13">
        <f t="shared" si="26"/>
        <v>1241.4971754999999</v>
      </c>
      <c r="L152" s="13">
        <f t="shared" si="27"/>
        <v>473.73055717574334</v>
      </c>
      <c r="M152" s="13">
        <f t="shared" si="28"/>
        <v>449.20111788510712</v>
      </c>
    </row>
    <row r="153" spans="1:13">
      <c r="A153" s="10">
        <v>11981.759641000001</v>
      </c>
      <c r="B153" s="10">
        <v>30.026509000000001</v>
      </c>
      <c r="C153" s="10">
        <v>30.046609</v>
      </c>
      <c r="D153" s="10">
        <v>30.755768</v>
      </c>
      <c r="E153" s="10">
        <v>30.709264000000001</v>
      </c>
      <c r="F153" s="10">
        <v>0.62859200000000004</v>
      </c>
      <c r="G153" s="10">
        <v>4.9950910000000004</v>
      </c>
      <c r="H153" s="10">
        <v>23.262912</v>
      </c>
      <c r="I153" s="11">
        <f t="shared" si="24"/>
        <v>30.036559</v>
      </c>
      <c r="J153" s="11">
        <f t="shared" si="25"/>
        <v>30.732516</v>
      </c>
      <c r="K153" s="13">
        <f t="shared" si="26"/>
        <v>1241.4780645999999</v>
      </c>
      <c r="L153" s="13">
        <f t="shared" si="27"/>
        <v>472.53658501222981</v>
      </c>
      <c r="M153" s="13">
        <f t="shared" si="28"/>
        <v>447.38847714424355</v>
      </c>
    </row>
    <row r="154" spans="1:13">
      <c r="A154" s="10">
        <v>10669.530142</v>
      </c>
      <c r="B154" s="10">
        <v>30.007978999999999</v>
      </c>
      <c r="C154" s="10">
        <v>30.034316</v>
      </c>
      <c r="D154" s="10">
        <v>30.877746999999999</v>
      </c>
      <c r="E154" s="10">
        <v>30.826879000000002</v>
      </c>
      <c r="F154" s="10">
        <v>0.80162599999999995</v>
      </c>
      <c r="G154" s="10">
        <v>5.3443149999999999</v>
      </c>
      <c r="H154" s="10">
        <v>22.952708000000001</v>
      </c>
      <c r="I154" s="11">
        <f t="shared" si="24"/>
        <v>30.021147499999998</v>
      </c>
      <c r="J154" s="11">
        <f t="shared" si="25"/>
        <v>30.852313000000002</v>
      </c>
      <c r="K154" s="13">
        <f t="shared" si="26"/>
        <v>1241.4873115</v>
      </c>
      <c r="L154" s="13">
        <f t="shared" si="27"/>
        <v>473.11380958600148</v>
      </c>
      <c r="M154" s="13">
        <f t="shared" si="28"/>
        <v>443.23463869995521</v>
      </c>
    </row>
    <row r="155" spans="1:13">
      <c r="A155" s="10">
        <v>9649.5211469999995</v>
      </c>
      <c r="B155" s="10">
        <v>29.996901999999999</v>
      </c>
      <c r="C155" s="10">
        <v>30.021615000000001</v>
      </c>
      <c r="D155" s="10">
        <v>30.970915000000002</v>
      </c>
      <c r="E155" s="10">
        <v>30.924982</v>
      </c>
      <c r="F155" s="10">
        <v>0.82889199999999996</v>
      </c>
      <c r="G155" s="10">
        <v>5.5014979999999998</v>
      </c>
      <c r="H155" s="10">
        <v>22.713940999999998</v>
      </c>
      <c r="I155" s="11">
        <f t="shared" si="24"/>
        <v>30.009258500000001</v>
      </c>
      <c r="J155" s="11">
        <f t="shared" si="25"/>
        <v>30.947948500000003</v>
      </c>
      <c r="K155" s="13">
        <f t="shared" si="26"/>
        <v>1241.4944449</v>
      </c>
      <c r="L155" s="13">
        <f t="shared" si="27"/>
        <v>473.55972254245444</v>
      </c>
      <c r="M155" s="13">
        <f t="shared" si="28"/>
        <v>439.9540354583869</v>
      </c>
    </row>
    <row r="156" spans="1:13">
      <c r="A156" s="10">
        <v>8376.2202039999993</v>
      </c>
      <c r="B156" s="10">
        <v>29.987155000000001</v>
      </c>
      <c r="C156" s="10">
        <v>30.016985999999999</v>
      </c>
      <c r="D156" s="10">
        <v>31.088539999999998</v>
      </c>
      <c r="E156" s="10">
        <v>31.035820000000001</v>
      </c>
      <c r="F156" s="10">
        <v>0.78931200000000001</v>
      </c>
      <c r="G156" s="10">
        <v>5.622274</v>
      </c>
      <c r="H156" s="10">
        <v>22.355918000000003</v>
      </c>
      <c r="I156" s="11">
        <f t="shared" si="24"/>
        <v>30.002070500000002</v>
      </c>
      <c r="J156" s="11">
        <f t="shared" si="25"/>
        <v>31.062179999999998</v>
      </c>
      <c r="K156" s="13">
        <f t="shared" si="26"/>
        <v>1241.4987576999999</v>
      </c>
      <c r="L156" s="13">
        <f t="shared" si="27"/>
        <v>473.82958073569989</v>
      </c>
      <c r="M156" s="13">
        <f t="shared" si="28"/>
        <v>436.07620201647205</v>
      </c>
    </row>
    <row r="157" spans="1:13">
      <c r="A157" s="10">
        <v>7180.5352620000003</v>
      </c>
      <c r="B157" s="10">
        <v>30.011838000000001</v>
      </c>
      <c r="C157" s="10">
        <v>30.039429999999999</v>
      </c>
      <c r="D157" s="10">
        <v>31.228722000000001</v>
      </c>
      <c r="E157" s="10">
        <v>31.173141000000001</v>
      </c>
      <c r="F157" s="10">
        <v>0.742475</v>
      </c>
      <c r="G157" s="10">
        <v>5.743652</v>
      </c>
      <c r="H157" s="10">
        <v>22.048510999999998</v>
      </c>
      <c r="I157" s="11">
        <f t="shared" si="24"/>
        <v>30.025634</v>
      </c>
      <c r="J157" s="11">
        <f t="shared" si="25"/>
        <v>31.200931500000003</v>
      </c>
      <c r="K157" s="13">
        <f t="shared" si="26"/>
        <v>1241.4846196000001</v>
      </c>
      <c r="L157" s="13">
        <f t="shared" si="27"/>
        <v>472.94567790313067</v>
      </c>
      <c r="M157" s="13">
        <f t="shared" si="28"/>
        <v>431.42463384813982</v>
      </c>
    </row>
    <row r="158" spans="1:13">
      <c r="A158" s="10">
        <v>5933.6037120000001</v>
      </c>
      <c r="B158" s="10">
        <v>29.959911000000002</v>
      </c>
      <c r="C158" s="10">
        <v>29.988261000000001</v>
      </c>
      <c r="D158" s="10">
        <v>31.359831</v>
      </c>
      <c r="E158" s="10">
        <v>31.307309</v>
      </c>
      <c r="F158" s="10">
        <v>0.70993200000000001</v>
      </c>
      <c r="G158" s="10">
        <v>5.8402729999999998</v>
      </c>
      <c r="H158" s="10">
        <v>21.778221000000002</v>
      </c>
      <c r="I158" s="11">
        <f t="shared" si="24"/>
        <v>29.974086</v>
      </c>
      <c r="J158" s="11">
        <f t="shared" si="25"/>
        <v>31.333570000000002</v>
      </c>
      <c r="K158" s="13">
        <f t="shared" si="26"/>
        <v>1241.5155483999999</v>
      </c>
      <c r="L158" s="13">
        <f t="shared" si="27"/>
        <v>474.88208781063167</v>
      </c>
      <c r="M158" s="13">
        <f t="shared" si="28"/>
        <v>427.03713224680268</v>
      </c>
    </row>
    <row r="159" spans="1:13">
      <c r="A159" s="10">
        <v>5798.2604410000004</v>
      </c>
      <c r="B159" s="10">
        <v>29.905405999999999</v>
      </c>
      <c r="C159" s="10">
        <v>29.933309000000001</v>
      </c>
      <c r="D159" s="10">
        <v>31.366776000000002</v>
      </c>
      <c r="E159" s="10">
        <v>31.316403999999999</v>
      </c>
      <c r="F159" s="10">
        <v>0.44276799999999999</v>
      </c>
      <c r="G159" s="10">
        <v>5.5764990000000001</v>
      </c>
      <c r="H159" s="10">
        <v>21.723788999999996</v>
      </c>
      <c r="I159" s="11">
        <f t="shared" si="24"/>
        <v>29.9193575</v>
      </c>
      <c r="J159" s="11">
        <f t="shared" si="25"/>
        <v>31.34159</v>
      </c>
      <c r="K159" s="13">
        <f t="shared" si="26"/>
        <v>1241.5483855</v>
      </c>
      <c r="L159" s="13">
        <f t="shared" si="27"/>
        <v>476.94916410164024</v>
      </c>
      <c r="M159" s="13">
        <f t="shared" si="28"/>
        <v>426.77367181177124</v>
      </c>
    </row>
    <row r="160" spans="1:13">
      <c r="A160" s="10">
        <v>4019.5026619999999</v>
      </c>
      <c r="B160" s="10">
        <v>29.974284000000001</v>
      </c>
      <c r="C160" s="10">
        <v>29.996175999999998</v>
      </c>
      <c r="D160" s="10">
        <v>31.852136000000002</v>
      </c>
      <c r="E160" s="10">
        <v>31.777657000000001</v>
      </c>
      <c r="F160" s="10">
        <v>0.57563900000000001</v>
      </c>
      <c r="G160" s="10">
        <v>5.9808139999999996</v>
      </c>
      <c r="H160" s="10">
        <v>21.316687000000002</v>
      </c>
      <c r="I160" s="11">
        <f t="shared" si="24"/>
        <v>29.985230000000001</v>
      </c>
      <c r="J160" s="11">
        <f t="shared" si="25"/>
        <v>31.814896500000003</v>
      </c>
      <c r="K160" s="13">
        <f t="shared" si="26"/>
        <v>1241.5088619999999</v>
      </c>
      <c r="L160" s="13">
        <f t="shared" si="27"/>
        <v>474.46259754791663</v>
      </c>
      <c r="M160" s="13">
        <f t="shared" si="28"/>
        <v>411.58502108738776</v>
      </c>
    </row>
    <row r="161" spans="1:14">
      <c r="A161" s="10">
        <v>2776.7499090000001</v>
      </c>
      <c r="B161" s="10">
        <v>29.998424</v>
      </c>
      <c r="C161" s="10">
        <v>30.024025999999999</v>
      </c>
      <c r="D161" s="10">
        <v>32.619446000000003</v>
      </c>
      <c r="E161" s="10">
        <v>32.529797000000002</v>
      </c>
      <c r="F161" s="10">
        <v>0.55600099999999997</v>
      </c>
      <c r="G161" s="10">
        <v>6.0709119999999999</v>
      </c>
      <c r="H161" s="10">
        <v>20.827038000000002</v>
      </c>
      <c r="I161" s="11">
        <f t="shared" si="24"/>
        <v>30.011225</v>
      </c>
      <c r="J161" s="11">
        <f t="shared" si="25"/>
        <v>32.574621500000006</v>
      </c>
      <c r="K161" s="13">
        <f t="shared" si="26"/>
        <v>1241.4932650000001</v>
      </c>
      <c r="L161" s="13">
        <f t="shared" si="27"/>
        <v>473.48592896246828</v>
      </c>
      <c r="M161" s="13">
        <f t="shared" si="28"/>
        <v>388.60381031859015</v>
      </c>
    </row>
    <row r="162" spans="1:14">
      <c r="A162" s="10">
        <v>853.90971100000002</v>
      </c>
      <c r="B162" s="10">
        <v>30.152792000000002</v>
      </c>
      <c r="C162" s="10">
        <v>30.174855000000001</v>
      </c>
      <c r="D162" s="10">
        <v>34.210548000000003</v>
      </c>
      <c r="E162" s="10">
        <v>34.060082000000001</v>
      </c>
      <c r="F162" s="10">
        <v>0.61769600000000002</v>
      </c>
      <c r="G162" s="10">
        <v>6.2811120000000003</v>
      </c>
      <c r="H162" s="10">
        <v>19.532649999999997</v>
      </c>
      <c r="I162" s="11">
        <f t="shared" si="24"/>
        <v>30.163823499999999</v>
      </c>
      <c r="J162" s="11">
        <f t="shared" si="25"/>
        <v>34.135315000000006</v>
      </c>
      <c r="K162" s="13">
        <f t="shared" si="26"/>
        <v>1241.4017059</v>
      </c>
      <c r="L162" s="13">
        <f t="shared" si="27"/>
        <v>467.80449639618291</v>
      </c>
      <c r="M162" s="13">
        <f t="shared" si="28"/>
        <v>346.14849411706473</v>
      </c>
    </row>
    <row r="163" spans="1:14">
      <c r="A163" s="10">
        <v>228.64858899999999</v>
      </c>
      <c r="B163" s="10">
        <v>30.291371000000002</v>
      </c>
      <c r="C163" s="10">
        <v>30.310435999999999</v>
      </c>
      <c r="D163" s="10">
        <v>36.435864000000002</v>
      </c>
      <c r="E163" s="10">
        <v>36.275438000000001</v>
      </c>
      <c r="F163" s="10">
        <v>0.78321300000000005</v>
      </c>
      <c r="G163" s="10">
        <v>6.5168939999999997</v>
      </c>
      <c r="H163" s="10">
        <v>17.689309999999999</v>
      </c>
      <c r="I163" s="11">
        <f t="shared" si="24"/>
        <v>30.3009035</v>
      </c>
      <c r="J163" s="11">
        <f t="shared" si="25"/>
        <v>36.355651000000002</v>
      </c>
      <c r="K163" s="13">
        <f t="shared" si="26"/>
        <v>1241.3194579000001</v>
      </c>
      <c r="L163" s="13">
        <f t="shared" si="27"/>
        <v>462.77547174142182</v>
      </c>
      <c r="M163" s="13">
        <f t="shared" si="28"/>
        <v>294.61549460213701</v>
      </c>
    </row>
    <row r="164" spans="1:14">
      <c r="A164" s="16"/>
      <c r="B164" s="16"/>
      <c r="C164" s="16"/>
      <c r="D164" s="16"/>
      <c r="E164" s="16"/>
      <c r="F164" s="16"/>
      <c r="G164" s="16"/>
      <c r="H164" s="27"/>
      <c r="I164" s="28"/>
      <c r="J164" s="16"/>
      <c r="K164" s="14">
        <f>AVERAGE(K132:K161)</f>
        <v>1241.5016043200001</v>
      </c>
      <c r="L164" s="14">
        <f>AVERAGE(L132:L161)</f>
        <v>474.01166091932805</v>
      </c>
      <c r="M164" s="14">
        <f>AVERAGE(M132:M161)</f>
        <v>447.08561061263146</v>
      </c>
    </row>
    <row r="165" spans="1:14">
      <c r="A165" s="16"/>
      <c r="B165" s="16"/>
      <c r="C165" s="16"/>
      <c r="D165" s="16"/>
      <c r="E165" s="16"/>
      <c r="F165" s="16"/>
      <c r="G165" s="16"/>
      <c r="H165" s="27"/>
      <c r="I165" s="28"/>
      <c r="J165" s="16"/>
      <c r="K165" s="16"/>
      <c r="L165" s="16"/>
      <c r="M165" s="16"/>
    </row>
    <row r="166" spans="1:14">
      <c r="A166" s="16"/>
      <c r="B166" s="16"/>
      <c r="C166" s="16"/>
      <c r="D166" s="16"/>
      <c r="E166" s="16"/>
      <c r="F166" s="16"/>
      <c r="G166" s="16"/>
      <c r="H166" s="27"/>
      <c r="I166" s="28"/>
      <c r="J166" s="16"/>
      <c r="K166" s="16"/>
      <c r="L166" s="16"/>
      <c r="M166" s="16"/>
    </row>
    <row r="167" spans="1:14" ht="16.8">
      <c r="A167" s="12" t="s">
        <v>10</v>
      </c>
      <c r="B167" s="12" t="s">
        <v>11</v>
      </c>
      <c r="C167" s="12" t="s">
        <v>12</v>
      </c>
      <c r="D167" s="12" t="s">
        <v>13</v>
      </c>
      <c r="E167" s="12" t="s">
        <v>14</v>
      </c>
      <c r="F167" s="12" t="s">
        <v>15</v>
      </c>
      <c r="G167" s="12" t="s">
        <v>28</v>
      </c>
      <c r="H167" s="12" t="s">
        <v>16</v>
      </c>
      <c r="I167" s="7" t="s">
        <v>17</v>
      </c>
      <c r="J167" s="7" t="s">
        <v>18</v>
      </c>
      <c r="K167" s="8" t="s">
        <v>19</v>
      </c>
      <c r="L167" s="6" t="s">
        <v>29</v>
      </c>
      <c r="M167" s="6" t="s">
        <v>30</v>
      </c>
      <c r="N167" s="20"/>
    </row>
    <row r="168" spans="1:14">
      <c r="A168" s="12" t="s">
        <v>20</v>
      </c>
      <c r="B168" s="12" t="s">
        <v>21</v>
      </c>
      <c r="C168" s="12" t="s">
        <v>21</v>
      </c>
      <c r="D168" s="12" t="s">
        <v>21</v>
      </c>
      <c r="E168" s="12" t="s">
        <v>21</v>
      </c>
      <c r="F168" s="12" t="s">
        <v>22</v>
      </c>
      <c r="G168" s="12" t="s">
        <v>22</v>
      </c>
      <c r="H168" s="12" t="s">
        <v>23</v>
      </c>
      <c r="I168" s="7" t="s">
        <v>21</v>
      </c>
      <c r="J168" s="7" t="s">
        <v>21</v>
      </c>
      <c r="K168" s="8" t="s">
        <v>24</v>
      </c>
      <c r="L168" s="6" t="s">
        <v>25</v>
      </c>
      <c r="M168" s="6" t="s">
        <v>25</v>
      </c>
    </row>
    <row r="169" spans="1:14">
      <c r="A169" s="10">
        <v>37199.719741000001</v>
      </c>
      <c r="B169" s="10">
        <v>34.785637999999999</v>
      </c>
      <c r="C169" s="10">
        <v>34.786112000000003</v>
      </c>
      <c r="D169" s="10">
        <v>35.223784000000002</v>
      </c>
      <c r="E169" s="10">
        <v>35.172961999999998</v>
      </c>
      <c r="F169" s="10">
        <v>2.7948080000000002</v>
      </c>
      <c r="G169" s="10">
        <v>2.8050700000000002</v>
      </c>
      <c r="H169" s="10">
        <v>25.266784999999999</v>
      </c>
      <c r="I169" s="11">
        <f t="shared" ref="I169:I199" si="29">(B169+C169)/2</f>
        <v>34.785875000000004</v>
      </c>
      <c r="J169" s="11">
        <f t="shared" ref="J169:J199" si="30">(D169+E169)/2</f>
        <v>35.198373000000004</v>
      </c>
      <c r="K169" s="13">
        <f t="shared" ref="K169:K199" si="31">-0.6*I169+1259.5</f>
        <v>1238.628475</v>
      </c>
      <c r="L169" s="13">
        <f t="shared" ref="L169:L199" si="32">0.00159*I169^4-0.27101*I169^3+17.72234*I169^2-540.89799*I169+6780.11105</f>
        <v>330.08775609646455</v>
      </c>
      <c r="M169" s="13">
        <f t="shared" ref="M169:M199" si="33">0.00159*J169^4-0.27101*J169^3+17.72234*J169^2-540.89799*J169+6780.11105</f>
        <v>320.3412456029173</v>
      </c>
    </row>
    <row r="170" spans="1:14">
      <c r="A170" s="10">
        <v>35968.106181000003</v>
      </c>
      <c r="B170" s="10">
        <v>34.851612000000003</v>
      </c>
      <c r="C170" s="10">
        <v>34.858508999999998</v>
      </c>
      <c r="D170" s="10">
        <v>35.286116999999997</v>
      </c>
      <c r="E170" s="10">
        <v>35.237394000000002</v>
      </c>
      <c r="F170" s="10">
        <v>2.2466080000000002</v>
      </c>
      <c r="G170" s="10">
        <v>2.6084550000000002</v>
      </c>
      <c r="H170" s="10">
        <v>25.042085999999998</v>
      </c>
      <c r="I170" s="11">
        <f t="shared" si="29"/>
        <v>34.8550605</v>
      </c>
      <c r="J170" s="11">
        <f t="shared" si="30"/>
        <v>35.2617555</v>
      </c>
      <c r="K170" s="13">
        <f t="shared" si="31"/>
        <v>1238.5869637000001</v>
      </c>
      <c r="L170" s="13">
        <f t="shared" si="32"/>
        <v>328.43022163563455</v>
      </c>
      <c r="M170" s="13">
        <f t="shared" si="33"/>
        <v>318.87202715765216</v>
      </c>
    </row>
    <row r="171" spans="1:14">
      <c r="A171" s="10">
        <v>34866.238073</v>
      </c>
      <c r="B171" s="10">
        <v>34.851878999999997</v>
      </c>
      <c r="C171" s="10">
        <v>34.86056</v>
      </c>
      <c r="D171" s="10">
        <v>35.282620000000001</v>
      </c>
      <c r="E171" s="10">
        <v>35.233741999999999</v>
      </c>
      <c r="F171" s="10">
        <v>1.7686580000000001</v>
      </c>
      <c r="G171" s="10">
        <v>2.4231120000000002</v>
      </c>
      <c r="H171" s="10">
        <v>24.896129000000002</v>
      </c>
      <c r="I171" s="11">
        <f t="shared" si="29"/>
        <v>34.856219499999995</v>
      </c>
      <c r="J171" s="11">
        <f t="shared" si="30"/>
        <v>35.258181</v>
      </c>
      <c r="K171" s="13">
        <f t="shared" si="31"/>
        <v>1238.5862683</v>
      </c>
      <c r="L171" s="13">
        <f t="shared" si="32"/>
        <v>328.40253419742385</v>
      </c>
      <c r="M171" s="13">
        <f t="shared" si="33"/>
        <v>318.95468837542921</v>
      </c>
    </row>
    <row r="172" spans="1:14">
      <c r="A172" s="10">
        <v>33861.799045</v>
      </c>
      <c r="B172" s="10">
        <v>34.871470000000002</v>
      </c>
      <c r="C172" s="10">
        <v>34.876434000000003</v>
      </c>
      <c r="D172" s="10">
        <v>35.301105</v>
      </c>
      <c r="E172" s="10">
        <v>35.250807999999999</v>
      </c>
      <c r="F172" s="10">
        <v>1.3141499999999999</v>
      </c>
      <c r="G172" s="10">
        <v>2.2496969999999998</v>
      </c>
      <c r="H172" s="10">
        <v>24.769378000000003</v>
      </c>
      <c r="I172" s="11">
        <f t="shared" si="29"/>
        <v>34.873952000000003</v>
      </c>
      <c r="J172" s="11">
        <f t="shared" si="30"/>
        <v>35.275956499999999</v>
      </c>
      <c r="K172" s="13">
        <f t="shared" si="31"/>
        <v>1238.5756288</v>
      </c>
      <c r="L172" s="13">
        <f t="shared" si="32"/>
        <v>327.97924713658267</v>
      </c>
      <c r="M172" s="13">
        <f t="shared" si="33"/>
        <v>318.5438563923899</v>
      </c>
    </row>
    <row r="173" spans="1:14">
      <c r="A173" s="10">
        <v>32931.896738000003</v>
      </c>
      <c r="B173" s="10">
        <v>34.882804</v>
      </c>
      <c r="C173" s="10">
        <v>34.889364999999998</v>
      </c>
      <c r="D173" s="10">
        <v>35.311039999999998</v>
      </c>
      <c r="E173" s="10">
        <v>35.26238</v>
      </c>
      <c r="F173" s="10">
        <v>0.91305800000000004</v>
      </c>
      <c r="G173" s="10">
        <v>2.0836030000000001</v>
      </c>
      <c r="H173" s="10">
        <v>24.619284</v>
      </c>
      <c r="I173" s="11">
        <f t="shared" si="29"/>
        <v>34.886084499999996</v>
      </c>
      <c r="J173" s="11">
        <f t="shared" si="30"/>
        <v>35.286709999999999</v>
      </c>
      <c r="K173" s="13">
        <f t="shared" si="31"/>
        <v>1238.5683492999999</v>
      </c>
      <c r="L173" s="13">
        <f t="shared" si="32"/>
        <v>327.68998797468612</v>
      </c>
      <c r="M173" s="13">
        <f t="shared" si="33"/>
        <v>318.29559903277641</v>
      </c>
    </row>
    <row r="174" spans="1:14">
      <c r="A174" s="10">
        <v>31073.969953</v>
      </c>
      <c r="B174" s="10">
        <v>34.749454</v>
      </c>
      <c r="C174" s="10">
        <v>34.753169999999997</v>
      </c>
      <c r="D174" s="10">
        <v>35.178162</v>
      </c>
      <c r="E174" s="10">
        <v>35.129944999999999</v>
      </c>
      <c r="F174" s="10">
        <v>0.96777199999999997</v>
      </c>
      <c r="G174" s="10">
        <v>2.5465230000000001</v>
      </c>
      <c r="H174" s="10">
        <v>24.423935</v>
      </c>
      <c r="I174" s="11">
        <f t="shared" si="29"/>
        <v>34.751311999999999</v>
      </c>
      <c r="J174" s="11">
        <f t="shared" si="30"/>
        <v>35.154053500000003</v>
      </c>
      <c r="K174" s="13">
        <f t="shared" si="31"/>
        <v>1238.6492128</v>
      </c>
      <c r="L174" s="13">
        <f t="shared" si="32"/>
        <v>330.91933407291526</v>
      </c>
      <c r="M174" s="13">
        <f t="shared" si="33"/>
        <v>321.37298803025351</v>
      </c>
    </row>
    <row r="175" spans="1:14">
      <c r="A175" s="10">
        <v>29934.455213000001</v>
      </c>
      <c r="B175" s="10">
        <v>34.798062999999999</v>
      </c>
      <c r="C175" s="10">
        <v>34.801817999999997</v>
      </c>
      <c r="D175" s="10">
        <v>35.228614</v>
      </c>
      <c r="E175" s="10">
        <v>35.177714999999999</v>
      </c>
      <c r="F175" s="10">
        <v>0.753251</v>
      </c>
      <c r="G175" s="10">
        <v>2.6128110000000002</v>
      </c>
      <c r="H175" s="10">
        <v>24.255612999999997</v>
      </c>
      <c r="I175" s="11">
        <f t="shared" si="29"/>
        <v>34.799940499999998</v>
      </c>
      <c r="J175" s="11">
        <f t="shared" si="30"/>
        <v>35.2031645</v>
      </c>
      <c r="K175" s="13">
        <f t="shared" si="31"/>
        <v>1238.6200357</v>
      </c>
      <c r="L175" s="13">
        <f t="shared" si="32"/>
        <v>329.75001730348686</v>
      </c>
      <c r="M175" s="13">
        <f t="shared" si="33"/>
        <v>320.22991911650661</v>
      </c>
    </row>
    <row r="176" spans="1:14">
      <c r="A176" s="10">
        <v>28944.222935000002</v>
      </c>
      <c r="B176" s="10">
        <v>34.838099999999997</v>
      </c>
      <c r="C176" s="10">
        <v>34.841222999999999</v>
      </c>
      <c r="D176" s="10">
        <v>35.268903999999999</v>
      </c>
      <c r="E176" s="10">
        <v>35.217145000000002</v>
      </c>
      <c r="F176" s="10">
        <v>0.69852899999999996</v>
      </c>
      <c r="G176" s="10">
        <v>2.7726980000000001</v>
      </c>
      <c r="H176" s="10">
        <v>24.047995999999998</v>
      </c>
      <c r="I176" s="11">
        <f t="shared" si="29"/>
        <v>34.839661499999998</v>
      </c>
      <c r="J176" s="11">
        <f t="shared" si="30"/>
        <v>35.243024500000004</v>
      </c>
      <c r="K176" s="13">
        <f t="shared" si="31"/>
        <v>1238.5962030999999</v>
      </c>
      <c r="L176" s="13">
        <f t="shared" si="32"/>
        <v>328.79833804197278</v>
      </c>
      <c r="M176" s="13">
        <f t="shared" si="33"/>
        <v>319.30544645963255</v>
      </c>
    </row>
    <row r="177" spans="1:13" ht="14.4" customHeight="1">
      <c r="A177" s="10">
        <v>28158.386106000002</v>
      </c>
      <c r="B177" s="10">
        <v>34.863869999999999</v>
      </c>
      <c r="C177" s="10">
        <v>34.865824000000003</v>
      </c>
      <c r="D177" s="10">
        <v>35.296595000000003</v>
      </c>
      <c r="E177" s="10">
        <v>35.244421000000003</v>
      </c>
      <c r="F177" s="10">
        <v>0.77784600000000004</v>
      </c>
      <c r="G177" s="10">
        <v>3.0061849999999999</v>
      </c>
      <c r="H177" s="10">
        <v>23.862873999999998</v>
      </c>
      <c r="I177" s="11">
        <f t="shared" si="29"/>
        <v>34.864846999999997</v>
      </c>
      <c r="J177" s="11">
        <f t="shared" si="30"/>
        <v>35.270508000000007</v>
      </c>
      <c r="K177" s="13">
        <f t="shared" si="31"/>
        <v>1238.5810918</v>
      </c>
      <c r="L177" s="13">
        <f t="shared" si="32"/>
        <v>328.19651339632128</v>
      </c>
      <c r="M177" s="13">
        <f t="shared" si="33"/>
        <v>318.66972211990924</v>
      </c>
    </row>
    <row r="178" spans="1:13">
      <c r="A178" s="10">
        <v>26887.978487</v>
      </c>
      <c r="B178" s="10">
        <v>34.731563999999999</v>
      </c>
      <c r="C178" s="10">
        <v>34.728704</v>
      </c>
      <c r="D178" s="10">
        <v>35.171444000000001</v>
      </c>
      <c r="E178" s="10">
        <v>35.120294999999999</v>
      </c>
      <c r="F178" s="10">
        <v>0.67426299999999995</v>
      </c>
      <c r="G178" s="10">
        <v>3.1413160000000002</v>
      </c>
      <c r="H178" s="10">
        <v>23.640087999999999</v>
      </c>
      <c r="I178" s="11">
        <f t="shared" si="29"/>
        <v>34.730134</v>
      </c>
      <c r="J178" s="11">
        <f t="shared" si="30"/>
        <v>35.145869500000003</v>
      </c>
      <c r="K178" s="13">
        <f t="shared" si="31"/>
        <v>1238.6619195999999</v>
      </c>
      <c r="L178" s="13">
        <f t="shared" si="32"/>
        <v>331.43003926745314</v>
      </c>
      <c r="M178" s="13">
        <f t="shared" si="33"/>
        <v>321.56390783351981</v>
      </c>
    </row>
    <row r="179" spans="1:13">
      <c r="A179" s="10">
        <v>25725.999274999998</v>
      </c>
      <c r="B179" s="10">
        <v>34.737197000000002</v>
      </c>
      <c r="C179" s="10">
        <v>34.735565999999999</v>
      </c>
      <c r="D179" s="10">
        <v>35.180692999999998</v>
      </c>
      <c r="E179" s="10">
        <v>35.128943</v>
      </c>
      <c r="F179" s="10">
        <v>0.79949000000000003</v>
      </c>
      <c r="G179" s="10">
        <v>3.4924590000000002</v>
      </c>
      <c r="H179" s="10">
        <v>23.436750000000004</v>
      </c>
      <c r="I179" s="11">
        <f t="shared" si="29"/>
        <v>34.7363815</v>
      </c>
      <c r="J179" s="11">
        <f t="shared" si="30"/>
        <v>35.154817999999999</v>
      </c>
      <c r="K179" s="13">
        <f t="shared" si="31"/>
        <v>1238.6581710999999</v>
      </c>
      <c r="L179" s="13">
        <f t="shared" si="32"/>
        <v>331.27928900909592</v>
      </c>
      <c r="M179" s="13">
        <f t="shared" si="33"/>
        <v>321.35515982091511</v>
      </c>
    </row>
    <row r="180" spans="1:13">
      <c r="A180" s="10">
        <v>24396.844485000001</v>
      </c>
      <c r="B180" s="10">
        <v>34.754584000000001</v>
      </c>
      <c r="C180" s="10">
        <v>34.753784000000003</v>
      </c>
      <c r="D180" s="10">
        <v>35.208001000000003</v>
      </c>
      <c r="E180" s="10">
        <v>35.154806999999998</v>
      </c>
      <c r="F180" s="10">
        <v>0.94927799999999996</v>
      </c>
      <c r="G180" s="10">
        <v>3.8643930000000002</v>
      </c>
      <c r="H180" s="10">
        <v>23.139294</v>
      </c>
      <c r="I180" s="11">
        <f t="shared" si="29"/>
        <v>34.754184000000002</v>
      </c>
      <c r="J180" s="11">
        <f t="shared" si="30"/>
        <v>35.181404000000001</v>
      </c>
      <c r="K180" s="13">
        <f t="shared" si="31"/>
        <v>1238.6474896</v>
      </c>
      <c r="L180" s="13">
        <f t="shared" si="32"/>
        <v>330.85014451088955</v>
      </c>
      <c r="M180" s="13">
        <f t="shared" si="33"/>
        <v>320.73584762914015</v>
      </c>
    </row>
    <row r="181" spans="1:13">
      <c r="A181" s="10">
        <v>23202.123370000001</v>
      </c>
      <c r="B181" s="10">
        <v>34.783290000000001</v>
      </c>
      <c r="C181" s="10">
        <v>34.780372</v>
      </c>
      <c r="D181" s="10">
        <v>35.249057000000001</v>
      </c>
      <c r="E181" s="10">
        <v>35.194225000000003</v>
      </c>
      <c r="F181" s="10">
        <v>0.90502899999999997</v>
      </c>
      <c r="G181" s="10">
        <v>4.0443290000000003</v>
      </c>
      <c r="H181" s="10">
        <v>22.875473</v>
      </c>
      <c r="I181" s="11">
        <f t="shared" si="29"/>
        <v>34.781830999999997</v>
      </c>
      <c r="J181" s="11">
        <f t="shared" si="30"/>
        <v>35.221641000000005</v>
      </c>
      <c r="K181" s="13">
        <f t="shared" si="31"/>
        <v>1238.6309014000001</v>
      </c>
      <c r="L181" s="13">
        <f t="shared" si="32"/>
        <v>330.18493210177894</v>
      </c>
      <c r="M181" s="13">
        <f t="shared" si="33"/>
        <v>319.80102994800927</v>
      </c>
    </row>
    <row r="182" spans="1:13">
      <c r="A182" s="10">
        <v>21643.163465000001</v>
      </c>
      <c r="B182" s="10">
        <v>34.832607000000003</v>
      </c>
      <c r="C182" s="10">
        <v>34.828519</v>
      </c>
      <c r="D182" s="10">
        <v>35.307471</v>
      </c>
      <c r="E182" s="10">
        <v>35.249817999999998</v>
      </c>
      <c r="F182" s="10">
        <v>0.98416999999999999</v>
      </c>
      <c r="G182" s="10">
        <v>4.4005369999999999</v>
      </c>
      <c r="H182" s="10">
        <v>22.636502</v>
      </c>
      <c r="I182" s="11">
        <f t="shared" si="29"/>
        <v>34.830562999999998</v>
      </c>
      <c r="J182" s="11">
        <f t="shared" si="30"/>
        <v>35.278644499999999</v>
      </c>
      <c r="K182" s="13">
        <f t="shared" si="31"/>
        <v>1238.6016622</v>
      </c>
      <c r="L182" s="13">
        <f t="shared" si="32"/>
        <v>329.01605718435621</v>
      </c>
      <c r="M182" s="13">
        <f t="shared" si="33"/>
        <v>318.48178091997852</v>
      </c>
    </row>
    <row r="183" spans="1:13">
      <c r="A183" s="10">
        <v>20509.966081999999</v>
      </c>
      <c r="B183" s="10">
        <v>34.780445999999998</v>
      </c>
      <c r="C183" s="10">
        <v>34.781601999999999</v>
      </c>
      <c r="D183" s="10">
        <v>35.27393</v>
      </c>
      <c r="E183" s="10">
        <v>35.213776000000003</v>
      </c>
      <c r="F183" s="10">
        <v>1.1174649999999999</v>
      </c>
      <c r="G183" s="10">
        <v>4.7607949999999999</v>
      </c>
      <c r="H183" s="10">
        <v>23.408124000000001</v>
      </c>
      <c r="I183" s="11">
        <f t="shared" si="29"/>
        <v>34.781024000000002</v>
      </c>
      <c r="J183" s="11">
        <f t="shared" si="30"/>
        <v>35.243853000000001</v>
      </c>
      <c r="K183" s="13">
        <f t="shared" si="31"/>
        <v>1238.6313855999999</v>
      </c>
      <c r="L183" s="13">
        <f t="shared" si="32"/>
        <v>330.2043279045547</v>
      </c>
      <c r="M183" s="13">
        <f t="shared" si="33"/>
        <v>319.28626207574689</v>
      </c>
    </row>
    <row r="184" spans="1:13">
      <c r="A184" s="10">
        <v>19535.615923000001</v>
      </c>
      <c r="B184" s="10">
        <v>34.755130000000001</v>
      </c>
      <c r="C184" s="10">
        <v>34.758009000000001</v>
      </c>
      <c r="D184" s="10">
        <v>35.280310999999998</v>
      </c>
      <c r="E184" s="10">
        <v>35.219282</v>
      </c>
      <c r="F184" s="10">
        <v>1.053941</v>
      </c>
      <c r="G184" s="10">
        <v>4.8445289999999996</v>
      </c>
      <c r="H184" s="10">
        <v>23.198134000000003</v>
      </c>
      <c r="I184" s="11">
        <f t="shared" si="29"/>
        <v>34.756569499999998</v>
      </c>
      <c r="J184" s="11">
        <f t="shared" si="30"/>
        <v>35.249796500000002</v>
      </c>
      <c r="K184" s="13">
        <f t="shared" si="31"/>
        <v>1238.6460583</v>
      </c>
      <c r="L184" s="13">
        <f t="shared" si="32"/>
        <v>330.79268766088808</v>
      </c>
      <c r="M184" s="13">
        <f t="shared" si="33"/>
        <v>319.14867392449651</v>
      </c>
    </row>
    <row r="185" spans="1:13">
      <c r="A185" s="10">
        <v>18565.921592999999</v>
      </c>
      <c r="B185" s="10">
        <v>34.81382</v>
      </c>
      <c r="C185" s="10">
        <v>34.816496000000001</v>
      </c>
      <c r="D185" s="10">
        <v>35.351664999999997</v>
      </c>
      <c r="E185" s="10">
        <v>35.291429000000001</v>
      </c>
      <c r="F185" s="10">
        <v>0.88613500000000001</v>
      </c>
      <c r="G185" s="10">
        <v>4.811941</v>
      </c>
      <c r="H185" s="10">
        <v>23.076931000000002</v>
      </c>
      <c r="I185" s="11">
        <f t="shared" si="29"/>
        <v>34.815157999999997</v>
      </c>
      <c r="J185" s="11">
        <f t="shared" si="30"/>
        <v>35.321546999999995</v>
      </c>
      <c r="K185" s="13">
        <f t="shared" si="31"/>
        <v>1238.6109051999999</v>
      </c>
      <c r="L185" s="13">
        <f t="shared" si="32"/>
        <v>329.3850545182986</v>
      </c>
      <c r="M185" s="13">
        <f t="shared" si="33"/>
        <v>317.49279197090164</v>
      </c>
    </row>
    <row r="186" spans="1:13">
      <c r="A186" s="10">
        <v>17330.064101</v>
      </c>
      <c r="B186" s="10">
        <v>34.789319999999996</v>
      </c>
      <c r="C186" s="10">
        <v>34.805971999999997</v>
      </c>
      <c r="D186" s="10">
        <v>35.367851999999999</v>
      </c>
      <c r="E186" s="10">
        <v>35.304972999999997</v>
      </c>
      <c r="F186" s="10">
        <v>0.94128699999999998</v>
      </c>
      <c r="G186" s="10">
        <v>5.0325379999999997</v>
      </c>
      <c r="H186" s="10">
        <v>22.900204000000002</v>
      </c>
      <c r="I186" s="11">
        <f t="shared" si="29"/>
        <v>34.797646</v>
      </c>
      <c r="J186" s="11">
        <f t="shared" si="30"/>
        <v>35.336412499999994</v>
      </c>
      <c r="K186" s="13">
        <f t="shared" si="31"/>
        <v>1238.6214124000001</v>
      </c>
      <c r="L186" s="13">
        <f t="shared" si="32"/>
        <v>329.80508596187701</v>
      </c>
      <c r="M186" s="13">
        <f t="shared" si="33"/>
        <v>317.15089235680443</v>
      </c>
    </row>
    <row r="187" spans="1:13">
      <c r="A187" s="10">
        <v>16156.475816</v>
      </c>
      <c r="B187" s="10">
        <v>34.834127000000002</v>
      </c>
      <c r="C187" s="10">
        <v>34.842444</v>
      </c>
      <c r="D187" s="10">
        <v>35.438405000000003</v>
      </c>
      <c r="E187" s="10">
        <v>35.374147999999998</v>
      </c>
      <c r="F187" s="10">
        <v>0.90018100000000001</v>
      </c>
      <c r="G187" s="10">
        <v>5.1329580000000004</v>
      </c>
      <c r="H187" s="10">
        <v>22.714371999999997</v>
      </c>
      <c r="I187" s="11">
        <f t="shared" si="29"/>
        <v>34.838285499999998</v>
      </c>
      <c r="J187" s="11">
        <f t="shared" si="30"/>
        <v>35.406276500000004</v>
      </c>
      <c r="K187" s="13">
        <f t="shared" si="31"/>
        <v>1238.5970287</v>
      </c>
      <c r="L187" s="13">
        <f t="shared" si="32"/>
        <v>328.83125413770813</v>
      </c>
      <c r="M187" s="13">
        <f t="shared" si="33"/>
        <v>315.54939495217968</v>
      </c>
    </row>
    <row r="188" spans="1:13">
      <c r="A188" s="10">
        <v>15010.344073</v>
      </c>
      <c r="B188" s="10">
        <v>34.715809</v>
      </c>
      <c r="C188" s="10">
        <v>34.730786000000002</v>
      </c>
      <c r="D188" s="10">
        <v>35.363339000000003</v>
      </c>
      <c r="E188" s="10">
        <v>35.301209</v>
      </c>
      <c r="F188" s="10">
        <v>1.0364169999999999</v>
      </c>
      <c r="G188" s="10">
        <v>5.3983049999999997</v>
      </c>
      <c r="H188" s="10">
        <v>22.672384999999998</v>
      </c>
      <c r="I188" s="11">
        <f t="shared" si="29"/>
        <v>34.723297500000001</v>
      </c>
      <c r="J188" s="11">
        <f t="shared" si="30"/>
        <v>35.332273999999998</v>
      </c>
      <c r="K188" s="13">
        <f t="shared" si="31"/>
        <v>1238.6660214999999</v>
      </c>
      <c r="L188" s="13">
        <f t="shared" si="32"/>
        <v>331.59509071152843</v>
      </c>
      <c r="M188" s="13">
        <f t="shared" si="33"/>
        <v>317.24603572389515</v>
      </c>
    </row>
    <row r="189" spans="1:13">
      <c r="A189" s="10">
        <v>13867.626522</v>
      </c>
      <c r="B189" s="10">
        <v>34.717927000000003</v>
      </c>
      <c r="C189" s="10">
        <v>34.733297999999998</v>
      </c>
      <c r="D189" s="10">
        <v>35.396937000000001</v>
      </c>
      <c r="E189" s="10">
        <v>35.333694999999999</v>
      </c>
      <c r="F189" s="10">
        <v>0.89523399999999997</v>
      </c>
      <c r="G189" s="10">
        <v>5.4208689999999997</v>
      </c>
      <c r="H189" s="10">
        <v>22.523269999999997</v>
      </c>
      <c r="I189" s="11">
        <f t="shared" si="29"/>
        <v>34.725612499999997</v>
      </c>
      <c r="J189" s="11">
        <f t="shared" si="30"/>
        <v>35.365316</v>
      </c>
      <c r="K189" s="13">
        <f t="shared" si="31"/>
        <v>1238.6646324999999</v>
      </c>
      <c r="L189" s="13">
        <f t="shared" si="32"/>
        <v>331.53919000659243</v>
      </c>
      <c r="M189" s="13">
        <f t="shared" si="33"/>
        <v>316.48726933558737</v>
      </c>
    </row>
    <row r="190" spans="1:13">
      <c r="A190" s="10">
        <v>12685.716135999999</v>
      </c>
      <c r="B190" s="10">
        <v>34.835630999999999</v>
      </c>
      <c r="C190" s="10">
        <v>34.847605000000001</v>
      </c>
      <c r="D190" s="10">
        <v>35.567883000000002</v>
      </c>
      <c r="E190" s="10">
        <v>35.502972999999997</v>
      </c>
      <c r="F190" s="10">
        <v>0.76948000000000005</v>
      </c>
      <c r="G190" s="10">
        <v>5.4511349999999998</v>
      </c>
      <c r="H190" s="10">
        <v>22.279406000000002</v>
      </c>
      <c r="I190" s="11">
        <f t="shared" si="29"/>
        <v>34.841617999999997</v>
      </c>
      <c r="J190" s="11">
        <f t="shared" si="30"/>
        <v>35.535427999999996</v>
      </c>
      <c r="K190" s="13">
        <f t="shared" si="31"/>
        <v>1238.5950292</v>
      </c>
      <c r="L190" s="13">
        <f t="shared" si="32"/>
        <v>328.75154183381255</v>
      </c>
      <c r="M190" s="13">
        <f t="shared" si="33"/>
        <v>312.61179028036986</v>
      </c>
    </row>
    <row r="191" spans="1:13">
      <c r="A191" s="10">
        <v>11439.660456</v>
      </c>
      <c r="B191" s="10">
        <v>34.832144999999997</v>
      </c>
      <c r="C191" s="10">
        <v>34.856521000000001</v>
      </c>
      <c r="D191" s="10">
        <v>35.643585000000002</v>
      </c>
      <c r="E191" s="10">
        <v>35.578451000000001</v>
      </c>
      <c r="F191" s="10">
        <v>0.568214</v>
      </c>
      <c r="G191" s="10">
        <v>5.366511</v>
      </c>
      <c r="H191" s="10">
        <v>21.929170999999997</v>
      </c>
      <c r="I191" s="11">
        <f t="shared" si="29"/>
        <v>34.844332999999999</v>
      </c>
      <c r="J191" s="11">
        <f t="shared" si="30"/>
        <v>35.611018000000001</v>
      </c>
      <c r="K191" s="13">
        <f t="shared" si="31"/>
        <v>1238.5934001999999</v>
      </c>
      <c r="L191" s="13">
        <f t="shared" si="32"/>
        <v>328.6866159527317</v>
      </c>
      <c r="M191" s="13">
        <f t="shared" si="33"/>
        <v>310.90608650381273</v>
      </c>
    </row>
    <row r="192" spans="1:13">
      <c r="A192" s="10">
        <v>10261.120183000001</v>
      </c>
      <c r="B192" s="10">
        <v>34.848453999999997</v>
      </c>
      <c r="C192" s="10">
        <v>34.875476999999997</v>
      </c>
      <c r="D192" s="10">
        <v>35.730300999999997</v>
      </c>
      <c r="E192" s="10">
        <v>35.667752</v>
      </c>
      <c r="F192" s="10">
        <v>0.68491999999999997</v>
      </c>
      <c r="G192" s="10">
        <v>5.6215400000000004</v>
      </c>
      <c r="H192" s="10">
        <v>21.567191999999999</v>
      </c>
      <c r="I192" s="11">
        <f t="shared" si="29"/>
        <v>34.861965499999997</v>
      </c>
      <c r="J192" s="11">
        <f t="shared" si="30"/>
        <v>35.699026500000002</v>
      </c>
      <c r="K192" s="13">
        <f t="shared" si="31"/>
        <v>1238.5828207</v>
      </c>
      <c r="L192" s="13">
        <f t="shared" si="32"/>
        <v>328.26530620142421</v>
      </c>
      <c r="M192" s="13">
        <f t="shared" si="33"/>
        <v>308.9326408859024</v>
      </c>
    </row>
    <row r="193" spans="1:14">
      <c r="A193" s="10">
        <v>9119.8750249999994</v>
      </c>
      <c r="B193" s="10">
        <v>34.785153999999999</v>
      </c>
      <c r="C193" s="10">
        <v>34.814588000000001</v>
      </c>
      <c r="D193" s="10">
        <v>35.739429000000001</v>
      </c>
      <c r="E193" s="10">
        <v>35.677276999999997</v>
      </c>
      <c r="F193" s="10">
        <v>0.81416299999999997</v>
      </c>
      <c r="G193" s="10">
        <v>5.8688029999999998</v>
      </c>
      <c r="H193" s="10">
        <v>21.237293000000001</v>
      </c>
      <c r="I193" s="11">
        <f t="shared" si="29"/>
        <v>34.799870999999996</v>
      </c>
      <c r="J193" s="11">
        <f t="shared" si="30"/>
        <v>35.708353000000002</v>
      </c>
      <c r="K193" s="13">
        <f t="shared" si="31"/>
        <v>1238.6200773999999</v>
      </c>
      <c r="L193" s="13">
        <f t="shared" si="32"/>
        <v>329.75168517152179</v>
      </c>
      <c r="M193" s="13">
        <f t="shared" si="33"/>
        <v>308.72428964990377</v>
      </c>
    </row>
    <row r="194" spans="1:14">
      <c r="A194" s="10">
        <v>7932.2365259999997</v>
      </c>
      <c r="B194" s="10">
        <v>34.765768999999999</v>
      </c>
      <c r="C194" s="10">
        <v>34.776142999999998</v>
      </c>
      <c r="D194" s="10">
        <v>35.804074</v>
      </c>
      <c r="E194" s="10">
        <v>35.737903000000003</v>
      </c>
      <c r="F194" s="10">
        <v>0.688303</v>
      </c>
      <c r="G194" s="10">
        <v>5.8802979999999998</v>
      </c>
      <c r="H194" s="10">
        <v>20.911287000000002</v>
      </c>
      <c r="I194" s="11">
        <f t="shared" si="29"/>
        <v>34.770955999999998</v>
      </c>
      <c r="J194" s="11">
        <f t="shared" si="30"/>
        <v>35.770988500000001</v>
      </c>
      <c r="K194" s="13">
        <f t="shared" si="31"/>
        <v>1238.6374264000001</v>
      </c>
      <c r="L194" s="13">
        <f t="shared" si="32"/>
        <v>330.4464146704986</v>
      </c>
      <c r="M194" s="13">
        <f t="shared" si="33"/>
        <v>307.32887315105563</v>
      </c>
    </row>
    <row r="195" spans="1:14">
      <c r="A195" s="10">
        <v>6074.4054880000003</v>
      </c>
      <c r="B195" s="10">
        <v>34.794620000000002</v>
      </c>
      <c r="C195" s="10">
        <v>34.814959000000002</v>
      </c>
      <c r="D195" s="10">
        <v>36.085293</v>
      </c>
      <c r="E195" s="10">
        <v>36.015104999999998</v>
      </c>
      <c r="F195" s="10">
        <v>0.89465700000000004</v>
      </c>
      <c r="G195" s="10">
        <v>6.2655560000000001</v>
      </c>
      <c r="H195" s="10">
        <v>20.338011999999999</v>
      </c>
      <c r="I195" s="11">
        <f t="shared" si="29"/>
        <v>34.804789499999998</v>
      </c>
      <c r="J195" s="11">
        <f t="shared" si="30"/>
        <v>36.050198999999999</v>
      </c>
      <c r="K195" s="13">
        <f t="shared" si="31"/>
        <v>1238.6171263000001</v>
      </c>
      <c r="L195" s="13">
        <f t="shared" si="32"/>
        <v>329.63367393086901</v>
      </c>
      <c r="M195" s="13">
        <f t="shared" si="33"/>
        <v>301.18842523171497</v>
      </c>
    </row>
    <row r="196" spans="1:14">
      <c r="A196" s="10">
        <v>4739.2244950000004</v>
      </c>
      <c r="B196" s="10">
        <v>34.823839</v>
      </c>
      <c r="C196" s="10">
        <v>34.835504</v>
      </c>
      <c r="D196" s="10">
        <v>36.372551000000001</v>
      </c>
      <c r="E196" s="10">
        <v>36.297820000000002</v>
      </c>
      <c r="F196" s="10">
        <v>0.87399400000000005</v>
      </c>
      <c r="G196" s="10">
        <v>6.3309740000000003</v>
      </c>
      <c r="H196" s="10">
        <v>19.917355999999998</v>
      </c>
      <c r="I196" s="11">
        <f t="shared" si="29"/>
        <v>34.829671500000003</v>
      </c>
      <c r="J196" s="11">
        <f t="shared" si="30"/>
        <v>36.335185500000001</v>
      </c>
      <c r="K196" s="13">
        <f t="shared" si="31"/>
        <v>1238.6021971</v>
      </c>
      <c r="L196" s="13">
        <f t="shared" si="32"/>
        <v>329.03739870275876</v>
      </c>
      <c r="M196" s="13">
        <f t="shared" si="33"/>
        <v>295.05129803066029</v>
      </c>
    </row>
    <row r="197" spans="1:14">
      <c r="A197" s="10">
        <v>3222.61744</v>
      </c>
      <c r="B197" s="10">
        <v>34.856456999999999</v>
      </c>
      <c r="C197" s="10">
        <v>34.867434000000003</v>
      </c>
      <c r="D197" s="10">
        <v>36.892454000000001</v>
      </c>
      <c r="E197" s="10">
        <v>36.802259999999997</v>
      </c>
      <c r="F197" s="10">
        <v>1.045922</v>
      </c>
      <c r="G197" s="10">
        <v>6.603669</v>
      </c>
      <c r="H197" s="10">
        <v>19.374104000000003</v>
      </c>
      <c r="I197" s="11">
        <f t="shared" si="29"/>
        <v>34.861945500000004</v>
      </c>
      <c r="J197" s="11">
        <f t="shared" si="30"/>
        <v>36.847357000000002</v>
      </c>
      <c r="K197" s="13">
        <f t="shared" si="31"/>
        <v>1238.5828326999999</v>
      </c>
      <c r="L197" s="13">
        <f t="shared" si="32"/>
        <v>328.2657837370034</v>
      </c>
      <c r="M197" s="13">
        <f t="shared" si="33"/>
        <v>284.3349938479887</v>
      </c>
    </row>
    <row r="198" spans="1:14">
      <c r="A198" s="10">
        <v>1497.756091</v>
      </c>
      <c r="B198" s="10">
        <v>34.771509999999999</v>
      </c>
      <c r="C198" s="10">
        <v>34.799135999999997</v>
      </c>
      <c r="D198" s="10">
        <v>38.263257000000003</v>
      </c>
      <c r="E198" s="10">
        <v>38.143942000000003</v>
      </c>
      <c r="F198" s="10">
        <v>0.88693200000000005</v>
      </c>
      <c r="G198" s="10">
        <v>6.5255219999999996</v>
      </c>
      <c r="H198" s="10">
        <v>18.709989</v>
      </c>
      <c r="I198" s="11">
        <f t="shared" si="29"/>
        <v>34.785322999999998</v>
      </c>
      <c r="J198" s="11">
        <f t="shared" si="30"/>
        <v>38.203599500000003</v>
      </c>
      <c r="K198" s="13">
        <f t="shared" si="31"/>
        <v>1238.6288062000001</v>
      </c>
      <c r="L198" s="13">
        <f t="shared" si="32"/>
        <v>330.10101857920108</v>
      </c>
      <c r="M198" s="13">
        <f t="shared" si="33"/>
        <v>257.70225268274316</v>
      </c>
    </row>
    <row r="199" spans="1:14">
      <c r="A199" s="10">
        <v>152.03022999999999</v>
      </c>
      <c r="B199" s="10">
        <v>34.722830000000002</v>
      </c>
      <c r="C199" s="10">
        <v>34.743501999999999</v>
      </c>
      <c r="D199" s="10">
        <v>38.664270000000002</v>
      </c>
      <c r="E199" s="10">
        <v>38.563332000000003</v>
      </c>
      <c r="F199" s="10">
        <v>0.928261</v>
      </c>
      <c r="G199" s="10">
        <v>6.6643480000000004</v>
      </c>
      <c r="H199" s="10">
        <v>17.029995</v>
      </c>
      <c r="I199" s="11">
        <f t="shared" si="29"/>
        <v>34.733165999999997</v>
      </c>
      <c r="J199" s="11">
        <f t="shared" si="30"/>
        <v>38.613801000000002</v>
      </c>
      <c r="K199" s="13">
        <f t="shared" si="31"/>
        <v>1238.6601003999999</v>
      </c>
      <c r="L199" s="13">
        <f t="shared" si="32"/>
        <v>331.35686836415425</v>
      </c>
      <c r="M199" s="13">
        <f t="shared" si="33"/>
        <v>250.09216247479799</v>
      </c>
    </row>
    <row r="200" spans="1:14">
      <c r="A200" s="16"/>
      <c r="B200" s="16"/>
      <c r="C200" s="16"/>
      <c r="D200" s="16"/>
      <c r="E200" s="16"/>
      <c r="F200" s="16"/>
      <c r="G200" s="16"/>
      <c r="H200" s="27"/>
      <c r="I200" s="28"/>
      <c r="J200" s="16"/>
      <c r="K200" s="14">
        <f>AVERAGE(K169:K197)</f>
        <v>1238.615887124138</v>
      </c>
      <c r="L200" s="14">
        <f t="shared" ref="L200:M200" si="34">AVERAGE(L169:L197)</f>
        <v>329.58639734590105</v>
      </c>
      <c r="M200" s="14">
        <f t="shared" si="34"/>
        <v>314.75734263310505</v>
      </c>
    </row>
    <row r="201" spans="1:14">
      <c r="A201" s="16"/>
      <c r="B201" s="16"/>
      <c r="C201" s="16"/>
      <c r="D201" s="16"/>
      <c r="E201" s="16"/>
      <c r="F201" s="16"/>
      <c r="G201" s="16"/>
      <c r="H201" s="27"/>
      <c r="I201" s="28"/>
      <c r="J201" s="16"/>
      <c r="K201" s="16"/>
      <c r="L201" s="16"/>
      <c r="M201" s="16"/>
    </row>
    <row r="202" spans="1:14">
      <c r="A202" s="16"/>
      <c r="B202" s="16"/>
      <c r="C202" s="16"/>
      <c r="D202" s="16"/>
      <c r="E202" s="16"/>
      <c r="F202" s="16"/>
      <c r="G202" s="16"/>
      <c r="H202" s="27"/>
      <c r="I202" s="28"/>
      <c r="J202" s="16"/>
      <c r="K202" s="16"/>
      <c r="L202" s="16"/>
      <c r="M202" s="16"/>
    </row>
    <row r="203" spans="1:14" ht="16.8">
      <c r="A203" s="12" t="s">
        <v>10</v>
      </c>
      <c r="B203" s="12" t="s">
        <v>11</v>
      </c>
      <c r="C203" s="12" t="s">
        <v>12</v>
      </c>
      <c r="D203" s="12" t="s">
        <v>13</v>
      </c>
      <c r="E203" s="12" t="s">
        <v>14</v>
      </c>
      <c r="F203" s="12" t="s">
        <v>15</v>
      </c>
      <c r="G203" s="12" t="s">
        <v>28</v>
      </c>
      <c r="H203" s="12" t="s">
        <v>16</v>
      </c>
      <c r="I203" s="7" t="s">
        <v>17</v>
      </c>
      <c r="J203" s="7" t="s">
        <v>18</v>
      </c>
      <c r="K203" s="8" t="s">
        <v>19</v>
      </c>
      <c r="L203" s="6" t="s">
        <v>29</v>
      </c>
      <c r="M203" s="6" t="s">
        <v>30</v>
      </c>
      <c r="N203" s="20"/>
    </row>
    <row r="204" spans="1:14">
      <c r="A204" s="12" t="s">
        <v>20</v>
      </c>
      <c r="B204" s="12" t="s">
        <v>21</v>
      </c>
      <c r="C204" s="12" t="s">
        <v>21</v>
      </c>
      <c r="D204" s="12" t="s">
        <v>21</v>
      </c>
      <c r="E204" s="12" t="s">
        <v>21</v>
      </c>
      <c r="F204" s="12" t="s">
        <v>22</v>
      </c>
      <c r="G204" s="12" t="s">
        <v>22</v>
      </c>
      <c r="H204" s="12" t="s">
        <v>23</v>
      </c>
      <c r="I204" s="7" t="s">
        <v>21</v>
      </c>
      <c r="J204" s="7" t="s">
        <v>21</v>
      </c>
      <c r="K204" s="8" t="s">
        <v>24</v>
      </c>
      <c r="L204" s="6" t="s">
        <v>25</v>
      </c>
      <c r="M204" s="6" t="s">
        <v>25</v>
      </c>
    </row>
    <row r="205" spans="1:14">
      <c r="A205" s="10">
        <v>40531.329536999998</v>
      </c>
      <c r="B205" s="10">
        <v>39.977200000000003</v>
      </c>
      <c r="C205" s="10">
        <v>39.945549</v>
      </c>
      <c r="D205" s="10">
        <v>40.400391999999997</v>
      </c>
      <c r="E205" s="10">
        <v>40.315998</v>
      </c>
      <c r="F205" s="10">
        <v>2.6090110000000002</v>
      </c>
      <c r="G205" s="10">
        <v>2.6308989999999999</v>
      </c>
      <c r="H205" s="10">
        <v>24.081316000000001</v>
      </c>
      <c r="I205" s="11">
        <f t="shared" ref="I205:I238" si="35">(B205+C205)/2</f>
        <v>39.961374500000005</v>
      </c>
      <c r="J205" s="11">
        <f t="shared" ref="J205:J238" si="36">(D205+E205)/2</f>
        <v>40.358194999999995</v>
      </c>
      <c r="K205" s="13">
        <f t="shared" ref="K205:K238" si="37">-0.6*I205+1259.5</f>
        <v>1235.5231753</v>
      </c>
      <c r="L205" s="13">
        <f t="shared" ref="L205:L238" si="38">0.00159*I205^4-0.27101*I205^3+17.72234*I205^2-540.89799*I205+6780.11105</f>
        <v>226.34964163982931</v>
      </c>
      <c r="M205" s="13">
        <f t="shared" ref="M205:M238" si="39">0.00159*J205^4-0.27101*J205^3+17.72234*J205^2-540.89799*J205+6780.11105</f>
        <v>219.69416599587657</v>
      </c>
    </row>
    <row r="206" spans="1:14">
      <c r="A206" s="10">
        <v>39481.440595</v>
      </c>
      <c r="B206" s="10">
        <v>40.050272</v>
      </c>
      <c r="C206" s="10">
        <v>40.021473999999998</v>
      </c>
      <c r="D206" s="10">
        <v>40.465589000000001</v>
      </c>
      <c r="E206" s="10">
        <v>40.381739000000003</v>
      </c>
      <c r="F206" s="10">
        <v>2.138563</v>
      </c>
      <c r="G206" s="10">
        <v>2.4576690000000001</v>
      </c>
      <c r="H206" s="10">
        <v>23.985500000000002</v>
      </c>
      <c r="I206" s="11">
        <f t="shared" si="35"/>
        <v>40.035872999999995</v>
      </c>
      <c r="J206" s="11">
        <f t="shared" si="36"/>
        <v>40.423664000000002</v>
      </c>
      <c r="K206" s="13">
        <f t="shared" si="37"/>
        <v>1235.4784761999999</v>
      </c>
      <c r="L206" s="13">
        <f t="shared" si="38"/>
        <v>225.0891200578817</v>
      </c>
      <c r="M206" s="13">
        <f t="shared" si="39"/>
        <v>218.6098444182835</v>
      </c>
    </row>
    <row r="207" spans="1:14">
      <c r="A207" s="10">
        <v>38572.729343999999</v>
      </c>
      <c r="B207" s="10">
        <v>40.0792</v>
      </c>
      <c r="C207" s="10">
        <v>40.050863999999997</v>
      </c>
      <c r="D207" s="10">
        <v>40.488421000000002</v>
      </c>
      <c r="E207" s="10">
        <v>40.404426000000001</v>
      </c>
      <c r="F207" s="10">
        <v>1.7467220000000001</v>
      </c>
      <c r="G207" s="10">
        <v>2.3164820000000002</v>
      </c>
      <c r="H207" s="10">
        <v>23.865541</v>
      </c>
      <c r="I207" s="11">
        <f t="shared" si="35"/>
        <v>40.065032000000002</v>
      </c>
      <c r="J207" s="11">
        <f t="shared" si="36"/>
        <v>40.446423500000002</v>
      </c>
      <c r="K207" s="13">
        <f t="shared" si="37"/>
        <v>1235.4609808</v>
      </c>
      <c r="L207" s="13">
        <f t="shared" si="38"/>
        <v>224.59714986085874</v>
      </c>
      <c r="M207" s="13">
        <f t="shared" si="39"/>
        <v>218.23378950467941</v>
      </c>
    </row>
    <row r="208" spans="1:14">
      <c r="A208" s="10">
        <v>37564.364482999998</v>
      </c>
      <c r="B208" s="10">
        <v>40.074528999999998</v>
      </c>
      <c r="C208" s="10">
        <v>40.047915000000003</v>
      </c>
      <c r="D208" s="10">
        <v>40.481256000000002</v>
      </c>
      <c r="E208" s="10">
        <v>40.398330000000001</v>
      </c>
      <c r="F208" s="10">
        <v>1.3435969999999999</v>
      </c>
      <c r="G208" s="10">
        <v>2.1665990000000002</v>
      </c>
      <c r="H208" s="10">
        <v>23.754922000000001</v>
      </c>
      <c r="I208" s="11">
        <f t="shared" si="35"/>
        <v>40.061222000000001</v>
      </c>
      <c r="J208" s="11">
        <f t="shared" si="36"/>
        <v>40.439793000000002</v>
      </c>
      <c r="K208" s="13">
        <f t="shared" si="37"/>
        <v>1235.4632667999999</v>
      </c>
      <c r="L208" s="13">
        <f t="shared" si="38"/>
        <v>224.66138745620538</v>
      </c>
      <c r="M208" s="13">
        <f t="shared" si="39"/>
        <v>218.34329755598901</v>
      </c>
    </row>
    <row r="209" spans="1:13">
      <c r="A209" s="10">
        <v>36474.667115999997</v>
      </c>
      <c r="B209" s="10">
        <v>40.081347999999998</v>
      </c>
      <c r="C209" s="10">
        <v>40.057029999999997</v>
      </c>
      <c r="D209" s="10">
        <v>40.484552000000001</v>
      </c>
      <c r="E209" s="10">
        <v>40.398665999999999</v>
      </c>
      <c r="F209" s="10">
        <v>0.87142299999999995</v>
      </c>
      <c r="G209" s="10">
        <v>1.967217</v>
      </c>
      <c r="H209" s="10">
        <v>23.649655000000003</v>
      </c>
      <c r="I209" s="11">
        <f t="shared" si="35"/>
        <v>40.069188999999994</v>
      </c>
      <c r="J209" s="11">
        <f t="shared" si="36"/>
        <v>40.441609</v>
      </c>
      <c r="K209" s="13">
        <f t="shared" si="37"/>
        <v>1235.4584866</v>
      </c>
      <c r="L209" s="13">
        <f t="shared" si="38"/>
        <v>224.52707705356897</v>
      </c>
      <c r="M209" s="13">
        <f t="shared" si="39"/>
        <v>218.3133009621024</v>
      </c>
    </row>
    <row r="210" spans="1:13">
      <c r="A210" s="10">
        <v>35625.937494999998</v>
      </c>
      <c r="B210" s="10">
        <v>40.094479999999997</v>
      </c>
      <c r="C210" s="10">
        <v>40.071021999999999</v>
      </c>
      <c r="D210" s="10">
        <v>40.495683</v>
      </c>
      <c r="E210" s="10">
        <v>40.409021000000003</v>
      </c>
      <c r="F210" s="10">
        <v>0.94110499999999997</v>
      </c>
      <c r="G210" s="10">
        <v>2.2281659999999999</v>
      </c>
      <c r="H210" s="10">
        <v>23.529440000000001</v>
      </c>
      <c r="I210" s="11">
        <f t="shared" si="35"/>
        <v>40.082751000000002</v>
      </c>
      <c r="J210" s="11">
        <f t="shared" si="36"/>
        <v>40.452352000000005</v>
      </c>
      <c r="K210" s="13">
        <f t="shared" si="37"/>
        <v>1235.4503494000001</v>
      </c>
      <c r="L210" s="13">
        <f t="shared" si="38"/>
        <v>224.29857902330605</v>
      </c>
      <c r="M210" s="13">
        <f t="shared" si="39"/>
        <v>218.13590866761024</v>
      </c>
    </row>
    <row r="211" spans="1:13">
      <c r="A211" s="10">
        <v>34585.383583000003</v>
      </c>
      <c r="B211" s="10">
        <v>39.938372000000001</v>
      </c>
      <c r="C211" s="10">
        <v>39.915073</v>
      </c>
      <c r="D211" s="10">
        <v>40.337243000000001</v>
      </c>
      <c r="E211" s="10">
        <v>40.253597999999997</v>
      </c>
      <c r="F211" s="10">
        <v>1.0634250000000001</v>
      </c>
      <c r="G211" s="10">
        <v>2.5452119999999998</v>
      </c>
      <c r="H211" s="10">
        <v>23.470612000000003</v>
      </c>
      <c r="I211" s="11">
        <f t="shared" si="35"/>
        <v>39.926722499999997</v>
      </c>
      <c r="J211" s="11">
        <f t="shared" si="36"/>
        <v>40.295420499999999</v>
      </c>
      <c r="K211" s="13">
        <f t="shared" si="37"/>
        <v>1235.5439664999999</v>
      </c>
      <c r="L211" s="13">
        <f t="shared" si="38"/>
        <v>226.93772082763371</v>
      </c>
      <c r="M211" s="13">
        <f t="shared" si="39"/>
        <v>220.73747075466326</v>
      </c>
    </row>
    <row r="212" spans="1:13">
      <c r="A212" s="10">
        <v>33461.809906000002</v>
      </c>
      <c r="B212" s="10">
        <v>39.976514999999999</v>
      </c>
      <c r="C212" s="10">
        <v>39.957186999999998</v>
      </c>
      <c r="D212" s="10">
        <v>40.375872000000001</v>
      </c>
      <c r="E212" s="10">
        <v>40.290754999999997</v>
      </c>
      <c r="F212" s="10">
        <v>0.779478</v>
      </c>
      <c r="G212" s="10">
        <v>2.5170279999999998</v>
      </c>
      <c r="H212" s="10">
        <v>23.260334999999998</v>
      </c>
      <c r="I212" s="11">
        <f t="shared" si="35"/>
        <v>39.966850999999998</v>
      </c>
      <c r="J212" s="11">
        <f t="shared" si="36"/>
        <v>40.333313500000003</v>
      </c>
      <c r="K212" s="13">
        <f t="shared" si="37"/>
        <v>1235.5198894</v>
      </c>
      <c r="L212" s="13">
        <f t="shared" si="38"/>
        <v>226.25680269864006</v>
      </c>
      <c r="M212" s="13">
        <f t="shared" si="39"/>
        <v>220.10726951113338</v>
      </c>
    </row>
    <row r="213" spans="1:13" ht="14.4" customHeight="1">
      <c r="A213" s="10">
        <v>32097.347624000002</v>
      </c>
      <c r="B213" s="10">
        <v>39.989525</v>
      </c>
      <c r="C213" s="10">
        <v>39.970886999999998</v>
      </c>
      <c r="D213" s="10">
        <v>40.389284000000004</v>
      </c>
      <c r="E213" s="10">
        <v>40.303628000000003</v>
      </c>
      <c r="F213" s="10">
        <v>0.90322000000000002</v>
      </c>
      <c r="G213" s="10">
        <v>2.9305669999999999</v>
      </c>
      <c r="H213" s="10">
        <v>23.060597999999999</v>
      </c>
      <c r="I213" s="11">
        <f t="shared" si="35"/>
        <v>39.980205999999995</v>
      </c>
      <c r="J213" s="11">
        <f t="shared" si="36"/>
        <v>40.346456000000003</v>
      </c>
      <c r="K213" s="13">
        <f t="shared" si="37"/>
        <v>1235.5118763999999</v>
      </c>
      <c r="L213" s="13">
        <f t="shared" si="38"/>
        <v>226.03052290130381</v>
      </c>
      <c r="M213" s="13">
        <f t="shared" si="39"/>
        <v>219.88899743382808</v>
      </c>
    </row>
    <row r="214" spans="1:13">
      <c r="A214" s="10">
        <v>30862.946532999998</v>
      </c>
      <c r="B214" s="10">
        <v>39.967401000000002</v>
      </c>
      <c r="C214" s="10">
        <v>39.952694999999999</v>
      </c>
      <c r="D214" s="10">
        <v>40.365149000000002</v>
      </c>
      <c r="E214" s="10">
        <v>40.284278999999998</v>
      </c>
      <c r="F214" s="10">
        <v>0.71992599999999995</v>
      </c>
      <c r="G214" s="10">
        <v>2.9796529999999999</v>
      </c>
      <c r="H214" s="10">
        <v>22.901853000000003</v>
      </c>
      <c r="I214" s="11">
        <f t="shared" si="35"/>
        <v>39.960048</v>
      </c>
      <c r="J214" s="11">
        <f t="shared" si="36"/>
        <v>40.324714</v>
      </c>
      <c r="K214" s="13">
        <f t="shared" si="37"/>
        <v>1235.5239712</v>
      </c>
      <c r="L214" s="13">
        <f t="shared" si="38"/>
        <v>226.37213300028361</v>
      </c>
      <c r="M214" s="13">
        <f t="shared" si="39"/>
        <v>220.25017499548358</v>
      </c>
    </row>
    <row r="215" spans="1:13">
      <c r="A215" s="10">
        <v>29782.074091999999</v>
      </c>
      <c r="B215" s="10">
        <v>39.932391000000003</v>
      </c>
      <c r="C215" s="10">
        <v>39.914735</v>
      </c>
      <c r="D215" s="10">
        <v>40.337392999999999</v>
      </c>
      <c r="E215" s="10">
        <v>40.252890000000001</v>
      </c>
      <c r="F215" s="10">
        <v>0.87675000000000003</v>
      </c>
      <c r="G215" s="10">
        <v>3.3449520000000001</v>
      </c>
      <c r="H215" s="10">
        <v>22.691479999999999</v>
      </c>
      <c r="I215" s="11">
        <f t="shared" si="35"/>
        <v>39.923563000000001</v>
      </c>
      <c r="J215" s="11">
        <f t="shared" si="36"/>
        <v>40.2951415</v>
      </c>
      <c r="K215" s="13">
        <f t="shared" si="37"/>
        <v>1235.5458622000001</v>
      </c>
      <c r="L215" s="13">
        <f t="shared" si="38"/>
        <v>226.99139665732309</v>
      </c>
      <c r="M215" s="13">
        <f t="shared" si="39"/>
        <v>220.74211562393521</v>
      </c>
    </row>
    <row r="216" spans="1:13">
      <c r="A216" s="10">
        <v>28454.586879999999</v>
      </c>
      <c r="B216" s="10">
        <v>39.932490999999999</v>
      </c>
      <c r="C216" s="10">
        <v>39.915731999999998</v>
      </c>
      <c r="D216" s="10">
        <v>40.340491</v>
      </c>
      <c r="E216" s="10">
        <v>40.254494000000001</v>
      </c>
      <c r="F216" s="10">
        <v>1.016891</v>
      </c>
      <c r="G216" s="10">
        <v>3.7478129999999998</v>
      </c>
      <c r="H216" s="10">
        <v>22.441572000000001</v>
      </c>
      <c r="I216" s="11">
        <f t="shared" si="35"/>
        <v>39.924111499999995</v>
      </c>
      <c r="J216" s="11">
        <f t="shared" si="36"/>
        <v>40.297492500000004</v>
      </c>
      <c r="K216" s="13">
        <f t="shared" si="37"/>
        <v>1235.5455331000001</v>
      </c>
      <c r="L216" s="13">
        <f t="shared" si="38"/>
        <v>226.98207767822441</v>
      </c>
      <c r="M216" s="13">
        <f t="shared" si="39"/>
        <v>220.70297772282265</v>
      </c>
    </row>
    <row r="217" spans="1:13">
      <c r="A217" s="10">
        <v>27390.041054000001</v>
      </c>
      <c r="B217" s="10">
        <v>39.953786999999998</v>
      </c>
      <c r="C217" s="10">
        <v>39.936869000000002</v>
      </c>
      <c r="D217" s="10">
        <v>40.363939999999999</v>
      </c>
      <c r="E217" s="10">
        <v>40.277163000000002</v>
      </c>
      <c r="F217" s="10">
        <v>1.1263460000000001</v>
      </c>
      <c r="G217" s="10">
        <v>4.0386730000000002</v>
      </c>
      <c r="H217" s="10">
        <v>22.300736000000001</v>
      </c>
      <c r="I217" s="11">
        <f t="shared" si="35"/>
        <v>39.945328000000003</v>
      </c>
      <c r="J217" s="11">
        <f t="shared" si="36"/>
        <v>40.320551500000001</v>
      </c>
      <c r="K217" s="13">
        <f t="shared" si="37"/>
        <v>1235.5328032</v>
      </c>
      <c r="L217" s="13">
        <f t="shared" si="38"/>
        <v>226.62182713171478</v>
      </c>
      <c r="M217" s="13">
        <f t="shared" si="39"/>
        <v>220.31937083278262</v>
      </c>
    </row>
    <row r="218" spans="1:13">
      <c r="A218" s="10">
        <v>26026.388417999999</v>
      </c>
      <c r="B218" s="10">
        <v>39.915613</v>
      </c>
      <c r="C218" s="10">
        <v>39.897964999999999</v>
      </c>
      <c r="D218" s="10">
        <v>40.329430000000002</v>
      </c>
      <c r="E218" s="10">
        <v>40.245074000000002</v>
      </c>
      <c r="F218" s="10">
        <v>1.121621</v>
      </c>
      <c r="G218" s="10">
        <v>4.2285969999999997</v>
      </c>
      <c r="H218" s="10">
        <v>22.046601000000003</v>
      </c>
      <c r="I218" s="11">
        <f t="shared" si="35"/>
        <v>39.906789000000003</v>
      </c>
      <c r="J218" s="11">
        <f t="shared" si="36"/>
        <v>40.287252000000002</v>
      </c>
      <c r="K218" s="13">
        <f t="shared" si="37"/>
        <v>1235.5559266</v>
      </c>
      <c r="L218" s="13">
        <f t="shared" si="38"/>
        <v>227.27652217767627</v>
      </c>
      <c r="M218" s="13">
        <f t="shared" si="39"/>
        <v>220.87349129420636</v>
      </c>
    </row>
    <row r="219" spans="1:13">
      <c r="A219" s="10">
        <v>24752.426880999999</v>
      </c>
      <c r="B219" s="10">
        <v>39.922972000000001</v>
      </c>
      <c r="C219" s="10">
        <v>39.905562000000003</v>
      </c>
      <c r="D219" s="10">
        <v>40.341493999999997</v>
      </c>
      <c r="E219" s="10">
        <v>40.256436999999998</v>
      </c>
      <c r="F219" s="10">
        <v>0.90623699999999996</v>
      </c>
      <c r="G219" s="10">
        <v>4.2029379999999996</v>
      </c>
      <c r="H219" s="10">
        <v>21.752136999999998</v>
      </c>
      <c r="I219" s="11">
        <f t="shared" si="35"/>
        <v>39.914267000000002</v>
      </c>
      <c r="J219" s="11">
        <f t="shared" si="36"/>
        <v>40.298965499999994</v>
      </c>
      <c r="K219" s="13">
        <f t="shared" si="37"/>
        <v>1235.5514398</v>
      </c>
      <c r="L219" s="13">
        <f t="shared" si="38"/>
        <v>227.14937802327495</v>
      </c>
      <c r="M219" s="13">
        <f t="shared" si="39"/>
        <v>220.67845872935777</v>
      </c>
    </row>
    <row r="220" spans="1:13">
      <c r="A220" s="10">
        <v>23332.194812999998</v>
      </c>
      <c r="B220" s="10">
        <v>39.927371999999998</v>
      </c>
      <c r="C220" s="10">
        <v>39.913908999999997</v>
      </c>
      <c r="D220" s="10">
        <v>40.358002999999997</v>
      </c>
      <c r="E220" s="10">
        <v>40.275070999999997</v>
      </c>
      <c r="F220" s="10">
        <v>0.650474</v>
      </c>
      <c r="G220" s="10">
        <v>4.1896449999999996</v>
      </c>
      <c r="H220" s="10">
        <v>21.488998000000002</v>
      </c>
      <c r="I220" s="11">
        <f t="shared" si="35"/>
        <v>39.920640499999998</v>
      </c>
      <c r="J220" s="11">
        <f t="shared" si="36"/>
        <v>40.316536999999997</v>
      </c>
      <c r="K220" s="13">
        <f t="shared" si="37"/>
        <v>1235.5476157000001</v>
      </c>
      <c r="L220" s="13">
        <f t="shared" si="38"/>
        <v>227.04105449903091</v>
      </c>
      <c r="M220" s="13">
        <f t="shared" si="39"/>
        <v>220.38612115035448</v>
      </c>
    </row>
    <row r="221" spans="1:13">
      <c r="A221" s="10">
        <v>22090.747190999999</v>
      </c>
      <c r="B221" s="10">
        <v>39.924847999999997</v>
      </c>
      <c r="C221" s="10">
        <v>39.914709999999999</v>
      </c>
      <c r="D221" s="10">
        <v>40.369383999999997</v>
      </c>
      <c r="E221" s="10">
        <v>40.284668000000003</v>
      </c>
      <c r="F221" s="10">
        <v>0.77873999999999999</v>
      </c>
      <c r="G221" s="10">
        <v>4.582344</v>
      </c>
      <c r="H221" s="10">
        <v>22.371765000000003</v>
      </c>
      <c r="I221" s="11">
        <f t="shared" si="35"/>
        <v>39.919778999999998</v>
      </c>
      <c r="J221" s="11">
        <f t="shared" si="36"/>
        <v>40.327026000000004</v>
      </c>
      <c r="K221" s="13">
        <f t="shared" si="37"/>
        <v>1235.5481325999999</v>
      </c>
      <c r="L221" s="13">
        <f t="shared" si="38"/>
        <v>227.05569425950216</v>
      </c>
      <c r="M221" s="13">
        <f t="shared" si="39"/>
        <v>220.21174791141766</v>
      </c>
    </row>
    <row r="222" spans="1:13">
      <c r="A222" s="10">
        <v>20624.611589</v>
      </c>
      <c r="B222" s="10">
        <v>39.932771000000002</v>
      </c>
      <c r="C222" s="10">
        <v>39.922254000000002</v>
      </c>
      <c r="D222" s="10">
        <v>40.408887999999997</v>
      </c>
      <c r="E222" s="10">
        <v>40.322890000000001</v>
      </c>
      <c r="F222" s="10">
        <v>0.91804399999999997</v>
      </c>
      <c r="G222" s="10">
        <v>4.9424479999999997</v>
      </c>
      <c r="H222" s="10">
        <v>22.096125999999998</v>
      </c>
      <c r="I222" s="11">
        <f t="shared" si="35"/>
        <v>39.927512500000006</v>
      </c>
      <c r="J222" s="11">
        <f t="shared" si="36"/>
        <v>40.365888999999996</v>
      </c>
      <c r="K222" s="13">
        <f t="shared" si="37"/>
        <v>1235.5434925</v>
      </c>
      <c r="L222" s="13">
        <f t="shared" si="38"/>
        <v>226.92430120959125</v>
      </c>
      <c r="M222" s="13">
        <f t="shared" si="39"/>
        <v>219.56653623575494</v>
      </c>
    </row>
    <row r="223" spans="1:13">
      <c r="A223" s="10">
        <v>19340.131614000002</v>
      </c>
      <c r="B223" s="10">
        <v>39.938682999999997</v>
      </c>
      <c r="C223" s="10">
        <v>39.930368999999999</v>
      </c>
      <c r="D223" s="10">
        <v>40.434908999999998</v>
      </c>
      <c r="E223" s="10">
        <v>40.347799999999999</v>
      </c>
      <c r="F223" s="10">
        <v>1.0533459999999999</v>
      </c>
      <c r="G223" s="10">
        <v>5.2659640000000003</v>
      </c>
      <c r="H223" s="10">
        <v>21.919403000000003</v>
      </c>
      <c r="I223" s="11">
        <f t="shared" si="35"/>
        <v>39.934525999999998</v>
      </c>
      <c r="J223" s="11">
        <f t="shared" si="36"/>
        <v>40.391354499999998</v>
      </c>
      <c r="K223" s="13">
        <f t="shared" si="37"/>
        <v>1235.5392844</v>
      </c>
      <c r="L223" s="13">
        <f t="shared" si="38"/>
        <v>226.80518953064984</v>
      </c>
      <c r="M223" s="13">
        <f t="shared" si="39"/>
        <v>219.14448717853611</v>
      </c>
    </row>
    <row r="224" spans="1:13">
      <c r="A224" s="10">
        <v>18170.042810999999</v>
      </c>
      <c r="B224" s="10">
        <v>39.929926999999999</v>
      </c>
      <c r="C224" s="10">
        <v>39.924359000000003</v>
      </c>
      <c r="D224" s="10">
        <v>40.450505</v>
      </c>
      <c r="E224" s="10">
        <v>40.364120999999997</v>
      </c>
      <c r="F224" s="10">
        <v>1.2037709999999999</v>
      </c>
      <c r="G224" s="10">
        <v>5.5991869999999997</v>
      </c>
      <c r="H224" s="10">
        <v>21.793334000000002</v>
      </c>
      <c r="I224" s="11">
        <f t="shared" si="35"/>
        <v>39.927143000000001</v>
      </c>
      <c r="J224" s="11">
        <f t="shared" si="36"/>
        <v>40.407313000000002</v>
      </c>
      <c r="K224" s="13">
        <f t="shared" si="37"/>
        <v>1235.5437142000001</v>
      </c>
      <c r="L224" s="13">
        <f t="shared" si="38"/>
        <v>226.9305777808795</v>
      </c>
      <c r="M224" s="13">
        <f t="shared" si="39"/>
        <v>218.8802967652291</v>
      </c>
    </row>
    <row r="225" spans="1:13">
      <c r="A225" s="10">
        <v>16860.186177</v>
      </c>
      <c r="B225" s="10">
        <v>39.938246999999997</v>
      </c>
      <c r="C225" s="10">
        <v>39.928089999999997</v>
      </c>
      <c r="D225" s="10">
        <v>40.484670999999999</v>
      </c>
      <c r="E225" s="10">
        <v>40.396900000000002</v>
      </c>
      <c r="F225" s="10">
        <v>0.74348599999999998</v>
      </c>
      <c r="G225" s="10">
        <v>5.29026</v>
      </c>
      <c r="H225" s="10">
        <v>21.562894</v>
      </c>
      <c r="I225" s="11">
        <f t="shared" si="35"/>
        <v>39.933168499999994</v>
      </c>
      <c r="J225" s="11">
        <f t="shared" si="36"/>
        <v>40.440785500000004</v>
      </c>
      <c r="K225" s="13">
        <f t="shared" si="37"/>
        <v>1235.5400989</v>
      </c>
      <c r="L225" s="13">
        <f t="shared" si="38"/>
        <v>226.82824062795135</v>
      </c>
      <c r="M225" s="13">
        <f t="shared" si="39"/>
        <v>218.32690312868817</v>
      </c>
    </row>
    <row r="226" spans="1:13">
      <c r="A226" s="10">
        <v>15794.827219000001</v>
      </c>
      <c r="B226" s="10">
        <v>39.966003999999998</v>
      </c>
      <c r="C226" s="10">
        <v>39.95796</v>
      </c>
      <c r="D226" s="10">
        <v>40.539011000000002</v>
      </c>
      <c r="E226" s="10">
        <v>40.450690000000002</v>
      </c>
      <c r="F226" s="10">
        <v>0.84387100000000004</v>
      </c>
      <c r="G226" s="10">
        <v>5.498176</v>
      </c>
      <c r="H226" s="10">
        <v>21.373499000000002</v>
      </c>
      <c r="I226" s="11">
        <f t="shared" si="35"/>
        <v>39.961981999999999</v>
      </c>
      <c r="J226" s="11">
        <f t="shared" si="36"/>
        <v>40.494850499999998</v>
      </c>
      <c r="K226" s="13">
        <f t="shared" si="37"/>
        <v>1235.5228108000001</v>
      </c>
      <c r="L226" s="13">
        <f t="shared" si="38"/>
        <v>226.3393417728812</v>
      </c>
      <c r="M226" s="13">
        <f t="shared" si="39"/>
        <v>217.43516299039493</v>
      </c>
    </row>
    <row r="227" spans="1:13">
      <c r="A227" s="10">
        <v>14203.693536999999</v>
      </c>
      <c r="B227" s="10">
        <v>39.982526999999997</v>
      </c>
      <c r="C227" s="10">
        <v>39.973818000000001</v>
      </c>
      <c r="D227" s="10">
        <v>40.604382999999999</v>
      </c>
      <c r="E227" s="10">
        <v>40.514871999999997</v>
      </c>
      <c r="F227" s="10">
        <v>1.0161739999999999</v>
      </c>
      <c r="G227" s="10">
        <v>5.8272899999999996</v>
      </c>
      <c r="H227" s="10">
        <v>21.120012000000003</v>
      </c>
      <c r="I227" s="11">
        <f t="shared" si="35"/>
        <v>39.978172499999999</v>
      </c>
      <c r="J227" s="11">
        <f t="shared" si="36"/>
        <v>40.559627499999998</v>
      </c>
      <c r="K227" s="13">
        <f t="shared" si="37"/>
        <v>1235.5130965000001</v>
      </c>
      <c r="L227" s="13">
        <f t="shared" si="38"/>
        <v>226.06496667300871</v>
      </c>
      <c r="M227" s="13">
        <f t="shared" si="39"/>
        <v>216.37014854956669</v>
      </c>
    </row>
    <row r="228" spans="1:13">
      <c r="A228" s="10">
        <v>12933.102932</v>
      </c>
      <c r="B228" s="10">
        <v>39.991208999999998</v>
      </c>
      <c r="C228" s="10">
        <v>39.982509999999998</v>
      </c>
      <c r="D228" s="10">
        <v>40.653723999999997</v>
      </c>
      <c r="E228" s="10">
        <v>40.562842000000003</v>
      </c>
      <c r="F228" s="10">
        <v>1.0605739999999999</v>
      </c>
      <c r="G228" s="10">
        <v>5.9792439999999996</v>
      </c>
      <c r="H228" s="10">
        <v>20.803260999999999</v>
      </c>
      <c r="I228" s="11">
        <f t="shared" si="35"/>
        <v>39.986859499999994</v>
      </c>
      <c r="J228" s="11">
        <f t="shared" si="36"/>
        <v>40.608283</v>
      </c>
      <c r="K228" s="13">
        <f t="shared" si="37"/>
        <v>1235.5078843000001</v>
      </c>
      <c r="L228" s="13">
        <f t="shared" si="38"/>
        <v>225.91785171472566</v>
      </c>
      <c r="M228" s="13">
        <f t="shared" si="39"/>
        <v>215.57262255323349</v>
      </c>
    </row>
    <row r="229" spans="1:13">
      <c r="A229" s="10">
        <v>11662.266604</v>
      </c>
      <c r="B229" s="10">
        <v>39.999119</v>
      </c>
      <c r="C229" s="10">
        <v>39.991624999999999</v>
      </c>
      <c r="D229" s="10">
        <v>40.714861999999997</v>
      </c>
      <c r="E229" s="10">
        <v>40.621932000000001</v>
      </c>
      <c r="F229" s="10">
        <v>1.02529</v>
      </c>
      <c r="G229" s="10">
        <v>6.0743130000000001</v>
      </c>
      <c r="H229" s="10">
        <v>20.488638999999999</v>
      </c>
      <c r="I229" s="11">
        <f t="shared" si="35"/>
        <v>39.995372000000003</v>
      </c>
      <c r="J229" s="11">
        <f t="shared" si="36"/>
        <v>40.668396999999999</v>
      </c>
      <c r="K229" s="13">
        <f t="shared" si="37"/>
        <v>1235.5027768</v>
      </c>
      <c r="L229" s="13">
        <f t="shared" si="38"/>
        <v>225.77376012431432</v>
      </c>
      <c r="M229" s="13">
        <f t="shared" si="39"/>
        <v>214.59014237693827</v>
      </c>
    </row>
    <row r="230" spans="1:13">
      <c r="A230" s="10">
        <v>10323.213066</v>
      </c>
      <c r="B230" s="10">
        <v>40.009777</v>
      </c>
      <c r="C230" s="10">
        <v>40.001576999999997</v>
      </c>
      <c r="D230" s="10">
        <v>40.804425999999999</v>
      </c>
      <c r="E230" s="10">
        <v>40.710151000000003</v>
      </c>
      <c r="F230" s="10">
        <v>0.90815299999999999</v>
      </c>
      <c r="G230" s="10">
        <v>6.0747249999999999</v>
      </c>
      <c r="H230" s="10">
        <v>20.131374999999998</v>
      </c>
      <c r="I230" s="11">
        <f t="shared" si="35"/>
        <v>40.005676999999999</v>
      </c>
      <c r="J230" s="11">
        <f t="shared" si="36"/>
        <v>40.757288500000001</v>
      </c>
      <c r="K230" s="13">
        <f t="shared" si="37"/>
        <v>1235.4965938</v>
      </c>
      <c r="L230" s="13">
        <f t="shared" si="38"/>
        <v>225.59941701681691</v>
      </c>
      <c r="M230" s="13">
        <f t="shared" si="39"/>
        <v>213.14310541891336</v>
      </c>
    </row>
    <row r="231" spans="1:13">
      <c r="A231" s="10">
        <v>9055.119471</v>
      </c>
      <c r="B231" s="10">
        <v>40.026947999999997</v>
      </c>
      <c r="C231" s="10">
        <v>40.019770000000001</v>
      </c>
      <c r="D231" s="10">
        <v>40.918481</v>
      </c>
      <c r="E231" s="10">
        <v>40.823739000000003</v>
      </c>
      <c r="F231" s="10">
        <v>1.0551919999999999</v>
      </c>
      <c r="G231" s="10">
        <v>6.3397690000000004</v>
      </c>
      <c r="H231" s="10">
        <v>19.798952</v>
      </c>
      <c r="I231" s="11">
        <f t="shared" si="35"/>
        <v>40.023358999999999</v>
      </c>
      <c r="J231" s="11">
        <f t="shared" si="36"/>
        <v>40.871110000000002</v>
      </c>
      <c r="K231" s="13">
        <f t="shared" si="37"/>
        <v>1235.4859845999999</v>
      </c>
      <c r="L231" s="13">
        <f t="shared" si="38"/>
        <v>225.30049757348843</v>
      </c>
      <c r="M231" s="13">
        <f t="shared" si="39"/>
        <v>211.30022216507405</v>
      </c>
    </row>
    <row r="232" spans="1:13">
      <c r="A232" s="10">
        <v>7097.3560900000002</v>
      </c>
      <c r="B232" s="10">
        <v>40.029860999999997</v>
      </c>
      <c r="C232" s="10">
        <v>40.024360999999999</v>
      </c>
      <c r="D232" s="10">
        <v>41.105874</v>
      </c>
      <c r="E232" s="10">
        <v>41.006659999999997</v>
      </c>
      <c r="F232" s="10">
        <v>1.2782610000000001</v>
      </c>
      <c r="G232" s="10">
        <v>6.7121510000000004</v>
      </c>
      <c r="H232" s="10">
        <v>19.33419</v>
      </c>
      <c r="I232" s="11">
        <f t="shared" si="35"/>
        <v>40.027110999999998</v>
      </c>
      <c r="J232" s="11">
        <f t="shared" si="36"/>
        <v>41.056266999999998</v>
      </c>
      <c r="K232" s="13">
        <f t="shared" si="37"/>
        <v>1235.4837333999999</v>
      </c>
      <c r="L232" s="13">
        <f t="shared" si="38"/>
        <v>225.23710623502939</v>
      </c>
      <c r="M232" s="13">
        <f t="shared" si="39"/>
        <v>208.32605183594296</v>
      </c>
    </row>
    <row r="233" spans="1:13">
      <c r="A233" s="10">
        <v>6188.1384250000001</v>
      </c>
      <c r="B233" s="10">
        <v>40.026687000000003</v>
      </c>
      <c r="C233" s="10">
        <v>40.020921000000001</v>
      </c>
      <c r="D233" s="10">
        <v>41.246585000000003</v>
      </c>
      <c r="E233" s="10">
        <v>41.146450999999999</v>
      </c>
      <c r="F233" s="10">
        <v>0.76324800000000004</v>
      </c>
      <c r="G233" s="10">
        <v>6.2408440000000001</v>
      </c>
      <c r="H233" s="10">
        <v>19.022094000000003</v>
      </c>
      <c r="I233" s="11">
        <f t="shared" si="35"/>
        <v>40.023803999999998</v>
      </c>
      <c r="J233" s="11">
        <f t="shared" si="36"/>
        <v>41.196517999999998</v>
      </c>
      <c r="K233" s="13">
        <f t="shared" si="37"/>
        <v>1235.4857176</v>
      </c>
      <c r="L233" s="13">
        <f t="shared" si="38"/>
        <v>225.29297846178542</v>
      </c>
      <c r="M233" s="13">
        <f t="shared" si="39"/>
        <v>206.0925393544394</v>
      </c>
    </row>
    <row r="234" spans="1:13">
      <c r="A234" s="10">
        <v>4779.4103720000003</v>
      </c>
      <c r="B234" s="10">
        <v>40.045273999999999</v>
      </c>
      <c r="C234" s="10">
        <v>40.038908999999997</v>
      </c>
      <c r="D234" s="10">
        <v>41.507066999999999</v>
      </c>
      <c r="E234" s="10">
        <v>41.396326999999999</v>
      </c>
      <c r="F234" s="10">
        <v>0.90278899999999995</v>
      </c>
      <c r="G234" s="10">
        <v>6.4480279999999999</v>
      </c>
      <c r="H234" s="10">
        <v>18.584693999999999</v>
      </c>
      <c r="I234" s="11">
        <f t="shared" si="35"/>
        <v>40.042091499999998</v>
      </c>
      <c r="J234" s="11">
        <f t="shared" si="36"/>
        <v>41.451696999999996</v>
      </c>
      <c r="K234" s="13">
        <f t="shared" si="37"/>
        <v>1235.4747451000001</v>
      </c>
      <c r="L234" s="13">
        <f t="shared" si="38"/>
        <v>224.98413560296376</v>
      </c>
      <c r="M234" s="13">
        <f t="shared" si="39"/>
        <v>202.07098650269381</v>
      </c>
    </row>
    <row r="235" spans="1:13">
      <c r="A235" s="10">
        <v>3481.3758520000001</v>
      </c>
      <c r="B235" s="10">
        <v>40.063833000000002</v>
      </c>
      <c r="C235" s="10">
        <v>40.055058000000002</v>
      </c>
      <c r="D235" s="10">
        <v>41.908673</v>
      </c>
      <c r="E235" s="10">
        <v>41.785522999999998</v>
      </c>
      <c r="F235" s="10">
        <v>1.0450429999999999</v>
      </c>
      <c r="G235" s="10">
        <v>6.6493419999999999</v>
      </c>
      <c r="H235" s="10">
        <v>18.167910999999997</v>
      </c>
      <c r="I235" s="11">
        <f t="shared" si="35"/>
        <v>40.059445500000002</v>
      </c>
      <c r="J235" s="11">
        <f t="shared" si="36"/>
        <v>41.847098000000003</v>
      </c>
      <c r="K235" s="13">
        <f t="shared" si="37"/>
        <v>1235.4643326999999</v>
      </c>
      <c r="L235" s="13">
        <f t="shared" si="38"/>
        <v>224.69134429629867</v>
      </c>
      <c r="M235" s="13">
        <f t="shared" si="39"/>
        <v>195.94557173925659</v>
      </c>
    </row>
    <row r="236" spans="1:13">
      <c r="A236" s="10">
        <v>2736.4021269999998</v>
      </c>
      <c r="B236" s="10">
        <v>40.074089999999998</v>
      </c>
      <c r="C236" s="10">
        <v>40.066231999999999</v>
      </c>
      <c r="D236" s="10">
        <v>42.424259999999997</v>
      </c>
      <c r="E236" s="10">
        <v>42.304057999999998</v>
      </c>
      <c r="F236" s="10">
        <v>0.56379000000000001</v>
      </c>
      <c r="G236" s="10">
        <v>6.1845610000000004</v>
      </c>
      <c r="H236" s="10">
        <v>17.850417999999998</v>
      </c>
      <c r="I236" s="11">
        <f t="shared" si="35"/>
        <v>40.070160999999999</v>
      </c>
      <c r="J236" s="11">
        <f t="shared" si="36"/>
        <v>42.364159000000001</v>
      </c>
      <c r="K236" s="13">
        <f t="shared" si="37"/>
        <v>1235.4579034000001</v>
      </c>
      <c r="L236" s="13">
        <f t="shared" si="38"/>
        <v>224.51069475902023</v>
      </c>
      <c r="M236" s="13">
        <f t="shared" si="39"/>
        <v>188.12671178381333</v>
      </c>
    </row>
    <row r="237" spans="1:13">
      <c r="A237" s="10">
        <v>1596.171887</v>
      </c>
      <c r="B237" s="10">
        <v>40.080731</v>
      </c>
      <c r="C237" s="10">
        <v>40.071683</v>
      </c>
      <c r="D237" s="10">
        <v>43.088763999999998</v>
      </c>
      <c r="E237" s="10">
        <v>42.926468</v>
      </c>
      <c r="F237" s="10">
        <v>0.66465200000000002</v>
      </c>
      <c r="G237" s="10">
        <v>6.3274749999999997</v>
      </c>
      <c r="H237" s="10">
        <v>17.456840999999997</v>
      </c>
      <c r="I237" s="11">
        <f t="shared" si="35"/>
        <v>40.076206999999997</v>
      </c>
      <c r="J237" s="11">
        <f t="shared" si="36"/>
        <v>43.007615999999999</v>
      </c>
      <c r="K237" s="13">
        <f t="shared" si="37"/>
        <v>1235.4542758</v>
      </c>
      <c r="L237" s="13">
        <f t="shared" si="38"/>
        <v>224.40881377669666</v>
      </c>
      <c r="M237" s="13">
        <f t="shared" si="39"/>
        <v>178.69597709485697</v>
      </c>
    </row>
    <row r="238" spans="1:13">
      <c r="A238" s="10">
        <v>189.58415600000001</v>
      </c>
      <c r="B238" s="10">
        <v>40.117396999999997</v>
      </c>
      <c r="C238" s="10">
        <v>40.103918</v>
      </c>
      <c r="D238" s="10">
        <v>43.603642000000001</v>
      </c>
      <c r="E238" s="10">
        <v>43.461145000000002</v>
      </c>
      <c r="F238" s="10">
        <v>0.85248999999999997</v>
      </c>
      <c r="G238" s="10">
        <v>6.577115</v>
      </c>
      <c r="H238" s="10">
        <v>16.123282000000003</v>
      </c>
      <c r="I238" s="11">
        <f t="shared" si="35"/>
        <v>40.110657500000002</v>
      </c>
      <c r="J238" s="11">
        <f t="shared" si="36"/>
        <v>43.532393499999998</v>
      </c>
      <c r="K238" s="13">
        <f t="shared" si="37"/>
        <v>1235.4336054999999</v>
      </c>
      <c r="L238" s="13">
        <f t="shared" si="38"/>
        <v>223.82893240484282</v>
      </c>
      <c r="M238" s="13">
        <f t="shared" si="39"/>
        <v>171.25099695583867</v>
      </c>
    </row>
    <row r="239" spans="1:13">
      <c r="A239" s="16"/>
      <c r="B239" s="16"/>
      <c r="C239" s="16"/>
      <c r="D239" s="16"/>
      <c r="E239" s="16"/>
      <c r="F239" s="16"/>
      <c r="G239" s="16"/>
      <c r="H239" s="27"/>
      <c r="I239" s="28"/>
      <c r="J239" s="16"/>
      <c r="K239" s="14">
        <f>AVERAGE(K205:K236)</f>
        <v>1235.510122525</v>
      </c>
      <c r="L239" s="14">
        <f t="shared" ref="L239:M239" si="40">AVERAGE(L205:L236)</f>
        <v>225.98245276017695</v>
      </c>
      <c r="M239" s="14">
        <f t="shared" si="40"/>
        <v>215.65999973884379</v>
      </c>
    </row>
    <row r="240" spans="1:13">
      <c r="A240" s="16"/>
      <c r="B240" s="16"/>
      <c r="C240" s="16"/>
      <c r="D240" s="16"/>
      <c r="E240" s="16"/>
      <c r="F240" s="16"/>
      <c r="G240" s="16"/>
      <c r="H240" s="27"/>
      <c r="I240" s="28"/>
      <c r="J240" s="16"/>
      <c r="K240" s="16"/>
      <c r="L240" s="16"/>
      <c r="M240" s="16"/>
    </row>
    <row r="241" spans="1:14">
      <c r="A241" s="16"/>
      <c r="B241" s="16"/>
      <c r="C241" s="16"/>
      <c r="D241" s="16"/>
      <c r="E241" s="16"/>
      <c r="F241" s="16"/>
      <c r="G241" s="16"/>
      <c r="H241" s="27"/>
      <c r="I241" s="28"/>
      <c r="J241" s="16"/>
      <c r="K241" s="16"/>
      <c r="L241" s="16"/>
      <c r="M241" s="16"/>
    </row>
    <row r="242" spans="1:14" ht="16.8">
      <c r="A242" s="12" t="s">
        <v>10</v>
      </c>
      <c r="B242" s="12" t="s">
        <v>11</v>
      </c>
      <c r="C242" s="12" t="s">
        <v>12</v>
      </c>
      <c r="D242" s="12" t="s">
        <v>13</v>
      </c>
      <c r="E242" s="12" t="s">
        <v>14</v>
      </c>
      <c r="F242" s="12" t="s">
        <v>15</v>
      </c>
      <c r="G242" s="12" t="s">
        <v>28</v>
      </c>
      <c r="H242" s="12" t="s">
        <v>16</v>
      </c>
      <c r="I242" s="7" t="s">
        <v>17</v>
      </c>
      <c r="J242" s="7" t="s">
        <v>18</v>
      </c>
      <c r="K242" s="8" t="s">
        <v>19</v>
      </c>
      <c r="L242" s="6" t="s">
        <v>29</v>
      </c>
      <c r="M242" s="6" t="s">
        <v>30</v>
      </c>
      <c r="N242" s="20"/>
    </row>
    <row r="243" spans="1:14">
      <c r="A243" s="12" t="s">
        <v>20</v>
      </c>
      <c r="B243" s="12" t="s">
        <v>21</v>
      </c>
      <c r="C243" s="12" t="s">
        <v>21</v>
      </c>
      <c r="D243" s="12" t="s">
        <v>21</v>
      </c>
      <c r="E243" s="12" t="s">
        <v>21</v>
      </c>
      <c r="F243" s="12" t="s">
        <v>22</v>
      </c>
      <c r="G243" s="12" t="s">
        <v>22</v>
      </c>
      <c r="H243" s="12" t="s">
        <v>23</v>
      </c>
      <c r="I243" s="7" t="s">
        <v>21</v>
      </c>
      <c r="J243" s="7" t="s">
        <v>21</v>
      </c>
      <c r="K243" s="8" t="s">
        <v>24</v>
      </c>
      <c r="L243" s="6" t="s">
        <v>25</v>
      </c>
      <c r="M243" s="6" t="s">
        <v>25</v>
      </c>
    </row>
    <row r="244" spans="1:14">
      <c r="A244" s="10">
        <v>44133.232739999999</v>
      </c>
      <c r="B244" s="10">
        <v>46.966576000000003</v>
      </c>
      <c r="C244" s="10">
        <v>46.901547999999998</v>
      </c>
      <c r="D244" s="10">
        <v>47.352626000000001</v>
      </c>
      <c r="E244" s="10">
        <v>47.218139000000001</v>
      </c>
      <c r="F244" s="10">
        <v>2.34273</v>
      </c>
      <c r="G244" s="10">
        <v>2.336087</v>
      </c>
      <c r="H244" s="10">
        <v>21.935316999999998</v>
      </c>
      <c r="I244" s="11">
        <f t="shared" ref="I244:I280" si="41">(B244+C244)/2</f>
        <v>46.934061999999997</v>
      </c>
      <c r="J244" s="11">
        <f t="shared" ref="J244:J280" si="42">(D244+E244)/2</f>
        <v>47.285382499999997</v>
      </c>
      <c r="K244" s="13">
        <f t="shared" ref="K244:K280" si="43">-0.6*I244+1259.5</f>
        <v>1231.3395628000001</v>
      </c>
      <c r="L244" s="13">
        <f t="shared" ref="L244:L280" si="44">0.00159*I244^4-0.27101*I244^3+17.72234*I244^2-540.89799*I244+6780.11105</f>
        <v>128.88203220714149</v>
      </c>
      <c r="M244" s="13">
        <f t="shared" ref="M244:M280" si="45">0.00159*J244^4-0.27101*J244^3+17.72234*J244^2-540.89799*J244+6780.11105</f>
        <v>125.18016411722147</v>
      </c>
    </row>
    <row r="245" spans="1:14">
      <c r="A245" s="10">
        <v>43814.752426999999</v>
      </c>
      <c r="B245" s="10">
        <v>46.980384000000001</v>
      </c>
      <c r="C245" s="10">
        <v>46.913795</v>
      </c>
      <c r="D245" s="10">
        <v>47.365352999999999</v>
      </c>
      <c r="E245" s="10">
        <v>47.230755000000002</v>
      </c>
      <c r="F245" s="10">
        <v>2.2008390000000002</v>
      </c>
      <c r="G245" s="10">
        <v>2.2930160000000002</v>
      </c>
      <c r="H245" s="10">
        <v>21.930157000000001</v>
      </c>
      <c r="I245" s="11">
        <f t="shared" si="41"/>
        <v>46.947089500000004</v>
      </c>
      <c r="J245" s="11">
        <f t="shared" si="42"/>
        <v>47.298054</v>
      </c>
      <c r="K245" s="13">
        <f t="shared" si="43"/>
        <v>1231.3317463000001</v>
      </c>
      <c r="L245" s="13">
        <f t="shared" si="44"/>
        <v>128.74216757240447</v>
      </c>
      <c r="M245" s="13">
        <f t="shared" si="45"/>
        <v>125.04940524699578</v>
      </c>
    </row>
    <row r="246" spans="1:14">
      <c r="A246" s="10">
        <v>42860.451741999997</v>
      </c>
      <c r="B246" s="10">
        <v>47.002619000000003</v>
      </c>
      <c r="C246" s="10">
        <v>46.93694</v>
      </c>
      <c r="D246" s="10">
        <v>47.384490999999997</v>
      </c>
      <c r="E246" s="10">
        <v>47.248851000000002</v>
      </c>
      <c r="F246" s="10">
        <v>1.786187</v>
      </c>
      <c r="G246" s="10">
        <v>2.1482510000000001</v>
      </c>
      <c r="H246" s="10">
        <v>21.881591</v>
      </c>
      <c r="I246" s="11">
        <f t="shared" si="41"/>
        <v>46.969779500000001</v>
      </c>
      <c r="J246" s="11">
        <f t="shared" si="42"/>
        <v>47.316670999999999</v>
      </c>
      <c r="K246" s="13">
        <f t="shared" si="43"/>
        <v>1231.3181322999999</v>
      </c>
      <c r="L246" s="13">
        <f t="shared" si="44"/>
        <v>128.49903507185172</v>
      </c>
      <c r="M246" s="13">
        <f t="shared" si="45"/>
        <v>124.85764917308643</v>
      </c>
    </row>
    <row r="247" spans="1:14">
      <c r="A247" s="10">
        <v>41767.693135000001</v>
      </c>
      <c r="B247" s="10">
        <v>47.013890000000004</v>
      </c>
      <c r="C247" s="10">
        <v>46.949629999999999</v>
      </c>
      <c r="D247" s="10">
        <v>47.393450999999999</v>
      </c>
      <c r="E247" s="10">
        <v>47.257714999999997</v>
      </c>
      <c r="F247" s="10">
        <v>1.316344</v>
      </c>
      <c r="G247" s="10">
        <v>1.9878420000000001</v>
      </c>
      <c r="H247" s="10">
        <v>21.846992999999998</v>
      </c>
      <c r="I247" s="11">
        <f t="shared" si="41"/>
        <v>46.981760000000001</v>
      </c>
      <c r="J247" s="11">
        <f t="shared" si="42"/>
        <v>47.325582999999995</v>
      </c>
      <c r="K247" s="13">
        <f t="shared" si="43"/>
        <v>1231.3109440000001</v>
      </c>
      <c r="L247" s="13">
        <f t="shared" si="44"/>
        <v>128.37090050113784</v>
      </c>
      <c r="M247" s="13">
        <f t="shared" si="45"/>
        <v>124.76600500167933</v>
      </c>
    </row>
    <row r="248" spans="1:14">
      <c r="A248" s="10">
        <v>41029.113933000001</v>
      </c>
      <c r="B248" s="10">
        <v>47.029487000000003</v>
      </c>
      <c r="C248" s="10">
        <v>46.964635999999999</v>
      </c>
      <c r="D248" s="10">
        <v>47.406193999999999</v>
      </c>
      <c r="E248" s="10">
        <v>47.270862999999999</v>
      </c>
      <c r="F248" s="10">
        <v>1.001015</v>
      </c>
      <c r="G248" s="10">
        <v>1.8602209999999999</v>
      </c>
      <c r="H248" s="10">
        <v>21.788359</v>
      </c>
      <c r="I248" s="11">
        <f t="shared" si="41"/>
        <v>46.997061500000001</v>
      </c>
      <c r="J248" s="11">
        <f t="shared" si="42"/>
        <v>47.338528499999995</v>
      </c>
      <c r="K248" s="13">
        <f t="shared" si="43"/>
        <v>1231.3017631</v>
      </c>
      <c r="L248" s="13">
        <f t="shared" si="44"/>
        <v>128.20749007846553</v>
      </c>
      <c r="M248" s="13">
        <f t="shared" si="45"/>
        <v>124.63305663162919</v>
      </c>
    </row>
    <row r="249" spans="1:14">
      <c r="A249" s="10">
        <v>40357.324346000001</v>
      </c>
      <c r="B249" s="10">
        <v>47.065505999999999</v>
      </c>
      <c r="C249" s="10">
        <v>47.000869000000002</v>
      </c>
      <c r="D249" s="10">
        <v>47.440492999999996</v>
      </c>
      <c r="E249" s="10">
        <v>47.304018999999997</v>
      </c>
      <c r="F249" s="10">
        <v>0.70952199999999999</v>
      </c>
      <c r="G249" s="10">
        <v>1.7467429999999999</v>
      </c>
      <c r="H249" s="10">
        <v>21.737278000000003</v>
      </c>
      <c r="I249" s="11">
        <f t="shared" si="41"/>
        <v>47.033187499999997</v>
      </c>
      <c r="J249" s="11">
        <f t="shared" si="42"/>
        <v>47.372255999999993</v>
      </c>
      <c r="K249" s="13">
        <f t="shared" si="43"/>
        <v>1231.2800875</v>
      </c>
      <c r="L249" s="13">
        <f t="shared" si="44"/>
        <v>127.82277228810653</v>
      </c>
      <c r="M249" s="13">
        <f t="shared" si="45"/>
        <v>124.28764650301764</v>
      </c>
    </row>
    <row r="250" spans="1:14">
      <c r="A250" s="10">
        <v>39328.751014000001</v>
      </c>
      <c r="B250" s="10">
        <v>47.085504</v>
      </c>
      <c r="C250" s="10">
        <v>47.022171</v>
      </c>
      <c r="D250" s="10">
        <v>47.457841999999999</v>
      </c>
      <c r="E250" s="10">
        <v>47.324632999999999</v>
      </c>
      <c r="F250" s="10">
        <v>0.79912899999999998</v>
      </c>
      <c r="G250" s="10">
        <v>2.066408</v>
      </c>
      <c r="H250" s="10">
        <v>21.704402999999999</v>
      </c>
      <c r="I250" s="11">
        <f t="shared" si="41"/>
        <v>47.0538375</v>
      </c>
      <c r="J250" s="11">
        <f t="shared" si="42"/>
        <v>47.391237500000003</v>
      </c>
      <c r="K250" s="13">
        <f t="shared" si="43"/>
        <v>1231.2676974999999</v>
      </c>
      <c r="L250" s="13">
        <f t="shared" si="44"/>
        <v>127.60355078091106</v>
      </c>
      <c r="M250" s="13">
        <f t="shared" si="45"/>
        <v>124.09386927520336</v>
      </c>
    </row>
    <row r="251" spans="1:14">
      <c r="A251" s="10">
        <v>38308.175123000001</v>
      </c>
      <c r="B251" s="10">
        <v>47.032843</v>
      </c>
      <c r="C251" s="10">
        <v>46.971828000000002</v>
      </c>
      <c r="D251" s="10">
        <v>47.406517999999998</v>
      </c>
      <c r="E251" s="10">
        <v>47.272015000000003</v>
      </c>
      <c r="F251" s="10">
        <v>0.75022999999999995</v>
      </c>
      <c r="G251" s="10">
        <v>2.245571</v>
      </c>
      <c r="H251" s="10">
        <v>21.611592000000002</v>
      </c>
      <c r="I251" s="11">
        <f t="shared" si="41"/>
        <v>47.002335500000001</v>
      </c>
      <c r="J251" s="11">
        <f t="shared" si="42"/>
        <v>47.339266500000001</v>
      </c>
      <c r="K251" s="13">
        <f t="shared" si="43"/>
        <v>1231.2985987</v>
      </c>
      <c r="L251" s="13">
        <f t="shared" si="44"/>
        <v>128.15123035945817</v>
      </c>
      <c r="M251" s="13">
        <f t="shared" si="45"/>
        <v>124.62548366973078</v>
      </c>
    </row>
    <row r="252" spans="1:14" ht="14.4" customHeight="1">
      <c r="A252" s="10">
        <v>37438.359110999998</v>
      </c>
      <c r="B252" s="10">
        <v>47.080205999999997</v>
      </c>
      <c r="C252" s="10">
        <v>47.019989000000002</v>
      </c>
      <c r="D252" s="10">
        <v>47.451346999999998</v>
      </c>
      <c r="E252" s="10">
        <v>47.319265999999999</v>
      </c>
      <c r="F252" s="10">
        <v>0.80137000000000003</v>
      </c>
      <c r="G252" s="10">
        <v>2.4866929999999998</v>
      </c>
      <c r="H252" s="10">
        <v>21.508574000000003</v>
      </c>
      <c r="I252" s="11">
        <f t="shared" si="41"/>
        <v>47.0500975</v>
      </c>
      <c r="J252" s="11">
        <f t="shared" si="42"/>
        <v>47.385306499999999</v>
      </c>
      <c r="K252" s="13">
        <f t="shared" si="43"/>
        <v>1231.2699415</v>
      </c>
      <c r="L252" s="13">
        <f t="shared" si="44"/>
        <v>127.64321765727527</v>
      </c>
      <c r="M252" s="13">
        <f t="shared" si="45"/>
        <v>124.15436954449342</v>
      </c>
    </row>
    <row r="253" spans="1:14">
      <c r="A253" s="10">
        <v>36143.486992999999</v>
      </c>
      <c r="B253" s="10">
        <v>46.985041000000002</v>
      </c>
      <c r="C253" s="10">
        <v>46.921515999999997</v>
      </c>
      <c r="D253" s="10">
        <v>47.353144</v>
      </c>
      <c r="E253" s="10">
        <v>47.219980999999997</v>
      </c>
      <c r="F253" s="10">
        <v>0.92598000000000003</v>
      </c>
      <c r="G253" s="10">
        <v>2.8649239999999998</v>
      </c>
      <c r="H253" s="10">
        <v>21.390588000000001</v>
      </c>
      <c r="I253" s="11">
        <f t="shared" si="41"/>
        <v>46.953278499999996</v>
      </c>
      <c r="J253" s="11">
        <f t="shared" si="42"/>
        <v>47.286562500000002</v>
      </c>
      <c r="K253" s="13">
        <f t="shared" si="43"/>
        <v>1231.3280328999999</v>
      </c>
      <c r="L253" s="13">
        <f t="shared" si="44"/>
        <v>128.67579069035946</v>
      </c>
      <c r="M253" s="13">
        <f t="shared" si="45"/>
        <v>125.16797928616597</v>
      </c>
    </row>
    <row r="254" spans="1:14">
      <c r="A254" s="10">
        <v>34691.523184999998</v>
      </c>
      <c r="B254" s="10">
        <v>47.006120000000003</v>
      </c>
      <c r="C254" s="10">
        <v>46.945894000000003</v>
      </c>
      <c r="D254" s="10">
        <v>47.372674000000004</v>
      </c>
      <c r="E254" s="10">
        <v>47.241446000000003</v>
      </c>
      <c r="F254" s="10">
        <v>1.07436</v>
      </c>
      <c r="G254" s="10">
        <v>3.3051249999999999</v>
      </c>
      <c r="H254" s="10">
        <v>21.268496999999996</v>
      </c>
      <c r="I254" s="11">
        <f t="shared" si="41"/>
        <v>46.976007000000003</v>
      </c>
      <c r="J254" s="11">
        <f t="shared" si="42"/>
        <v>47.307060000000007</v>
      </c>
      <c r="K254" s="13">
        <f t="shared" si="43"/>
        <v>1231.3143958000001</v>
      </c>
      <c r="L254" s="13">
        <f t="shared" si="44"/>
        <v>128.43240949281699</v>
      </c>
      <c r="M254" s="13">
        <f t="shared" si="45"/>
        <v>124.95659014013381</v>
      </c>
    </row>
    <row r="255" spans="1:14">
      <c r="A255" s="10">
        <v>33222.22711</v>
      </c>
      <c r="B255" s="10">
        <v>47.020071999999999</v>
      </c>
      <c r="C255" s="10">
        <v>46.959530000000001</v>
      </c>
      <c r="D255" s="10">
        <v>47.387430000000002</v>
      </c>
      <c r="E255" s="10">
        <v>47.255467000000003</v>
      </c>
      <c r="F255" s="10">
        <v>1.1470050000000001</v>
      </c>
      <c r="G255" s="10">
        <v>3.6768049999999999</v>
      </c>
      <c r="H255" s="10">
        <v>21.112160000000003</v>
      </c>
      <c r="I255" s="11">
        <f t="shared" si="41"/>
        <v>46.989801</v>
      </c>
      <c r="J255" s="11">
        <f t="shared" si="42"/>
        <v>47.321448500000002</v>
      </c>
      <c r="K255" s="13">
        <f t="shared" si="43"/>
        <v>1231.3061193999999</v>
      </c>
      <c r="L255" s="13">
        <f t="shared" si="44"/>
        <v>128.28499363298488</v>
      </c>
      <c r="M255" s="13">
        <f t="shared" si="45"/>
        <v>124.80850894592822</v>
      </c>
    </row>
    <row r="256" spans="1:14">
      <c r="A256" s="10">
        <v>32244.093405</v>
      </c>
      <c r="B256" s="10">
        <v>47.025680000000001</v>
      </c>
      <c r="C256" s="10">
        <v>46.965797000000002</v>
      </c>
      <c r="D256" s="10">
        <v>47.394139000000003</v>
      </c>
      <c r="E256" s="10">
        <v>47.260584999999999</v>
      </c>
      <c r="F256" s="10">
        <v>0.99306499999999998</v>
      </c>
      <c r="G256" s="10">
        <v>3.697727</v>
      </c>
      <c r="H256" s="10">
        <v>20.959989</v>
      </c>
      <c r="I256" s="11">
        <f t="shared" si="41"/>
        <v>46.995738500000002</v>
      </c>
      <c r="J256" s="11">
        <f t="shared" si="42"/>
        <v>47.327362000000001</v>
      </c>
      <c r="K256" s="13">
        <f t="shared" si="43"/>
        <v>1231.3025568999999</v>
      </c>
      <c r="L256" s="13">
        <f t="shared" si="44"/>
        <v>128.22160810541482</v>
      </c>
      <c r="M256" s="13">
        <f t="shared" si="45"/>
        <v>124.74772276732347</v>
      </c>
    </row>
    <row r="257" spans="1:13">
      <c r="A257" s="10">
        <v>31330.543646999999</v>
      </c>
      <c r="B257" s="10">
        <v>47.019159999999999</v>
      </c>
      <c r="C257" s="10">
        <v>46.960569999999997</v>
      </c>
      <c r="D257" s="10">
        <v>47.389006000000002</v>
      </c>
      <c r="E257" s="10">
        <v>47.255690000000001</v>
      </c>
      <c r="F257" s="10">
        <v>0.84250000000000003</v>
      </c>
      <c r="G257" s="10">
        <v>3.699309</v>
      </c>
      <c r="H257" s="10">
        <v>20.79616</v>
      </c>
      <c r="I257" s="11">
        <f t="shared" si="41"/>
        <v>46.989864999999995</v>
      </c>
      <c r="J257" s="11">
        <f t="shared" si="42"/>
        <v>47.322348000000005</v>
      </c>
      <c r="K257" s="13">
        <f t="shared" si="43"/>
        <v>1231.3060809999999</v>
      </c>
      <c r="L257" s="13">
        <f t="shared" si="44"/>
        <v>128.28431018453284</v>
      </c>
      <c r="M257" s="13">
        <f t="shared" si="45"/>
        <v>124.7992600261432</v>
      </c>
    </row>
    <row r="258" spans="1:13">
      <c r="A258" s="10">
        <v>30381.559998000001</v>
      </c>
      <c r="B258" s="10">
        <v>46.960810000000002</v>
      </c>
      <c r="C258" s="10">
        <v>46.902490999999998</v>
      </c>
      <c r="D258" s="10">
        <v>47.333184000000003</v>
      </c>
      <c r="E258" s="10">
        <v>47.201850999999998</v>
      </c>
      <c r="F258" s="10">
        <v>0.93926299999999996</v>
      </c>
      <c r="G258" s="10">
        <v>3.9443760000000001</v>
      </c>
      <c r="H258" s="10">
        <v>20.647936999999999</v>
      </c>
      <c r="I258" s="11">
        <f t="shared" si="41"/>
        <v>46.931650500000003</v>
      </c>
      <c r="J258" s="11">
        <f t="shared" si="42"/>
        <v>47.267517499999997</v>
      </c>
      <c r="K258" s="13">
        <f t="shared" si="43"/>
        <v>1231.3410097000001</v>
      </c>
      <c r="L258" s="13">
        <f t="shared" si="44"/>
        <v>128.90794387136066</v>
      </c>
      <c r="M258" s="13">
        <f t="shared" si="45"/>
        <v>125.36484724810816</v>
      </c>
    </row>
    <row r="259" spans="1:13">
      <c r="A259" s="10">
        <v>28795.282045</v>
      </c>
      <c r="B259" s="10">
        <v>46.980488000000001</v>
      </c>
      <c r="C259" s="10">
        <v>46.923378</v>
      </c>
      <c r="D259" s="10">
        <v>47.356189000000001</v>
      </c>
      <c r="E259" s="10">
        <v>47.224581000000001</v>
      </c>
      <c r="F259" s="10">
        <v>1.017361</v>
      </c>
      <c r="G259" s="10">
        <v>4.2754349999999999</v>
      </c>
      <c r="H259" s="10">
        <v>20.431617000000003</v>
      </c>
      <c r="I259" s="11">
        <f t="shared" si="41"/>
        <v>46.951932999999997</v>
      </c>
      <c r="J259" s="11">
        <f t="shared" si="42"/>
        <v>47.290385000000001</v>
      </c>
      <c r="K259" s="13">
        <f t="shared" si="43"/>
        <v>1231.3288402000001</v>
      </c>
      <c r="L259" s="13">
        <f t="shared" si="44"/>
        <v>128.69021736897503</v>
      </c>
      <c r="M259" s="13">
        <f t="shared" si="45"/>
        <v>125.12851930038687</v>
      </c>
    </row>
    <row r="260" spans="1:13">
      <c r="A260" s="10">
        <v>27575.460442</v>
      </c>
      <c r="B260" s="10">
        <v>46.982078999999999</v>
      </c>
      <c r="C260" s="10">
        <v>46.926606999999997</v>
      </c>
      <c r="D260" s="10">
        <v>47.363168000000002</v>
      </c>
      <c r="E260" s="10">
        <v>47.231009999999998</v>
      </c>
      <c r="F260" s="10">
        <v>0.81224700000000005</v>
      </c>
      <c r="G260" s="10">
        <v>4.2567979999999999</v>
      </c>
      <c r="H260" s="10">
        <v>20.216012999999997</v>
      </c>
      <c r="I260" s="11">
        <f t="shared" si="41"/>
        <v>46.954342999999994</v>
      </c>
      <c r="J260" s="11">
        <f t="shared" si="42"/>
        <v>47.297089</v>
      </c>
      <c r="K260" s="13">
        <f t="shared" si="43"/>
        <v>1231.3273942000001</v>
      </c>
      <c r="L260" s="13">
        <f t="shared" si="44"/>
        <v>128.6643784289563</v>
      </c>
      <c r="M260" s="13">
        <f t="shared" si="45"/>
        <v>125.05935632669298</v>
      </c>
    </row>
    <row r="261" spans="1:13">
      <c r="A261" s="10">
        <v>25963.028269999999</v>
      </c>
      <c r="B261" s="10">
        <v>46.977775000000001</v>
      </c>
      <c r="C261" s="10">
        <v>46.922815</v>
      </c>
      <c r="D261" s="10">
        <v>47.372228999999997</v>
      </c>
      <c r="E261" s="10">
        <v>47.239462000000003</v>
      </c>
      <c r="F261" s="10">
        <v>0.98503200000000002</v>
      </c>
      <c r="G261" s="10">
        <v>4.7121839999999997</v>
      </c>
      <c r="H261" s="10">
        <v>21.083492999999997</v>
      </c>
      <c r="I261" s="11">
        <f t="shared" si="41"/>
        <v>46.950294999999997</v>
      </c>
      <c r="J261" s="11">
        <f t="shared" si="42"/>
        <v>47.305845500000004</v>
      </c>
      <c r="K261" s="13">
        <f t="shared" si="43"/>
        <v>1231.329823</v>
      </c>
      <c r="L261" s="13">
        <f t="shared" si="44"/>
        <v>128.70778311543927</v>
      </c>
      <c r="M261" s="13">
        <f t="shared" si="45"/>
        <v>124.96910090561232</v>
      </c>
    </row>
    <row r="262" spans="1:13">
      <c r="A262" s="10">
        <v>24333.888032999999</v>
      </c>
      <c r="B262" s="10">
        <v>46.981172000000001</v>
      </c>
      <c r="C262" s="10">
        <v>46.926198999999997</v>
      </c>
      <c r="D262" s="10">
        <v>47.394750999999999</v>
      </c>
      <c r="E262" s="10">
        <v>47.261938999999998</v>
      </c>
      <c r="F262" s="10">
        <v>1.1607229999999999</v>
      </c>
      <c r="G262" s="10">
        <v>5.0939230000000002</v>
      </c>
      <c r="H262" s="10">
        <v>20.858330000000002</v>
      </c>
      <c r="I262" s="11">
        <f t="shared" si="41"/>
        <v>46.953685499999999</v>
      </c>
      <c r="J262" s="11">
        <f t="shared" si="42"/>
        <v>47.328344999999999</v>
      </c>
      <c r="K262" s="13">
        <f t="shared" si="43"/>
        <v>1231.3277886999999</v>
      </c>
      <c r="L262" s="13">
        <f t="shared" si="44"/>
        <v>128.67142718112245</v>
      </c>
      <c r="M262" s="13">
        <f t="shared" si="45"/>
        <v>124.73762244161935</v>
      </c>
    </row>
    <row r="263" spans="1:13">
      <c r="A263" s="10">
        <v>23280.150756999999</v>
      </c>
      <c r="B263" s="10">
        <v>46.986916999999998</v>
      </c>
      <c r="C263" s="10">
        <v>46.931983000000002</v>
      </c>
      <c r="D263" s="10">
        <v>47.413839000000003</v>
      </c>
      <c r="E263" s="10">
        <v>47.280084000000002</v>
      </c>
      <c r="F263" s="10">
        <v>1.090541</v>
      </c>
      <c r="G263" s="10">
        <v>5.1692980000000004</v>
      </c>
      <c r="H263" s="10">
        <v>20.671545999999999</v>
      </c>
      <c r="I263" s="11">
        <f t="shared" si="41"/>
        <v>46.959450000000004</v>
      </c>
      <c r="J263" s="11">
        <f t="shared" si="42"/>
        <v>47.346961500000006</v>
      </c>
      <c r="K263" s="13">
        <f t="shared" si="43"/>
        <v>1231.3243299999999</v>
      </c>
      <c r="L263" s="13">
        <f t="shared" si="44"/>
        <v>128.60964573171532</v>
      </c>
      <c r="M263" s="13">
        <f t="shared" si="45"/>
        <v>124.5465615004332</v>
      </c>
    </row>
    <row r="264" spans="1:13">
      <c r="A264" s="10">
        <v>22184.253820000002</v>
      </c>
      <c r="B264" s="10">
        <v>46.957225000000001</v>
      </c>
      <c r="C264" s="10">
        <v>46.902138999999998</v>
      </c>
      <c r="D264" s="10">
        <v>47.397858999999997</v>
      </c>
      <c r="E264" s="10">
        <v>47.264429999999997</v>
      </c>
      <c r="F264" s="10">
        <v>0.94707300000000005</v>
      </c>
      <c r="G264" s="10">
        <v>5.1571109999999996</v>
      </c>
      <c r="H264" s="10">
        <v>20.499768000000003</v>
      </c>
      <c r="I264" s="11">
        <f t="shared" si="41"/>
        <v>46.929682</v>
      </c>
      <c r="J264" s="11">
        <f t="shared" si="42"/>
        <v>47.331144499999994</v>
      </c>
      <c r="K264" s="13">
        <f t="shared" si="43"/>
        <v>1231.3421908</v>
      </c>
      <c r="L264" s="13">
        <f t="shared" si="44"/>
        <v>128.92910046740235</v>
      </c>
      <c r="M264" s="13">
        <f t="shared" si="45"/>
        <v>124.70886406152658</v>
      </c>
    </row>
    <row r="265" spans="1:13">
      <c r="A265" s="10">
        <v>20638.688353000001</v>
      </c>
      <c r="B265" s="10">
        <v>46.969152000000001</v>
      </c>
      <c r="C265" s="10">
        <v>46.915582000000001</v>
      </c>
      <c r="D265" s="10">
        <v>47.425894999999997</v>
      </c>
      <c r="E265" s="10">
        <v>47.293024000000003</v>
      </c>
      <c r="F265" s="10">
        <v>1.113594</v>
      </c>
      <c r="G265" s="10">
        <v>5.5077109999999996</v>
      </c>
      <c r="H265" s="10">
        <v>20.311883999999999</v>
      </c>
      <c r="I265" s="11">
        <f t="shared" si="41"/>
        <v>46.942367000000004</v>
      </c>
      <c r="J265" s="11">
        <f t="shared" si="42"/>
        <v>47.3594595</v>
      </c>
      <c r="K265" s="13">
        <f t="shared" si="43"/>
        <v>1231.3345798</v>
      </c>
      <c r="L265" s="13">
        <f t="shared" si="44"/>
        <v>128.7928461334277</v>
      </c>
      <c r="M265" s="13">
        <f t="shared" si="45"/>
        <v>124.41853334958523</v>
      </c>
    </row>
    <row r="266" spans="1:13">
      <c r="A266" s="10">
        <v>19214.461357</v>
      </c>
      <c r="B266" s="10">
        <v>46.968626</v>
      </c>
      <c r="C266" s="10">
        <v>46.916634999999999</v>
      </c>
      <c r="D266" s="10">
        <v>47.449151999999998</v>
      </c>
      <c r="E266" s="10">
        <v>47.315716000000002</v>
      </c>
      <c r="F266" s="10">
        <v>1.1908510000000001</v>
      </c>
      <c r="G266" s="10">
        <v>5.7595000000000001</v>
      </c>
      <c r="H266" s="10">
        <v>20.161977</v>
      </c>
      <c r="I266" s="11">
        <f t="shared" si="41"/>
        <v>46.9426305</v>
      </c>
      <c r="J266" s="11">
        <f t="shared" si="42"/>
        <v>47.382434000000003</v>
      </c>
      <c r="K266" s="13">
        <f t="shared" si="43"/>
        <v>1231.3344216999999</v>
      </c>
      <c r="L266" s="13">
        <f t="shared" si="44"/>
        <v>128.79001775560482</v>
      </c>
      <c r="M266" s="13">
        <f t="shared" si="45"/>
        <v>124.18368663224919</v>
      </c>
    </row>
    <row r="267" spans="1:13">
      <c r="A267" s="10">
        <v>17827.138083000002</v>
      </c>
      <c r="B267" s="10">
        <v>46.968358000000002</v>
      </c>
      <c r="C267" s="10">
        <v>46.917113999999998</v>
      </c>
      <c r="D267" s="10">
        <v>47.474068000000003</v>
      </c>
      <c r="E267" s="10">
        <v>47.339829999999999</v>
      </c>
      <c r="F267" s="10">
        <v>1.161772</v>
      </c>
      <c r="G267" s="10">
        <v>5.8864850000000004</v>
      </c>
      <c r="H267" s="10">
        <v>20.023592999999998</v>
      </c>
      <c r="I267" s="11">
        <f t="shared" si="41"/>
        <v>46.942735999999996</v>
      </c>
      <c r="J267" s="11">
        <f t="shared" si="42"/>
        <v>47.406948999999997</v>
      </c>
      <c r="K267" s="13">
        <f t="shared" si="43"/>
        <v>1231.3343583999999</v>
      </c>
      <c r="L267" s="13">
        <f t="shared" si="44"/>
        <v>128.78888535362876</v>
      </c>
      <c r="M267" s="13">
        <f t="shared" si="45"/>
        <v>123.93381144188697</v>
      </c>
    </row>
    <row r="268" spans="1:13">
      <c r="A268" s="10">
        <v>16335.962680000001</v>
      </c>
      <c r="B268" s="10">
        <v>46.96622</v>
      </c>
      <c r="C268" s="10">
        <v>46.916414000000003</v>
      </c>
      <c r="D268" s="10">
        <v>47.507914999999997</v>
      </c>
      <c r="E268" s="10">
        <v>47.374569999999999</v>
      </c>
      <c r="F268" s="10">
        <v>1.042419</v>
      </c>
      <c r="G268" s="10">
        <v>5.9074790000000004</v>
      </c>
      <c r="H268" s="10">
        <v>19.801549000000001</v>
      </c>
      <c r="I268" s="11">
        <f t="shared" si="41"/>
        <v>46.941316999999998</v>
      </c>
      <c r="J268" s="11">
        <f t="shared" si="42"/>
        <v>47.441242500000001</v>
      </c>
      <c r="K268" s="13">
        <f t="shared" si="43"/>
        <v>1231.3352098</v>
      </c>
      <c r="L268" s="13">
        <f t="shared" si="44"/>
        <v>128.80411750768781</v>
      </c>
      <c r="M268" s="13">
        <f t="shared" si="45"/>
        <v>123.58551634307969</v>
      </c>
    </row>
    <row r="269" spans="1:13">
      <c r="A269" s="10">
        <v>14978.340775000001</v>
      </c>
      <c r="B269" s="10">
        <v>46.971401999999998</v>
      </c>
      <c r="C269" s="10">
        <v>46.920358</v>
      </c>
      <c r="D269" s="10">
        <v>47.545203999999998</v>
      </c>
      <c r="E269" s="10">
        <v>47.410401999999998</v>
      </c>
      <c r="F269" s="10">
        <v>1.0110730000000001</v>
      </c>
      <c r="G269" s="10">
        <v>5.9977819999999999</v>
      </c>
      <c r="H269" s="10">
        <v>19.614451000000003</v>
      </c>
      <c r="I269" s="11">
        <f t="shared" si="41"/>
        <v>46.945880000000002</v>
      </c>
      <c r="J269" s="11">
        <f t="shared" si="42"/>
        <v>47.477802999999994</v>
      </c>
      <c r="K269" s="13">
        <f t="shared" si="43"/>
        <v>1231.3324720000001</v>
      </c>
      <c r="L269" s="13">
        <f t="shared" si="44"/>
        <v>128.7551446178195</v>
      </c>
      <c r="M269" s="13">
        <f t="shared" si="45"/>
        <v>123.21580989594531</v>
      </c>
    </row>
    <row r="270" spans="1:13">
      <c r="A270" s="10">
        <v>13642.717832</v>
      </c>
      <c r="B270" s="10">
        <v>46.972721</v>
      </c>
      <c r="C270" s="10">
        <v>46.922600000000003</v>
      </c>
      <c r="D270" s="10">
        <v>47.589649000000001</v>
      </c>
      <c r="E270" s="10">
        <v>47.453741999999998</v>
      </c>
      <c r="F270" s="10">
        <v>0.988425</v>
      </c>
      <c r="G270" s="10">
        <v>6.1018400000000002</v>
      </c>
      <c r="H270" s="10">
        <v>19.355522999999998</v>
      </c>
      <c r="I270" s="11">
        <f t="shared" si="41"/>
        <v>46.947660499999998</v>
      </c>
      <c r="J270" s="11">
        <f t="shared" si="42"/>
        <v>47.5216955</v>
      </c>
      <c r="K270" s="13">
        <f t="shared" si="43"/>
        <v>1231.3314037</v>
      </c>
      <c r="L270" s="13">
        <f t="shared" si="44"/>
        <v>128.73604175138917</v>
      </c>
      <c r="M270" s="13">
        <f t="shared" si="45"/>
        <v>122.77417223046086</v>
      </c>
    </row>
    <row r="271" spans="1:13">
      <c r="A271" s="10">
        <v>12263.020902</v>
      </c>
      <c r="B271" s="10">
        <v>46.975678000000002</v>
      </c>
      <c r="C271" s="10">
        <v>46.927244999999999</v>
      </c>
      <c r="D271" s="10">
        <v>47.649334000000003</v>
      </c>
      <c r="E271" s="10">
        <v>47.511113000000002</v>
      </c>
      <c r="F271" s="10">
        <v>0.96414500000000003</v>
      </c>
      <c r="G271" s="10">
        <v>6.2014480000000001</v>
      </c>
      <c r="H271" s="10">
        <v>19.118772999999997</v>
      </c>
      <c r="I271" s="11">
        <f t="shared" si="41"/>
        <v>46.951461500000001</v>
      </c>
      <c r="J271" s="11">
        <f t="shared" si="42"/>
        <v>47.580223500000002</v>
      </c>
      <c r="K271" s="13">
        <f t="shared" si="43"/>
        <v>1231.3291231000001</v>
      </c>
      <c r="L271" s="13">
        <f t="shared" si="44"/>
        <v>128.69527336847477</v>
      </c>
      <c r="M271" s="13">
        <f t="shared" si="45"/>
        <v>122.18905474300209</v>
      </c>
    </row>
    <row r="272" spans="1:13">
      <c r="A272" s="10">
        <v>10791.67621</v>
      </c>
      <c r="B272" s="10">
        <v>46.978940999999999</v>
      </c>
      <c r="C272" s="10">
        <v>46.928471999999999</v>
      </c>
      <c r="D272" s="10">
        <v>47.721963000000002</v>
      </c>
      <c r="E272" s="10">
        <v>47.580292999999998</v>
      </c>
      <c r="F272" s="10">
        <v>0.86463599999999996</v>
      </c>
      <c r="G272" s="10">
        <v>6.2012119999999999</v>
      </c>
      <c r="H272" s="10">
        <v>18.832076999999998</v>
      </c>
      <c r="I272" s="11">
        <f t="shared" si="41"/>
        <v>46.953706499999996</v>
      </c>
      <c r="J272" s="11">
        <f t="shared" si="42"/>
        <v>47.651128</v>
      </c>
      <c r="K272" s="13">
        <f t="shared" si="43"/>
        <v>1231.3277760999999</v>
      </c>
      <c r="L272" s="13">
        <f t="shared" si="44"/>
        <v>128.67120204211915</v>
      </c>
      <c r="M272" s="13">
        <f t="shared" si="45"/>
        <v>121.48604324623466</v>
      </c>
    </row>
    <row r="273" spans="1:14">
      <c r="A273" s="10">
        <v>9330.6636899999994</v>
      </c>
      <c r="B273" s="10">
        <v>46.984101000000003</v>
      </c>
      <c r="C273" s="10">
        <v>46.932490999999999</v>
      </c>
      <c r="D273" s="10">
        <v>47.820396000000002</v>
      </c>
      <c r="E273" s="10">
        <v>47.676938999999997</v>
      </c>
      <c r="F273" s="10">
        <v>0.76980800000000005</v>
      </c>
      <c r="G273" s="10">
        <v>6.2005939999999997</v>
      </c>
      <c r="H273" s="10">
        <v>18.455378000000003</v>
      </c>
      <c r="I273" s="11">
        <f t="shared" si="41"/>
        <v>46.958296000000004</v>
      </c>
      <c r="J273" s="11">
        <f t="shared" si="42"/>
        <v>47.748667499999996</v>
      </c>
      <c r="K273" s="13">
        <f t="shared" si="43"/>
        <v>1231.3250224000001</v>
      </c>
      <c r="L273" s="13">
        <f t="shared" si="44"/>
        <v>128.62201072385596</v>
      </c>
      <c r="M273" s="13">
        <f t="shared" si="45"/>
        <v>120.52951627006496</v>
      </c>
    </row>
    <row r="274" spans="1:14">
      <c r="A274" s="10">
        <v>7943.9718949999997</v>
      </c>
      <c r="B274" s="10">
        <v>46.986735000000003</v>
      </c>
      <c r="C274" s="10">
        <v>46.933439999999997</v>
      </c>
      <c r="D274" s="10">
        <v>47.962127000000002</v>
      </c>
      <c r="E274" s="10">
        <v>47.817262999999997</v>
      </c>
      <c r="F274" s="10">
        <v>0.74863100000000005</v>
      </c>
      <c r="G274" s="10">
        <v>6.2728120000000001</v>
      </c>
      <c r="H274" s="10">
        <v>18.138903999999997</v>
      </c>
      <c r="I274" s="11">
        <f t="shared" si="41"/>
        <v>46.9600875</v>
      </c>
      <c r="J274" s="11">
        <f t="shared" si="42"/>
        <v>47.889695000000003</v>
      </c>
      <c r="K274" s="13">
        <f t="shared" si="43"/>
        <v>1231.3239475</v>
      </c>
      <c r="L274" s="13">
        <f t="shared" si="44"/>
        <v>128.60281564718116</v>
      </c>
      <c r="M274" s="13">
        <f t="shared" si="45"/>
        <v>119.16850051300298</v>
      </c>
    </row>
    <row r="275" spans="1:14">
      <c r="A275" s="10">
        <v>6604.4884179999999</v>
      </c>
      <c r="B275" s="10">
        <v>46.979827999999998</v>
      </c>
      <c r="C275" s="10">
        <v>46.928134999999997</v>
      </c>
      <c r="D275" s="10">
        <v>48.099097</v>
      </c>
      <c r="E275" s="10">
        <v>47.947913999999997</v>
      </c>
      <c r="F275" s="10">
        <v>0.88374699999999995</v>
      </c>
      <c r="G275" s="10">
        <v>6.4776670000000003</v>
      </c>
      <c r="H275" s="10">
        <v>17.760294000000002</v>
      </c>
      <c r="I275" s="11">
        <f t="shared" si="41"/>
        <v>46.953981499999998</v>
      </c>
      <c r="J275" s="11">
        <f t="shared" si="42"/>
        <v>48.023505499999999</v>
      </c>
      <c r="K275" s="13">
        <f t="shared" si="43"/>
        <v>1231.3276111</v>
      </c>
      <c r="L275" s="13">
        <f t="shared" si="44"/>
        <v>128.66825384052663</v>
      </c>
      <c r="M275" s="13">
        <f t="shared" si="45"/>
        <v>117.90161305055244</v>
      </c>
    </row>
    <row r="276" spans="1:14">
      <c r="A276" s="10">
        <v>5238.4122749999997</v>
      </c>
      <c r="B276" s="10">
        <v>46.986679000000002</v>
      </c>
      <c r="C276" s="10">
        <v>46.935327000000001</v>
      </c>
      <c r="D276" s="10">
        <v>48.354495</v>
      </c>
      <c r="E276" s="10">
        <v>48.195687</v>
      </c>
      <c r="F276" s="10">
        <v>1.0320180000000001</v>
      </c>
      <c r="G276" s="10">
        <v>6.6737840000000004</v>
      </c>
      <c r="H276" s="10">
        <v>17.386367999999997</v>
      </c>
      <c r="I276" s="11">
        <f t="shared" si="41"/>
        <v>46.961003000000005</v>
      </c>
      <c r="J276" s="11">
        <f t="shared" si="42"/>
        <v>48.275091000000003</v>
      </c>
      <c r="K276" s="13">
        <f t="shared" si="43"/>
        <v>1231.3233981999999</v>
      </c>
      <c r="L276" s="13">
        <f t="shared" si="44"/>
        <v>128.59300793539751</v>
      </c>
      <c r="M276" s="13">
        <f t="shared" si="45"/>
        <v>115.58594157625066</v>
      </c>
    </row>
    <row r="277" spans="1:14">
      <c r="A277" s="10">
        <v>3890.4951820000001</v>
      </c>
      <c r="B277" s="10">
        <v>46.989897999999997</v>
      </c>
      <c r="C277" s="10">
        <v>46.939019000000002</v>
      </c>
      <c r="D277" s="10">
        <v>48.737927999999997</v>
      </c>
      <c r="E277" s="10">
        <v>48.567557999999998</v>
      </c>
      <c r="F277" s="10">
        <v>1.004697</v>
      </c>
      <c r="G277" s="10">
        <v>6.6635910000000003</v>
      </c>
      <c r="H277" s="10">
        <v>17.077658</v>
      </c>
      <c r="I277" s="11">
        <f t="shared" si="41"/>
        <v>46.964458499999999</v>
      </c>
      <c r="J277" s="11">
        <f t="shared" si="42"/>
        <v>48.652743000000001</v>
      </c>
      <c r="K277" s="13">
        <f t="shared" si="43"/>
        <v>1231.3213249</v>
      </c>
      <c r="L277" s="13">
        <f t="shared" si="44"/>
        <v>128.55599808331044</v>
      </c>
      <c r="M277" s="13">
        <f t="shared" si="45"/>
        <v>112.27881962231641</v>
      </c>
    </row>
    <row r="278" spans="1:14">
      <c r="A278" s="10">
        <v>3091.400314</v>
      </c>
      <c r="B278" s="10">
        <v>47.000731000000002</v>
      </c>
      <c r="C278" s="10">
        <v>46.948144999999997</v>
      </c>
      <c r="D278" s="10">
        <v>49.211402999999997</v>
      </c>
      <c r="E278" s="10">
        <v>49.040374999999997</v>
      </c>
      <c r="F278" s="10">
        <v>0.67134499999999997</v>
      </c>
      <c r="G278" s="10">
        <v>6.3429229999999999</v>
      </c>
      <c r="H278" s="10">
        <v>16.660342</v>
      </c>
      <c r="I278" s="11">
        <f t="shared" si="41"/>
        <v>46.974437999999999</v>
      </c>
      <c r="J278" s="11">
        <f t="shared" si="42"/>
        <v>49.125889000000001</v>
      </c>
      <c r="K278" s="13">
        <f t="shared" si="43"/>
        <v>1231.3153371999999</v>
      </c>
      <c r="L278" s="13">
        <f t="shared" si="44"/>
        <v>128.44919135738837</v>
      </c>
      <c r="M278" s="13">
        <f t="shared" si="45"/>
        <v>108.43825051417753</v>
      </c>
    </row>
    <row r="279" spans="1:14">
      <c r="A279" s="10">
        <v>1190.1648290000001</v>
      </c>
      <c r="B279" s="10">
        <v>47.018610000000002</v>
      </c>
      <c r="C279" s="10">
        <v>46.963265999999997</v>
      </c>
      <c r="D279" s="10">
        <v>50.339950000000002</v>
      </c>
      <c r="E279" s="10">
        <v>50.086010999999999</v>
      </c>
      <c r="F279" s="10">
        <v>0.85633700000000001</v>
      </c>
      <c r="G279" s="10">
        <v>6.5546059999999997</v>
      </c>
      <c r="H279" s="10">
        <v>15.899254999999998</v>
      </c>
      <c r="I279" s="11">
        <f t="shared" si="41"/>
        <v>46.990938</v>
      </c>
      <c r="J279" s="11">
        <f t="shared" si="42"/>
        <v>50.2129805</v>
      </c>
      <c r="K279" s="13">
        <f t="shared" si="43"/>
        <v>1231.3054371999999</v>
      </c>
      <c r="L279" s="13">
        <f t="shared" si="44"/>
        <v>128.27285245522307</v>
      </c>
      <c r="M279" s="13">
        <f t="shared" si="45"/>
        <v>101.02499397049269</v>
      </c>
    </row>
    <row r="280" spans="1:14">
      <c r="A280" s="10">
        <v>256.15344099999999</v>
      </c>
      <c r="B280" s="10">
        <v>47.073414</v>
      </c>
      <c r="C280" s="10">
        <v>47.013370000000002</v>
      </c>
      <c r="D280" s="10">
        <v>51.858738000000002</v>
      </c>
      <c r="E280" s="10">
        <v>51.607618000000002</v>
      </c>
      <c r="F280" s="10">
        <v>0.82167800000000002</v>
      </c>
      <c r="G280" s="10">
        <v>6.5519730000000003</v>
      </c>
      <c r="H280" s="10">
        <v>15.017474999999999</v>
      </c>
      <c r="I280" s="11">
        <f t="shared" si="41"/>
        <v>47.043391999999997</v>
      </c>
      <c r="J280" s="11">
        <f t="shared" si="42"/>
        <v>51.733178000000002</v>
      </c>
      <c r="K280" s="13">
        <f t="shared" si="43"/>
        <v>1231.2739647999999</v>
      </c>
      <c r="L280" s="13">
        <f t="shared" si="44"/>
        <v>127.7143781522218</v>
      </c>
      <c r="M280" s="13">
        <f t="shared" si="45"/>
        <v>94.523378073009553</v>
      </c>
    </row>
    <row r="281" spans="1:14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4">
        <f>AVERAGE(K244:K278)</f>
        <v>1231.3198006342857</v>
      </c>
      <c r="L281" s="14">
        <f t="shared" ref="L281:M281" si="46">AVERAGE(L244:L278)</f>
        <v>128.52933745444699</v>
      </c>
      <c r="M281" s="14">
        <f t="shared" si="46"/>
        <v>122.86662432976973</v>
      </c>
    </row>
    <row r="282" spans="1:14">
      <c r="A282" s="25" t="s">
        <v>27</v>
      </c>
      <c r="B282" s="2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4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4" ht="16.8">
      <c r="A284" s="12" t="s">
        <v>10</v>
      </c>
      <c r="B284" s="12" t="s">
        <v>11</v>
      </c>
      <c r="C284" s="12" t="s">
        <v>12</v>
      </c>
      <c r="D284" s="12" t="s">
        <v>13</v>
      </c>
      <c r="E284" s="12" t="s">
        <v>14</v>
      </c>
      <c r="F284" s="12" t="s">
        <v>15</v>
      </c>
      <c r="G284" s="12" t="s">
        <v>28</v>
      </c>
      <c r="H284" s="12" t="s">
        <v>16</v>
      </c>
      <c r="I284" s="7" t="s">
        <v>17</v>
      </c>
      <c r="J284" s="7" t="s">
        <v>18</v>
      </c>
      <c r="K284" s="8" t="s">
        <v>19</v>
      </c>
      <c r="L284" s="6" t="s">
        <v>29</v>
      </c>
      <c r="M284" s="6" t="s">
        <v>30</v>
      </c>
      <c r="N284" s="20"/>
    </row>
    <row r="285" spans="1:14">
      <c r="A285" s="12" t="s">
        <v>20</v>
      </c>
      <c r="B285" s="12" t="s">
        <v>21</v>
      </c>
      <c r="C285" s="12" t="s">
        <v>21</v>
      </c>
      <c r="D285" s="12" t="s">
        <v>21</v>
      </c>
      <c r="E285" s="12" t="s">
        <v>21</v>
      </c>
      <c r="F285" s="12" t="s">
        <v>22</v>
      </c>
      <c r="G285" s="12" t="s">
        <v>22</v>
      </c>
      <c r="H285" s="12" t="s">
        <v>23</v>
      </c>
      <c r="I285" s="7" t="s">
        <v>21</v>
      </c>
      <c r="J285" s="7" t="s">
        <v>21</v>
      </c>
      <c r="K285" s="8" t="s">
        <v>24</v>
      </c>
      <c r="L285" s="6" t="s">
        <v>25</v>
      </c>
      <c r="M285" s="6" t="s">
        <v>25</v>
      </c>
    </row>
    <row r="286" spans="1:14">
      <c r="A286" s="10">
        <v>47230.026487000003</v>
      </c>
      <c r="B286" s="10">
        <v>25.056315000000001</v>
      </c>
      <c r="C286" s="10">
        <v>25.090498</v>
      </c>
      <c r="D286" s="10">
        <v>25.351364</v>
      </c>
      <c r="E286" s="10">
        <v>25.375499999999999</v>
      </c>
      <c r="F286" s="10">
        <v>1.149713</v>
      </c>
      <c r="G286" s="10">
        <v>1.1840839999999999</v>
      </c>
      <c r="H286" s="10">
        <v>19.229329</v>
      </c>
      <c r="I286" s="11">
        <f t="shared" ref="I286:I325" si="47">(B286+C286)/2</f>
        <v>25.073406500000001</v>
      </c>
      <c r="J286" s="11">
        <f t="shared" ref="J286:J325" si="48">(D286+E286)/2</f>
        <v>25.363432</v>
      </c>
      <c r="K286" s="13">
        <f>-0.1657*I286 + 1223.6</f>
        <v>1219.4453365429499</v>
      </c>
      <c r="L286" s="13">
        <f>0.0001079829*I286^4 - 0.0183178852*I286^3 + 1.2075396235*I286^2 - 38.3125480287*I286 + 535.330907391</f>
        <v>87.788484369218168</v>
      </c>
      <c r="M286" s="13">
        <f>0.0001079829*J286^4 - 0.0183178852*J286^3 + 1.2075396235*J286^2 - 38.3125480287*J286 + 535.330907391</f>
        <v>86.213746356987485</v>
      </c>
    </row>
    <row r="287" spans="1:14">
      <c r="A287" s="10">
        <v>46066.502815</v>
      </c>
      <c r="B287" s="10">
        <v>25.012782000000001</v>
      </c>
      <c r="C287" s="10">
        <v>25.048210000000001</v>
      </c>
      <c r="D287" s="10">
        <v>25.304873000000001</v>
      </c>
      <c r="E287" s="10">
        <v>25.329236000000002</v>
      </c>
      <c r="F287" s="10">
        <v>0.80672600000000005</v>
      </c>
      <c r="G287" s="10">
        <v>1.15096</v>
      </c>
      <c r="H287" s="10">
        <v>19.291499000000002</v>
      </c>
      <c r="I287" s="11">
        <f t="shared" si="47"/>
        <v>25.030495999999999</v>
      </c>
      <c r="J287" s="11">
        <f t="shared" si="48"/>
        <v>25.317054500000001</v>
      </c>
      <c r="K287" s="13">
        <f t="shared" ref="K287:K288" si="49">-0.1657*I287 + 1223.6</f>
        <v>1219.4524468128</v>
      </c>
      <c r="L287" s="13">
        <f t="shared" ref="L287:L288" si="50">0.0001079829*I287^4 - 0.0183178852*I287^3 + 1.2075396235*I287^2 - 38.3125480287*I287 + 535.330907391</f>
        <v>88.024832826376723</v>
      </c>
      <c r="M287" s="13">
        <f t="shared" ref="M287:M288" si="51">0.0001079829*J287^4 - 0.0183178852*J287^3 + 1.2075396235*J287^2 - 38.3125480287*J287 + 535.330907391</f>
        <v>86.462927170799844</v>
      </c>
    </row>
    <row r="288" spans="1:14">
      <c r="A288" s="10">
        <v>45395.618622000002</v>
      </c>
      <c r="B288" s="10">
        <v>24.908024000000001</v>
      </c>
      <c r="C288" s="10">
        <v>24.940111999999999</v>
      </c>
      <c r="D288" s="10">
        <v>25.180619</v>
      </c>
      <c r="E288" s="10">
        <v>25.216943000000001</v>
      </c>
      <c r="F288" s="10">
        <v>0.88285499999999995</v>
      </c>
      <c r="G288" s="10">
        <v>1.38913</v>
      </c>
      <c r="H288" s="10">
        <v>19.352623000000001</v>
      </c>
      <c r="I288" s="11">
        <f t="shared" si="47"/>
        <v>24.924067999999998</v>
      </c>
      <c r="J288" s="11">
        <f t="shared" si="48"/>
        <v>25.198781</v>
      </c>
      <c r="K288" s="13">
        <f t="shared" si="49"/>
        <v>1219.4700819323998</v>
      </c>
      <c r="L288" s="13">
        <f t="shared" si="50"/>
        <v>88.614821329648066</v>
      </c>
      <c r="M288" s="13">
        <f t="shared" si="51"/>
        <v>87.102916143983634</v>
      </c>
    </row>
    <row r="289" spans="1:13">
      <c r="A289" s="10">
        <v>44900.795722000003</v>
      </c>
      <c r="B289" s="10">
        <v>24.934760000000001</v>
      </c>
      <c r="C289" s="10">
        <v>24.966726000000001</v>
      </c>
      <c r="D289" s="10">
        <v>25.203686999999999</v>
      </c>
      <c r="E289" s="10">
        <v>25.240846000000001</v>
      </c>
      <c r="F289" s="10">
        <v>1.0259940000000001</v>
      </c>
      <c r="G289" s="10">
        <v>1.6413279999999999</v>
      </c>
      <c r="H289" s="10">
        <v>19.364375000000003</v>
      </c>
      <c r="I289" s="11">
        <f t="shared" si="47"/>
        <v>24.950743000000003</v>
      </c>
      <c r="J289" s="11">
        <f t="shared" si="48"/>
        <v>25.2222665</v>
      </c>
      <c r="K289" s="13">
        <f t="shared" ref="K289:K325" si="52">-0.1657*I289 + 1223.6</f>
        <v>1219.4656618848999</v>
      </c>
      <c r="L289" s="13">
        <f t="shared" ref="L289:M322" si="53">0.0001079829*I289^4 - 0.0183178852*I289^3 + 1.2075396235*I289^2 - 38.3125480287*I289 + 535.330907391</f>
        <v>88.466438052908472</v>
      </c>
      <c r="M289" s="13">
        <f t="shared" si="53"/>
        <v>86.975314939944042</v>
      </c>
    </row>
    <row r="290" spans="1:13">
      <c r="A290" s="10">
        <v>43456.432219000002</v>
      </c>
      <c r="B290" s="10">
        <v>24.961601000000002</v>
      </c>
      <c r="C290" s="10">
        <v>24.994045</v>
      </c>
      <c r="D290" s="10">
        <v>25.223965</v>
      </c>
      <c r="E290" s="10">
        <v>25.261465000000001</v>
      </c>
      <c r="F290" s="10">
        <v>0.71205700000000005</v>
      </c>
      <c r="G290" s="10">
        <v>1.696828</v>
      </c>
      <c r="H290" s="10">
        <v>19.389882</v>
      </c>
      <c r="I290" s="11">
        <f t="shared" si="47"/>
        <v>24.977823000000001</v>
      </c>
      <c r="J290" s="11">
        <f t="shared" si="48"/>
        <v>25.242715</v>
      </c>
      <c r="K290" s="13">
        <f t="shared" si="52"/>
        <v>1219.4611747289</v>
      </c>
      <c r="L290" s="13">
        <f t="shared" si="53"/>
        <v>88.316150900844036</v>
      </c>
      <c r="M290" s="13">
        <f t="shared" si="53"/>
        <v>86.864424266220794</v>
      </c>
    </row>
    <row r="291" spans="1:13">
      <c r="A291" s="10">
        <v>42898.643024999998</v>
      </c>
      <c r="B291" s="10">
        <v>24.968472999999999</v>
      </c>
      <c r="C291" s="10">
        <v>25.002647</v>
      </c>
      <c r="D291" s="10">
        <v>25.229628000000002</v>
      </c>
      <c r="E291" s="10">
        <v>25.267738000000001</v>
      </c>
      <c r="F291" s="10">
        <v>0.60205600000000004</v>
      </c>
      <c r="G291" s="10">
        <v>1.7450030000000001</v>
      </c>
      <c r="H291" s="10">
        <v>19.426225000000002</v>
      </c>
      <c r="I291" s="11">
        <f t="shared" si="47"/>
        <v>24.98556</v>
      </c>
      <c r="J291" s="11">
        <f t="shared" si="48"/>
        <v>25.248683</v>
      </c>
      <c r="K291" s="13">
        <f t="shared" si="52"/>
        <v>1219.4598927079999</v>
      </c>
      <c r="L291" s="13">
        <f t="shared" si="53"/>
        <v>88.27327696451016</v>
      </c>
      <c r="M291" s="13">
        <f t="shared" si="53"/>
        <v>86.83209703347984</v>
      </c>
    </row>
    <row r="292" spans="1:13">
      <c r="A292" s="10">
        <v>42130.562967999998</v>
      </c>
      <c r="B292" s="10">
        <v>25.000170000000001</v>
      </c>
      <c r="C292" s="10">
        <v>25.031728000000001</v>
      </c>
      <c r="D292" s="10">
        <v>25.255441999999999</v>
      </c>
      <c r="E292" s="10">
        <v>25.295621000000001</v>
      </c>
      <c r="F292" s="10">
        <v>0.54300800000000005</v>
      </c>
      <c r="G292" s="10">
        <v>1.85293</v>
      </c>
      <c r="H292" s="10">
        <v>19.457566999999997</v>
      </c>
      <c r="I292" s="11">
        <f t="shared" si="47"/>
        <v>25.015948999999999</v>
      </c>
      <c r="J292" s="11">
        <f t="shared" si="48"/>
        <v>25.2755315</v>
      </c>
      <c r="K292" s="13">
        <f>-0.1657*I292 + 1223.6</f>
        <v>1219.4548572506999</v>
      </c>
      <c r="L292" s="13">
        <f>0.0001079829*I292^4 - 0.0183178852*I292^3 + 1.2075396235*I292^2 - 38.3125480287*I292 + 535.330907391</f>
        <v>88.10515553503069</v>
      </c>
      <c r="M292" s="13">
        <f>0.0001079829*J292^4 - 0.0183178852*J292^3 + 1.2075396235*J292^2 - 38.3125480287*J292 + 535.330907391</f>
        <v>86.68687032230207</v>
      </c>
    </row>
    <row r="293" spans="1:13">
      <c r="A293" s="10">
        <v>41250.693414000001</v>
      </c>
      <c r="B293" s="10">
        <v>25.025874999999999</v>
      </c>
      <c r="C293" s="10">
        <v>25.058982</v>
      </c>
      <c r="D293" s="10">
        <v>25.278403000000001</v>
      </c>
      <c r="E293" s="10">
        <v>25.319489000000001</v>
      </c>
      <c r="F293" s="10">
        <v>0.50798699999999997</v>
      </c>
      <c r="G293" s="10">
        <v>2.0317850000000002</v>
      </c>
      <c r="H293" s="10">
        <v>19.449067999999997</v>
      </c>
      <c r="I293" s="11">
        <f t="shared" si="47"/>
        <v>25.0424285</v>
      </c>
      <c r="J293" s="11">
        <f t="shared" si="48"/>
        <v>25.298946000000001</v>
      </c>
      <c r="K293" s="13">
        <f t="shared" si="52"/>
        <v>1219.45046959755</v>
      </c>
      <c r="L293" s="13">
        <f t="shared" si="53"/>
        <v>87.959021529189613</v>
      </c>
      <c r="M293" s="13">
        <f t="shared" si="53"/>
        <v>86.560492140380688</v>
      </c>
    </row>
    <row r="294" spans="1:13" ht="14.4" customHeight="1">
      <c r="A294" s="10">
        <v>40360.516597000002</v>
      </c>
      <c r="B294" s="10">
        <v>25.000824000000001</v>
      </c>
      <c r="C294" s="10">
        <v>25.040438000000002</v>
      </c>
      <c r="D294" s="10">
        <v>25.259271999999999</v>
      </c>
      <c r="E294" s="10">
        <v>25.288478999999999</v>
      </c>
      <c r="F294" s="10">
        <v>0.46743000000000001</v>
      </c>
      <c r="G294" s="10">
        <v>2.1663139999999999</v>
      </c>
      <c r="H294" s="10">
        <v>19.410420000000002</v>
      </c>
      <c r="I294" s="11">
        <f t="shared" si="47"/>
        <v>25.020631000000002</v>
      </c>
      <c r="J294" s="11">
        <f t="shared" si="48"/>
        <v>25.273875499999999</v>
      </c>
      <c r="K294" s="13">
        <f t="shared" si="52"/>
        <v>1219.4540814432999</v>
      </c>
      <c r="L294" s="13">
        <f t="shared" si="53"/>
        <v>88.079292407203184</v>
      </c>
      <c r="M294" s="13">
        <f t="shared" si="53"/>
        <v>86.695818115044062</v>
      </c>
    </row>
    <row r="295" spans="1:13">
      <c r="A295" s="10">
        <v>39433.319911999999</v>
      </c>
      <c r="B295" s="10">
        <v>24.912490999999999</v>
      </c>
      <c r="C295" s="10">
        <v>24.950448000000002</v>
      </c>
      <c r="D295" s="10">
        <v>25.171211</v>
      </c>
      <c r="E295" s="10">
        <v>25.203945999999998</v>
      </c>
      <c r="F295" s="10">
        <v>0.464505</v>
      </c>
      <c r="G295" s="10">
        <v>2.3515350000000002</v>
      </c>
      <c r="H295" s="10">
        <v>19.408369</v>
      </c>
      <c r="I295" s="11">
        <f t="shared" si="47"/>
        <v>24.931469499999999</v>
      </c>
      <c r="J295" s="11">
        <f t="shared" si="48"/>
        <v>25.187578500000001</v>
      </c>
      <c r="K295" s="13">
        <f t="shared" si="52"/>
        <v>1219.4688555038499</v>
      </c>
      <c r="L295" s="13">
        <f t="shared" si="53"/>
        <v>88.573615239977698</v>
      </c>
      <c r="M295" s="13">
        <f t="shared" si="53"/>
        <v>87.163872427956676</v>
      </c>
    </row>
    <row r="296" spans="1:13">
      <c r="A296" s="10">
        <v>38445.662348999998</v>
      </c>
      <c r="B296" s="10">
        <v>24.951091999999999</v>
      </c>
      <c r="C296" s="10">
        <v>24.987306</v>
      </c>
      <c r="D296" s="10">
        <v>25.201552</v>
      </c>
      <c r="E296" s="10">
        <v>25.242456000000001</v>
      </c>
      <c r="F296" s="10">
        <v>0.45961000000000002</v>
      </c>
      <c r="G296" s="10">
        <v>2.5535510000000001</v>
      </c>
      <c r="H296" s="10">
        <v>19.373207000000001</v>
      </c>
      <c r="I296" s="11">
        <f t="shared" si="47"/>
        <v>24.969199</v>
      </c>
      <c r="J296" s="11">
        <f t="shared" si="48"/>
        <v>25.222003999999998</v>
      </c>
      <c r="K296" s="13">
        <f t="shared" si="52"/>
        <v>1219.4626037256999</v>
      </c>
      <c r="L296" s="13">
        <f t="shared" si="53"/>
        <v>88.363973815452027</v>
      </c>
      <c r="M296" s="13">
        <f t="shared" si="53"/>
        <v>86.976739727119138</v>
      </c>
    </row>
    <row r="297" spans="1:13">
      <c r="A297" s="10">
        <v>37306.705893999999</v>
      </c>
      <c r="B297" s="10">
        <v>24.982662999999999</v>
      </c>
      <c r="C297" s="10">
        <v>25.020455999999999</v>
      </c>
      <c r="D297" s="10">
        <v>25.230452</v>
      </c>
      <c r="E297" s="10">
        <v>25.271042999999999</v>
      </c>
      <c r="F297" s="10">
        <v>0.43754599999999999</v>
      </c>
      <c r="G297" s="10">
        <v>2.7585160000000002</v>
      </c>
      <c r="H297" s="10">
        <v>19.281553000000002</v>
      </c>
      <c r="I297" s="11">
        <f t="shared" si="47"/>
        <v>25.001559499999999</v>
      </c>
      <c r="J297" s="11">
        <f t="shared" si="48"/>
        <v>25.250747499999999</v>
      </c>
      <c r="K297" s="13">
        <f t="shared" si="52"/>
        <v>1219.4572415908499</v>
      </c>
      <c r="L297" s="13">
        <f t="shared" si="53"/>
        <v>88.184707804422601</v>
      </c>
      <c r="M297" s="13">
        <f t="shared" si="53"/>
        <v>86.820917994731303</v>
      </c>
    </row>
    <row r="298" spans="1:13">
      <c r="A298" s="10">
        <v>36159.902075999998</v>
      </c>
      <c r="B298" s="10">
        <v>25.015184000000001</v>
      </c>
      <c r="C298" s="10">
        <v>25.054625000000001</v>
      </c>
      <c r="D298" s="10">
        <v>25.259840000000001</v>
      </c>
      <c r="E298" s="10">
        <v>25.300927000000001</v>
      </c>
      <c r="F298" s="10">
        <v>0.46624599999999999</v>
      </c>
      <c r="G298" s="10">
        <v>3.009325</v>
      </c>
      <c r="H298" s="10">
        <v>19.174953000000002</v>
      </c>
      <c r="I298" s="11">
        <f t="shared" si="47"/>
        <v>25.034904500000003</v>
      </c>
      <c r="J298" s="11">
        <f t="shared" si="48"/>
        <v>25.280383499999999</v>
      </c>
      <c r="K298" s="13">
        <f t="shared" si="52"/>
        <v>1219.4517163243499</v>
      </c>
      <c r="L298" s="13">
        <f t="shared" si="53"/>
        <v>88.00051074521906</v>
      </c>
      <c r="M298" s="13">
        <f t="shared" si="53"/>
        <v>86.660661061669771</v>
      </c>
    </row>
    <row r="299" spans="1:13">
      <c r="A299" s="10">
        <v>34996.493322000002</v>
      </c>
      <c r="B299" s="10">
        <v>25.029789999999998</v>
      </c>
      <c r="C299" s="10">
        <v>25.069775</v>
      </c>
      <c r="D299" s="10">
        <v>25.27337</v>
      </c>
      <c r="E299" s="10">
        <v>25.315647999999999</v>
      </c>
      <c r="F299" s="10">
        <v>0.542103</v>
      </c>
      <c r="G299" s="10">
        <v>3.2941189999999998</v>
      </c>
      <c r="H299" s="10">
        <v>19.060958999999997</v>
      </c>
      <c r="I299" s="11">
        <f t="shared" si="47"/>
        <v>25.049782499999999</v>
      </c>
      <c r="J299" s="11">
        <f t="shared" si="48"/>
        <v>25.294508999999998</v>
      </c>
      <c r="K299" s="13">
        <f t="shared" si="52"/>
        <v>1219.4492510397499</v>
      </c>
      <c r="L299" s="13">
        <f t="shared" si="53"/>
        <v>87.918495740811977</v>
      </c>
      <c r="M299" s="13">
        <f t="shared" si="53"/>
        <v>86.584421000020257</v>
      </c>
    </row>
    <row r="300" spans="1:13">
      <c r="A300" s="10">
        <v>33865.240710999999</v>
      </c>
      <c r="B300" s="10">
        <v>25.020963999999999</v>
      </c>
      <c r="C300" s="10">
        <v>25.065235999999999</v>
      </c>
      <c r="D300" s="10">
        <v>25.270011</v>
      </c>
      <c r="E300" s="10">
        <v>25.304977000000001</v>
      </c>
      <c r="F300" s="10">
        <v>0.435699</v>
      </c>
      <c r="G300" s="10">
        <v>3.36938</v>
      </c>
      <c r="H300" s="10">
        <v>18.912140999999998</v>
      </c>
      <c r="I300" s="11">
        <f t="shared" si="47"/>
        <v>25.043099999999999</v>
      </c>
      <c r="J300" s="11">
        <f t="shared" si="48"/>
        <v>25.287494000000002</v>
      </c>
      <c r="K300" s="13">
        <f t="shared" si="52"/>
        <v>1219.45035833</v>
      </c>
      <c r="L300" s="13">
        <f t="shared" si="53"/>
        <v>87.955320018693101</v>
      </c>
      <c r="M300" s="13">
        <f t="shared" si="53"/>
        <v>86.622271725763085</v>
      </c>
    </row>
    <row r="301" spans="1:13">
      <c r="A301" s="10">
        <v>33087.100243000001</v>
      </c>
      <c r="B301" s="10">
        <v>24.978774999999999</v>
      </c>
      <c r="C301" s="10">
        <v>25.017408</v>
      </c>
      <c r="D301" s="10">
        <v>25.222504000000001</v>
      </c>
      <c r="E301" s="10">
        <v>25.268521</v>
      </c>
      <c r="F301" s="10">
        <v>0.42981599999999998</v>
      </c>
      <c r="G301" s="10">
        <v>3.4906259999999998</v>
      </c>
      <c r="H301" s="10">
        <v>18.791336999999999</v>
      </c>
      <c r="I301" s="11">
        <f t="shared" si="47"/>
        <v>24.998091500000001</v>
      </c>
      <c r="J301" s="11">
        <f t="shared" si="48"/>
        <v>25.2455125</v>
      </c>
      <c r="K301" s="13">
        <f t="shared" si="52"/>
        <v>1219.4578162384498</v>
      </c>
      <c r="L301" s="13">
        <f t="shared" si="53"/>
        <v>88.203895394116444</v>
      </c>
      <c r="M301" s="13">
        <f t="shared" si="53"/>
        <v>86.84926880811588</v>
      </c>
    </row>
    <row r="302" spans="1:13">
      <c r="A302" s="10">
        <v>31681.561861999999</v>
      </c>
      <c r="B302" s="10">
        <v>25.013525000000001</v>
      </c>
      <c r="C302" s="10">
        <v>25.054033</v>
      </c>
      <c r="D302" s="10">
        <v>25.258317000000002</v>
      </c>
      <c r="E302" s="10">
        <v>25.301860000000001</v>
      </c>
      <c r="F302" s="10">
        <v>0.50435399999999997</v>
      </c>
      <c r="G302" s="10">
        <v>3.7936359999999998</v>
      </c>
      <c r="H302" s="10">
        <v>18.588146000000002</v>
      </c>
      <c r="I302" s="11">
        <f t="shared" si="47"/>
        <v>25.033779000000003</v>
      </c>
      <c r="J302" s="11">
        <f t="shared" si="48"/>
        <v>25.280088500000002</v>
      </c>
      <c r="K302" s="13">
        <f t="shared" si="52"/>
        <v>1219.4519028196999</v>
      </c>
      <c r="L302" s="13">
        <f t="shared" si="53"/>
        <v>88.006719348429783</v>
      </c>
      <c r="M302" s="13">
        <f t="shared" si="53"/>
        <v>86.662254263657246</v>
      </c>
    </row>
    <row r="303" spans="1:13">
      <c r="A303" s="10">
        <v>30295.690888000001</v>
      </c>
      <c r="B303" s="10">
        <v>25.012501</v>
      </c>
      <c r="C303" s="10">
        <v>25.055273</v>
      </c>
      <c r="D303" s="10">
        <v>25.260209</v>
      </c>
      <c r="E303" s="10">
        <v>25.303757999999998</v>
      </c>
      <c r="F303" s="10">
        <v>0.65200000000000002</v>
      </c>
      <c r="G303" s="10">
        <v>4.1440250000000001</v>
      </c>
      <c r="H303" s="10">
        <v>18.273651000000001</v>
      </c>
      <c r="I303" s="11">
        <f t="shared" si="47"/>
        <v>25.033887</v>
      </c>
      <c r="J303" s="11">
        <f t="shared" si="48"/>
        <v>25.281983499999999</v>
      </c>
      <c r="K303" s="13">
        <f t="shared" si="52"/>
        <v>1219.4518849240999</v>
      </c>
      <c r="L303" s="13">
        <f t="shared" si="53"/>
        <v>88.006123561165452</v>
      </c>
      <c r="M303" s="13">
        <f t="shared" si="53"/>
        <v>86.652020670630236</v>
      </c>
    </row>
    <row r="304" spans="1:13">
      <c r="A304" s="10">
        <v>29312.969115</v>
      </c>
      <c r="B304" s="10">
        <v>25.028569000000001</v>
      </c>
      <c r="C304" s="10">
        <v>25.071854999999999</v>
      </c>
      <c r="D304" s="10">
        <v>25.276485999999998</v>
      </c>
      <c r="E304" s="10">
        <v>25.318999999999999</v>
      </c>
      <c r="F304" s="10">
        <v>0.629355</v>
      </c>
      <c r="G304" s="10">
        <v>4.2449560000000002</v>
      </c>
      <c r="H304" s="10">
        <v>19.357188000000001</v>
      </c>
      <c r="I304" s="11">
        <f t="shared" si="47"/>
        <v>25.050212000000002</v>
      </c>
      <c r="J304" s="11">
        <f t="shared" si="48"/>
        <v>25.297742999999997</v>
      </c>
      <c r="K304" s="13">
        <f t="shared" si="52"/>
        <v>1219.4491798715999</v>
      </c>
      <c r="L304" s="13">
        <f t="shared" si="53"/>
        <v>87.916129683469535</v>
      </c>
      <c r="M304" s="13">
        <f t="shared" si="53"/>
        <v>86.566979048990333</v>
      </c>
    </row>
    <row r="305" spans="1:13">
      <c r="A305" s="10">
        <v>28345.179885000001</v>
      </c>
      <c r="B305" s="10">
        <v>24.93</v>
      </c>
      <c r="C305" s="10">
        <v>24.969991</v>
      </c>
      <c r="D305" s="10">
        <v>25.200908999999999</v>
      </c>
      <c r="E305" s="10">
        <v>25.248977</v>
      </c>
      <c r="F305" s="10">
        <v>0.58875699999999997</v>
      </c>
      <c r="G305" s="10">
        <v>4.3465389999999999</v>
      </c>
      <c r="H305" s="10">
        <v>19.263821</v>
      </c>
      <c r="I305" s="11">
        <f t="shared" si="47"/>
        <v>24.9499955</v>
      </c>
      <c r="J305" s="11">
        <f t="shared" si="48"/>
        <v>25.224943</v>
      </c>
      <c r="K305" s="13">
        <f t="shared" si="52"/>
        <v>1219.46578574565</v>
      </c>
      <c r="L305" s="13">
        <f t="shared" si="53"/>
        <v>88.470591471741329</v>
      </c>
      <c r="M305" s="13">
        <f t="shared" si="53"/>
        <v>86.960789376339449</v>
      </c>
    </row>
    <row r="306" spans="1:13">
      <c r="A306" s="10">
        <v>26710.589755000001</v>
      </c>
      <c r="B306" s="10">
        <v>24.950839999999999</v>
      </c>
      <c r="C306" s="10">
        <v>24.993551</v>
      </c>
      <c r="D306" s="10">
        <v>25.228366999999999</v>
      </c>
      <c r="E306" s="10">
        <v>25.274222000000002</v>
      </c>
      <c r="F306" s="10">
        <v>0.63804000000000005</v>
      </c>
      <c r="G306" s="10">
        <v>4.6100209999999997</v>
      </c>
      <c r="H306" s="10">
        <v>19.083655999999998</v>
      </c>
      <c r="I306" s="11">
        <f t="shared" si="47"/>
        <v>24.972195499999998</v>
      </c>
      <c r="J306" s="11">
        <f t="shared" si="48"/>
        <v>25.2512945</v>
      </c>
      <c r="K306" s="13">
        <f t="shared" si="52"/>
        <v>1219.46210720565</v>
      </c>
      <c r="L306" s="13">
        <f t="shared" si="53"/>
        <v>88.347353203746025</v>
      </c>
      <c r="M306" s="13">
        <f t="shared" si="53"/>
        <v>86.81795638322069</v>
      </c>
    </row>
    <row r="307" spans="1:13">
      <c r="A307" s="10">
        <v>25743.363012000002</v>
      </c>
      <c r="B307" s="10">
        <v>24.976614000000001</v>
      </c>
      <c r="C307" s="10">
        <v>25.019684999999999</v>
      </c>
      <c r="D307" s="10">
        <v>25.258557</v>
      </c>
      <c r="E307" s="10">
        <v>25.305775000000001</v>
      </c>
      <c r="F307" s="10">
        <v>0.66463099999999997</v>
      </c>
      <c r="G307" s="10">
        <v>4.7625859999999998</v>
      </c>
      <c r="H307" s="10">
        <v>19.047915000000003</v>
      </c>
      <c r="I307" s="11">
        <f t="shared" si="47"/>
        <v>24.9981495</v>
      </c>
      <c r="J307" s="11">
        <f t="shared" si="48"/>
        <v>25.282166</v>
      </c>
      <c r="K307" s="13">
        <f t="shared" si="52"/>
        <v>1219.45780662785</v>
      </c>
      <c r="L307" s="13">
        <f t="shared" si="53"/>
        <v>88.203574447203891</v>
      </c>
      <c r="M307" s="13">
        <f t="shared" si="53"/>
        <v>86.651035201607215</v>
      </c>
    </row>
    <row r="308" spans="1:13">
      <c r="A308" s="10">
        <v>24628.173762999999</v>
      </c>
      <c r="B308" s="10">
        <v>24.974927999999998</v>
      </c>
      <c r="C308" s="10">
        <v>25.018840000000001</v>
      </c>
      <c r="D308" s="10">
        <v>25.265191000000002</v>
      </c>
      <c r="E308" s="10">
        <v>25.311851999999998</v>
      </c>
      <c r="F308" s="10">
        <v>0.63300999999999996</v>
      </c>
      <c r="G308" s="10">
        <v>4.8637779999999999</v>
      </c>
      <c r="H308" s="10">
        <v>18.840426999999998</v>
      </c>
      <c r="I308" s="11">
        <f t="shared" si="47"/>
        <v>24.996884000000001</v>
      </c>
      <c r="J308" s="11">
        <f t="shared" si="48"/>
        <v>25.288521500000002</v>
      </c>
      <c r="K308" s="13">
        <f t="shared" si="52"/>
        <v>1219.4580163211999</v>
      </c>
      <c r="L308" s="13">
        <f t="shared" si="53"/>
        <v>88.210577541557029</v>
      </c>
      <c r="M308" s="13">
        <f t="shared" si="53"/>
        <v>86.616726231911457</v>
      </c>
    </row>
    <row r="309" spans="1:13">
      <c r="A309" s="10">
        <v>23627.13191</v>
      </c>
      <c r="B309" s="10">
        <v>24.988023999999999</v>
      </c>
      <c r="C309" s="10">
        <v>25.034557</v>
      </c>
      <c r="D309" s="10">
        <v>25.288520999999999</v>
      </c>
      <c r="E309" s="10">
        <v>25.331554000000001</v>
      </c>
      <c r="F309" s="10">
        <v>0.59274700000000002</v>
      </c>
      <c r="G309" s="10">
        <v>4.944172</v>
      </c>
      <c r="H309" s="10">
        <v>18.503971999999997</v>
      </c>
      <c r="I309" s="11">
        <f t="shared" si="47"/>
        <v>25.011290500000001</v>
      </c>
      <c r="J309" s="11">
        <f t="shared" si="48"/>
        <v>25.3100375</v>
      </c>
      <c r="K309" s="13">
        <f t="shared" si="52"/>
        <v>1219.45562916415</v>
      </c>
      <c r="L309" s="13">
        <f t="shared" si="53"/>
        <v>88.13089921802657</v>
      </c>
      <c r="M309" s="13">
        <f t="shared" si="53"/>
        <v>86.500715325280908</v>
      </c>
    </row>
    <row r="310" spans="1:13">
      <c r="A310" s="10">
        <v>22598.757248000002</v>
      </c>
      <c r="B310" s="10">
        <v>24.918977000000002</v>
      </c>
      <c r="C310" s="10">
        <v>24.962202999999999</v>
      </c>
      <c r="D310" s="10">
        <v>25.225594999999998</v>
      </c>
      <c r="E310" s="10">
        <v>25.273544999999999</v>
      </c>
      <c r="F310" s="10">
        <v>0.54802399999999996</v>
      </c>
      <c r="G310" s="10">
        <v>5.0146389999999998</v>
      </c>
      <c r="H310" s="10">
        <v>18.462273000000003</v>
      </c>
      <c r="I310" s="11">
        <f t="shared" si="47"/>
        <v>24.94059</v>
      </c>
      <c r="J310" s="11">
        <f t="shared" si="48"/>
        <v>25.249569999999999</v>
      </c>
      <c r="K310" s="13">
        <f t="shared" si="52"/>
        <v>1219.4673442369999</v>
      </c>
      <c r="L310" s="13">
        <f t="shared" si="53"/>
        <v>88.522875217910098</v>
      </c>
      <c r="M310" s="13">
        <f t="shared" si="53"/>
        <v>86.827293783362279</v>
      </c>
    </row>
    <row r="311" spans="1:13">
      <c r="A311" s="10">
        <v>21126.637866000001</v>
      </c>
      <c r="B311" s="10">
        <v>24.938040000000001</v>
      </c>
      <c r="C311" s="10">
        <v>24.983616000000001</v>
      </c>
      <c r="D311" s="10">
        <v>25.261232</v>
      </c>
      <c r="E311" s="10">
        <v>25.309591000000001</v>
      </c>
      <c r="F311" s="10">
        <v>0.75388200000000005</v>
      </c>
      <c r="G311" s="10">
        <v>5.403619</v>
      </c>
      <c r="H311" s="10">
        <v>18.542126000000003</v>
      </c>
      <c r="I311" s="11">
        <f t="shared" si="47"/>
        <v>24.960827999999999</v>
      </c>
      <c r="J311" s="11">
        <f t="shared" si="48"/>
        <v>25.285411500000002</v>
      </c>
      <c r="K311" s="13">
        <f t="shared" si="52"/>
        <v>1219.4639908003999</v>
      </c>
      <c r="L311" s="13">
        <f t="shared" si="53"/>
        <v>88.410427809886016</v>
      </c>
      <c r="M311" s="13">
        <f t="shared" si="53"/>
        <v>86.633512636935052</v>
      </c>
    </row>
    <row r="312" spans="1:13">
      <c r="A312" s="10">
        <v>19934.025339</v>
      </c>
      <c r="B312" s="10">
        <v>24.970088000000001</v>
      </c>
      <c r="C312" s="10">
        <v>25.015464000000001</v>
      </c>
      <c r="D312" s="10">
        <v>25.308959999999999</v>
      </c>
      <c r="E312" s="10">
        <v>25.359839999999998</v>
      </c>
      <c r="F312" s="10">
        <v>0.56609500000000001</v>
      </c>
      <c r="G312" s="10">
        <v>5.3145470000000001</v>
      </c>
      <c r="H312" s="10">
        <v>18.476444000000001</v>
      </c>
      <c r="I312" s="11">
        <f t="shared" si="47"/>
        <v>24.992775999999999</v>
      </c>
      <c r="J312" s="11">
        <f t="shared" si="48"/>
        <v>25.334399999999999</v>
      </c>
      <c r="K312" s="13">
        <f t="shared" si="52"/>
        <v>1219.4586970168</v>
      </c>
      <c r="L312" s="13">
        <f t="shared" si="53"/>
        <v>88.233315890371841</v>
      </c>
      <c r="M312" s="13">
        <f t="shared" si="53"/>
        <v>86.369615489589478</v>
      </c>
    </row>
    <row r="313" spans="1:13">
      <c r="A313" s="10">
        <v>18792.202519999999</v>
      </c>
      <c r="B313" s="10">
        <v>24.975328999999999</v>
      </c>
      <c r="C313" s="10">
        <v>25.021668999999999</v>
      </c>
      <c r="D313" s="10">
        <v>25.328990999999998</v>
      </c>
      <c r="E313" s="10">
        <v>25.379314999999998</v>
      </c>
      <c r="F313" s="10">
        <v>0.40609699999999999</v>
      </c>
      <c r="G313" s="10">
        <v>5.2419419999999999</v>
      </c>
      <c r="H313" s="10">
        <v>18.258322</v>
      </c>
      <c r="I313" s="11">
        <f t="shared" si="47"/>
        <v>24.998498999999999</v>
      </c>
      <c r="J313" s="11">
        <f t="shared" si="48"/>
        <v>25.354152999999997</v>
      </c>
      <c r="K313" s="13">
        <f t="shared" si="52"/>
        <v>1219.4577487156998</v>
      </c>
      <c r="L313" s="13">
        <f t="shared" si="53"/>
        <v>88.201640499369205</v>
      </c>
      <c r="M313" s="13">
        <f t="shared" si="53"/>
        <v>86.263521829787919</v>
      </c>
    </row>
    <row r="314" spans="1:13">
      <c r="A314" s="10">
        <v>17697.902324999999</v>
      </c>
      <c r="B314" s="10">
        <v>24.989160999999999</v>
      </c>
      <c r="C314" s="10">
        <v>25.036967000000001</v>
      </c>
      <c r="D314" s="10">
        <v>25.362815999999999</v>
      </c>
      <c r="E314" s="10">
        <v>25.416117</v>
      </c>
      <c r="F314" s="10">
        <v>0.53300099999999995</v>
      </c>
      <c r="G314" s="10">
        <v>5.4884149999999998</v>
      </c>
      <c r="H314" s="10">
        <v>18.139023000000002</v>
      </c>
      <c r="I314" s="11">
        <f t="shared" si="47"/>
        <v>25.013064</v>
      </c>
      <c r="J314" s="11">
        <f t="shared" si="48"/>
        <v>25.389466499999997</v>
      </c>
      <c r="K314" s="13">
        <f t="shared" si="52"/>
        <v>1219.4553352951998</v>
      </c>
      <c r="L314" s="13">
        <f t="shared" si="53"/>
        <v>88.121097328465567</v>
      </c>
      <c r="M314" s="13">
        <f t="shared" si="53"/>
        <v>86.074300935851966</v>
      </c>
    </row>
    <row r="315" spans="1:13">
      <c r="A315" s="10">
        <v>16363.162426999999</v>
      </c>
      <c r="B315" s="10">
        <v>24.997848999999999</v>
      </c>
      <c r="C315" s="10">
        <v>25.044792000000001</v>
      </c>
      <c r="D315" s="10">
        <v>25.394743999999999</v>
      </c>
      <c r="E315" s="10">
        <v>25.448982999999998</v>
      </c>
      <c r="F315" s="10">
        <v>0.52188000000000001</v>
      </c>
      <c r="G315" s="10">
        <v>5.5709710000000001</v>
      </c>
      <c r="H315" s="10">
        <v>17.909464</v>
      </c>
      <c r="I315" s="11">
        <f t="shared" si="47"/>
        <v>25.021320500000002</v>
      </c>
      <c r="J315" s="11">
        <f t="shared" si="48"/>
        <v>25.421863500000001</v>
      </c>
      <c r="K315" s="13">
        <f t="shared" si="52"/>
        <v>1219.45396719315</v>
      </c>
      <c r="L315" s="13">
        <f t="shared" si="53"/>
        <v>88.075484526777984</v>
      </c>
      <c r="M315" s="13">
        <f t="shared" si="53"/>
        <v>85.901212032541139</v>
      </c>
    </row>
    <row r="316" spans="1:13">
      <c r="A316" s="10">
        <v>14474.916427</v>
      </c>
      <c r="B316" s="10">
        <v>25.002500999999999</v>
      </c>
      <c r="C316" s="10">
        <v>25.051459000000001</v>
      </c>
      <c r="D316" s="10">
        <v>25.441704999999999</v>
      </c>
      <c r="E316" s="10">
        <v>25.499154000000001</v>
      </c>
      <c r="F316" s="10">
        <v>0.69294699999999998</v>
      </c>
      <c r="G316" s="10">
        <v>5.8918160000000004</v>
      </c>
      <c r="H316" s="10">
        <v>17.584266999999997</v>
      </c>
      <c r="I316" s="11">
        <f t="shared" si="47"/>
        <v>25.026980000000002</v>
      </c>
      <c r="J316" s="11">
        <f t="shared" si="48"/>
        <v>25.470429500000002</v>
      </c>
      <c r="K316" s="13">
        <f t="shared" si="52"/>
        <v>1219.453029414</v>
      </c>
      <c r="L316" s="13">
        <f t="shared" si="53"/>
        <v>88.044237536370588</v>
      </c>
      <c r="M316" s="13">
        <f>0.0001079829*J316^4 - 0.0183178852*J316^3 + 1.2075396235*J316^2 - 38.3125480287*J316 + 535.330907391</f>
        <v>85.642637177000665</v>
      </c>
    </row>
    <row r="317" spans="1:13">
      <c r="A317" s="10">
        <v>12444.609896</v>
      </c>
      <c r="B317" s="10">
        <v>25.012001999999999</v>
      </c>
      <c r="C317" s="10">
        <v>25.061577</v>
      </c>
      <c r="D317" s="10">
        <v>25.510580000000001</v>
      </c>
      <c r="E317" s="10">
        <v>25.571522000000002</v>
      </c>
      <c r="F317" s="10">
        <v>0.86421800000000004</v>
      </c>
      <c r="G317" s="10">
        <v>6.17971</v>
      </c>
      <c r="H317" s="10">
        <v>17.146535999999998</v>
      </c>
      <c r="I317" s="11">
        <f t="shared" si="47"/>
        <v>25.036789499999998</v>
      </c>
      <c r="J317" s="11">
        <f t="shared" si="48"/>
        <v>25.541051000000003</v>
      </c>
      <c r="K317" s="13">
        <f t="shared" si="52"/>
        <v>1219.4514039798498</v>
      </c>
      <c r="L317" s="13">
        <f t="shared" si="53"/>
        <v>87.990113856759081</v>
      </c>
      <c r="M317" s="13">
        <f t="shared" si="53"/>
        <v>85.268553695305513</v>
      </c>
    </row>
    <row r="318" spans="1:13">
      <c r="A318" s="10">
        <v>11136.888708</v>
      </c>
      <c r="B318" s="10">
        <v>25.031029</v>
      </c>
      <c r="C318" s="10">
        <v>25.079643000000001</v>
      </c>
      <c r="D318" s="10">
        <v>25.577062999999999</v>
      </c>
      <c r="E318" s="10">
        <v>25.642849999999999</v>
      </c>
      <c r="F318" s="10">
        <v>0.96812100000000001</v>
      </c>
      <c r="G318" s="10">
        <v>6.3541270000000001</v>
      </c>
      <c r="H318" s="10">
        <v>16.849603999999999</v>
      </c>
      <c r="I318" s="11">
        <f t="shared" si="47"/>
        <v>25.055336</v>
      </c>
      <c r="J318" s="11">
        <f t="shared" si="48"/>
        <v>25.609956499999999</v>
      </c>
      <c r="K318" s="13">
        <f t="shared" si="52"/>
        <v>1219.4483308248</v>
      </c>
      <c r="L318" s="13">
        <f t="shared" si="53"/>
        <v>87.887909018713913</v>
      </c>
      <c r="M318" s="13">
        <f t="shared" si="53"/>
        <v>84.905738773572352</v>
      </c>
    </row>
    <row r="319" spans="1:13">
      <c r="A319" s="10">
        <v>9435.3157269999992</v>
      </c>
      <c r="B319" s="10">
        <v>25.032525</v>
      </c>
      <c r="C319" s="10">
        <v>25.084913</v>
      </c>
      <c r="D319" s="10">
        <v>25.658003000000001</v>
      </c>
      <c r="E319" s="10">
        <v>25.728071</v>
      </c>
      <c r="F319" s="10">
        <v>0.83399999999999996</v>
      </c>
      <c r="G319" s="10">
        <v>6.3032729999999999</v>
      </c>
      <c r="H319" s="10">
        <v>16.42474</v>
      </c>
      <c r="I319" s="11">
        <f t="shared" si="47"/>
        <v>25.058719</v>
      </c>
      <c r="J319" s="11">
        <f t="shared" si="48"/>
        <v>25.693037</v>
      </c>
      <c r="K319" s="13">
        <f t="shared" si="52"/>
        <v>1219.4477702616998</v>
      </c>
      <c r="L319" s="13">
        <f t="shared" si="53"/>
        <v>87.869283823423757</v>
      </c>
      <c r="M319" s="13">
        <f t="shared" si="53"/>
        <v>84.47112808333577</v>
      </c>
    </row>
    <row r="320" spans="1:13">
      <c r="A320" s="10">
        <v>7987.1599649999998</v>
      </c>
      <c r="B320" s="10">
        <v>25.011422</v>
      </c>
      <c r="C320" s="10">
        <v>25.066448999999999</v>
      </c>
      <c r="D320" s="10">
        <v>25.751863</v>
      </c>
      <c r="E320" s="10">
        <v>25.823945999999999</v>
      </c>
      <c r="F320" s="10">
        <v>0.69903800000000005</v>
      </c>
      <c r="G320" s="10">
        <v>6.2116170000000004</v>
      </c>
      <c r="H320" s="10">
        <v>16.062638999999997</v>
      </c>
      <c r="I320" s="11">
        <f t="shared" si="47"/>
        <v>25.038935500000001</v>
      </c>
      <c r="J320" s="11">
        <f t="shared" si="48"/>
        <v>25.7879045</v>
      </c>
      <c r="K320" s="13">
        <f t="shared" si="52"/>
        <v>1219.45104838765</v>
      </c>
      <c r="L320" s="13">
        <f t="shared" si="53"/>
        <v>87.978279456249879</v>
      </c>
      <c r="M320" s="13">
        <f t="shared" si="53"/>
        <v>83.978625643979058</v>
      </c>
    </row>
    <row r="321" spans="1:14">
      <c r="A321" s="10">
        <v>6475.2310470000002</v>
      </c>
      <c r="B321" s="10">
        <v>24.921582000000001</v>
      </c>
      <c r="C321" s="10">
        <v>24.984455000000001</v>
      </c>
      <c r="D321" s="10">
        <v>25.839255999999999</v>
      </c>
      <c r="E321" s="10">
        <v>25.910616999999998</v>
      </c>
      <c r="F321" s="10">
        <v>0.59630899999999998</v>
      </c>
      <c r="G321" s="10">
        <v>6.1551109999999998</v>
      </c>
      <c r="H321" s="10">
        <v>15.612247999999999</v>
      </c>
      <c r="I321" s="11">
        <f t="shared" si="47"/>
        <v>24.953018499999999</v>
      </c>
      <c r="J321" s="11">
        <f t="shared" si="48"/>
        <v>25.874936499999997</v>
      </c>
      <c r="K321" s="13">
        <f t="shared" si="52"/>
        <v>1219.4652848345499</v>
      </c>
      <c r="L321" s="13">
        <f t="shared" si="53"/>
        <v>88.453796083876341</v>
      </c>
      <c r="M321" s="13">
        <f t="shared" si="53"/>
        <v>83.530304745217677</v>
      </c>
    </row>
    <row r="322" spans="1:14">
      <c r="A322" s="10">
        <v>4970.080285</v>
      </c>
      <c r="B322" s="10">
        <v>24.936547999999998</v>
      </c>
      <c r="C322" s="10">
        <v>24.976358999999999</v>
      </c>
      <c r="D322" s="10">
        <v>26.112119</v>
      </c>
      <c r="E322" s="10">
        <v>26.189240000000002</v>
      </c>
      <c r="F322" s="10">
        <v>0.51525600000000005</v>
      </c>
      <c r="G322" s="10">
        <v>6.0896350000000004</v>
      </c>
      <c r="H322" s="10">
        <v>15.174708000000001</v>
      </c>
      <c r="I322" s="11">
        <f t="shared" si="47"/>
        <v>24.956453499999999</v>
      </c>
      <c r="J322" s="11">
        <f t="shared" si="48"/>
        <v>26.150679500000003</v>
      </c>
      <c r="K322" s="13">
        <f t="shared" si="52"/>
        <v>1219.46471565505</v>
      </c>
      <c r="L322" s="13">
        <f t="shared" si="53"/>
        <v>88.434716995694316</v>
      </c>
      <c r="M322" s="13">
        <f t="shared" si="53"/>
        <v>82.131704396236046</v>
      </c>
    </row>
    <row r="323" spans="1:14">
      <c r="A323" s="10">
        <v>3715.599287</v>
      </c>
      <c r="B323" s="10">
        <v>25.020337999999999</v>
      </c>
      <c r="C323" s="10">
        <v>25.067654999999998</v>
      </c>
      <c r="D323" s="10">
        <v>26.398741999999999</v>
      </c>
      <c r="E323" s="10">
        <v>26.523268000000002</v>
      </c>
      <c r="F323" s="10">
        <v>0.44713599999999998</v>
      </c>
      <c r="G323" s="10">
        <v>6.0172670000000004</v>
      </c>
      <c r="H323" s="10">
        <v>14.713619</v>
      </c>
      <c r="I323" s="11">
        <f t="shared" si="47"/>
        <v>25.043996499999999</v>
      </c>
      <c r="J323" s="11">
        <f t="shared" si="48"/>
        <v>26.461005</v>
      </c>
      <c r="K323" s="13">
        <f t="shared" si="52"/>
        <v>1219.45020977995</v>
      </c>
      <c r="L323" s="13">
        <f t="shared" ref="L323:M325" si="54">0.0001079829*I323^4 - 0.0183178852*I323^3 + 1.2075396235*I323^2 - 38.3125480287*I323 + 535.330907391</f>
        <v>87.950378574429237</v>
      </c>
      <c r="M323" s="13">
        <f t="shared" si="54"/>
        <v>80.596491009065744</v>
      </c>
    </row>
    <row r="324" spans="1:14">
      <c r="A324" s="10">
        <v>2542.187606</v>
      </c>
      <c r="B324" s="10">
        <v>25.035589000000002</v>
      </c>
      <c r="C324" s="10">
        <v>25.08578</v>
      </c>
      <c r="D324" s="10">
        <v>26.845762000000001</v>
      </c>
      <c r="E324" s="10">
        <v>27.020101</v>
      </c>
      <c r="F324" s="10">
        <v>0.32494800000000001</v>
      </c>
      <c r="G324" s="10">
        <v>5.8164470000000001</v>
      </c>
      <c r="H324" s="10">
        <v>14.293180999999999</v>
      </c>
      <c r="I324" s="11">
        <f t="shared" si="47"/>
        <v>25.060684500000001</v>
      </c>
      <c r="J324" s="11">
        <f t="shared" si="48"/>
        <v>26.932931500000002</v>
      </c>
      <c r="K324" s="13">
        <f t="shared" si="52"/>
        <v>1219.4474445783499</v>
      </c>
      <c r="L324" s="13">
        <f t="shared" si="54"/>
        <v>87.858465206432811</v>
      </c>
      <c r="M324" s="13">
        <f t="shared" si="54"/>
        <v>78.3378550138126</v>
      </c>
    </row>
    <row r="325" spans="1:14">
      <c r="A325" s="10">
        <v>584.38938599999994</v>
      </c>
      <c r="B325" s="10">
        <v>25.061174000000001</v>
      </c>
      <c r="C325" s="10">
        <v>25.108177999999999</v>
      </c>
      <c r="D325" s="10">
        <v>27.439354000000002</v>
      </c>
      <c r="E325" s="10">
        <v>27.579547000000002</v>
      </c>
      <c r="F325" s="10">
        <v>0.36041099999999998</v>
      </c>
      <c r="G325" s="10">
        <v>5.939146</v>
      </c>
      <c r="H325" s="10">
        <v>13.483992000000001</v>
      </c>
      <c r="I325" s="11">
        <f t="shared" si="47"/>
        <v>25.084676000000002</v>
      </c>
      <c r="J325" s="11">
        <f t="shared" si="48"/>
        <v>27.5094505</v>
      </c>
      <c r="K325" s="13">
        <f t="shared" si="52"/>
        <v>1219.4434691867998</v>
      </c>
      <c r="L325" s="13">
        <f t="shared" si="54"/>
        <v>87.726557481334908</v>
      </c>
      <c r="M325" s="13">
        <f t="shared" si="54"/>
        <v>75.69758464562085</v>
      </c>
    </row>
    <row r="326" spans="1:14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4">
        <f>AVERAGE(K286:K322)</f>
        <v>1219.4568331067624</v>
      </c>
      <c r="L326" s="14">
        <f>AVERAGE(L286:L322)</f>
        <v>88.171436194400798</v>
      </c>
      <c r="M326" s="14">
        <f>AVERAGE(M286:M322)</f>
        <v>86.202686079969482</v>
      </c>
    </row>
    <row r="327" spans="1:14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4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4" ht="16.8">
      <c r="A329" s="12" t="s">
        <v>10</v>
      </c>
      <c r="B329" s="12" t="s">
        <v>11</v>
      </c>
      <c r="C329" s="12" t="s">
        <v>12</v>
      </c>
      <c r="D329" s="12" t="s">
        <v>13</v>
      </c>
      <c r="E329" s="12" t="s">
        <v>14</v>
      </c>
      <c r="F329" s="12" t="s">
        <v>15</v>
      </c>
      <c r="G329" s="12" t="s">
        <v>28</v>
      </c>
      <c r="H329" s="12" t="s">
        <v>16</v>
      </c>
      <c r="I329" s="7" t="s">
        <v>17</v>
      </c>
      <c r="J329" s="7" t="s">
        <v>18</v>
      </c>
      <c r="K329" s="8" t="s">
        <v>19</v>
      </c>
      <c r="L329" s="6" t="s">
        <v>29</v>
      </c>
      <c r="M329" s="6" t="s">
        <v>30</v>
      </c>
      <c r="N329" s="20"/>
    </row>
    <row r="330" spans="1:14">
      <c r="A330" s="12" t="s">
        <v>20</v>
      </c>
      <c r="B330" s="12" t="s">
        <v>21</v>
      </c>
      <c r="C330" s="12" t="s">
        <v>21</v>
      </c>
      <c r="D330" s="12" t="s">
        <v>21</v>
      </c>
      <c r="E330" s="12" t="s">
        <v>21</v>
      </c>
      <c r="F330" s="12" t="s">
        <v>22</v>
      </c>
      <c r="G330" s="12" t="s">
        <v>22</v>
      </c>
      <c r="H330" s="12" t="s">
        <v>23</v>
      </c>
      <c r="I330" s="7" t="s">
        <v>21</v>
      </c>
      <c r="J330" s="7" t="s">
        <v>21</v>
      </c>
      <c r="K330" s="8" t="s">
        <v>24</v>
      </c>
      <c r="L330" s="6" t="s">
        <v>25</v>
      </c>
      <c r="M330" s="6" t="s">
        <v>25</v>
      </c>
    </row>
    <row r="331" spans="1:14">
      <c r="A331" s="10">
        <v>49480.026774999998</v>
      </c>
      <c r="B331" s="10">
        <v>34.948323000000002</v>
      </c>
      <c r="C331" s="10">
        <v>34.953063</v>
      </c>
      <c r="D331" s="10">
        <v>35.330406000000004</v>
      </c>
      <c r="E331" s="10">
        <v>35.411104000000002</v>
      </c>
      <c r="F331" s="10">
        <v>1.0972740000000001</v>
      </c>
      <c r="G331" s="10">
        <v>1.14453</v>
      </c>
      <c r="H331" s="10">
        <v>17.920265000000001</v>
      </c>
      <c r="I331" s="11">
        <f t="shared" ref="I331:I369" si="55">(B331+C331)/2</f>
        <v>34.950693000000001</v>
      </c>
      <c r="J331" s="11">
        <f t="shared" ref="J331:J369" si="56">(D331+E331)/2</f>
        <v>35.370755000000003</v>
      </c>
      <c r="K331" s="13">
        <f>-0.1657*I331 + 1223.6</f>
        <v>1217.8086701698999</v>
      </c>
      <c r="L331" s="13">
        <f>0.0001079829*I331^4 - 0.0183178852*I331^3 + 1.2075396235*I331^2 - 38.3125480287*I331 + 535.330907391</f>
        <v>50.417872244227283</v>
      </c>
      <c r="M331" s="13">
        <f>0.0001079829*J331^4 - 0.0183178852*J331^3 + 1.2075396235*J331^2 - 38.3125480287*J331 + 535.330907391</f>
        <v>49.342807883244177</v>
      </c>
    </row>
    <row r="332" spans="1:14">
      <c r="A332" s="10">
        <v>48588.083866000001</v>
      </c>
      <c r="B332" s="10">
        <v>34.911583</v>
      </c>
      <c r="C332" s="10">
        <v>34.919195000000002</v>
      </c>
      <c r="D332" s="10">
        <v>35.263967999999998</v>
      </c>
      <c r="E332" s="10">
        <v>35.362687999999999</v>
      </c>
      <c r="F332" s="10">
        <v>0.84717699999999996</v>
      </c>
      <c r="G332" s="10">
        <v>1.1341699999999999</v>
      </c>
      <c r="H332" s="10">
        <v>17.926791999999999</v>
      </c>
      <c r="I332" s="11">
        <f t="shared" si="55"/>
        <v>34.915389000000005</v>
      </c>
      <c r="J332" s="11">
        <f t="shared" si="56"/>
        <v>35.313327999999998</v>
      </c>
      <c r="K332" s="13">
        <f t="shared" ref="K332:K369" si="57">-0.1657*I332 + 1223.6</f>
        <v>1217.8145200427</v>
      </c>
      <c r="L332" s="13">
        <f t="shared" ref="L332:M367" si="58">0.0001079829*I332^4 - 0.0183178852*I332^3 + 1.2075396235*I332^2 - 38.3125480287*I332 + 535.330907391</f>
        <v>50.50946504651904</v>
      </c>
      <c r="M332" s="13">
        <f t="shared" si="58"/>
        <v>49.488201408042642</v>
      </c>
    </row>
    <row r="333" spans="1:14">
      <c r="A333" s="10">
        <v>47314.535968999997</v>
      </c>
      <c r="B333" s="10">
        <v>34.929381999999997</v>
      </c>
      <c r="C333" s="10">
        <v>34.935816000000003</v>
      </c>
      <c r="D333" s="10">
        <v>35.278312999999997</v>
      </c>
      <c r="E333" s="10">
        <v>35.369594999999997</v>
      </c>
      <c r="F333" s="10">
        <v>0.50415900000000002</v>
      </c>
      <c r="G333" s="10">
        <v>1.097842</v>
      </c>
      <c r="H333" s="10">
        <v>17.969168000000003</v>
      </c>
      <c r="I333" s="11">
        <f t="shared" si="55"/>
        <v>34.932598999999996</v>
      </c>
      <c r="J333" s="11">
        <f t="shared" si="56"/>
        <v>35.323954000000001</v>
      </c>
      <c r="K333" s="13">
        <f t="shared" si="57"/>
        <v>1217.8116683456999</v>
      </c>
      <c r="L333" s="13">
        <f t="shared" si="58"/>
        <v>50.464790931986272</v>
      </c>
      <c r="M333" s="13">
        <f t="shared" si="58"/>
        <v>49.461261389169522</v>
      </c>
    </row>
    <row r="334" spans="1:14">
      <c r="A334" s="10">
        <v>46824.75045</v>
      </c>
      <c r="B334" s="10">
        <v>34.992964000000001</v>
      </c>
      <c r="C334" s="10">
        <v>34.998894999999997</v>
      </c>
      <c r="D334" s="10">
        <v>35.340032999999998</v>
      </c>
      <c r="E334" s="10">
        <v>35.432461000000004</v>
      </c>
      <c r="F334" s="10">
        <v>0.63856500000000005</v>
      </c>
      <c r="G334" s="10">
        <v>1.3547959999999999</v>
      </c>
      <c r="H334" s="10">
        <v>18.042679999999997</v>
      </c>
      <c r="I334" s="11">
        <f t="shared" si="55"/>
        <v>34.995929500000003</v>
      </c>
      <c r="J334" s="11">
        <f t="shared" si="56"/>
        <v>35.386246999999997</v>
      </c>
      <c r="K334" s="13">
        <f t="shared" si="57"/>
        <v>1217.80117448185</v>
      </c>
      <c r="L334" s="13">
        <f t="shared" si="58"/>
        <v>50.300795734380358</v>
      </c>
      <c r="M334" s="13">
        <f t="shared" si="58"/>
        <v>49.303669431285357</v>
      </c>
    </row>
    <row r="335" spans="1:14">
      <c r="A335" s="10">
        <v>46156.701148</v>
      </c>
      <c r="B335" s="10">
        <v>35.045107000000002</v>
      </c>
      <c r="C335" s="10">
        <v>35.051746000000001</v>
      </c>
      <c r="D335" s="10">
        <v>35.390599999999999</v>
      </c>
      <c r="E335" s="10">
        <v>35.481611000000001</v>
      </c>
      <c r="F335" s="10">
        <v>0.81193300000000002</v>
      </c>
      <c r="G335" s="10">
        <v>1.6695120000000001</v>
      </c>
      <c r="H335" s="10">
        <v>18.065767999999998</v>
      </c>
      <c r="I335" s="11">
        <f t="shared" si="55"/>
        <v>35.048426500000005</v>
      </c>
      <c r="J335" s="11">
        <f t="shared" si="56"/>
        <v>35.436105499999996</v>
      </c>
      <c r="K335" s="13">
        <f t="shared" si="57"/>
        <v>1217.79247572895</v>
      </c>
      <c r="L335" s="13">
        <f t="shared" si="58"/>
        <v>50.165327773615672</v>
      </c>
      <c r="M335" s="13">
        <f t="shared" si="58"/>
        <v>49.177950149214325</v>
      </c>
    </row>
    <row r="336" spans="1:14">
      <c r="A336" s="10">
        <v>45032.225767999997</v>
      </c>
      <c r="B336" s="10">
        <v>35.070086000000003</v>
      </c>
      <c r="C336" s="10">
        <v>35.076723999999999</v>
      </c>
      <c r="D336" s="10">
        <v>35.414900000000003</v>
      </c>
      <c r="E336" s="10">
        <v>35.501541000000003</v>
      </c>
      <c r="F336" s="10">
        <v>0.69833800000000001</v>
      </c>
      <c r="G336" s="10">
        <v>1.828295</v>
      </c>
      <c r="H336" s="10">
        <v>18.127236000000003</v>
      </c>
      <c r="I336" s="11">
        <f t="shared" si="55"/>
        <v>35.073405000000001</v>
      </c>
      <c r="J336" s="11">
        <f t="shared" si="56"/>
        <v>35.458220500000003</v>
      </c>
      <c r="K336" s="13">
        <f t="shared" si="57"/>
        <v>1217.7883367914999</v>
      </c>
      <c r="L336" s="13">
        <f t="shared" si="58"/>
        <v>50.101020917825622</v>
      </c>
      <c r="M336" s="13">
        <f t="shared" si="58"/>
        <v>49.122304256341977</v>
      </c>
    </row>
    <row r="337" spans="1:13">
      <c r="A337" s="10">
        <v>44112.157829999996</v>
      </c>
      <c r="B337" s="10">
        <v>34.975937000000002</v>
      </c>
      <c r="C337" s="10">
        <v>34.982739000000002</v>
      </c>
      <c r="D337" s="10">
        <v>35.321395000000003</v>
      </c>
      <c r="E337" s="10">
        <v>35.408498000000002</v>
      </c>
      <c r="F337" s="10">
        <v>0.52371299999999998</v>
      </c>
      <c r="G337" s="10">
        <v>1.851396</v>
      </c>
      <c r="H337" s="10">
        <v>18.148412</v>
      </c>
      <c r="I337" s="11">
        <f t="shared" si="55"/>
        <v>34.979337999999998</v>
      </c>
      <c r="J337" s="11">
        <f t="shared" si="56"/>
        <v>35.364946500000002</v>
      </c>
      <c r="K337" s="13">
        <f t="shared" si="57"/>
        <v>1217.8039236933998</v>
      </c>
      <c r="L337" s="13">
        <f t="shared" si="58"/>
        <v>50.343699062293695</v>
      </c>
      <c r="M337" s="13">
        <f t="shared" si="58"/>
        <v>49.357491473516234</v>
      </c>
    </row>
    <row r="338" spans="1:13">
      <c r="A338" s="10">
        <v>43529.816898999998</v>
      </c>
      <c r="B338" s="10">
        <v>34.967387000000002</v>
      </c>
      <c r="C338" s="10">
        <v>34.975079999999998</v>
      </c>
      <c r="D338" s="10">
        <v>35.312533000000002</v>
      </c>
      <c r="E338" s="10">
        <v>35.399692999999999</v>
      </c>
      <c r="F338" s="10">
        <v>0.69540999999999997</v>
      </c>
      <c r="G338" s="10">
        <v>2.1603919999999999</v>
      </c>
      <c r="H338" s="10">
        <v>18.163266</v>
      </c>
      <c r="I338" s="11">
        <f t="shared" si="55"/>
        <v>34.971233499999997</v>
      </c>
      <c r="J338" s="11">
        <f t="shared" si="56"/>
        <v>35.356113000000001</v>
      </c>
      <c r="K338" s="13">
        <f t="shared" si="57"/>
        <v>1217.80526660905</v>
      </c>
      <c r="L338" s="13">
        <f t="shared" si="58"/>
        <v>50.364671793247112</v>
      </c>
      <c r="M338" s="13">
        <f t="shared" si="58"/>
        <v>49.37983173522241</v>
      </c>
    </row>
    <row r="339" spans="1:13" ht="14.4" customHeight="1">
      <c r="A339" s="10">
        <v>42430.083724999997</v>
      </c>
      <c r="B339" s="10">
        <v>34.91028</v>
      </c>
      <c r="C339" s="10">
        <v>34.916330000000002</v>
      </c>
      <c r="D339" s="10">
        <v>35.247273</v>
      </c>
      <c r="E339" s="10">
        <v>35.332411999999998</v>
      </c>
      <c r="F339" s="10">
        <v>0.86769399999999997</v>
      </c>
      <c r="G339" s="10">
        <v>2.5875409999999999</v>
      </c>
      <c r="H339" s="10">
        <v>18.224553</v>
      </c>
      <c r="I339" s="11">
        <f t="shared" si="55"/>
        <v>34.913305000000001</v>
      </c>
      <c r="J339" s="11">
        <f t="shared" si="56"/>
        <v>35.289842499999999</v>
      </c>
      <c r="K339" s="13">
        <f t="shared" si="57"/>
        <v>1217.8148653614999</v>
      </c>
      <c r="L339" s="13">
        <f t="shared" si="58"/>
        <v>50.514877902302032</v>
      </c>
      <c r="M339" s="13">
        <f t="shared" si="58"/>
        <v>49.547804050770651</v>
      </c>
    </row>
    <row r="340" spans="1:13">
      <c r="A340" s="10">
        <v>41355.662522999999</v>
      </c>
      <c r="B340" s="10">
        <v>34.950754000000003</v>
      </c>
      <c r="C340" s="10">
        <v>34.956361999999999</v>
      </c>
      <c r="D340" s="10">
        <v>35.283774000000001</v>
      </c>
      <c r="E340" s="10">
        <v>35.371797999999998</v>
      </c>
      <c r="F340" s="10">
        <v>0.88352600000000003</v>
      </c>
      <c r="G340" s="10">
        <v>2.8306589999999998</v>
      </c>
      <c r="H340" s="10">
        <v>18.216498000000001</v>
      </c>
      <c r="I340" s="11">
        <f t="shared" si="55"/>
        <v>34.953558000000001</v>
      </c>
      <c r="J340" s="11">
        <f t="shared" si="56"/>
        <v>35.327786000000003</v>
      </c>
      <c r="K340" s="13">
        <f t="shared" si="57"/>
        <v>1217.8081954393999</v>
      </c>
      <c r="L340" s="13">
        <f t="shared" si="58"/>
        <v>50.410447854803579</v>
      </c>
      <c r="M340" s="13">
        <f t="shared" si="58"/>
        <v>49.451550292987349</v>
      </c>
    </row>
    <row r="341" spans="1:13">
      <c r="A341" s="10">
        <v>40410.494813999998</v>
      </c>
      <c r="B341" s="10">
        <v>34.97589</v>
      </c>
      <c r="C341" s="10">
        <v>34.982888000000003</v>
      </c>
      <c r="D341" s="10">
        <v>35.306924000000002</v>
      </c>
      <c r="E341" s="10">
        <v>35.396054999999997</v>
      </c>
      <c r="F341" s="10">
        <v>0.988811</v>
      </c>
      <c r="G341" s="10">
        <v>3.1415600000000001</v>
      </c>
      <c r="H341" s="10">
        <v>18.146180000000001</v>
      </c>
      <c r="I341" s="11">
        <f t="shared" si="55"/>
        <v>34.979388999999998</v>
      </c>
      <c r="J341" s="11">
        <f t="shared" si="56"/>
        <v>35.3514895</v>
      </c>
      <c r="K341" s="13">
        <f t="shared" si="57"/>
        <v>1217.8039152427</v>
      </c>
      <c r="L341" s="13">
        <f t="shared" si="58"/>
        <v>50.343567117553675</v>
      </c>
      <c r="M341" s="13">
        <f t="shared" si="58"/>
        <v>49.39152937921267</v>
      </c>
    </row>
    <row r="342" spans="1:13">
      <c r="A342" s="10">
        <v>39372.838634</v>
      </c>
      <c r="B342" s="10">
        <v>34.940797000000003</v>
      </c>
      <c r="C342" s="10">
        <v>34.945067000000002</v>
      </c>
      <c r="D342" s="10">
        <v>35.267581</v>
      </c>
      <c r="E342" s="10">
        <v>35.363259999999997</v>
      </c>
      <c r="F342" s="10">
        <v>1.018337</v>
      </c>
      <c r="G342" s="10">
        <v>3.3667009999999999</v>
      </c>
      <c r="H342" s="10">
        <v>18.211835999999998</v>
      </c>
      <c r="I342" s="11">
        <f t="shared" si="55"/>
        <v>34.942931999999999</v>
      </c>
      <c r="J342" s="11">
        <f t="shared" si="56"/>
        <v>35.315420500000002</v>
      </c>
      <c r="K342" s="13">
        <f t="shared" si="57"/>
        <v>1217.8099561675999</v>
      </c>
      <c r="L342" s="13">
        <f t="shared" si="58"/>
        <v>50.437990636103223</v>
      </c>
      <c r="M342" s="13">
        <f t="shared" si="58"/>
        <v>49.482894971744031</v>
      </c>
    </row>
    <row r="343" spans="1:13">
      <c r="A343" s="10">
        <v>37940.963457999998</v>
      </c>
      <c r="B343" s="10">
        <v>34.996769999999998</v>
      </c>
      <c r="C343" s="10">
        <v>35.003261000000002</v>
      </c>
      <c r="D343" s="10">
        <v>35.321648000000003</v>
      </c>
      <c r="E343" s="10">
        <v>35.417043</v>
      </c>
      <c r="F343" s="10">
        <v>1.1509849999999999</v>
      </c>
      <c r="G343" s="10">
        <v>3.7691539999999999</v>
      </c>
      <c r="H343" s="10">
        <v>18.107208</v>
      </c>
      <c r="I343" s="11">
        <f t="shared" si="55"/>
        <v>35.000015500000003</v>
      </c>
      <c r="J343" s="11">
        <f t="shared" si="56"/>
        <v>35.369345500000001</v>
      </c>
      <c r="K343" s="13">
        <f t="shared" si="57"/>
        <v>1217.80049743165</v>
      </c>
      <c r="L343" s="13">
        <f t="shared" si="58"/>
        <v>50.290236485523792</v>
      </c>
      <c r="M343" s="13">
        <f t="shared" si="58"/>
        <v>49.346370565766051</v>
      </c>
    </row>
    <row r="344" spans="1:13">
      <c r="A344" s="10">
        <v>35504.580980999999</v>
      </c>
      <c r="B344" s="10">
        <v>35.057192999999998</v>
      </c>
      <c r="C344" s="10">
        <v>35.066704000000001</v>
      </c>
      <c r="D344" s="10">
        <v>35.380833000000003</v>
      </c>
      <c r="E344" s="10">
        <v>35.475903000000002</v>
      </c>
      <c r="F344" s="10">
        <v>1.2639260000000001</v>
      </c>
      <c r="G344" s="10">
        <v>4.2871779999999999</v>
      </c>
      <c r="H344" s="10">
        <v>17.875427000000002</v>
      </c>
      <c r="I344" s="11">
        <f t="shared" si="55"/>
        <v>35.0619485</v>
      </c>
      <c r="J344" s="11">
        <f t="shared" si="56"/>
        <v>35.428368000000006</v>
      </c>
      <c r="K344" s="13">
        <f t="shared" si="57"/>
        <v>1217.7902351335499</v>
      </c>
      <c r="L344" s="13">
        <f t="shared" si="58"/>
        <v>50.130503575724333</v>
      </c>
      <c r="M344" s="13">
        <f t="shared" si="58"/>
        <v>49.197436322345993</v>
      </c>
    </row>
    <row r="345" spans="1:13">
      <c r="A345" s="10">
        <v>33836.748481000002</v>
      </c>
      <c r="B345" s="10">
        <v>34.93459</v>
      </c>
      <c r="C345" s="10">
        <v>34.944270000000003</v>
      </c>
      <c r="D345" s="10">
        <v>35.262037999999997</v>
      </c>
      <c r="E345" s="10">
        <v>35.358764999999998</v>
      </c>
      <c r="F345" s="10">
        <v>1.2129049999999999</v>
      </c>
      <c r="G345" s="10">
        <v>4.4786440000000001</v>
      </c>
      <c r="H345" s="10">
        <v>17.642999000000003</v>
      </c>
      <c r="I345" s="11">
        <f t="shared" si="55"/>
        <v>34.939430000000002</v>
      </c>
      <c r="J345" s="11">
        <f t="shared" si="56"/>
        <v>35.310401499999998</v>
      </c>
      <c r="K345" s="13">
        <f t="shared" si="57"/>
        <v>1217.810536449</v>
      </c>
      <c r="L345" s="13">
        <f t="shared" si="58"/>
        <v>50.447071759600021</v>
      </c>
      <c r="M345" s="13">
        <f t="shared" si="58"/>
        <v>49.495623911116354</v>
      </c>
    </row>
    <row r="346" spans="1:13">
      <c r="A346" s="10">
        <v>32599.267185000001</v>
      </c>
      <c r="B346" s="10">
        <v>35.003796000000001</v>
      </c>
      <c r="C346" s="10">
        <v>35.015144999999997</v>
      </c>
      <c r="D346" s="10">
        <v>35.33081</v>
      </c>
      <c r="E346" s="10">
        <v>35.426309000000003</v>
      </c>
      <c r="F346" s="10">
        <v>1.2952269999999999</v>
      </c>
      <c r="G346" s="10">
        <v>4.7357670000000001</v>
      </c>
      <c r="H346" s="10">
        <v>17.501114999999999</v>
      </c>
      <c r="I346" s="11">
        <f t="shared" si="55"/>
        <v>35.009470499999999</v>
      </c>
      <c r="J346" s="11">
        <f t="shared" si="56"/>
        <v>35.378559500000001</v>
      </c>
      <c r="K346" s="13">
        <f t="shared" si="57"/>
        <v>1217.7989307381499</v>
      </c>
      <c r="L346" s="13">
        <f t="shared" si="58"/>
        <v>50.265812357142977</v>
      </c>
      <c r="M346" s="13">
        <f t="shared" si="58"/>
        <v>49.323086407424739</v>
      </c>
    </row>
    <row r="347" spans="1:13">
      <c r="A347" s="10">
        <v>31561.275890000001</v>
      </c>
      <c r="B347" s="10">
        <v>34.994779000000001</v>
      </c>
      <c r="C347" s="10">
        <v>35.011662999999999</v>
      </c>
      <c r="D347" s="10">
        <v>35.329087999999999</v>
      </c>
      <c r="E347" s="10">
        <v>35.414636999999999</v>
      </c>
      <c r="F347" s="10">
        <v>1.3179920000000001</v>
      </c>
      <c r="G347" s="10">
        <v>4.8877810000000004</v>
      </c>
      <c r="H347" s="10">
        <v>17.340344000000002</v>
      </c>
      <c r="I347" s="11">
        <f t="shared" si="55"/>
        <v>35.003220999999996</v>
      </c>
      <c r="J347" s="11">
        <f t="shared" si="56"/>
        <v>35.371862499999999</v>
      </c>
      <c r="K347" s="13">
        <f t="shared" si="57"/>
        <v>1217.7999662802999</v>
      </c>
      <c r="L347" s="13">
        <f t="shared" si="58"/>
        <v>50.281954488831161</v>
      </c>
      <c r="M347" s="13">
        <f t="shared" si="58"/>
        <v>49.340008749721392</v>
      </c>
    </row>
    <row r="348" spans="1:13">
      <c r="A348" s="10">
        <v>30428.640790000001</v>
      </c>
      <c r="B348" s="10">
        <v>35.018614999999997</v>
      </c>
      <c r="C348" s="10">
        <v>35.031756999999999</v>
      </c>
      <c r="D348" s="10">
        <v>35.348098</v>
      </c>
      <c r="E348" s="10">
        <v>35.441913999999997</v>
      </c>
      <c r="F348" s="10">
        <v>1.3428370000000001</v>
      </c>
      <c r="G348" s="10">
        <v>5.0714129999999997</v>
      </c>
      <c r="H348" s="10">
        <v>17.082684</v>
      </c>
      <c r="I348" s="11">
        <f t="shared" si="55"/>
        <v>35.025185999999998</v>
      </c>
      <c r="J348" s="11">
        <f t="shared" si="56"/>
        <v>35.395005999999995</v>
      </c>
      <c r="K348" s="13">
        <f t="shared" si="57"/>
        <v>1217.7963266797999</v>
      </c>
      <c r="L348" s="13">
        <f t="shared" si="58"/>
        <v>50.225246868948261</v>
      </c>
      <c r="M348" s="13">
        <f t="shared" si="58"/>
        <v>49.281556767881966</v>
      </c>
    </row>
    <row r="349" spans="1:13">
      <c r="A349" s="10">
        <v>29039.892484</v>
      </c>
      <c r="B349" s="10">
        <v>35.041856000000003</v>
      </c>
      <c r="C349" s="10">
        <v>35.055334000000002</v>
      </c>
      <c r="D349" s="10">
        <v>35.382375000000003</v>
      </c>
      <c r="E349" s="10">
        <v>35.479795000000003</v>
      </c>
      <c r="F349" s="10">
        <v>1.490909</v>
      </c>
      <c r="G349" s="10">
        <v>5.3793170000000003</v>
      </c>
      <c r="H349" s="10">
        <v>18.272741000000003</v>
      </c>
      <c r="I349" s="11">
        <f t="shared" si="55"/>
        <v>35.048595000000006</v>
      </c>
      <c r="J349" s="11">
        <f t="shared" si="56"/>
        <v>35.431085000000003</v>
      </c>
      <c r="K349" s="13">
        <f t="shared" si="57"/>
        <v>1217.7924478084999</v>
      </c>
      <c r="L349" s="13">
        <f t="shared" si="58"/>
        <v>50.164893649217674</v>
      </c>
      <c r="M349" s="13">
        <f t="shared" si="58"/>
        <v>49.190592804059975</v>
      </c>
    </row>
    <row r="350" spans="1:13">
      <c r="A350" s="10">
        <v>27787.060599</v>
      </c>
      <c r="B350" s="10">
        <v>35.043016000000001</v>
      </c>
      <c r="C350" s="10">
        <v>35.056288000000002</v>
      </c>
      <c r="D350" s="10">
        <v>35.396517000000003</v>
      </c>
      <c r="E350" s="10">
        <v>35.494284</v>
      </c>
      <c r="F350" s="10">
        <v>1.424129</v>
      </c>
      <c r="G350" s="10">
        <v>5.4920249999999999</v>
      </c>
      <c r="H350" s="10">
        <v>18.384155999999997</v>
      </c>
      <c r="I350" s="11">
        <f t="shared" si="55"/>
        <v>35.049652000000002</v>
      </c>
      <c r="J350" s="11">
        <f t="shared" si="56"/>
        <v>35.445400500000005</v>
      </c>
      <c r="K350" s="13">
        <f t="shared" si="57"/>
        <v>1217.7922726636</v>
      </c>
      <c r="L350" s="13">
        <f t="shared" si="58"/>
        <v>50.162170488376091</v>
      </c>
      <c r="M350" s="13">
        <f t="shared" si="58"/>
        <v>49.154553236051811</v>
      </c>
    </row>
    <row r="351" spans="1:13">
      <c r="A351" s="10">
        <v>26861.882905999999</v>
      </c>
      <c r="B351" s="10">
        <v>34.910398000000001</v>
      </c>
      <c r="C351" s="10">
        <v>34.922961999999998</v>
      </c>
      <c r="D351" s="10">
        <v>35.272472999999998</v>
      </c>
      <c r="E351" s="10">
        <v>35.368639999999999</v>
      </c>
      <c r="F351" s="10">
        <v>1.4953909999999999</v>
      </c>
      <c r="G351" s="10">
        <v>5.6749200000000002</v>
      </c>
      <c r="H351" s="10">
        <v>18.322232</v>
      </c>
      <c r="I351" s="11">
        <f t="shared" si="55"/>
        <v>34.916679999999999</v>
      </c>
      <c r="J351" s="11">
        <f t="shared" si="56"/>
        <v>35.320556499999995</v>
      </c>
      <c r="K351" s="13">
        <f t="shared" si="57"/>
        <v>1217.8143061239998</v>
      </c>
      <c r="L351" s="13">
        <f t="shared" si="58"/>
        <v>50.506112223772561</v>
      </c>
      <c r="M351" s="13">
        <f t="shared" si="58"/>
        <v>49.469873207782143</v>
      </c>
    </row>
    <row r="352" spans="1:13">
      <c r="A352" s="10">
        <v>25633.696762</v>
      </c>
      <c r="B352" s="10">
        <v>34.921906</v>
      </c>
      <c r="C352" s="10">
        <v>34.935493999999998</v>
      </c>
      <c r="D352" s="10">
        <v>35.289955999999997</v>
      </c>
      <c r="E352" s="10">
        <v>35.386755000000001</v>
      </c>
      <c r="F352" s="10">
        <v>1.479177</v>
      </c>
      <c r="G352" s="10">
        <v>5.8119110000000003</v>
      </c>
      <c r="H352" s="10">
        <v>18.198678999999998</v>
      </c>
      <c r="I352" s="11">
        <f t="shared" si="55"/>
        <v>34.928699999999999</v>
      </c>
      <c r="J352" s="11">
        <f t="shared" si="56"/>
        <v>35.338355499999999</v>
      </c>
      <c r="K352" s="13">
        <f t="shared" si="57"/>
        <v>1217.81231441</v>
      </c>
      <c r="L352" s="13">
        <f t="shared" si="58"/>
        <v>50.474907969089259</v>
      </c>
      <c r="M352" s="13">
        <f t="shared" si="58"/>
        <v>49.424776327210338</v>
      </c>
    </row>
    <row r="353" spans="1:13">
      <c r="A353" s="10">
        <v>24599.329708000001</v>
      </c>
      <c r="B353" s="10">
        <v>34.930126000000001</v>
      </c>
      <c r="C353" s="10">
        <v>34.946603000000003</v>
      </c>
      <c r="D353" s="10">
        <v>35.306382999999997</v>
      </c>
      <c r="E353" s="10">
        <v>35.400987999999998</v>
      </c>
      <c r="F353" s="10">
        <v>1.442401</v>
      </c>
      <c r="G353" s="10">
        <v>5.9004830000000004</v>
      </c>
      <c r="H353" s="10">
        <v>18.083022999999997</v>
      </c>
      <c r="I353" s="11">
        <f t="shared" si="55"/>
        <v>34.938364500000006</v>
      </c>
      <c r="J353" s="11">
        <f t="shared" si="56"/>
        <v>35.353685499999997</v>
      </c>
      <c r="K353" s="13">
        <f t="shared" si="57"/>
        <v>1217.81071300235</v>
      </c>
      <c r="L353" s="13">
        <f t="shared" si="58"/>
        <v>50.449835115816086</v>
      </c>
      <c r="M353" s="13">
        <f t="shared" si="58"/>
        <v>49.385973012194881</v>
      </c>
    </row>
    <row r="354" spans="1:13">
      <c r="A354" s="10">
        <v>23380.106883</v>
      </c>
      <c r="B354" s="10">
        <v>34.970142000000003</v>
      </c>
      <c r="C354" s="10">
        <v>34.984628999999998</v>
      </c>
      <c r="D354" s="10">
        <v>35.347596000000003</v>
      </c>
      <c r="E354" s="10">
        <v>35.449396</v>
      </c>
      <c r="F354" s="10">
        <v>1.341264</v>
      </c>
      <c r="G354" s="10">
        <v>5.9293339999999999</v>
      </c>
      <c r="H354" s="10">
        <v>17.985652999999999</v>
      </c>
      <c r="I354" s="11">
        <f t="shared" si="55"/>
        <v>34.977385499999997</v>
      </c>
      <c r="J354" s="11">
        <f t="shared" si="56"/>
        <v>35.398496000000002</v>
      </c>
      <c r="K354" s="13">
        <f t="shared" si="57"/>
        <v>1217.80424722265</v>
      </c>
      <c r="L354" s="13">
        <f t="shared" si="58"/>
        <v>50.348750781389413</v>
      </c>
      <c r="M354" s="13">
        <f t="shared" si="58"/>
        <v>49.272749206896833</v>
      </c>
    </row>
    <row r="355" spans="1:13">
      <c r="A355" s="10">
        <v>22366.050915</v>
      </c>
      <c r="B355" s="10">
        <v>34.996164999999998</v>
      </c>
      <c r="C355" s="10">
        <v>35.011268999999999</v>
      </c>
      <c r="D355" s="10">
        <v>35.382621999999998</v>
      </c>
      <c r="E355" s="10">
        <v>35.484484000000002</v>
      </c>
      <c r="F355" s="10">
        <v>1.219735</v>
      </c>
      <c r="G355" s="10">
        <v>5.9154359999999997</v>
      </c>
      <c r="H355" s="10">
        <v>17.820582999999999</v>
      </c>
      <c r="I355" s="11">
        <f t="shared" si="55"/>
        <v>35.003716999999995</v>
      </c>
      <c r="J355" s="11">
        <f t="shared" si="56"/>
        <v>35.433553000000003</v>
      </c>
      <c r="K355" s="13">
        <f t="shared" si="57"/>
        <v>1217.7998840931</v>
      </c>
      <c r="L355" s="13">
        <f t="shared" si="58"/>
        <v>50.280673124795612</v>
      </c>
      <c r="M355" s="13">
        <f t="shared" si="58"/>
        <v>49.184377405977102</v>
      </c>
    </row>
    <row r="356" spans="1:13">
      <c r="A356" s="10">
        <v>21069.934290000001</v>
      </c>
      <c r="B356" s="10">
        <v>35.003008000000001</v>
      </c>
      <c r="C356" s="10">
        <v>35.018751000000002</v>
      </c>
      <c r="D356" s="10">
        <v>35.400770999999999</v>
      </c>
      <c r="E356" s="10">
        <v>35.498296000000003</v>
      </c>
      <c r="F356" s="10">
        <v>0.98766100000000001</v>
      </c>
      <c r="G356" s="10">
        <v>5.8034910000000002</v>
      </c>
      <c r="H356" s="10">
        <v>17.683076</v>
      </c>
      <c r="I356" s="11">
        <f t="shared" si="55"/>
        <v>35.010879500000001</v>
      </c>
      <c r="J356" s="11">
        <f t="shared" si="56"/>
        <v>35.449533500000001</v>
      </c>
      <c r="K356" s="13">
        <f t="shared" si="57"/>
        <v>1217.79869726685</v>
      </c>
      <c r="L356" s="13">
        <f t="shared" si="58"/>
        <v>50.26217382292657</v>
      </c>
      <c r="M356" s="13">
        <f t="shared" si="58"/>
        <v>49.144153943772153</v>
      </c>
    </row>
    <row r="357" spans="1:13">
      <c r="A357" s="10">
        <v>19356.109172</v>
      </c>
      <c r="B357" s="10">
        <v>34.994582999999999</v>
      </c>
      <c r="C357" s="10">
        <v>35.016874000000001</v>
      </c>
      <c r="D357" s="10">
        <v>35.421784000000002</v>
      </c>
      <c r="E357" s="10">
        <v>35.513620000000003</v>
      </c>
      <c r="F357" s="10">
        <v>0.98916400000000004</v>
      </c>
      <c r="G357" s="10">
        <v>5.9657229999999997</v>
      </c>
      <c r="H357" s="10">
        <v>17.390628</v>
      </c>
      <c r="I357" s="11">
        <f t="shared" si="55"/>
        <v>35.005728500000004</v>
      </c>
      <c r="J357" s="11">
        <f t="shared" si="56"/>
        <v>35.467702000000003</v>
      </c>
      <c r="K357" s="13">
        <f t="shared" si="57"/>
        <v>1217.7995507875498</v>
      </c>
      <c r="L357" s="13">
        <f t="shared" si="58"/>
        <v>50.275477017671165</v>
      </c>
      <c r="M357" s="13">
        <f t="shared" si="58"/>
        <v>49.098468902816876</v>
      </c>
    </row>
    <row r="358" spans="1:13">
      <c r="A358" s="10">
        <v>17932.686184999999</v>
      </c>
      <c r="B358" s="10">
        <v>34.995820999999999</v>
      </c>
      <c r="C358" s="10">
        <v>35.014310999999999</v>
      </c>
      <c r="D358" s="10">
        <v>35.435392</v>
      </c>
      <c r="E358" s="10">
        <v>35.535558000000002</v>
      </c>
      <c r="F358" s="10">
        <v>1.007382</v>
      </c>
      <c r="G358" s="10">
        <v>6.0841960000000004</v>
      </c>
      <c r="H358" s="10">
        <v>17.183399999999999</v>
      </c>
      <c r="I358" s="11">
        <f t="shared" si="55"/>
        <v>35.005065999999999</v>
      </c>
      <c r="J358" s="11">
        <f t="shared" si="56"/>
        <v>35.485475000000001</v>
      </c>
      <c r="K358" s="13">
        <f t="shared" si="57"/>
        <v>1217.7996605638</v>
      </c>
      <c r="L358" s="13">
        <f t="shared" si="58"/>
        <v>50.277188318256549</v>
      </c>
      <c r="M358" s="13">
        <f t="shared" si="58"/>
        <v>49.053825297841513</v>
      </c>
    </row>
    <row r="359" spans="1:13">
      <c r="A359" s="10">
        <v>16530.869739000002</v>
      </c>
      <c r="B359" s="10">
        <v>35.007770000000001</v>
      </c>
      <c r="C359" s="10">
        <v>35.026577000000003</v>
      </c>
      <c r="D359" s="10">
        <v>35.470424999999999</v>
      </c>
      <c r="E359" s="10">
        <v>35.574992999999999</v>
      </c>
      <c r="F359" s="10">
        <v>1.061294</v>
      </c>
      <c r="G359" s="10">
        <v>6.2394600000000002</v>
      </c>
      <c r="H359" s="10">
        <v>16.949384000000002</v>
      </c>
      <c r="I359" s="11">
        <f t="shared" si="55"/>
        <v>35.017173499999998</v>
      </c>
      <c r="J359" s="11">
        <f t="shared" si="56"/>
        <v>35.522708999999999</v>
      </c>
      <c r="K359" s="13">
        <f t="shared" si="57"/>
        <v>1217.7976543510499</v>
      </c>
      <c r="L359" s="13">
        <f t="shared" si="58"/>
        <v>50.245924266209158</v>
      </c>
      <c r="M359" s="13">
        <f t="shared" si="58"/>
        <v>48.960448103876388</v>
      </c>
    </row>
    <row r="360" spans="1:13">
      <c r="A360" s="10">
        <v>14999.420606</v>
      </c>
      <c r="B360" s="10">
        <v>34.990873000000001</v>
      </c>
      <c r="C360" s="10">
        <v>35.013534</v>
      </c>
      <c r="D360" s="10">
        <v>35.487743999999999</v>
      </c>
      <c r="E360" s="10">
        <v>35.591138000000001</v>
      </c>
      <c r="F360" s="10">
        <v>1.0633710000000001</v>
      </c>
      <c r="G360" s="10">
        <v>6.3292380000000001</v>
      </c>
      <c r="H360" s="10">
        <v>16.668576000000002</v>
      </c>
      <c r="I360" s="11">
        <f t="shared" si="55"/>
        <v>35.0022035</v>
      </c>
      <c r="J360" s="11">
        <f t="shared" si="56"/>
        <v>35.539440999999997</v>
      </c>
      <c r="K360" s="13">
        <f t="shared" si="57"/>
        <v>1217.8001348800499</v>
      </c>
      <c r="L360" s="13">
        <f t="shared" si="58"/>
        <v>50.284583213302312</v>
      </c>
      <c r="M360" s="13">
        <f t="shared" si="58"/>
        <v>48.918552765718346</v>
      </c>
    </row>
    <row r="361" spans="1:13">
      <c r="A361" s="10">
        <v>13331.789849999999</v>
      </c>
      <c r="B361" s="10">
        <v>34.968454999999999</v>
      </c>
      <c r="C361" s="10">
        <v>34.992392000000002</v>
      </c>
      <c r="D361" s="10">
        <v>35.506509000000001</v>
      </c>
      <c r="E361" s="10">
        <v>35.611718000000003</v>
      </c>
      <c r="F361" s="10">
        <v>0.91094600000000003</v>
      </c>
      <c r="G361" s="10">
        <v>6.265606</v>
      </c>
      <c r="H361" s="10">
        <v>16.254832</v>
      </c>
      <c r="I361" s="11">
        <f t="shared" si="55"/>
        <v>34.980423500000001</v>
      </c>
      <c r="J361" s="11">
        <f t="shared" si="56"/>
        <v>35.559113500000002</v>
      </c>
      <c r="K361" s="13">
        <f t="shared" si="57"/>
        <v>1217.8037438260499</v>
      </c>
      <c r="L361" s="13">
        <f t="shared" si="58"/>
        <v>50.34089079668172</v>
      </c>
      <c r="M361" s="13">
        <f t="shared" si="58"/>
        <v>48.869346858278504</v>
      </c>
    </row>
    <row r="362" spans="1:13">
      <c r="A362" s="10">
        <v>11605.158308</v>
      </c>
      <c r="B362" s="10">
        <v>34.977311</v>
      </c>
      <c r="C362" s="10">
        <v>34.998229000000002</v>
      </c>
      <c r="D362" s="10">
        <v>35.561148000000003</v>
      </c>
      <c r="E362" s="10">
        <v>35.675195000000002</v>
      </c>
      <c r="F362" s="10">
        <v>0.77998599999999996</v>
      </c>
      <c r="G362" s="10">
        <v>6.1871830000000001</v>
      </c>
      <c r="H362" s="10">
        <v>15.865129000000001</v>
      </c>
      <c r="I362" s="11">
        <f t="shared" si="55"/>
        <v>34.987769999999998</v>
      </c>
      <c r="J362" s="11">
        <f t="shared" si="56"/>
        <v>35.618171500000003</v>
      </c>
      <c r="K362" s="13">
        <f t="shared" si="57"/>
        <v>1217.802526511</v>
      </c>
      <c r="L362" s="13">
        <f t="shared" si="58"/>
        <v>50.321889711319159</v>
      </c>
      <c r="M362" s="13">
        <f t="shared" si="58"/>
        <v>48.721965188599825</v>
      </c>
    </row>
    <row r="363" spans="1:13">
      <c r="A363" s="10">
        <v>9955.7073949999995</v>
      </c>
      <c r="B363" s="10">
        <v>34.981340000000003</v>
      </c>
      <c r="C363" s="10">
        <v>35.003019000000002</v>
      </c>
      <c r="D363" s="10">
        <v>35.638843999999999</v>
      </c>
      <c r="E363" s="10">
        <v>35.753827000000001</v>
      </c>
      <c r="F363" s="10">
        <v>0.66389799999999999</v>
      </c>
      <c r="G363" s="10">
        <v>6.1267240000000003</v>
      </c>
      <c r="H363" s="10">
        <v>15.369601000000001</v>
      </c>
      <c r="I363" s="11">
        <f t="shared" si="55"/>
        <v>34.992179500000006</v>
      </c>
      <c r="J363" s="11">
        <f t="shared" si="56"/>
        <v>35.696335500000004</v>
      </c>
      <c r="K363" s="13">
        <f t="shared" si="57"/>
        <v>1217.8017958568498</v>
      </c>
      <c r="L363" s="13">
        <f t="shared" si="58"/>
        <v>50.310488963289004</v>
      </c>
      <c r="M363" s="13">
        <f t="shared" si="58"/>
        <v>48.527676967295747</v>
      </c>
    </row>
    <row r="364" spans="1:13">
      <c r="A364" s="10">
        <v>8421.2665589999997</v>
      </c>
      <c r="B364" s="10">
        <v>34.982695999999997</v>
      </c>
      <c r="C364" s="10">
        <v>35.004505999999999</v>
      </c>
      <c r="D364" s="10">
        <v>35.721541999999999</v>
      </c>
      <c r="E364" s="10">
        <v>35.841698000000001</v>
      </c>
      <c r="F364" s="10">
        <v>0.55795700000000004</v>
      </c>
      <c r="G364" s="10">
        <v>6.0568949999999999</v>
      </c>
      <c r="H364" s="10">
        <v>15.017121999999999</v>
      </c>
      <c r="I364" s="11">
        <f t="shared" si="55"/>
        <v>34.993600999999998</v>
      </c>
      <c r="J364" s="11">
        <f t="shared" si="56"/>
        <v>35.781620000000004</v>
      </c>
      <c r="K364" s="13">
        <f t="shared" si="57"/>
        <v>1217.8015603142999</v>
      </c>
      <c r="L364" s="13">
        <f t="shared" si="58"/>
        <v>50.306814325489199</v>
      </c>
      <c r="M364" s="13">
        <f t="shared" si="58"/>
        <v>48.316685600511619</v>
      </c>
    </row>
    <row r="365" spans="1:13">
      <c r="A365" s="10">
        <v>6871.5961509999997</v>
      </c>
      <c r="B365" s="10">
        <v>34.982000999999997</v>
      </c>
      <c r="C365" s="10">
        <v>35.004762999999997</v>
      </c>
      <c r="D365" s="10">
        <v>35.856012</v>
      </c>
      <c r="E365" s="10">
        <v>35.985053999999998</v>
      </c>
      <c r="F365" s="10">
        <v>0.47337000000000001</v>
      </c>
      <c r="G365" s="10">
        <v>6.0258909999999997</v>
      </c>
      <c r="H365" s="10">
        <v>14.593027999999999</v>
      </c>
      <c r="I365" s="11">
        <f t="shared" si="55"/>
        <v>34.993381999999997</v>
      </c>
      <c r="J365" s="11">
        <f t="shared" si="56"/>
        <v>35.920532999999999</v>
      </c>
      <c r="K365" s="13">
        <f t="shared" si="57"/>
        <v>1217.8015966025998</v>
      </c>
      <c r="L365" s="13">
        <f t="shared" si="58"/>
        <v>50.307380429263503</v>
      </c>
      <c r="M365" s="13">
        <f t="shared" si="58"/>
        <v>47.975216893200923</v>
      </c>
    </row>
    <row r="366" spans="1:13">
      <c r="A366" s="10">
        <v>5496.9848019999999</v>
      </c>
      <c r="B366" s="10">
        <v>34.985581000000003</v>
      </c>
      <c r="C366" s="10">
        <v>35.007114999999999</v>
      </c>
      <c r="D366" s="10">
        <v>36.005679999999998</v>
      </c>
      <c r="E366" s="10">
        <v>36.148893999999999</v>
      </c>
      <c r="F366" s="10">
        <v>0.41071000000000002</v>
      </c>
      <c r="G366" s="10">
        <v>5.9820710000000004</v>
      </c>
      <c r="H366" s="10">
        <v>14.254671</v>
      </c>
      <c r="I366" s="11">
        <f t="shared" si="55"/>
        <v>34.996347999999998</v>
      </c>
      <c r="J366" s="11">
        <f t="shared" si="56"/>
        <v>36.077286999999998</v>
      </c>
      <c r="K366" s="13">
        <f t="shared" si="57"/>
        <v>1217.8011051363999</v>
      </c>
      <c r="L366" s="13">
        <f t="shared" si="58"/>
        <v>50.299714105907469</v>
      </c>
      <c r="M366" s="13">
        <f t="shared" si="58"/>
        <v>47.593113460625545</v>
      </c>
    </row>
    <row r="367" spans="1:13">
      <c r="A367" s="10">
        <v>3667.2500420000001</v>
      </c>
      <c r="B367" s="10">
        <v>34.993682999999997</v>
      </c>
      <c r="C367" s="10">
        <v>35.015191000000002</v>
      </c>
      <c r="D367" s="10">
        <v>36.362921</v>
      </c>
      <c r="E367" s="10">
        <v>36.549464999999998</v>
      </c>
      <c r="F367" s="10">
        <v>0.30990099999999998</v>
      </c>
      <c r="G367" s="10">
        <v>5.8717499999999996</v>
      </c>
      <c r="H367" s="10">
        <v>13.706281000000001</v>
      </c>
      <c r="I367" s="11">
        <f t="shared" si="55"/>
        <v>35.004436999999996</v>
      </c>
      <c r="J367" s="11">
        <f t="shared" si="56"/>
        <v>36.456192999999999</v>
      </c>
      <c r="K367" s="13">
        <f t="shared" si="57"/>
        <v>1217.7997647891</v>
      </c>
      <c r="L367" s="13">
        <f t="shared" si="58"/>
        <v>50.278813148342579</v>
      </c>
      <c r="M367" s="13">
        <f>0.0001079829*J367^4 - 0.0183178852*J367^3 + 1.2075396235*J367^2 - 38.3125480287*J367 + 535.330907391</f>
        <v>46.683222888485716</v>
      </c>
    </row>
    <row r="368" spans="1:13">
      <c r="A368" s="10">
        <v>2567.9725389999999</v>
      </c>
      <c r="B368" s="10">
        <v>34.990777000000001</v>
      </c>
      <c r="C368" s="10">
        <v>35.014358000000001</v>
      </c>
      <c r="D368" s="10">
        <v>36.887293</v>
      </c>
      <c r="E368" s="10">
        <v>37.114083000000001</v>
      </c>
      <c r="F368" s="10">
        <v>0.29786000000000001</v>
      </c>
      <c r="G368" s="10">
        <v>5.8540429999999999</v>
      </c>
      <c r="H368" s="10">
        <v>13.452349</v>
      </c>
      <c r="I368" s="11">
        <f t="shared" si="55"/>
        <v>35.002567499999998</v>
      </c>
      <c r="J368" s="11">
        <f t="shared" si="56"/>
        <v>37.000687999999997</v>
      </c>
      <c r="K368" s="13">
        <f t="shared" si="57"/>
        <v>1217.8000745652498</v>
      </c>
      <c r="L368" s="13">
        <f t="shared" ref="L368:M369" si="59">0.0001079829*I368^4 - 0.0183178852*I368^3 + 1.2075396235*I368^2 - 38.3125480287*I368 + 535.330907391</f>
        <v>50.283642796063305</v>
      </c>
      <c r="M368" s="13">
        <f t="shared" si="59"/>
        <v>45.408288153999024</v>
      </c>
    </row>
    <row r="369" spans="1:14">
      <c r="A369" s="10">
        <v>480.53380900000002</v>
      </c>
      <c r="B369" s="10">
        <v>34.982199999999999</v>
      </c>
      <c r="C369" s="10">
        <v>35.002827000000003</v>
      </c>
      <c r="D369" s="10">
        <v>37.171787000000002</v>
      </c>
      <c r="E369" s="10">
        <v>37.364477000000001</v>
      </c>
      <c r="F369" s="10">
        <v>0.33292100000000002</v>
      </c>
      <c r="G369" s="10">
        <v>5.8997979999999997</v>
      </c>
      <c r="H369" s="10">
        <v>12.592237000000001</v>
      </c>
      <c r="I369" s="11">
        <f t="shared" si="55"/>
        <v>34.992513500000001</v>
      </c>
      <c r="J369" s="11">
        <f t="shared" si="56"/>
        <v>37.268132000000001</v>
      </c>
      <c r="K369" s="13">
        <f t="shared" si="57"/>
        <v>1217.8017405130499</v>
      </c>
      <c r="L369" s="13">
        <f t="shared" si="59"/>
        <v>50.309625530823268</v>
      </c>
      <c r="M369" s="13">
        <f t="shared" si="59"/>
        <v>44.795507986476878</v>
      </c>
    </row>
    <row r="370" spans="1:14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4">
        <f>AVERAGE(K331:K369)</f>
        <v>1217.8024423608924</v>
      </c>
      <c r="L370" s="14">
        <f>AVERAGE(L331:L366)</f>
        <v>50.323200579816692</v>
      </c>
      <c r="M370" s="14">
        <f>AVERAGE(M331:M366)</f>
        <v>49.132048009103286</v>
      </c>
    </row>
    <row r="371" spans="1:14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4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4" ht="16.8">
      <c r="A373" s="12" t="s">
        <v>10</v>
      </c>
      <c r="B373" s="12" t="s">
        <v>11</v>
      </c>
      <c r="C373" s="12" t="s">
        <v>12</v>
      </c>
      <c r="D373" s="12" t="s">
        <v>13</v>
      </c>
      <c r="E373" s="12" t="s">
        <v>14</v>
      </c>
      <c r="F373" s="12" t="s">
        <v>15</v>
      </c>
      <c r="G373" s="12" t="s">
        <v>28</v>
      </c>
      <c r="H373" s="12" t="s">
        <v>16</v>
      </c>
      <c r="I373" s="7" t="s">
        <v>17</v>
      </c>
      <c r="J373" s="7" t="s">
        <v>18</v>
      </c>
      <c r="K373" s="8" t="s">
        <v>19</v>
      </c>
      <c r="L373" s="6" t="s">
        <v>29</v>
      </c>
      <c r="M373" s="6" t="s">
        <v>30</v>
      </c>
      <c r="N373" s="20"/>
    </row>
    <row r="374" spans="1:14">
      <c r="A374" s="12" t="s">
        <v>20</v>
      </c>
      <c r="B374" s="12" t="s">
        <v>21</v>
      </c>
      <c r="C374" s="12" t="s">
        <v>21</v>
      </c>
      <c r="D374" s="12" t="s">
        <v>21</v>
      </c>
      <c r="E374" s="12" t="s">
        <v>21</v>
      </c>
      <c r="F374" s="12" t="s">
        <v>22</v>
      </c>
      <c r="G374" s="12" t="s">
        <v>22</v>
      </c>
      <c r="H374" s="12" t="s">
        <v>23</v>
      </c>
      <c r="I374" s="7" t="s">
        <v>21</v>
      </c>
      <c r="J374" s="7" t="s">
        <v>21</v>
      </c>
      <c r="K374" s="8" t="s">
        <v>24</v>
      </c>
      <c r="L374" s="6" t="s">
        <v>25</v>
      </c>
      <c r="M374" s="6" t="s">
        <v>25</v>
      </c>
    </row>
    <row r="375" spans="1:14">
      <c r="A375" s="10">
        <v>51420.634826000001</v>
      </c>
      <c r="B375" s="10">
        <v>49.975937999999999</v>
      </c>
      <c r="C375" s="10">
        <v>49.918703999999998</v>
      </c>
      <c r="D375" s="10">
        <v>50.537022</v>
      </c>
      <c r="E375" s="10">
        <v>50.731845999999997</v>
      </c>
      <c r="F375" s="10">
        <v>1.013287</v>
      </c>
      <c r="G375" s="10">
        <v>1.046224</v>
      </c>
      <c r="H375" s="10">
        <v>17.125304</v>
      </c>
      <c r="I375" s="11">
        <f t="shared" ref="I375:I416" si="60">(B375+C375)/2</f>
        <v>49.947321000000002</v>
      </c>
      <c r="J375" s="11">
        <f t="shared" ref="J375:J416" si="61">(D375+E375)/2</f>
        <v>50.634433999999999</v>
      </c>
      <c r="K375" s="13">
        <f>-0.1657*I375 + 1223.6</f>
        <v>1215.3237289102999</v>
      </c>
      <c r="L375" s="13">
        <f>0.0001079829*I375^4 - 0.0183178852*I375^3 + 1.2075396235*I375^2 - 38.3125480287*I375 + 535.330907391</f>
        <v>23.760372323409456</v>
      </c>
      <c r="M375" s="13">
        <f>0.0001079829*J375^4 - 0.0183178852*J375^3 + 1.2075396235*J375^2 - 38.3125480287*J375 + 535.330907391</f>
        <v>23.139413116645073</v>
      </c>
    </row>
    <row r="376" spans="1:14">
      <c r="A376" s="10">
        <v>50257.772772999997</v>
      </c>
      <c r="B376" s="10">
        <v>49.988078000000002</v>
      </c>
      <c r="C376" s="10">
        <v>49.927129999999998</v>
      </c>
      <c r="D376" s="10">
        <v>50.548789999999997</v>
      </c>
      <c r="E376" s="10">
        <v>50.730232999999998</v>
      </c>
      <c r="F376" s="10">
        <v>0.69238699999999997</v>
      </c>
      <c r="G376" s="10">
        <v>1.0188349999999999</v>
      </c>
      <c r="H376" s="10">
        <v>17.162851000000003</v>
      </c>
      <c r="I376" s="11">
        <f t="shared" si="60"/>
        <v>49.957604000000003</v>
      </c>
      <c r="J376" s="11">
        <f t="shared" si="61"/>
        <v>50.639511499999998</v>
      </c>
      <c r="K376" s="13">
        <f t="shared" ref="K376:K416" si="62">-0.1657*I376 + 1223.6</f>
        <v>1215.3220250171998</v>
      </c>
      <c r="L376" s="13">
        <f t="shared" ref="L376:M416" si="63">0.0001079829*I376^4 - 0.0183178852*I376^3 + 1.2075396235*I376^2 - 38.3125480287*I376 + 535.330907391</f>
        <v>23.750512773093305</v>
      </c>
      <c r="M376" s="13">
        <f t="shared" si="63"/>
        <v>23.135118741351334</v>
      </c>
    </row>
    <row r="377" spans="1:14">
      <c r="A377" s="10">
        <v>49691.958151999999</v>
      </c>
      <c r="B377" s="10">
        <v>50.055132999999998</v>
      </c>
      <c r="C377" s="10">
        <v>49.994819999999997</v>
      </c>
      <c r="D377" s="10">
        <v>50.606245999999999</v>
      </c>
      <c r="E377" s="10">
        <v>50.806846</v>
      </c>
      <c r="F377" s="10">
        <v>0.94387500000000002</v>
      </c>
      <c r="G377" s="10">
        <v>1.4273130000000001</v>
      </c>
      <c r="H377" s="10">
        <v>17.209952000000001</v>
      </c>
      <c r="I377" s="11">
        <f t="shared" si="60"/>
        <v>50.024976499999994</v>
      </c>
      <c r="J377" s="11">
        <f t="shared" si="61"/>
        <v>50.706546000000003</v>
      </c>
      <c r="K377" s="13">
        <f t="shared" ref="K377:K379" si="64">-0.1657*I377 + 1223.6</f>
        <v>1215.3108613939498</v>
      </c>
      <c r="L377" s="13">
        <f t="shared" ref="L377:L379" si="65">0.0001079829*I377^4 - 0.0183178852*I377^3 + 1.2075396235*I377^2 - 38.3125480287*I377 + 535.330907391</f>
        <v>23.686329901842328</v>
      </c>
      <c r="M377" s="13">
        <f t="shared" ref="M377:M379" si="66">0.0001079829*J377^4 - 0.0183178852*J377^3 + 1.2075396235*J377^2 - 38.3125480287*J377 + 535.330907391</f>
        <v>23.078840803543699</v>
      </c>
    </row>
    <row r="378" spans="1:14">
      <c r="A378" s="10">
        <v>48545.668436</v>
      </c>
      <c r="B378" s="10">
        <v>50.082276999999998</v>
      </c>
      <c r="C378" s="10">
        <v>50.021428999999998</v>
      </c>
      <c r="D378" s="10">
        <v>50.630913</v>
      </c>
      <c r="E378" s="10">
        <v>50.827902999999999</v>
      </c>
      <c r="F378" s="10">
        <v>0.62331999999999999</v>
      </c>
      <c r="G378" s="10">
        <v>1.3810229999999999</v>
      </c>
      <c r="H378" s="10">
        <v>17.202019</v>
      </c>
      <c r="I378" s="11">
        <f t="shared" si="60"/>
        <v>50.051852999999994</v>
      </c>
      <c r="J378" s="11">
        <f t="shared" si="61"/>
        <v>50.729407999999999</v>
      </c>
      <c r="K378" s="13">
        <f t="shared" si="64"/>
        <v>1215.3064079578999</v>
      </c>
      <c r="L378" s="13">
        <f t="shared" si="65"/>
        <v>23.660927742097101</v>
      </c>
      <c r="M378" s="13">
        <f t="shared" si="66"/>
        <v>23.059825529304135</v>
      </c>
    </row>
    <row r="379" spans="1:14">
      <c r="A379" s="10">
        <v>47916.171366000002</v>
      </c>
      <c r="B379" s="10">
        <v>50.086962</v>
      </c>
      <c r="C379" s="10">
        <v>50.026921000000002</v>
      </c>
      <c r="D379" s="10">
        <v>50.633374000000003</v>
      </c>
      <c r="E379" s="10">
        <v>50.828955999999998</v>
      </c>
      <c r="F379" s="10">
        <v>0.648482</v>
      </c>
      <c r="G379" s="10">
        <v>1.5591889999999999</v>
      </c>
      <c r="H379" s="10">
        <v>17.278917999999997</v>
      </c>
      <c r="I379" s="11">
        <f t="shared" si="60"/>
        <v>50.056941500000001</v>
      </c>
      <c r="J379" s="11">
        <f t="shared" si="61"/>
        <v>50.731165000000004</v>
      </c>
      <c r="K379" s="13">
        <f t="shared" si="64"/>
        <v>1215.30556479345</v>
      </c>
      <c r="L379" s="13">
        <f t="shared" si="65"/>
        <v>23.656131396274986</v>
      </c>
      <c r="M379" s="13">
        <f t="shared" si="66"/>
        <v>23.058367924613322</v>
      </c>
    </row>
    <row r="380" spans="1:14">
      <c r="A380" s="10">
        <v>46361.497626999997</v>
      </c>
      <c r="B380" s="10">
        <v>50.102341000000003</v>
      </c>
      <c r="C380" s="10">
        <v>50.041086</v>
      </c>
      <c r="D380" s="10">
        <v>50.643729999999998</v>
      </c>
      <c r="E380" s="10">
        <v>50.840564000000001</v>
      </c>
      <c r="F380" s="10">
        <v>0.412547</v>
      </c>
      <c r="G380" s="10">
        <v>1.680193</v>
      </c>
      <c r="H380" s="10">
        <v>17.329152999999998</v>
      </c>
      <c r="I380" s="11">
        <f t="shared" si="60"/>
        <v>50.071713500000001</v>
      </c>
      <c r="J380" s="11">
        <f t="shared" si="61"/>
        <v>50.742147000000003</v>
      </c>
      <c r="K380" s="13">
        <f t="shared" si="62"/>
        <v>1215.3031170730499</v>
      </c>
      <c r="L380" s="13">
        <f t="shared" si="63"/>
        <v>23.642231052123179</v>
      </c>
      <c r="M380" s="13">
        <f t="shared" si="63"/>
        <v>23.049269468384182</v>
      </c>
    </row>
    <row r="381" spans="1:14">
      <c r="A381" s="10">
        <v>45899.244613000003</v>
      </c>
      <c r="B381" s="10">
        <v>50.102319000000001</v>
      </c>
      <c r="C381" s="10">
        <v>50.040993</v>
      </c>
      <c r="D381" s="10">
        <v>50.642406000000001</v>
      </c>
      <c r="E381" s="10">
        <v>50.842171</v>
      </c>
      <c r="F381" s="10">
        <v>0.53393900000000005</v>
      </c>
      <c r="G381" s="10">
        <v>1.9165540000000001</v>
      </c>
      <c r="H381" s="10">
        <v>17.335925000000003</v>
      </c>
      <c r="I381" s="11">
        <f t="shared" si="60"/>
        <v>50.071656000000004</v>
      </c>
      <c r="J381" s="11">
        <f t="shared" si="61"/>
        <v>50.742288500000001</v>
      </c>
      <c r="K381" s="13">
        <f>-0.1657*I381 + 1223.6</f>
        <v>1215.3031266007999</v>
      </c>
      <c r="L381" s="13">
        <f>0.0001079829*I381^4 - 0.0183178852*I381^3 + 1.2075396235*I381^2 - 38.3125480287*I381 + 535.330907391</f>
        <v>23.642285091297026</v>
      </c>
      <c r="M381" s="13">
        <f>0.0001079829*J381^4 - 0.0183178852*J381^3 + 1.2075396235*J381^2 - 38.3125480287*J381 + 535.330907391</f>
        <v>23.049152374598407</v>
      </c>
    </row>
    <row r="382" spans="1:14">
      <c r="A382" s="10">
        <v>44719.797406999998</v>
      </c>
      <c r="B382" s="10">
        <v>49.976170000000003</v>
      </c>
      <c r="C382" s="10">
        <v>49.910806000000001</v>
      </c>
      <c r="D382" s="10">
        <v>50.518931000000002</v>
      </c>
      <c r="E382" s="10">
        <v>50.700462999999999</v>
      </c>
      <c r="F382" s="10">
        <v>0.57070100000000001</v>
      </c>
      <c r="G382" s="10">
        <v>2.1971020000000001</v>
      </c>
      <c r="H382" s="10">
        <v>17.304651</v>
      </c>
      <c r="I382" s="11">
        <f t="shared" si="60"/>
        <v>49.943488000000002</v>
      </c>
      <c r="J382" s="11">
        <f t="shared" si="61"/>
        <v>50.609696999999997</v>
      </c>
      <c r="K382" s="13">
        <f t="shared" si="62"/>
        <v>1215.3243640383998</v>
      </c>
      <c r="L382" s="13">
        <f t="shared" si="63"/>
        <v>23.764051762160307</v>
      </c>
      <c r="M382" s="13">
        <f t="shared" si="63"/>
        <v>23.1603982727313</v>
      </c>
    </row>
    <row r="383" spans="1:14" ht="14.4" customHeight="1">
      <c r="A383" s="10">
        <v>43591.590660000002</v>
      </c>
      <c r="B383" s="10">
        <v>50.003864</v>
      </c>
      <c r="C383" s="10">
        <v>49.938142999999997</v>
      </c>
      <c r="D383" s="10">
        <v>50.547173999999998</v>
      </c>
      <c r="E383" s="10">
        <v>50.722644000000003</v>
      </c>
      <c r="F383" s="10">
        <v>0.47917100000000001</v>
      </c>
      <c r="G383" s="10">
        <v>2.357167</v>
      </c>
      <c r="H383" s="10">
        <v>17.390715999999998</v>
      </c>
      <c r="I383" s="11">
        <f t="shared" si="60"/>
        <v>49.971003499999995</v>
      </c>
      <c r="J383" s="11">
        <f t="shared" si="61"/>
        <v>50.634909</v>
      </c>
      <c r="K383" s="13">
        <f t="shared" si="62"/>
        <v>1215.3198047200499</v>
      </c>
      <c r="L383" s="13">
        <f t="shared" si="63"/>
        <v>23.73769019009319</v>
      </c>
      <c r="M383" s="13">
        <f t="shared" si="63"/>
        <v>23.139011189665098</v>
      </c>
    </row>
    <row r="384" spans="1:14">
      <c r="A384" s="10">
        <v>42852.511503000002</v>
      </c>
      <c r="B384" s="10">
        <v>50.032279000000003</v>
      </c>
      <c r="C384" s="10">
        <v>49.965474</v>
      </c>
      <c r="D384" s="10">
        <v>50.573140000000002</v>
      </c>
      <c r="E384" s="10">
        <v>50.750427999999999</v>
      </c>
      <c r="F384" s="10">
        <v>0.41663099999999997</v>
      </c>
      <c r="G384" s="10">
        <v>2.45492</v>
      </c>
      <c r="H384" s="10">
        <v>17.401045000000003</v>
      </c>
      <c r="I384" s="11">
        <f t="shared" si="60"/>
        <v>49.998876500000001</v>
      </c>
      <c r="J384" s="11">
        <f t="shared" si="61"/>
        <v>50.661783999999997</v>
      </c>
      <c r="K384" s="13">
        <f t="shared" si="62"/>
        <v>1215.3151861639499</v>
      </c>
      <c r="L384" s="13">
        <f t="shared" si="63"/>
        <v>23.711108563572225</v>
      </c>
      <c r="M384" s="13">
        <f t="shared" si="63"/>
        <v>23.11633394420528</v>
      </c>
    </row>
    <row r="385" spans="1:13">
      <c r="A385" s="10">
        <v>42054.983590000003</v>
      </c>
      <c r="B385" s="10">
        <v>50.055427000000002</v>
      </c>
      <c r="C385" s="10">
        <v>49.987557000000002</v>
      </c>
      <c r="D385" s="10">
        <v>50.595467999999997</v>
      </c>
      <c r="E385" s="10">
        <v>50.775019</v>
      </c>
      <c r="F385" s="10">
        <v>0.3548</v>
      </c>
      <c r="G385" s="10">
        <v>2.5518450000000001</v>
      </c>
      <c r="H385" s="10">
        <v>17.326452000000003</v>
      </c>
      <c r="I385" s="11">
        <f t="shared" si="60"/>
        <v>50.021492000000002</v>
      </c>
      <c r="J385" s="11">
        <f t="shared" si="61"/>
        <v>50.685243499999999</v>
      </c>
      <c r="K385" s="13">
        <f t="shared" si="62"/>
        <v>1215.3114387756</v>
      </c>
      <c r="L385" s="13">
        <f t="shared" si="63"/>
        <v>23.689631711057928</v>
      </c>
      <c r="M385" s="13">
        <f t="shared" si="63"/>
        <v>23.096640713974466</v>
      </c>
    </row>
    <row r="386" spans="1:13">
      <c r="A386" s="10">
        <v>40983.743978999999</v>
      </c>
      <c r="B386" s="10">
        <v>49.974854000000001</v>
      </c>
      <c r="C386" s="10">
        <v>49.904989</v>
      </c>
      <c r="D386" s="10">
        <v>50.520563000000003</v>
      </c>
      <c r="E386" s="10">
        <v>50.694974000000002</v>
      </c>
      <c r="F386" s="10">
        <v>0.52818600000000004</v>
      </c>
      <c r="G386" s="10">
        <v>2.934377</v>
      </c>
      <c r="H386" s="10">
        <v>17.346926000000003</v>
      </c>
      <c r="I386" s="11">
        <f t="shared" si="60"/>
        <v>49.939921499999997</v>
      </c>
      <c r="J386" s="11">
        <f t="shared" si="61"/>
        <v>50.607768500000006</v>
      </c>
      <c r="K386" s="13">
        <f t="shared" si="62"/>
        <v>1215.3249550074499</v>
      </c>
      <c r="L386" s="13">
        <f t="shared" si="63"/>
        <v>23.767477463772138</v>
      </c>
      <c r="M386" s="13">
        <f t="shared" si="63"/>
        <v>23.162038696789978</v>
      </c>
    </row>
    <row r="387" spans="1:13">
      <c r="A387" s="10">
        <v>39450.373548000003</v>
      </c>
      <c r="B387" s="10">
        <v>49.999830000000003</v>
      </c>
      <c r="C387" s="10">
        <v>49.929395999999997</v>
      </c>
      <c r="D387" s="10">
        <v>50.543695</v>
      </c>
      <c r="E387" s="10">
        <v>50.721335000000003</v>
      </c>
      <c r="F387" s="10">
        <v>0.89508500000000002</v>
      </c>
      <c r="G387" s="10">
        <v>3.600203</v>
      </c>
      <c r="H387" s="10">
        <v>17.235818999999999</v>
      </c>
      <c r="I387" s="11">
        <f t="shared" si="60"/>
        <v>49.964613</v>
      </c>
      <c r="J387" s="11">
        <f t="shared" si="61"/>
        <v>50.632514999999998</v>
      </c>
      <c r="K387" s="13">
        <f t="shared" si="62"/>
        <v>1215.3208636258998</v>
      </c>
      <c r="L387" s="13">
        <f t="shared" si="63"/>
        <v>23.743801996650973</v>
      </c>
      <c r="M387" s="13">
        <f t="shared" si="63"/>
        <v>23.141037297179082</v>
      </c>
    </row>
    <row r="388" spans="1:13">
      <c r="A388" s="10">
        <v>37314.970893999998</v>
      </c>
      <c r="B388" s="10">
        <v>49.999091</v>
      </c>
      <c r="C388" s="10">
        <v>49.930331000000002</v>
      </c>
      <c r="D388" s="10">
        <v>50.543385999999998</v>
      </c>
      <c r="E388" s="10">
        <v>50.717227000000001</v>
      </c>
      <c r="F388" s="10">
        <v>0.78985000000000005</v>
      </c>
      <c r="G388" s="10">
        <v>3.8349530000000001</v>
      </c>
      <c r="H388" s="10">
        <v>16.879021000000002</v>
      </c>
      <c r="I388" s="11">
        <f t="shared" si="60"/>
        <v>49.964711000000001</v>
      </c>
      <c r="J388" s="11">
        <f t="shared" si="61"/>
        <v>50.630306500000003</v>
      </c>
      <c r="K388" s="13">
        <f t="shared" si="62"/>
        <v>1215.3208473872999</v>
      </c>
      <c r="L388" s="13">
        <f t="shared" si="63"/>
        <v>23.743708221602674</v>
      </c>
      <c r="M388" s="13">
        <f t="shared" si="63"/>
        <v>23.142907285969841</v>
      </c>
    </row>
    <row r="389" spans="1:13">
      <c r="A389" s="10">
        <v>36559.131903000001</v>
      </c>
      <c r="B389" s="10">
        <v>49.980103</v>
      </c>
      <c r="C389" s="10">
        <v>49.904246999999998</v>
      </c>
      <c r="D389" s="10">
        <v>50.511161999999999</v>
      </c>
      <c r="E389" s="10">
        <v>50.708410000000001</v>
      </c>
      <c r="F389" s="10">
        <v>0.73180299999999998</v>
      </c>
      <c r="G389" s="10">
        <v>3.8818030000000001</v>
      </c>
      <c r="H389" s="10">
        <v>16.815500999999998</v>
      </c>
      <c r="I389" s="11">
        <f t="shared" si="60"/>
        <v>49.942174999999999</v>
      </c>
      <c r="J389" s="11">
        <f t="shared" si="61"/>
        <v>50.609786</v>
      </c>
      <c r="K389" s="13">
        <f t="shared" si="62"/>
        <v>1215.3245816024998</v>
      </c>
      <c r="L389" s="13">
        <f t="shared" si="63"/>
        <v>23.765312693669557</v>
      </c>
      <c r="M389" s="13">
        <f t="shared" si="63"/>
        <v>23.160322582806884</v>
      </c>
    </row>
    <row r="390" spans="1:13">
      <c r="A390" s="10">
        <v>35202.613140000001</v>
      </c>
      <c r="B390" s="10">
        <v>49.992265000000003</v>
      </c>
      <c r="C390" s="10">
        <v>49.920091999999997</v>
      </c>
      <c r="D390" s="10">
        <v>50.521861000000001</v>
      </c>
      <c r="E390" s="10">
        <v>50.721964</v>
      </c>
      <c r="F390" s="10">
        <v>0.75783400000000001</v>
      </c>
      <c r="G390" s="10">
        <v>4.0835319999999999</v>
      </c>
      <c r="H390" s="10">
        <v>16.613857000000003</v>
      </c>
      <c r="I390" s="11">
        <f t="shared" si="60"/>
        <v>49.9561785</v>
      </c>
      <c r="J390" s="11">
        <f t="shared" si="61"/>
        <v>50.621912500000001</v>
      </c>
      <c r="K390" s="13">
        <f t="shared" si="62"/>
        <v>1215.32226122255</v>
      </c>
      <c r="L390" s="13">
        <f t="shared" si="63"/>
        <v>23.75187857226274</v>
      </c>
      <c r="M390" s="13">
        <f t="shared" si="63"/>
        <v>23.150022339741781</v>
      </c>
    </row>
    <row r="391" spans="1:13">
      <c r="A391" s="10">
        <v>34093.895221999999</v>
      </c>
      <c r="B391" s="10">
        <v>49.985945999999998</v>
      </c>
      <c r="C391" s="10">
        <v>49.913972999999999</v>
      </c>
      <c r="D391" s="10">
        <v>50.515459</v>
      </c>
      <c r="E391" s="10">
        <v>50.717593000000001</v>
      </c>
      <c r="F391" s="10">
        <v>0.74595900000000004</v>
      </c>
      <c r="G391" s="10">
        <v>4.209714</v>
      </c>
      <c r="H391" s="10">
        <v>16.498494000000001</v>
      </c>
      <c r="I391" s="11">
        <f t="shared" si="60"/>
        <v>49.949959499999999</v>
      </c>
      <c r="J391" s="11">
        <f t="shared" si="61"/>
        <v>50.616526</v>
      </c>
      <c r="K391" s="13">
        <f t="shared" si="62"/>
        <v>1215.3232917108498</v>
      </c>
      <c r="L391" s="13">
        <f t="shared" si="63"/>
        <v>23.757840879773767</v>
      </c>
      <c r="M391" s="13">
        <f t="shared" si="63"/>
        <v>23.154594511342111</v>
      </c>
    </row>
    <row r="392" spans="1:13">
      <c r="A392" s="10">
        <v>33031.895919000002</v>
      </c>
      <c r="B392" s="10">
        <v>50.018321999999998</v>
      </c>
      <c r="C392" s="10">
        <v>49.941094999999997</v>
      </c>
      <c r="D392" s="10">
        <v>50.542281000000003</v>
      </c>
      <c r="E392" s="10">
        <v>50.751151</v>
      </c>
      <c r="F392" s="10">
        <v>0.71969300000000003</v>
      </c>
      <c r="G392" s="10">
        <v>4.3394579999999996</v>
      </c>
      <c r="H392" s="10">
        <v>16.266280000000002</v>
      </c>
      <c r="I392" s="11">
        <f t="shared" si="60"/>
        <v>49.979708500000001</v>
      </c>
      <c r="J392" s="11">
        <f t="shared" si="61"/>
        <v>50.646715999999998</v>
      </c>
      <c r="K392" s="13">
        <f t="shared" si="62"/>
        <v>1215.31836230155</v>
      </c>
      <c r="L392" s="13">
        <f t="shared" si="63"/>
        <v>23.729375243809045</v>
      </c>
      <c r="M392" s="13">
        <f t="shared" si="63"/>
        <v>23.129033046639506</v>
      </c>
    </row>
    <row r="393" spans="1:13">
      <c r="A393" s="10">
        <v>31910.145843999999</v>
      </c>
      <c r="B393" s="10">
        <v>49.981737000000003</v>
      </c>
      <c r="C393" s="10">
        <v>49.906154999999998</v>
      </c>
      <c r="D393" s="10">
        <v>50.514096000000002</v>
      </c>
      <c r="E393" s="10">
        <v>50.726667999999997</v>
      </c>
      <c r="F393" s="10">
        <v>0.58179099999999995</v>
      </c>
      <c r="G393" s="10">
        <v>4.3280000000000003</v>
      </c>
      <c r="H393" s="10">
        <v>17.337231000000003</v>
      </c>
      <c r="I393" s="11">
        <f t="shared" si="60"/>
        <v>49.943945999999997</v>
      </c>
      <c r="J393" s="11">
        <f t="shared" si="61"/>
        <v>50.620381999999999</v>
      </c>
      <c r="K393" s="13">
        <f t="shared" si="62"/>
        <v>1215.3242881478</v>
      </c>
      <c r="L393" s="13">
        <f t="shared" si="63"/>
        <v>23.76361198877953</v>
      </c>
      <c r="M393" s="13">
        <f t="shared" si="63"/>
        <v>23.151320952305241</v>
      </c>
    </row>
    <row r="394" spans="1:13">
      <c r="A394" s="10">
        <v>30622.826364</v>
      </c>
      <c r="B394" s="10">
        <v>50.010769000000003</v>
      </c>
      <c r="C394" s="10">
        <v>49.936354000000001</v>
      </c>
      <c r="D394" s="10">
        <v>50.550317</v>
      </c>
      <c r="E394" s="10">
        <v>50.759118999999998</v>
      </c>
      <c r="F394" s="10">
        <v>0.58271399999999995</v>
      </c>
      <c r="G394" s="10">
        <v>4.4900029999999997</v>
      </c>
      <c r="H394" s="10">
        <v>17.248623000000002</v>
      </c>
      <c r="I394" s="11">
        <f t="shared" si="60"/>
        <v>49.973561500000002</v>
      </c>
      <c r="J394" s="11">
        <f t="shared" si="61"/>
        <v>50.654718000000003</v>
      </c>
      <c r="K394" s="13">
        <f t="shared" si="62"/>
        <v>1215.3193808594499</v>
      </c>
      <c r="L394" s="13">
        <f t="shared" si="63"/>
        <v>23.735245561239026</v>
      </c>
      <c r="M394" s="13">
        <f t="shared" si="63"/>
        <v>23.122284191069866</v>
      </c>
    </row>
    <row r="395" spans="1:13">
      <c r="A395" s="10">
        <v>29440.854573000001</v>
      </c>
      <c r="B395" s="10">
        <v>50.012306000000002</v>
      </c>
      <c r="C395" s="10">
        <v>49.940711999999998</v>
      </c>
      <c r="D395" s="10">
        <v>50.558382000000002</v>
      </c>
      <c r="E395" s="10">
        <v>50.762129000000002</v>
      </c>
      <c r="F395" s="10">
        <v>0.56811599999999995</v>
      </c>
      <c r="G395" s="10">
        <v>4.6205160000000003</v>
      </c>
      <c r="H395" s="10">
        <v>17.084164999999999</v>
      </c>
      <c r="I395" s="11">
        <f t="shared" si="60"/>
        <v>49.976509</v>
      </c>
      <c r="J395" s="11">
        <f t="shared" si="61"/>
        <v>50.660255500000005</v>
      </c>
      <c r="K395" s="13">
        <f t="shared" si="62"/>
        <v>1215.3188924587</v>
      </c>
      <c r="L395" s="13">
        <f t="shared" si="63"/>
        <v>23.732429982632993</v>
      </c>
      <c r="M395" s="13">
        <f t="shared" si="63"/>
        <v>23.117620356209954</v>
      </c>
    </row>
    <row r="396" spans="1:13">
      <c r="A396" s="10">
        <v>27846.169845</v>
      </c>
      <c r="B396" s="10">
        <v>50.006701</v>
      </c>
      <c r="C396" s="10">
        <v>49.937485000000002</v>
      </c>
      <c r="D396" s="10">
        <v>50.559938000000002</v>
      </c>
      <c r="E396" s="10">
        <v>50.764076000000003</v>
      </c>
      <c r="F396" s="10">
        <v>0.62405100000000002</v>
      </c>
      <c r="G396" s="10">
        <v>4.8591610000000003</v>
      </c>
      <c r="H396" s="10">
        <v>16.992986000000002</v>
      </c>
      <c r="I396" s="11">
        <f t="shared" si="60"/>
        <v>49.972093000000001</v>
      </c>
      <c r="J396" s="11">
        <f t="shared" si="61"/>
        <v>50.662007000000003</v>
      </c>
      <c r="K396" s="13">
        <f t="shared" si="62"/>
        <v>1215.3196241899</v>
      </c>
      <c r="L396" s="13">
        <f t="shared" si="63"/>
        <v>23.73664885006383</v>
      </c>
      <c r="M396" s="13">
        <f t="shared" si="63"/>
        <v>23.116146297295018</v>
      </c>
    </row>
    <row r="397" spans="1:13">
      <c r="A397" s="10">
        <v>26679.598259999999</v>
      </c>
      <c r="B397" s="10">
        <v>49.960503000000003</v>
      </c>
      <c r="C397" s="10">
        <v>49.894185</v>
      </c>
      <c r="D397" s="10">
        <v>50.523522999999997</v>
      </c>
      <c r="E397" s="10">
        <v>50.722786999999997</v>
      </c>
      <c r="F397" s="10">
        <v>0.59556600000000004</v>
      </c>
      <c r="G397" s="10">
        <v>4.9689379999999996</v>
      </c>
      <c r="H397" s="10">
        <v>16.956988000000003</v>
      </c>
      <c r="I397" s="11">
        <f t="shared" si="60"/>
        <v>49.927344000000005</v>
      </c>
      <c r="J397" s="11">
        <f t="shared" si="61"/>
        <v>50.623154999999997</v>
      </c>
      <c r="K397" s="13">
        <f t="shared" si="62"/>
        <v>1215.3270390992</v>
      </c>
      <c r="L397" s="13">
        <f t="shared" si="63"/>
        <v>23.779574466345139</v>
      </c>
      <c r="M397" s="13">
        <f t="shared" si="63"/>
        <v>23.148968388234152</v>
      </c>
    </row>
    <row r="398" spans="1:13">
      <c r="A398" s="10">
        <v>25801.596183000001</v>
      </c>
      <c r="B398" s="10">
        <v>49.972296</v>
      </c>
      <c r="C398" s="10">
        <v>49.904310000000002</v>
      </c>
      <c r="D398" s="10">
        <v>50.534793000000001</v>
      </c>
      <c r="E398" s="10">
        <v>50.733303999999997</v>
      </c>
      <c r="F398" s="10">
        <v>0.50051000000000001</v>
      </c>
      <c r="G398" s="10">
        <v>4.9805549999999998</v>
      </c>
      <c r="H398" s="10">
        <v>16.860325000000003</v>
      </c>
      <c r="I398" s="11">
        <f t="shared" si="60"/>
        <v>49.938303000000005</v>
      </c>
      <c r="J398" s="11">
        <f t="shared" si="61"/>
        <v>50.634048499999999</v>
      </c>
      <c r="K398" s="13">
        <f t="shared" si="62"/>
        <v>1215.3252231929</v>
      </c>
      <c r="L398" s="13">
        <f t="shared" si="63"/>
        <v>23.76903273169637</v>
      </c>
      <c r="M398" s="13">
        <f t="shared" si="63"/>
        <v>23.139739340682354</v>
      </c>
    </row>
    <row r="399" spans="1:13">
      <c r="A399" s="10">
        <v>24039.551148999999</v>
      </c>
      <c r="B399" s="10">
        <v>49.991281999999998</v>
      </c>
      <c r="C399" s="10">
        <v>49.923966</v>
      </c>
      <c r="D399" s="10">
        <v>50.563349000000002</v>
      </c>
      <c r="E399" s="10">
        <v>50.762329999999999</v>
      </c>
      <c r="F399" s="10">
        <v>0.77158700000000002</v>
      </c>
      <c r="G399" s="10">
        <v>5.455133</v>
      </c>
      <c r="H399" s="10">
        <v>16.899968000000001</v>
      </c>
      <c r="I399" s="11">
        <f t="shared" si="60"/>
        <v>49.957623999999996</v>
      </c>
      <c r="J399" s="11">
        <f t="shared" si="61"/>
        <v>50.662839500000004</v>
      </c>
      <c r="K399" s="13">
        <f t="shared" si="62"/>
        <v>1215.3220217031999</v>
      </c>
      <c r="L399" s="13">
        <f t="shared" si="63"/>
        <v>23.750493612994887</v>
      </c>
      <c r="M399" s="13">
        <f t="shared" si="63"/>
        <v>23.115445852798075</v>
      </c>
    </row>
    <row r="400" spans="1:13">
      <c r="A400" s="10">
        <v>22797.705674000001</v>
      </c>
      <c r="B400" s="10">
        <v>50.005329000000003</v>
      </c>
      <c r="C400" s="10">
        <v>49.937967999999998</v>
      </c>
      <c r="D400" s="10">
        <v>50.586604000000001</v>
      </c>
      <c r="E400" s="10">
        <v>50.789445000000001</v>
      </c>
      <c r="F400" s="10">
        <v>0.67408299999999999</v>
      </c>
      <c r="G400" s="10">
        <v>5.476521</v>
      </c>
      <c r="H400" s="10">
        <v>16.739665000000002</v>
      </c>
      <c r="I400" s="11">
        <f t="shared" si="60"/>
        <v>49.971648500000001</v>
      </c>
      <c r="J400" s="11">
        <f t="shared" si="61"/>
        <v>50.688024499999997</v>
      </c>
      <c r="K400" s="13">
        <f t="shared" si="62"/>
        <v>1215.3196978435499</v>
      </c>
      <c r="L400" s="13">
        <f t="shared" si="63"/>
        <v>23.737073678761362</v>
      </c>
      <c r="M400" s="13">
        <f t="shared" si="63"/>
        <v>23.094312502882531</v>
      </c>
    </row>
    <row r="401" spans="1:13">
      <c r="A401" s="10">
        <v>21765.218502</v>
      </c>
      <c r="B401" s="10">
        <v>50.024318000000001</v>
      </c>
      <c r="C401" s="10">
        <v>49.958410999999998</v>
      </c>
      <c r="D401" s="10">
        <v>50.611972999999999</v>
      </c>
      <c r="E401" s="10">
        <v>50.819237000000001</v>
      </c>
      <c r="F401" s="10">
        <v>0.60623800000000005</v>
      </c>
      <c r="G401" s="10">
        <v>5.505789</v>
      </c>
      <c r="H401" s="10">
        <v>16.578688</v>
      </c>
      <c r="I401" s="11">
        <f t="shared" si="60"/>
        <v>49.991364500000003</v>
      </c>
      <c r="J401" s="11">
        <f t="shared" si="61"/>
        <v>50.715604999999996</v>
      </c>
      <c r="K401" s="13">
        <f t="shared" si="62"/>
        <v>1215.31643090235</v>
      </c>
      <c r="L401" s="13">
        <f t="shared" si="63"/>
        <v>23.718260372322447</v>
      </c>
      <c r="M401" s="13">
        <f t="shared" si="63"/>
        <v>23.071295180180641</v>
      </c>
    </row>
    <row r="402" spans="1:13">
      <c r="A402" s="10">
        <v>20375.310672</v>
      </c>
      <c r="B402" s="10">
        <v>50.023197000000003</v>
      </c>
      <c r="C402" s="10">
        <v>49.959206000000002</v>
      </c>
      <c r="D402" s="10">
        <v>50.624612999999997</v>
      </c>
      <c r="E402" s="10">
        <v>50.833703</v>
      </c>
      <c r="F402" s="10">
        <v>0.78724899999999998</v>
      </c>
      <c r="G402" s="10">
        <v>5.7885980000000004</v>
      </c>
      <c r="H402" s="10">
        <v>16.424484</v>
      </c>
      <c r="I402" s="11">
        <f t="shared" si="60"/>
        <v>49.991201500000003</v>
      </c>
      <c r="J402" s="11">
        <f t="shared" si="61"/>
        <v>50.729157999999998</v>
      </c>
      <c r="K402" s="13">
        <f t="shared" si="62"/>
        <v>1215.31645791145</v>
      </c>
      <c r="L402" s="13">
        <f t="shared" si="63"/>
        <v>23.718415656177513</v>
      </c>
      <c r="M402" s="13">
        <f t="shared" si="63"/>
        <v>23.060032972662157</v>
      </c>
    </row>
    <row r="403" spans="1:13">
      <c r="A403" s="10">
        <v>19231.211759999998</v>
      </c>
      <c r="B403" s="10">
        <v>50.021318999999998</v>
      </c>
      <c r="C403" s="10">
        <v>49.956614999999999</v>
      </c>
      <c r="D403" s="10">
        <v>50.632724000000003</v>
      </c>
      <c r="E403" s="10">
        <v>50.847301000000002</v>
      </c>
      <c r="F403" s="10">
        <v>0.92435400000000001</v>
      </c>
      <c r="G403" s="10">
        <v>5.9949539999999999</v>
      </c>
      <c r="H403" s="10">
        <v>16.215679000000002</v>
      </c>
      <c r="I403" s="11">
        <f t="shared" si="60"/>
        <v>49.988967000000002</v>
      </c>
      <c r="J403" s="11">
        <f t="shared" si="61"/>
        <v>50.740012500000006</v>
      </c>
      <c r="K403" s="13">
        <f t="shared" si="62"/>
        <v>1215.3168281680998</v>
      </c>
      <c r="L403" s="13">
        <f t="shared" si="63"/>
        <v>23.720544804646352</v>
      </c>
      <c r="M403" s="13">
        <f t="shared" si="63"/>
        <v>23.051036229260717</v>
      </c>
    </row>
    <row r="404" spans="1:13">
      <c r="A404" s="10">
        <v>17666.287448999999</v>
      </c>
      <c r="B404" s="10">
        <v>50.017851999999998</v>
      </c>
      <c r="C404" s="10">
        <v>49.954546000000001</v>
      </c>
      <c r="D404" s="10">
        <v>50.644784000000001</v>
      </c>
      <c r="E404" s="10">
        <v>50.860596999999999</v>
      </c>
      <c r="F404" s="10">
        <v>1.0097640000000001</v>
      </c>
      <c r="G404" s="10">
        <v>6.1757619999999998</v>
      </c>
      <c r="H404" s="10">
        <v>15.962456000000001</v>
      </c>
      <c r="I404" s="11">
        <f t="shared" si="60"/>
        <v>49.986198999999999</v>
      </c>
      <c r="J404" s="11">
        <f t="shared" si="61"/>
        <v>50.7526905</v>
      </c>
      <c r="K404" s="13">
        <f t="shared" si="62"/>
        <v>1215.3172868257</v>
      </c>
      <c r="L404" s="13">
        <f t="shared" si="63"/>
        <v>23.723183400512653</v>
      </c>
      <c r="M404" s="13">
        <f t="shared" si="63"/>
        <v>23.040554107167054</v>
      </c>
    </row>
    <row r="405" spans="1:13">
      <c r="A405" s="10">
        <v>16192.509715</v>
      </c>
      <c r="B405" s="10">
        <v>50.014575999999998</v>
      </c>
      <c r="C405" s="10">
        <v>49.951129000000002</v>
      </c>
      <c r="D405" s="10">
        <v>50.661231000000001</v>
      </c>
      <c r="E405" s="10">
        <v>50.877909000000002</v>
      </c>
      <c r="F405" s="10">
        <v>0.97230099999999997</v>
      </c>
      <c r="G405" s="10">
        <v>6.2189500000000004</v>
      </c>
      <c r="H405" s="10">
        <v>15.578752</v>
      </c>
      <c r="I405" s="11">
        <f t="shared" si="60"/>
        <v>49.9828525</v>
      </c>
      <c r="J405" s="11">
        <f t="shared" si="61"/>
        <v>50.769570000000002</v>
      </c>
      <c r="K405" s="13">
        <f t="shared" si="62"/>
        <v>1215.31784134075</v>
      </c>
      <c r="L405" s="13">
        <f t="shared" si="63"/>
        <v>23.72637507745776</v>
      </c>
      <c r="M405" s="13">
        <f>0.0001079829*J405^4 - 0.0183178852*J405^3 + 1.2075396235*J405^2 - 38.3125480287*J405 + 535.330907391</f>
        <v>23.026641799189065</v>
      </c>
    </row>
    <row r="406" spans="1:13">
      <c r="A406" s="10">
        <v>14577.225429</v>
      </c>
      <c r="B406" s="10">
        <v>50.001708999999998</v>
      </c>
      <c r="C406" s="10">
        <v>49.939303000000002</v>
      </c>
      <c r="D406" s="10">
        <v>50.675328</v>
      </c>
      <c r="E406" s="10">
        <v>50.889339</v>
      </c>
      <c r="F406" s="10">
        <v>0.961391</v>
      </c>
      <c r="G406" s="10">
        <v>6.2662940000000003</v>
      </c>
      <c r="H406" s="10">
        <v>15.344112999999998</v>
      </c>
      <c r="I406" s="11">
        <f t="shared" si="60"/>
        <v>49.970506</v>
      </c>
      <c r="J406" s="11">
        <f t="shared" si="61"/>
        <v>50.7823335</v>
      </c>
      <c r="K406" s="13">
        <f t="shared" si="62"/>
        <v>1215.3198871558</v>
      </c>
      <c r="L406" s="13">
        <f t="shared" si="63"/>
        <v>23.738165761358005</v>
      </c>
      <c r="M406" s="13">
        <f t="shared" si="63"/>
        <v>23.01615507320912</v>
      </c>
    </row>
    <row r="407" spans="1:13">
      <c r="A407" s="10">
        <v>12996.950427</v>
      </c>
      <c r="B407" s="10">
        <v>49.985146999999998</v>
      </c>
      <c r="C407" s="10">
        <v>49.923202000000003</v>
      </c>
      <c r="D407" s="10">
        <v>50.691930999999997</v>
      </c>
      <c r="E407" s="10">
        <v>50.901567</v>
      </c>
      <c r="F407" s="10">
        <v>0.95270999999999995</v>
      </c>
      <c r="G407" s="10">
        <v>6.3095739999999996</v>
      </c>
      <c r="H407" s="10">
        <v>14.899167</v>
      </c>
      <c r="I407" s="11">
        <f t="shared" si="60"/>
        <v>49.954174500000001</v>
      </c>
      <c r="J407" s="11">
        <f t="shared" si="61"/>
        <v>50.796748999999998</v>
      </c>
      <c r="K407" s="13">
        <f t="shared" si="62"/>
        <v>1215.32259328535</v>
      </c>
      <c r="L407" s="13">
        <f t="shared" si="63"/>
        <v>23.753799187594495</v>
      </c>
      <c r="M407" s="13">
        <f t="shared" si="63"/>
        <v>23.004345393661197</v>
      </c>
    </row>
    <row r="408" spans="1:13">
      <c r="A408" s="10">
        <v>11349.759717999999</v>
      </c>
      <c r="B408" s="10">
        <v>49.967283000000002</v>
      </c>
      <c r="C408" s="10">
        <v>49.906880999999998</v>
      </c>
      <c r="D408" s="10">
        <v>50.711748999999998</v>
      </c>
      <c r="E408" s="10">
        <v>50.920020999999998</v>
      </c>
      <c r="F408" s="10">
        <v>0.98284800000000005</v>
      </c>
      <c r="G408" s="10">
        <v>6.3931969999999998</v>
      </c>
      <c r="H408" s="10">
        <v>14.543148</v>
      </c>
      <c r="I408" s="11">
        <f t="shared" si="60"/>
        <v>49.937082000000004</v>
      </c>
      <c r="J408" s="11">
        <f t="shared" si="61"/>
        <v>50.815884999999994</v>
      </c>
      <c r="K408" s="13">
        <f t="shared" si="62"/>
        <v>1215.3254255125998</v>
      </c>
      <c r="L408" s="13">
        <f t="shared" si="63"/>
        <v>23.770206303163832</v>
      </c>
      <c r="M408" s="13">
        <f t="shared" si="63"/>
        <v>22.988724929545015</v>
      </c>
    </row>
    <row r="409" spans="1:13">
      <c r="A409" s="10">
        <v>9866.4721709999994</v>
      </c>
      <c r="B409" s="10">
        <v>49.953304000000003</v>
      </c>
      <c r="C409" s="10">
        <v>49.893037999999997</v>
      </c>
      <c r="D409" s="10">
        <v>50.756497000000003</v>
      </c>
      <c r="E409" s="10">
        <v>50.95917</v>
      </c>
      <c r="F409" s="10">
        <v>0.98232799999999998</v>
      </c>
      <c r="G409" s="10">
        <v>6.4287789999999996</v>
      </c>
      <c r="H409" s="10">
        <v>14.170838000000002</v>
      </c>
      <c r="I409" s="11">
        <f t="shared" si="60"/>
        <v>49.923170999999996</v>
      </c>
      <c r="J409" s="11">
        <f t="shared" si="61"/>
        <v>50.857833499999998</v>
      </c>
      <c r="K409" s="13">
        <f t="shared" si="62"/>
        <v>1215.3277305652998</v>
      </c>
      <c r="L409" s="13">
        <f t="shared" si="63"/>
        <v>23.783593561738599</v>
      </c>
      <c r="M409" s="13">
        <f t="shared" si="63"/>
        <v>22.954708772406093</v>
      </c>
    </row>
    <row r="410" spans="1:13">
      <c r="A410" s="10">
        <v>8426.9215459999996</v>
      </c>
      <c r="B410" s="10">
        <v>50.037151999999999</v>
      </c>
      <c r="C410" s="10">
        <v>49.954571000000001</v>
      </c>
      <c r="D410" s="10">
        <v>50.880702999999997</v>
      </c>
      <c r="E410" s="10">
        <v>51.109949999999998</v>
      </c>
      <c r="F410" s="10">
        <v>1.041652</v>
      </c>
      <c r="G410" s="10">
        <v>6.5233639999999999</v>
      </c>
      <c r="H410" s="10">
        <v>13.804382</v>
      </c>
      <c r="I410" s="11">
        <f t="shared" si="60"/>
        <v>49.995861500000004</v>
      </c>
      <c r="J410" s="11">
        <f t="shared" si="61"/>
        <v>50.995326499999997</v>
      </c>
      <c r="K410" s="13">
        <f t="shared" si="62"/>
        <v>1215.3156857494498</v>
      </c>
      <c r="L410" s="13">
        <f t="shared" si="63"/>
        <v>23.713977919355102</v>
      </c>
      <c r="M410" s="13">
        <f t="shared" si="63"/>
        <v>22.84540778593464</v>
      </c>
    </row>
    <row r="411" spans="1:13">
      <c r="A411" s="10">
        <v>8212.9349910000001</v>
      </c>
      <c r="B411" s="10">
        <v>49.980812999999998</v>
      </c>
      <c r="C411" s="10">
        <v>49.92136</v>
      </c>
      <c r="D411" s="10">
        <v>50.898727999999998</v>
      </c>
      <c r="E411" s="10">
        <v>51.106720000000003</v>
      </c>
      <c r="F411" s="10">
        <v>1.0431280000000001</v>
      </c>
      <c r="G411" s="10">
        <v>6.5367309999999996</v>
      </c>
      <c r="H411" s="10">
        <v>13.832712000000001</v>
      </c>
      <c r="I411" s="11">
        <f t="shared" si="60"/>
        <v>49.951086500000002</v>
      </c>
      <c r="J411" s="11">
        <f t="shared" si="61"/>
        <v>51.002724000000001</v>
      </c>
      <c r="K411" s="13">
        <f t="shared" si="62"/>
        <v>1215.3231049669498</v>
      </c>
      <c r="L411" s="13">
        <f t="shared" si="63"/>
        <v>23.756759943166571</v>
      </c>
      <c r="M411" s="13">
        <f t="shared" si="63"/>
        <v>22.83962307753859</v>
      </c>
    </row>
    <row r="412" spans="1:13">
      <c r="A412" s="10">
        <v>6743.7405070000004</v>
      </c>
      <c r="B412" s="10">
        <v>50.052748999999999</v>
      </c>
      <c r="C412" s="10">
        <v>49.987490999999999</v>
      </c>
      <c r="D412" s="10">
        <v>51.057046999999997</v>
      </c>
      <c r="E412" s="10">
        <v>51.279290000000003</v>
      </c>
      <c r="F412" s="10">
        <v>1.0010380000000001</v>
      </c>
      <c r="G412" s="10">
        <v>6.5219050000000003</v>
      </c>
      <c r="H412" s="10">
        <v>13.38508</v>
      </c>
      <c r="I412" s="11">
        <f t="shared" si="60"/>
        <v>50.020119999999999</v>
      </c>
      <c r="J412" s="11">
        <f t="shared" si="61"/>
        <v>51.1681685</v>
      </c>
      <c r="K412" s="13">
        <f t="shared" si="62"/>
        <v>1215.311666116</v>
      </c>
      <c r="L412" s="13">
        <f t="shared" si="63"/>
        <v>23.690932309551954</v>
      </c>
      <c r="M412" s="13">
        <f t="shared" si="63"/>
        <v>22.712842286826572</v>
      </c>
    </row>
    <row r="413" spans="1:13">
      <c r="A413" s="10">
        <v>5238.4048940000002</v>
      </c>
      <c r="B413" s="10">
        <v>50.053193999999998</v>
      </c>
      <c r="C413" s="10">
        <v>49.991787000000002</v>
      </c>
      <c r="D413" s="10">
        <v>51.185096000000001</v>
      </c>
      <c r="E413" s="10">
        <v>51.430213999999999</v>
      </c>
      <c r="F413" s="10">
        <v>0.92876400000000003</v>
      </c>
      <c r="G413" s="10">
        <v>6.4595599999999997</v>
      </c>
      <c r="H413" s="10">
        <v>13.008858</v>
      </c>
      <c r="I413" s="11">
        <f t="shared" si="60"/>
        <v>50.022490500000004</v>
      </c>
      <c r="J413" s="11">
        <f t="shared" si="61"/>
        <v>51.307654999999997</v>
      </c>
      <c r="K413" s="13">
        <f t="shared" si="62"/>
        <v>1215.3112733241499</v>
      </c>
      <c r="L413" s="13">
        <f t="shared" si="63"/>
        <v>23.688685363817285</v>
      </c>
      <c r="M413" s="13">
        <f t="shared" si="63"/>
        <v>22.609861177473931</v>
      </c>
    </row>
    <row r="414" spans="1:13">
      <c r="A414" s="10">
        <v>3938.8274860000001</v>
      </c>
      <c r="B414" s="10">
        <v>49.996445000000001</v>
      </c>
      <c r="C414" s="10">
        <v>49.936273</v>
      </c>
      <c r="D414" s="10">
        <v>51.370086999999998</v>
      </c>
      <c r="E414" s="10">
        <v>51.625259</v>
      </c>
      <c r="F414" s="10">
        <v>0.756907</v>
      </c>
      <c r="G414" s="10">
        <v>6.2906339999999998</v>
      </c>
      <c r="H414" s="10">
        <v>12.672610000000001</v>
      </c>
      <c r="I414" s="11">
        <f t="shared" si="60"/>
        <v>49.966358999999997</v>
      </c>
      <c r="J414" s="11">
        <f t="shared" si="61"/>
        <v>51.497672999999999</v>
      </c>
      <c r="K414" s="13">
        <f t="shared" si="62"/>
        <v>1215.3205743136998</v>
      </c>
      <c r="L414" s="13">
        <f t="shared" si="63"/>
        <v>23.742131497830087</v>
      </c>
      <c r="M414" s="13">
        <f t="shared" si="63"/>
        <v>22.475444272644381</v>
      </c>
    </row>
    <row r="415" spans="1:13">
      <c r="A415" s="10">
        <v>2595.2967100000001</v>
      </c>
      <c r="B415" s="10">
        <v>49.989328</v>
      </c>
      <c r="C415" s="10">
        <v>49.925272</v>
      </c>
      <c r="D415" s="10">
        <v>51.745511999999998</v>
      </c>
      <c r="E415" s="10">
        <v>52.043301</v>
      </c>
      <c r="F415" s="10">
        <v>0.28035199999999999</v>
      </c>
      <c r="G415" s="10">
        <v>5.7938850000000004</v>
      </c>
      <c r="H415" s="10">
        <v>12.232898</v>
      </c>
      <c r="I415" s="11">
        <f t="shared" si="60"/>
        <v>49.957300000000004</v>
      </c>
      <c r="J415" s="11">
        <f t="shared" si="61"/>
        <v>51.894406500000002</v>
      </c>
      <c r="K415" s="13">
        <f t="shared" si="62"/>
        <v>1215.32207539</v>
      </c>
      <c r="L415" s="13">
        <f t="shared" si="63"/>
        <v>23.75080401438845</v>
      </c>
      <c r="M415" s="13">
        <f t="shared" si="63"/>
        <v>22.217287854585948</v>
      </c>
    </row>
    <row r="416" spans="1:13">
      <c r="A416" s="10">
        <v>235.94475700000001</v>
      </c>
      <c r="B416" s="10">
        <v>49.995452999999998</v>
      </c>
      <c r="C416" s="10">
        <v>49.929108999999997</v>
      </c>
      <c r="D416" s="10">
        <v>51.973148000000002</v>
      </c>
      <c r="E416" s="10">
        <v>52.241970000000002</v>
      </c>
      <c r="F416" s="10">
        <v>0.309193</v>
      </c>
      <c r="G416" s="10">
        <v>5.8422960000000002</v>
      </c>
      <c r="H416" s="10">
        <v>11.481056000000001</v>
      </c>
      <c r="I416" s="11">
        <f t="shared" si="60"/>
        <v>49.962280999999997</v>
      </c>
      <c r="J416" s="11">
        <f t="shared" si="61"/>
        <v>52.107559000000002</v>
      </c>
      <c r="K416" s="13">
        <f t="shared" si="62"/>
        <v>1215.3212500382999</v>
      </c>
      <c r="L416" s="13">
        <f t="shared" si="63"/>
        <v>23.746033909113294</v>
      </c>
      <c r="M416" s="13">
        <f t="shared" si="63"/>
        <v>22.091564919021266</v>
      </c>
    </row>
    <row r="417" spans="1: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4">
        <f>AVERAGE(K375:K413)</f>
        <v>1215.3184401954206</v>
      </c>
      <c r="L417" s="14">
        <f>AVERAGE(L375:L413)</f>
        <v>23.729940464408656</v>
      </c>
      <c r="M417" s="14">
        <f>AVERAGE(M375:M413)</f>
        <v>23.06024088476968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2"/>
  <sheetViews>
    <sheetView zoomScaleNormal="100" workbookViewId="0">
      <selection activeCell="D14" sqref="D14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3.5546875" bestFit="1" customWidth="1"/>
    <col min="12" max="12" width="15.77734375" bestFit="1" customWidth="1"/>
    <col min="13" max="13" width="17.33203125" bestFit="1" customWidth="1"/>
  </cols>
  <sheetData>
    <row r="1" spans="1:14">
      <c r="A1" s="1" t="s">
        <v>3</v>
      </c>
      <c r="B1" s="2" t="s">
        <v>1</v>
      </c>
      <c r="D1" s="24"/>
      <c r="E1" s="9"/>
      <c r="F1" s="9"/>
      <c r="G1" s="9"/>
      <c r="H1" s="9"/>
      <c r="I1" s="9"/>
      <c r="J1" s="9"/>
      <c r="K1" s="9"/>
      <c r="L1" s="9"/>
      <c r="M1" s="9"/>
    </row>
    <row r="2" spans="1:14">
      <c r="A2" s="1" t="s">
        <v>4</v>
      </c>
      <c r="B2" s="2">
        <v>3</v>
      </c>
      <c r="D2" s="24"/>
      <c r="E2" s="17"/>
      <c r="F2" s="17"/>
      <c r="G2" s="9"/>
      <c r="H2" s="9"/>
      <c r="I2" s="9"/>
      <c r="J2" s="9"/>
      <c r="K2" s="9"/>
      <c r="L2" s="9"/>
      <c r="M2" s="9"/>
    </row>
    <row r="3" spans="1:14">
      <c r="A3" s="1" t="s">
        <v>5</v>
      </c>
      <c r="B3" s="3" t="s">
        <v>9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>
      <c r="A4" s="1" t="s">
        <v>6</v>
      </c>
      <c r="B4" s="4">
        <v>3500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>
      <c r="A5" s="1" t="s">
        <v>7</v>
      </c>
      <c r="B5" s="5">
        <f>B4*2*PI()/60</f>
        <v>366.51914291880917</v>
      </c>
      <c r="D5" s="24"/>
      <c r="E5" s="24"/>
      <c r="F5" s="9"/>
      <c r="G5" s="9"/>
      <c r="H5" s="9"/>
      <c r="I5" s="9"/>
      <c r="J5" s="9"/>
      <c r="K5" s="9"/>
      <c r="L5" s="9"/>
      <c r="M5" s="9"/>
    </row>
    <row r="6" spans="1:14">
      <c r="A6" s="1" t="s">
        <v>8</v>
      </c>
      <c r="B6" s="19">
        <v>0.108</v>
      </c>
      <c r="D6" s="24"/>
      <c r="E6" s="24"/>
      <c r="F6" s="9"/>
      <c r="G6" s="9"/>
      <c r="H6" s="9"/>
      <c r="I6" s="9"/>
      <c r="J6" s="9"/>
      <c r="K6" s="9"/>
      <c r="L6" s="9"/>
      <c r="M6" s="9"/>
    </row>
    <row r="7" spans="1:14">
      <c r="A7" s="1" t="s">
        <v>0</v>
      </c>
      <c r="B7" s="18" t="s">
        <v>2</v>
      </c>
      <c r="D7" s="9"/>
      <c r="E7" s="9"/>
      <c r="F7" s="9"/>
      <c r="G7" s="9"/>
      <c r="H7" s="9"/>
      <c r="I7" s="9"/>
      <c r="J7" s="9"/>
      <c r="K7" s="9"/>
      <c r="L7" s="9"/>
      <c r="M7" s="9"/>
    </row>
    <row r="9" spans="1:14">
      <c r="A9" s="25" t="s">
        <v>26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4" ht="16.8">
      <c r="A10" s="12" t="s">
        <v>10</v>
      </c>
      <c r="B10" s="12" t="s">
        <v>11</v>
      </c>
      <c r="C10" s="12" t="s">
        <v>12</v>
      </c>
      <c r="D10" s="12" t="s">
        <v>13</v>
      </c>
      <c r="E10" s="12" t="s">
        <v>14</v>
      </c>
      <c r="F10" s="12" t="s">
        <v>15</v>
      </c>
      <c r="G10" s="12" t="s">
        <v>28</v>
      </c>
      <c r="H10" s="12" t="s">
        <v>16</v>
      </c>
      <c r="I10" s="7" t="s">
        <v>17</v>
      </c>
      <c r="J10" s="7" t="s">
        <v>18</v>
      </c>
      <c r="K10" s="8" t="s">
        <v>19</v>
      </c>
      <c r="L10" s="6" t="s">
        <v>29</v>
      </c>
      <c r="M10" s="6" t="s">
        <v>30</v>
      </c>
      <c r="N10" s="20"/>
    </row>
    <row r="11" spans="1:14">
      <c r="A11" s="12" t="s">
        <v>20</v>
      </c>
      <c r="B11" s="12" t="s">
        <v>21</v>
      </c>
      <c r="C11" s="12" t="s">
        <v>21</v>
      </c>
      <c r="D11" s="12" t="s">
        <v>21</v>
      </c>
      <c r="E11" s="12" t="s">
        <v>21</v>
      </c>
      <c r="F11" s="12" t="s">
        <v>22</v>
      </c>
      <c r="G11" s="12" t="s">
        <v>22</v>
      </c>
      <c r="H11" s="12" t="s">
        <v>23</v>
      </c>
      <c r="I11" s="7" t="s">
        <v>21</v>
      </c>
      <c r="J11" s="7" t="s">
        <v>21</v>
      </c>
      <c r="K11" s="8" t="s">
        <v>24</v>
      </c>
      <c r="L11" s="6" t="s">
        <v>25</v>
      </c>
      <c r="M11" s="6" t="s">
        <v>25</v>
      </c>
    </row>
    <row r="12" spans="1:14">
      <c r="A12" s="10">
        <v>29845.949573000002</v>
      </c>
      <c r="B12" s="10">
        <v>18.776150999999999</v>
      </c>
      <c r="C12" s="10">
        <v>18.826919</v>
      </c>
      <c r="D12" s="10">
        <v>19.521623000000002</v>
      </c>
      <c r="E12" s="10">
        <v>19.478458</v>
      </c>
      <c r="F12" s="10">
        <v>4.3652579999999999</v>
      </c>
      <c r="G12" s="10">
        <v>4.5056000000000003</v>
      </c>
      <c r="H12" s="10">
        <v>39.41677</v>
      </c>
      <c r="I12" s="11">
        <f t="shared" ref="I12:I40" si="0">(B12+C12)/2</f>
        <v>18.801535000000001</v>
      </c>
      <c r="J12" s="11">
        <f t="shared" ref="J12:J40" si="1">(D12+E12)/2</f>
        <v>19.500040500000001</v>
      </c>
      <c r="K12" s="13">
        <f t="shared" ref="K12:K40" si="2">-0.6*I12+1259.5</f>
        <v>1248.219079</v>
      </c>
      <c r="L12" s="13">
        <f t="shared" ref="L12:L40" si="3">0.00159*I12^4-0.27101*I12^3+17.72234*I12^2-540.89799*I12+6780.11105</f>
        <v>1272.6790379357644</v>
      </c>
      <c r="M12" s="13">
        <f t="shared" ref="M12:M40" si="4">0.00159*J12^4-0.27101*J12^3+17.72234*J12^2-540.89799*J12+6780.11105</f>
        <v>1191.9084308613219</v>
      </c>
    </row>
    <row r="13" spans="1:14">
      <c r="A13" s="10">
        <v>28615.282412</v>
      </c>
      <c r="B13" s="10">
        <v>18.755462000000001</v>
      </c>
      <c r="C13" s="10">
        <v>18.800303</v>
      </c>
      <c r="D13" s="10">
        <v>19.518073999999999</v>
      </c>
      <c r="E13" s="10">
        <v>19.461680999999999</v>
      </c>
      <c r="F13" s="10">
        <v>3.6649910000000001</v>
      </c>
      <c r="G13" s="10">
        <v>4.2040579999999999</v>
      </c>
      <c r="H13" s="10">
        <v>38.903617000000004</v>
      </c>
      <c r="I13" s="11">
        <f t="shared" si="0"/>
        <v>18.7778825</v>
      </c>
      <c r="J13" s="11">
        <f t="shared" si="1"/>
        <v>19.489877499999999</v>
      </c>
      <c r="K13" s="13">
        <f t="shared" si="2"/>
        <v>1248.2332704999999</v>
      </c>
      <c r="L13" s="13">
        <f t="shared" si="3"/>
        <v>1275.5115395803023</v>
      </c>
      <c r="M13" s="13">
        <f t="shared" si="4"/>
        <v>1193.0444327746118</v>
      </c>
    </row>
    <row r="14" spans="1:14">
      <c r="A14" s="10">
        <v>27546.749038999998</v>
      </c>
      <c r="B14" s="10">
        <v>18.779820999999998</v>
      </c>
      <c r="C14" s="10">
        <v>18.855060999999999</v>
      </c>
      <c r="D14" s="10">
        <v>19.534056</v>
      </c>
      <c r="E14" s="10">
        <v>19.482710000000001</v>
      </c>
      <c r="F14" s="10">
        <v>3.1074679999999999</v>
      </c>
      <c r="G14" s="10">
        <v>3.9370069999999999</v>
      </c>
      <c r="H14" s="10">
        <v>38.496631999999998</v>
      </c>
      <c r="I14" s="11">
        <f t="shared" si="0"/>
        <v>18.817440999999999</v>
      </c>
      <c r="J14" s="11">
        <f t="shared" si="1"/>
        <v>19.508383000000002</v>
      </c>
      <c r="K14" s="13">
        <f t="shared" si="2"/>
        <v>1248.2095354</v>
      </c>
      <c r="L14" s="13">
        <f t="shared" si="3"/>
        <v>1270.7778728007715</v>
      </c>
      <c r="M14" s="13">
        <f t="shared" si="4"/>
        <v>1190.9767696711624</v>
      </c>
    </row>
    <row r="15" spans="1:14">
      <c r="A15" s="10">
        <v>26626.091240999998</v>
      </c>
      <c r="B15" s="10">
        <v>18.724142000000001</v>
      </c>
      <c r="C15" s="10">
        <v>18.786296</v>
      </c>
      <c r="D15" s="10">
        <v>19.465029999999999</v>
      </c>
      <c r="E15" s="10">
        <v>19.414860000000001</v>
      </c>
      <c r="F15" s="10">
        <v>2.6599240000000002</v>
      </c>
      <c r="G15" s="10">
        <v>3.7358419999999999</v>
      </c>
      <c r="H15" s="10">
        <v>38.198655000000002</v>
      </c>
      <c r="I15" s="11">
        <f t="shared" si="0"/>
        <v>18.755219</v>
      </c>
      <c r="J15" s="11">
        <f t="shared" si="1"/>
        <v>19.439945000000002</v>
      </c>
      <c r="K15" s="13">
        <f t="shared" si="2"/>
        <v>1248.2468686</v>
      </c>
      <c r="L15" s="13">
        <f t="shared" si="3"/>
        <v>1278.2317118819446</v>
      </c>
      <c r="M15" s="13">
        <f t="shared" si="4"/>
        <v>1198.6423204991206</v>
      </c>
    </row>
    <row r="16" spans="1:14">
      <c r="A16" s="10">
        <v>25630.941009999999</v>
      </c>
      <c r="B16" s="10">
        <v>18.724065</v>
      </c>
      <c r="C16" s="10">
        <v>18.695848999999999</v>
      </c>
      <c r="D16" s="10">
        <v>19.41891</v>
      </c>
      <c r="E16" s="10">
        <v>19.365345000000001</v>
      </c>
      <c r="F16" s="10">
        <v>2.1752030000000002</v>
      </c>
      <c r="G16" s="10">
        <v>3.5278109999999998</v>
      </c>
      <c r="H16" s="10">
        <v>37.809685999999999</v>
      </c>
      <c r="I16" s="11">
        <f t="shared" si="0"/>
        <v>18.709956999999999</v>
      </c>
      <c r="J16" s="11">
        <f t="shared" si="1"/>
        <v>19.392127500000001</v>
      </c>
      <c r="K16" s="13">
        <f t="shared" si="2"/>
        <v>1248.2740257999999</v>
      </c>
      <c r="L16" s="13">
        <f t="shared" si="3"/>
        <v>1283.6821880995703</v>
      </c>
      <c r="M16" s="13">
        <f t="shared" si="4"/>
        <v>1204.0289084172446</v>
      </c>
    </row>
    <row r="17" spans="1:13">
      <c r="A17" s="10">
        <v>25253.038378000001</v>
      </c>
      <c r="B17" s="10">
        <v>18.700703000000001</v>
      </c>
      <c r="C17" s="10">
        <v>18.777808</v>
      </c>
      <c r="D17" s="10">
        <v>19.644639999999999</v>
      </c>
      <c r="E17" s="10">
        <v>19.590185999999999</v>
      </c>
      <c r="F17" s="10">
        <v>1.804549</v>
      </c>
      <c r="G17" s="10">
        <v>3.3570039999999999</v>
      </c>
      <c r="H17" s="10">
        <v>37.535402000000005</v>
      </c>
      <c r="I17" s="11">
        <f t="shared" si="0"/>
        <v>18.739255499999999</v>
      </c>
      <c r="J17" s="11">
        <f t="shared" si="1"/>
        <v>19.617412999999999</v>
      </c>
      <c r="K17" s="13">
        <f t="shared" si="2"/>
        <v>1248.2564467</v>
      </c>
      <c r="L17" s="13">
        <f t="shared" si="3"/>
        <v>1280.1513149147895</v>
      </c>
      <c r="M17" s="13">
        <f t="shared" si="4"/>
        <v>1178.8707755626992</v>
      </c>
    </row>
    <row r="18" spans="1:13">
      <c r="A18" s="10">
        <v>24154.654683000001</v>
      </c>
      <c r="B18" s="10">
        <v>18.762912</v>
      </c>
      <c r="C18" s="10">
        <v>18.846886999999999</v>
      </c>
      <c r="D18" s="10">
        <v>19.695125000000001</v>
      </c>
      <c r="E18" s="10">
        <v>19.641925000000001</v>
      </c>
      <c r="F18" s="10">
        <v>1.19269</v>
      </c>
      <c r="G18" s="10">
        <v>3.089448</v>
      </c>
      <c r="H18" s="10">
        <v>36.96846</v>
      </c>
      <c r="I18" s="11">
        <f t="shared" si="0"/>
        <v>18.804899499999998</v>
      </c>
      <c r="J18" s="11">
        <f t="shared" si="1"/>
        <v>19.668525000000002</v>
      </c>
      <c r="K18" s="13">
        <f t="shared" si="2"/>
        <v>1248.2170603</v>
      </c>
      <c r="L18" s="13">
        <f t="shared" si="3"/>
        <v>1272.2766509991998</v>
      </c>
      <c r="M18" s="13">
        <f t="shared" si="4"/>
        <v>1173.2402570287586</v>
      </c>
    </row>
    <row r="19" spans="1:13">
      <c r="A19" s="10">
        <v>23127.413096</v>
      </c>
      <c r="B19" s="10">
        <v>18.822279999999999</v>
      </c>
      <c r="C19" s="10">
        <v>18.899649</v>
      </c>
      <c r="D19" s="10">
        <v>19.700887000000002</v>
      </c>
      <c r="E19" s="10">
        <v>19.655712000000001</v>
      </c>
      <c r="F19" s="10">
        <v>0.71269199999999999</v>
      </c>
      <c r="G19" s="10">
        <v>2.8657059999999999</v>
      </c>
      <c r="H19" s="10">
        <v>36.580839000000005</v>
      </c>
      <c r="I19" s="11">
        <f t="shared" si="0"/>
        <v>18.860964500000001</v>
      </c>
      <c r="J19" s="11">
        <f t="shared" si="1"/>
        <v>19.678299500000001</v>
      </c>
      <c r="K19" s="13">
        <f t="shared" si="2"/>
        <v>1248.1834213</v>
      </c>
      <c r="L19" s="13">
        <f t="shared" si="3"/>
        <v>1265.5907197866372</v>
      </c>
      <c r="M19" s="13">
        <f t="shared" si="4"/>
        <v>1172.1667244598493</v>
      </c>
    </row>
    <row r="20" spans="1:13" ht="14.4" customHeight="1">
      <c r="A20" s="10">
        <v>22403.89919</v>
      </c>
      <c r="B20" s="10">
        <v>18.836300000000001</v>
      </c>
      <c r="C20" s="10">
        <v>18.867483</v>
      </c>
      <c r="D20" s="10">
        <v>19.665149</v>
      </c>
      <c r="E20" s="10">
        <v>19.621217000000001</v>
      </c>
      <c r="F20" s="10">
        <v>0.89799600000000002</v>
      </c>
      <c r="G20" s="10">
        <v>3.204529</v>
      </c>
      <c r="H20" s="10">
        <v>36.345556999999999</v>
      </c>
      <c r="I20" s="11">
        <f t="shared" si="0"/>
        <v>18.851891500000001</v>
      </c>
      <c r="J20" s="11">
        <f t="shared" si="1"/>
        <v>19.643183000000001</v>
      </c>
      <c r="K20" s="13">
        <f t="shared" si="2"/>
        <v>1248.1888650999999</v>
      </c>
      <c r="L20" s="13">
        <f t="shared" si="3"/>
        <v>1266.6702349578254</v>
      </c>
      <c r="M20" s="13">
        <f t="shared" si="4"/>
        <v>1176.0283939025903</v>
      </c>
    </row>
    <row r="21" spans="1:13">
      <c r="A21" s="10">
        <v>21499.925060000001</v>
      </c>
      <c r="B21" s="10">
        <v>18.845375000000001</v>
      </c>
      <c r="C21" s="10">
        <v>18.887149999999998</v>
      </c>
      <c r="D21" s="10">
        <v>19.681937000000001</v>
      </c>
      <c r="E21" s="10">
        <v>19.636189000000002</v>
      </c>
      <c r="F21" s="10">
        <v>0.762351</v>
      </c>
      <c r="G21" s="10">
        <v>3.3041900000000002</v>
      </c>
      <c r="H21" s="10">
        <v>35.958764000000002</v>
      </c>
      <c r="I21" s="11">
        <f t="shared" si="0"/>
        <v>18.866262499999998</v>
      </c>
      <c r="J21" s="11">
        <f t="shared" si="1"/>
        <v>19.659063000000003</v>
      </c>
      <c r="K21" s="13">
        <f t="shared" si="2"/>
        <v>1248.1802425000001</v>
      </c>
      <c r="L21" s="13">
        <f t="shared" si="3"/>
        <v>1264.9607983577944</v>
      </c>
      <c r="M21" s="13">
        <f t="shared" si="4"/>
        <v>1174.2804545913095</v>
      </c>
    </row>
    <row r="22" spans="1:13">
      <c r="A22" s="10">
        <v>20489.934549000001</v>
      </c>
      <c r="B22" s="10">
        <v>18.782682999999999</v>
      </c>
      <c r="C22" s="10">
        <v>18.732084</v>
      </c>
      <c r="D22" s="10">
        <v>19.659310999999999</v>
      </c>
      <c r="E22" s="10">
        <v>19.612753999999999</v>
      </c>
      <c r="F22" s="10">
        <v>1.031312</v>
      </c>
      <c r="G22" s="10">
        <v>3.812014</v>
      </c>
      <c r="H22" s="10">
        <v>35.708179000000001</v>
      </c>
      <c r="I22" s="11">
        <f t="shared" si="0"/>
        <v>18.7573835</v>
      </c>
      <c r="J22" s="11">
        <f t="shared" si="1"/>
        <v>19.636032499999999</v>
      </c>
      <c r="K22" s="13">
        <f t="shared" si="2"/>
        <v>1248.2455699</v>
      </c>
      <c r="L22" s="13">
        <f t="shared" si="3"/>
        <v>1277.971660642952</v>
      </c>
      <c r="M22" s="13">
        <f t="shared" si="4"/>
        <v>1176.8163563926846</v>
      </c>
    </row>
    <row r="23" spans="1:13">
      <c r="A23" s="10">
        <v>19373.993265000001</v>
      </c>
      <c r="B23" s="10">
        <v>18.753626000000001</v>
      </c>
      <c r="C23" s="10">
        <v>18.797656</v>
      </c>
      <c r="D23" s="10">
        <v>19.741031</v>
      </c>
      <c r="E23" s="10">
        <v>19.689917000000001</v>
      </c>
      <c r="F23" s="10">
        <v>0.76962200000000003</v>
      </c>
      <c r="G23" s="10">
        <v>3.8566349999999998</v>
      </c>
      <c r="H23" s="10">
        <v>35.230083999999998</v>
      </c>
      <c r="I23" s="11">
        <f t="shared" si="0"/>
        <v>18.775641</v>
      </c>
      <c r="J23" s="11">
        <f t="shared" si="1"/>
        <v>19.715474</v>
      </c>
      <c r="K23" s="13">
        <f t="shared" si="2"/>
        <v>1248.2346153999999</v>
      </c>
      <c r="L23" s="13">
        <f t="shared" si="3"/>
        <v>1275.7803076506907</v>
      </c>
      <c r="M23" s="13">
        <f t="shared" si="4"/>
        <v>1168.0933002919837</v>
      </c>
    </row>
    <row r="24" spans="1:13">
      <c r="A24" s="10">
        <v>18265.065503000002</v>
      </c>
      <c r="B24" s="10">
        <v>18.765473</v>
      </c>
      <c r="C24" s="10">
        <v>18.850435999999998</v>
      </c>
      <c r="D24" s="10">
        <v>19.70721</v>
      </c>
      <c r="E24" s="10">
        <v>19.661822000000001</v>
      </c>
      <c r="F24" s="10">
        <v>1.0406599999999999</v>
      </c>
      <c r="G24" s="10">
        <v>4.2394769999999999</v>
      </c>
      <c r="H24" s="10">
        <v>34.760559000000001</v>
      </c>
      <c r="I24" s="11">
        <f t="shared" si="0"/>
        <v>18.807954500000001</v>
      </c>
      <c r="J24" s="11">
        <f t="shared" si="1"/>
        <v>19.684516000000002</v>
      </c>
      <c r="K24" s="13">
        <f t="shared" si="2"/>
        <v>1248.2152272999999</v>
      </c>
      <c r="L24" s="13">
        <f t="shared" si="3"/>
        <v>1271.9113934791631</v>
      </c>
      <c r="M24" s="13">
        <f t="shared" si="4"/>
        <v>1171.4845053486397</v>
      </c>
    </row>
    <row r="25" spans="1:13">
      <c r="A25" s="10">
        <v>17190.015693000001</v>
      </c>
      <c r="B25" s="10">
        <v>18.811581</v>
      </c>
      <c r="C25" s="10">
        <v>18.864101000000002</v>
      </c>
      <c r="D25" s="10">
        <v>19.704367000000001</v>
      </c>
      <c r="E25" s="10">
        <v>19.663011999999998</v>
      </c>
      <c r="F25" s="10">
        <v>0.92221799999999998</v>
      </c>
      <c r="G25" s="10">
        <v>4.3740610000000002</v>
      </c>
      <c r="H25" s="10">
        <v>34.261015999999998</v>
      </c>
      <c r="I25" s="11">
        <f t="shared" si="0"/>
        <v>18.837841000000001</v>
      </c>
      <c r="J25" s="11">
        <f t="shared" si="1"/>
        <v>19.6836895</v>
      </c>
      <c r="K25" s="13">
        <f t="shared" si="2"/>
        <v>1248.1972954</v>
      </c>
      <c r="L25" s="13">
        <f t="shared" si="3"/>
        <v>1268.3438583439238</v>
      </c>
      <c r="M25" s="13">
        <f t="shared" si="4"/>
        <v>1171.5751840444254</v>
      </c>
    </row>
    <row r="26" spans="1:13">
      <c r="A26" s="10">
        <v>16142.257994</v>
      </c>
      <c r="B26" s="10">
        <v>18.772131000000002</v>
      </c>
      <c r="C26" s="10">
        <v>18.810970000000001</v>
      </c>
      <c r="D26" s="10">
        <v>19.687577999999998</v>
      </c>
      <c r="E26" s="10">
        <v>19.646668999999999</v>
      </c>
      <c r="F26" s="10">
        <v>1.207748</v>
      </c>
      <c r="G26" s="10">
        <v>4.9149979999999998</v>
      </c>
      <c r="H26" s="10">
        <v>34.064848000000005</v>
      </c>
      <c r="I26" s="11">
        <f t="shared" si="0"/>
        <v>18.7915505</v>
      </c>
      <c r="J26" s="11">
        <f t="shared" si="1"/>
        <v>19.667123499999999</v>
      </c>
      <c r="K26" s="13">
        <f t="shared" si="2"/>
        <v>1248.2250696999999</v>
      </c>
      <c r="L26" s="13">
        <f t="shared" si="3"/>
        <v>1273.8739368887318</v>
      </c>
      <c r="M26" s="13">
        <f t="shared" si="4"/>
        <v>1173.3942685672673</v>
      </c>
    </row>
    <row r="27" spans="1:13">
      <c r="A27" s="10">
        <v>15140.697221</v>
      </c>
      <c r="B27" s="10">
        <v>18.85012</v>
      </c>
      <c r="C27" s="10">
        <v>18.895721999999999</v>
      </c>
      <c r="D27" s="10">
        <v>19.773128</v>
      </c>
      <c r="E27" s="10">
        <v>19.732541000000001</v>
      </c>
      <c r="F27" s="10">
        <v>0.73018700000000003</v>
      </c>
      <c r="G27" s="10">
        <v>4.6813339999999997</v>
      </c>
      <c r="H27" s="10">
        <v>33.769100000000002</v>
      </c>
      <c r="I27" s="11">
        <f t="shared" si="0"/>
        <v>18.872920999999998</v>
      </c>
      <c r="J27" s="11">
        <f t="shared" si="1"/>
        <v>19.752834499999999</v>
      </c>
      <c r="K27" s="13">
        <f t="shared" si="2"/>
        <v>1248.1762474</v>
      </c>
      <c r="L27" s="13">
        <f t="shared" si="3"/>
        <v>1264.1695763187836</v>
      </c>
      <c r="M27" s="13">
        <f t="shared" si="4"/>
        <v>1164.0145356769899</v>
      </c>
    </row>
    <row r="28" spans="1:13">
      <c r="A28" s="10">
        <v>13970.485710000001</v>
      </c>
      <c r="B28" s="10">
        <v>18.862127999999998</v>
      </c>
      <c r="C28" s="10">
        <v>18.874119</v>
      </c>
      <c r="D28" s="10">
        <v>19.741931000000001</v>
      </c>
      <c r="E28" s="10">
        <v>19.698896999999999</v>
      </c>
      <c r="F28" s="10">
        <v>1.0747709999999999</v>
      </c>
      <c r="G28" s="10">
        <v>5.2792329999999996</v>
      </c>
      <c r="H28" s="10">
        <v>33.552930000000003</v>
      </c>
      <c r="I28" s="11">
        <f t="shared" si="0"/>
        <v>18.868123499999999</v>
      </c>
      <c r="J28" s="11">
        <f t="shared" si="1"/>
        <v>19.720413999999998</v>
      </c>
      <c r="K28" s="13">
        <f t="shared" si="2"/>
        <v>1248.1791258999999</v>
      </c>
      <c r="L28" s="13">
        <f t="shared" si="3"/>
        <v>1264.7396062430098</v>
      </c>
      <c r="M28" s="13">
        <f t="shared" si="4"/>
        <v>1167.5531207138711</v>
      </c>
    </row>
    <row r="29" spans="1:13">
      <c r="A29" s="10">
        <v>12944.750754999999</v>
      </c>
      <c r="B29" s="10">
        <v>18.844662</v>
      </c>
      <c r="C29" s="10">
        <v>18.848894000000001</v>
      </c>
      <c r="D29" s="10">
        <v>19.786390000000001</v>
      </c>
      <c r="E29" s="10">
        <v>19.748507</v>
      </c>
      <c r="F29" s="10">
        <v>0.75649500000000003</v>
      </c>
      <c r="G29" s="10">
        <v>5.2078490000000004</v>
      </c>
      <c r="H29" s="10">
        <v>33.257718000000004</v>
      </c>
      <c r="I29" s="11">
        <f t="shared" si="0"/>
        <v>18.846778</v>
      </c>
      <c r="J29" s="11">
        <f t="shared" si="1"/>
        <v>19.7674485</v>
      </c>
      <c r="K29" s="13">
        <f t="shared" si="2"/>
        <v>1248.1919332</v>
      </c>
      <c r="L29" s="13">
        <f t="shared" si="3"/>
        <v>1267.279064278543</v>
      </c>
      <c r="M29" s="13">
        <f t="shared" si="4"/>
        <v>1162.4231715014967</v>
      </c>
    </row>
    <row r="30" spans="1:13">
      <c r="A30" s="10">
        <v>12084.397094</v>
      </c>
      <c r="B30" s="10">
        <v>18.768574999999998</v>
      </c>
      <c r="C30" s="10">
        <v>18.775983</v>
      </c>
      <c r="D30" s="10">
        <v>19.842327999999998</v>
      </c>
      <c r="E30" s="10">
        <v>19.801061000000001</v>
      </c>
      <c r="F30" s="10">
        <v>1.004597</v>
      </c>
      <c r="G30" s="10">
        <v>5.6453870000000004</v>
      </c>
      <c r="H30" s="10">
        <v>33.105435</v>
      </c>
      <c r="I30" s="11">
        <f t="shared" si="0"/>
        <v>18.772278999999997</v>
      </c>
      <c r="J30" s="11">
        <f t="shared" si="1"/>
        <v>19.8216945</v>
      </c>
      <c r="K30" s="13">
        <f t="shared" si="2"/>
        <v>1248.2366325999999</v>
      </c>
      <c r="L30" s="13">
        <f t="shared" si="3"/>
        <v>1276.1835394309146</v>
      </c>
      <c r="M30" s="13">
        <f t="shared" si="4"/>
        <v>1156.5362244333892</v>
      </c>
    </row>
    <row r="31" spans="1:13">
      <c r="A31" s="10">
        <v>11011.530398000001</v>
      </c>
      <c r="B31" s="10">
        <v>18.842417000000001</v>
      </c>
      <c r="C31" s="10">
        <v>18.854735000000002</v>
      </c>
      <c r="D31" s="10">
        <v>20.023391</v>
      </c>
      <c r="E31" s="10">
        <v>19.976458999999998</v>
      </c>
      <c r="F31" s="10">
        <v>0.65434000000000003</v>
      </c>
      <c r="G31" s="10">
        <v>5.532527</v>
      </c>
      <c r="H31" s="10">
        <v>32.794142999999998</v>
      </c>
      <c r="I31" s="11">
        <f t="shared" si="0"/>
        <v>18.848576000000001</v>
      </c>
      <c r="J31" s="11">
        <f t="shared" si="1"/>
        <v>19.999924999999998</v>
      </c>
      <c r="K31" s="13">
        <f t="shared" si="2"/>
        <v>1248.1908544</v>
      </c>
      <c r="L31" s="13">
        <f t="shared" si="3"/>
        <v>1267.06495427151</v>
      </c>
      <c r="M31" s="13">
        <f t="shared" si="4"/>
        <v>1137.4152252589365</v>
      </c>
    </row>
    <row r="32" spans="1:13">
      <c r="A32" s="10">
        <v>10026.815468000001</v>
      </c>
      <c r="B32" s="10">
        <v>18.803405999999999</v>
      </c>
      <c r="C32" s="10">
        <v>18.824376999999998</v>
      </c>
      <c r="D32" s="10">
        <v>20.179846999999999</v>
      </c>
      <c r="E32" s="10">
        <v>20.130994000000001</v>
      </c>
      <c r="F32" s="10">
        <v>0.98632299999999995</v>
      </c>
      <c r="G32" s="10">
        <v>6.0988319999999998</v>
      </c>
      <c r="H32" s="10">
        <v>32.564405000000001</v>
      </c>
      <c r="I32" s="11">
        <f t="shared" si="0"/>
        <v>18.813891499999997</v>
      </c>
      <c r="J32" s="11">
        <f t="shared" si="1"/>
        <v>20.155420499999998</v>
      </c>
      <c r="K32" s="13">
        <f t="shared" si="2"/>
        <v>1248.2116650999999</v>
      </c>
      <c r="L32" s="13">
        <f t="shared" si="3"/>
        <v>1271.2018723270294</v>
      </c>
      <c r="M32" s="13">
        <f t="shared" si="4"/>
        <v>1121.0073427414363</v>
      </c>
    </row>
    <row r="33" spans="1:14">
      <c r="A33" s="10">
        <v>9068.5181119999997</v>
      </c>
      <c r="B33" s="10">
        <v>18.714067</v>
      </c>
      <c r="C33" s="10">
        <v>18.748974</v>
      </c>
      <c r="D33" s="10">
        <v>20.452507000000001</v>
      </c>
      <c r="E33" s="10">
        <v>20.399411000000001</v>
      </c>
      <c r="F33" s="10">
        <v>0.902281</v>
      </c>
      <c r="G33" s="10">
        <v>6.2521509999999996</v>
      </c>
      <c r="H33" s="10">
        <v>32.302171000000001</v>
      </c>
      <c r="I33" s="11">
        <f t="shared" si="0"/>
        <v>18.731520500000002</v>
      </c>
      <c r="J33" s="11">
        <f t="shared" si="1"/>
        <v>20.425958999999999</v>
      </c>
      <c r="K33" s="13">
        <f t="shared" si="2"/>
        <v>1248.2610877</v>
      </c>
      <c r="L33" s="13">
        <f t="shared" si="3"/>
        <v>1281.0825145723875</v>
      </c>
      <c r="M33" s="13">
        <f t="shared" si="4"/>
        <v>1093.0588442219341</v>
      </c>
    </row>
    <row r="34" spans="1:14">
      <c r="A34" s="10">
        <v>7718.9219430000003</v>
      </c>
      <c r="B34" s="10">
        <v>18.741318</v>
      </c>
      <c r="C34" s="10">
        <v>18.757203000000001</v>
      </c>
      <c r="D34" s="10">
        <v>20.802526</v>
      </c>
      <c r="E34" s="10">
        <v>20.738989</v>
      </c>
      <c r="F34" s="10">
        <v>1.3097540000000001</v>
      </c>
      <c r="G34" s="10">
        <v>6.9596429999999998</v>
      </c>
      <c r="H34" s="10">
        <v>32.015025000000001</v>
      </c>
      <c r="I34" s="11">
        <f t="shared" si="0"/>
        <v>18.749260499999998</v>
      </c>
      <c r="J34" s="11">
        <f t="shared" si="1"/>
        <v>20.770757500000002</v>
      </c>
      <c r="K34" s="13">
        <f t="shared" si="2"/>
        <v>1248.2504437</v>
      </c>
      <c r="L34" s="13">
        <f t="shared" si="3"/>
        <v>1278.9478708535898</v>
      </c>
      <c r="M34" s="13">
        <f t="shared" si="4"/>
        <v>1058.5177248766022</v>
      </c>
    </row>
    <row r="35" spans="1:14">
      <c r="A35" s="10">
        <v>6765.2454580000003</v>
      </c>
      <c r="B35" s="10">
        <v>18.740507000000001</v>
      </c>
      <c r="C35" s="10">
        <v>18.748443999999999</v>
      </c>
      <c r="D35" s="10">
        <v>21.067988</v>
      </c>
      <c r="E35" s="10">
        <v>21.023800000000001</v>
      </c>
      <c r="F35" s="10">
        <v>0.44858799999999999</v>
      </c>
      <c r="G35" s="10">
        <v>6.3151229999999998</v>
      </c>
      <c r="H35" s="10">
        <v>31.632144000000004</v>
      </c>
      <c r="I35" s="11">
        <f t="shared" si="0"/>
        <v>18.7444755</v>
      </c>
      <c r="J35" s="11">
        <f t="shared" si="1"/>
        <v>21.045894000000001</v>
      </c>
      <c r="K35" s="13">
        <f t="shared" si="2"/>
        <v>1248.2533146999999</v>
      </c>
      <c r="L35" s="13">
        <f t="shared" si="3"/>
        <v>1279.5232853240004</v>
      </c>
      <c r="M35" s="13">
        <f t="shared" si="4"/>
        <v>1031.8013171532875</v>
      </c>
    </row>
    <row r="36" spans="1:14">
      <c r="A36" s="10">
        <v>5242.4897430000001</v>
      </c>
      <c r="B36" s="10">
        <v>18.774794</v>
      </c>
      <c r="C36" s="10">
        <v>18.802810999999998</v>
      </c>
      <c r="D36" s="10">
        <v>21.730460999999998</v>
      </c>
      <c r="E36" s="10">
        <v>21.684467999999999</v>
      </c>
      <c r="F36" s="10">
        <v>0.980294</v>
      </c>
      <c r="G36" s="10">
        <v>7.2223889999999997</v>
      </c>
      <c r="H36" s="10">
        <v>31.344374999999999</v>
      </c>
      <c r="I36" s="11">
        <f t="shared" si="0"/>
        <v>18.788802499999999</v>
      </c>
      <c r="J36" s="11">
        <f t="shared" si="1"/>
        <v>21.7074645</v>
      </c>
      <c r="K36" s="13">
        <f t="shared" si="2"/>
        <v>1248.2267185000001</v>
      </c>
      <c r="L36" s="13">
        <f t="shared" si="3"/>
        <v>1274.2030082197116</v>
      </c>
      <c r="M36" s="13">
        <f t="shared" si="4"/>
        <v>970.52617521493175</v>
      </c>
    </row>
    <row r="37" spans="1:14">
      <c r="A37" s="10">
        <v>4600.6991040000003</v>
      </c>
      <c r="B37" s="10">
        <v>18.812521</v>
      </c>
      <c r="C37" s="10">
        <v>18.868867999999999</v>
      </c>
      <c r="D37" s="10">
        <v>22.272475</v>
      </c>
      <c r="E37" s="10">
        <v>22.232582000000001</v>
      </c>
      <c r="F37" s="10">
        <v>0.95934900000000001</v>
      </c>
      <c r="G37" s="10">
        <v>7.3584949999999996</v>
      </c>
      <c r="H37" s="10">
        <v>31.210566</v>
      </c>
      <c r="I37" s="11">
        <f t="shared" si="0"/>
        <v>18.840694499999998</v>
      </c>
      <c r="J37" s="11">
        <f t="shared" si="1"/>
        <v>22.2525285</v>
      </c>
      <c r="K37" s="13">
        <f t="shared" si="2"/>
        <v>1248.1955833</v>
      </c>
      <c r="L37" s="13">
        <f t="shared" si="3"/>
        <v>1268.0037791047034</v>
      </c>
      <c r="M37" s="13">
        <f t="shared" si="4"/>
        <v>923.05746379795073</v>
      </c>
    </row>
    <row r="38" spans="1:14">
      <c r="A38" s="10">
        <v>3225.2030719999998</v>
      </c>
      <c r="B38" s="10">
        <v>18.703374</v>
      </c>
      <c r="C38" s="10">
        <v>18.752728000000001</v>
      </c>
      <c r="D38" s="10">
        <v>23.517987999999999</v>
      </c>
      <c r="E38" s="10">
        <v>23.47109</v>
      </c>
      <c r="F38" s="10">
        <v>0.43687300000000001</v>
      </c>
      <c r="G38" s="10">
        <v>7.229565</v>
      </c>
      <c r="H38" s="10">
        <v>30.778818000000001</v>
      </c>
      <c r="I38" s="11">
        <f t="shared" si="0"/>
        <v>18.728051000000001</v>
      </c>
      <c r="J38" s="11">
        <f t="shared" si="1"/>
        <v>23.494539</v>
      </c>
      <c r="K38" s="13">
        <f t="shared" si="2"/>
        <v>1248.2631693999999</v>
      </c>
      <c r="L38" s="13">
        <f t="shared" si="3"/>
        <v>1281.5004270681957</v>
      </c>
      <c r="M38" s="13">
        <f t="shared" si="4"/>
        <v>824.36138469995603</v>
      </c>
    </row>
    <row r="39" spans="1:14">
      <c r="A39" s="10">
        <v>1444.261798</v>
      </c>
      <c r="B39" s="10">
        <v>18.725839000000001</v>
      </c>
      <c r="C39" s="10">
        <v>18.822288</v>
      </c>
      <c r="D39" s="10">
        <v>26.687989999999999</v>
      </c>
      <c r="E39" s="10">
        <v>26.570526999999998</v>
      </c>
      <c r="F39" s="10">
        <v>1.1165970000000001</v>
      </c>
      <c r="G39" s="10">
        <v>8.6074859999999997</v>
      </c>
      <c r="H39" s="10">
        <v>29.924132</v>
      </c>
      <c r="I39" s="11">
        <f t="shared" si="0"/>
        <v>18.7740635</v>
      </c>
      <c r="J39" s="11">
        <f t="shared" si="1"/>
        <v>26.629258499999999</v>
      </c>
      <c r="K39" s="13">
        <f t="shared" si="2"/>
        <v>1248.2355619</v>
      </c>
      <c r="L39" s="13">
        <f t="shared" si="3"/>
        <v>1275.9694935644593</v>
      </c>
      <c r="M39" s="13">
        <f t="shared" si="4"/>
        <v>625.59077243005322</v>
      </c>
    </row>
    <row r="40" spans="1:14">
      <c r="A40" s="10">
        <v>292.75641200000001</v>
      </c>
      <c r="B40" s="10">
        <v>18.797066000000001</v>
      </c>
      <c r="C40" s="10">
        <v>18.831721000000002</v>
      </c>
      <c r="D40" s="10">
        <v>35.764294999999997</v>
      </c>
      <c r="E40" s="10">
        <v>35.574876000000003</v>
      </c>
      <c r="F40" s="10">
        <v>0.98939600000000005</v>
      </c>
      <c r="G40" s="10">
        <v>8.792484</v>
      </c>
      <c r="H40" s="10">
        <v>24.271912</v>
      </c>
      <c r="I40" s="11">
        <f t="shared" si="0"/>
        <v>18.814393500000001</v>
      </c>
      <c r="J40" s="11">
        <f t="shared" si="1"/>
        <v>35.669585499999997</v>
      </c>
      <c r="K40" s="13">
        <f t="shared" si="2"/>
        <v>1248.2113638999999</v>
      </c>
      <c r="L40" s="13">
        <f t="shared" si="3"/>
        <v>1271.1418978884922</v>
      </c>
      <c r="M40" s="13">
        <f t="shared" si="4"/>
        <v>309.59132200112526</v>
      </c>
    </row>
    <row r="41" spans="1:14">
      <c r="A41" s="16"/>
      <c r="B41" s="16"/>
      <c r="C41" s="16"/>
      <c r="D41" s="16"/>
      <c r="E41" s="16"/>
      <c r="F41" s="16"/>
      <c r="G41" s="16"/>
      <c r="H41" s="27"/>
      <c r="I41" s="28"/>
      <c r="J41" s="16"/>
      <c r="K41" s="14">
        <f>AVERAGE(K12:K38)</f>
        <v>1248.220865511111</v>
      </c>
      <c r="L41" s="14">
        <f t="shared" ref="L41:M41" si="5">AVERAGE(L12:L38)</f>
        <v>1273.0486194197204</v>
      </c>
      <c r="M41" s="14">
        <f t="shared" si="5"/>
        <v>1130.5490226927573</v>
      </c>
    </row>
    <row r="42" spans="1:14">
      <c r="A42" s="16"/>
      <c r="B42" s="16"/>
      <c r="C42" s="16"/>
      <c r="D42" s="16"/>
      <c r="E42" s="16"/>
      <c r="F42" s="16"/>
      <c r="G42" s="16"/>
      <c r="H42" s="27"/>
      <c r="I42" s="28"/>
      <c r="J42" s="16"/>
      <c r="K42" s="16"/>
      <c r="L42" s="16"/>
      <c r="M42" s="16"/>
    </row>
    <row r="43" spans="1:14">
      <c r="A43" s="16"/>
      <c r="B43" s="16"/>
      <c r="C43" s="16"/>
      <c r="D43" s="16"/>
      <c r="E43" s="16"/>
      <c r="F43" s="16"/>
      <c r="G43" s="16"/>
      <c r="H43" s="27"/>
      <c r="I43" s="28"/>
      <c r="J43" s="16"/>
      <c r="K43" s="16"/>
      <c r="L43" s="16"/>
      <c r="M43" s="16"/>
    </row>
    <row r="44" spans="1:14" ht="16.8">
      <c r="A44" s="12" t="s">
        <v>10</v>
      </c>
      <c r="B44" s="12" t="s">
        <v>11</v>
      </c>
      <c r="C44" s="12" t="s">
        <v>12</v>
      </c>
      <c r="D44" s="12" t="s">
        <v>13</v>
      </c>
      <c r="E44" s="12" t="s">
        <v>14</v>
      </c>
      <c r="F44" s="12" t="s">
        <v>15</v>
      </c>
      <c r="G44" s="12" t="s">
        <v>28</v>
      </c>
      <c r="H44" s="12" t="s">
        <v>16</v>
      </c>
      <c r="I44" s="7" t="s">
        <v>17</v>
      </c>
      <c r="J44" s="7" t="s">
        <v>18</v>
      </c>
      <c r="K44" s="8" t="s">
        <v>19</v>
      </c>
      <c r="L44" s="6" t="s">
        <v>29</v>
      </c>
      <c r="M44" s="6" t="s">
        <v>30</v>
      </c>
      <c r="N44" s="20"/>
    </row>
    <row r="45" spans="1:14">
      <c r="A45" s="12" t="s">
        <v>20</v>
      </c>
      <c r="B45" s="12" t="s">
        <v>21</v>
      </c>
      <c r="C45" s="12" t="s">
        <v>21</v>
      </c>
      <c r="D45" s="12" t="s">
        <v>21</v>
      </c>
      <c r="E45" s="12" t="s">
        <v>21</v>
      </c>
      <c r="F45" s="12" t="s">
        <v>22</v>
      </c>
      <c r="G45" s="12" t="s">
        <v>22</v>
      </c>
      <c r="H45" s="12" t="s">
        <v>23</v>
      </c>
      <c r="I45" s="7" t="s">
        <v>21</v>
      </c>
      <c r="J45" s="7" t="s">
        <v>21</v>
      </c>
      <c r="K45" s="8" t="s">
        <v>24</v>
      </c>
      <c r="L45" s="6" t="s">
        <v>25</v>
      </c>
      <c r="M45" s="6" t="s">
        <v>25</v>
      </c>
    </row>
    <row r="46" spans="1:14">
      <c r="A46" s="10">
        <v>33152.106954000003</v>
      </c>
      <c r="B46" s="10">
        <v>21.058033000000002</v>
      </c>
      <c r="C46" s="10">
        <v>21.097125999999999</v>
      </c>
      <c r="D46" s="10">
        <v>21.738619</v>
      </c>
      <c r="E46" s="10">
        <v>21.702394000000002</v>
      </c>
      <c r="F46" s="10">
        <v>4.4212949999999998</v>
      </c>
      <c r="G46" s="10">
        <v>4.4617880000000003</v>
      </c>
      <c r="H46" s="10">
        <v>39.146084999999999</v>
      </c>
      <c r="I46" s="11">
        <f t="shared" ref="I46:I79" si="6">(B46+C46)/2</f>
        <v>21.077579499999999</v>
      </c>
      <c r="J46" s="11">
        <f t="shared" ref="J46:J79" si="7">(D46+E46)/2</f>
        <v>21.720506499999999</v>
      </c>
      <c r="K46" s="13">
        <f t="shared" ref="K46:K79" si="8">-0.6*I46+1259.5</f>
        <v>1246.8534523000001</v>
      </c>
      <c r="L46" s="13">
        <f t="shared" ref="L46:L79" si="9">0.00159*I46^4-0.27101*I46^3+17.72234*I46^2-540.89799*I46+6780.11105</f>
        <v>1028.7719293702239</v>
      </c>
      <c r="M46" s="13">
        <f t="shared" ref="M46:M79" si="10">0.00159*J46^4-0.27101*J46^3+17.72234*J46^2-540.89799*J46+6780.11105</f>
        <v>969.3591788331978</v>
      </c>
    </row>
    <row r="47" spans="1:14">
      <c r="A47" s="10">
        <v>32372.237810999999</v>
      </c>
      <c r="B47" s="10">
        <v>21.038381999999999</v>
      </c>
      <c r="C47" s="10">
        <v>21.076930000000001</v>
      </c>
      <c r="D47" s="10">
        <v>21.713736999999998</v>
      </c>
      <c r="E47" s="10">
        <v>21.686343999999998</v>
      </c>
      <c r="F47" s="10">
        <v>3.952153</v>
      </c>
      <c r="G47" s="10">
        <v>4.2602549999999999</v>
      </c>
      <c r="H47" s="10">
        <v>38.873227</v>
      </c>
      <c r="I47" s="11">
        <f t="shared" si="6"/>
        <v>21.057656000000001</v>
      </c>
      <c r="J47" s="11">
        <f t="shared" si="7"/>
        <v>21.7000405</v>
      </c>
      <c r="K47" s="13">
        <f t="shared" si="8"/>
        <v>1246.8654064</v>
      </c>
      <c r="L47" s="13">
        <f t="shared" si="9"/>
        <v>1030.6756435770812</v>
      </c>
      <c r="M47" s="13">
        <f t="shared" si="10"/>
        <v>971.191167806267</v>
      </c>
    </row>
    <row r="48" spans="1:14">
      <c r="A48" s="10">
        <v>31546.142320999999</v>
      </c>
      <c r="B48" s="10">
        <v>21.044767</v>
      </c>
      <c r="C48" s="10">
        <v>21.085585999999999</v>
      </c>
      <c r="D48" s="10">
        <v>21.72335</v>
      </c>
      <c r="E48" s="10">
        <v>21.705124000000001</v>
      </c>
      <c r="F48" s="10">
        <v>3.5003220000000002</v>
      </c>
      <c r="G48" s="10">
        <v>4.0601089999999997</v>
      </c>
      <c r="H48" s="10">
        <v>38.586894000000001</v>
      </c>
      <c r="I48" s="11">
        <f t="shared" si="6"/>
        <v>21.0651765</v>
      </c>
      <c r="J48" s="11">
        <f t="shared" si="7"/>
        <v>21.714237000000001</v>
      </c>
      <c r="K48" s="13">
        <f t="shared" si="8"/>
        <v>1246.8608941</v>
      </c>
      <c r="L48" s="13">
        <f t="shared" si="9"/>
        <v>1029.9566004526841</v>
      </c>
      <c r="M48" s="13">
        <f t="shared" si="10"/>
        <v>969.91997895375698</v>
      </c>
    </row>
    <row r="49" spans="1:13">
      <c r="A49" s="10">
        <v>31370.208041000002</v>
      </c>
      <c r="B49" s="10">
        <v>20.953396999999999</v>
      </c>
      <c r="C49" s="10">
        <v>21.036674000000001</v>
      </c>
      <c r="D49" s="10">
        <v>21.648347000000001</v>
      </c>
      <c r="E49" s="10">
        <v>21.634931000000002</v>
      </c>
      <c r="F49" s="10">
        <v>3.4847070000000002</v>
      </c>
      <c r="G49" s="10">
        <v>4.0639010000000004</v>
      </c>
      <c r="H49" s="10">
        <v>38.604250999999998</v>
      </c>
      <c r="I49" s="11">
        <f t="shared" si="6"/>
        <v>20.9950355</v>
      </c>
      <c r="J49" s="11">
        <f t="shared" si="7"/>
        <v>21.641639000000001</v>
      </c>
      <c r="K49" s="13">
        <f t="shared" si="8"/>
        <v>1246.9029786999999</v>
      </c>
      <c r="L49" s="13">
        <f t="shared" si="9"/>
        <v>1036.6841142830717</v>
      </c>
      <c r="M49" s="13">
        <f t="shared" si="10"/>
        <v>976.43998786175598</v>
      </c>
    </row>
    <row r="50" spans="1:13">
      <c r="A50" s="10">
        <v>30409.874574000001</v>
      </c>
      <c r="B50" s="10">
        <v>20.981328000000001</v>
      </c>
      <c r="C50" s="10">
        <v>21.048506</v>
      </c>
      <c r="D50" s="10">
        <v>21.623586</v>
      </c>
      <c r="E50" s="10">
        <v>21.611888</v>
      </c>
      <c r="F50" s="10">
        <v>2.9957889999999998</v>
      </c>
      <c r="G50" s="10">
        <v>3.8487849999999999</v>
      </c>
      <c r="H50" s="10">
        <v>38.251733999999999</v>
      </c>
      <c r="I50" s="11">
        <f t="shared" si="6"/>
        <v>21.014917000000001</v>
      </c>
      <c r="J50" s="11">
        <f t="shared" si="7"/>
        <v>21.617736999999998</v>
      </c>
      <c r="K50" s="13">
        <f t="shared" si="8"/>
        <v>1246.8910498</v>
      </c>
      <c r="L50" s="13">
        <f t="shared" si="9"/>
        <v>1034.7723554488184</v>
      </c>
      <c r="M50" s="13">
        <f t="shared" si="10"/>
        <v>978.5972047857058</v>
      </c>
    </row>
    <row r="51" spans="1:13">
      <c r="A51" s="10">
        <v>28868.320231000002</v>
      </c>
      <c r="B51" s="10">
        <v>20.975845</v>
      </c>
      <c r="C51" s="10">
        <v>21.03875</v>
      </c>
      <c r="D51" s="10">
        <v>21.537637</v>
      </c>
      <c r="E51" s="10">
        <v>21.523651000000001</v>
      </c>
      <c r="F51" s="10">
        <v>2.272386</v>
      </c>
      <c r="G51" s="10">
        <v>3.5289039999999998</v>
      </c>
      <c r="H51" s="10">
        <v>37.760863999999998</v>
      </c>
      <c r="I51" s="11">
        <f t="shared" si="6"/>
        <v>21.0072975</v>
      </c>
      <c r="J51" s="11">
        <f t="shared" si="7"/>
        <v>21.530644000000002</v>
      </c>
      <c r="K51" s="13">
        <f t="shared" si="8"/>
        <v>1246.8956215000001</v>
      </c>
      <c r="L51" s="13">
        <f t="shared" si="9"/>
        <v>1035.5045753985769</v>
      </c>
      <c r="M51" s="13">
        <f t="shared" si="10"/>
        <v>986.50216726648159</v>
      </c>
    </row>
    <row r="52" spans="1:13">
      <c r="A52" s="10">
        <v>27977.640281</v>
      </c>
      <c r="B52" s="10">
        <v>20.916084000000001</v>
      </c>
      <c r="C52" s="10">
        <v>21.009898</v>
      </c>
      <c r="D52" s="10">
        <v>21.481183999999999</v>
      </c>
      <c r="E52" s="10">
        <v>21.462973999999999</v>
      </c>
      <c r="F52" s="10">
        <v>1.839356</v>
      </c>
      <c r="G52" s="10">
        <v>3.34585</v>
      </c>
      <c r="H52" s="10">
        <v>37.424844</v>
      </c>
      <c r="I52" s="11">
        <f t="shared" si="6"/>
        <v>20.962991000000002</v>
      </c>
      <c r="J52" s="11">
        <f t="shared" si="7"/>
        <v>21.472079000000001</v>
      </c>
      <c r="K52" s="13">
        <f t="shared" si="8"/>
        <v>1246.9222053999999</v>
      </c>
      <c r="L52" s="13">
        <f t="shared" si="9"/>
        <v>1039.7735249771767</v>
      </c>
      <c r="M52" s="13">
        <f t="shared" si="10"/>
        <v>991.85734330056584</v>
      </c>
    </row>
    <row r="53" spans="1:13">
      <c r="A53" s="10">
        <v>26866.725308000001</v>
      </c>
      <c r="B53" s="10">
        <v>20.932742000000001</v>
      </c>
      <c r="C53" s="10">
        <v>20.969488999999999</v>
      </c>
      <c r="D53" s="10">
        <v>21.417266000000001</v>
      </c>
      <c r="E53" s="10">
        <v>21.391414000000001</v>
      </c>
      <c r="F53" s="10">
        <v>1.3207</v>
      </c>
      <c r="G53" s="10">
        <v>3.1091299999999999</v>
      </c>
      <c r="H53" s="10">
        <v>37.01529</v>
      </c>
      <c r="I53" s="11">
        <f t="shared" si="6"/>
        <v>20.9511155</v>
      </c>
      <c r="J53" s="11">
        <f t="shared" si="7"/>
        <v>21.404340000000001</v>
      </c>
      <c r="K53" s="13">
        <f t="shared" si="8"/>
        <v>1246.9293307</v>
      </c>
      <c r="L53" s="13">
        <f t="shared" si="9"/>
        <v>1040.9209812924246</v>
      </c>
      <c r="M53" s="13">
        <f t="shared" si="10"/>
        <v>998.09129726654101</v>
      </c>
    </row>
    <row r="54" spans="1:13" ht="14.4" customHeight="1">
      <c r="A54" s="10">
        <v>26092.261567000001</v>
      </c>
      <c r="B54" s="10">
        <v>20.949663999999999</v>
      </c>
      <c r="C54" s="10">
        <v>20.987614000000001</v>
      </c>
      <c r="D54" s="10">
        <v>21.536055000000001</v>
      </c>
      <c r="E54" s="10">
        <v>21.500682999999999</v>
      </c>
      <c r="F54" s="10">
        <v>0.85958199999999996</v>
      </c>
      <c r="G54" s="10">
        <v>2.9098850000000001</v>
      </c>
      <c r="H54" s="10">
        <v>36.618136</v>
      </c>
      <c r="I54" s="11">
        <f t="shared" si="6"/>
        <v>20.968639</v>
      </c>
      <c r="J54" s="11">
        <f t="shared" si="7"/>
        <v>21.518369</v>
      </c>
      <c r="K54" s="13">
        <f t="shared" si="8"/>
        <v>1246.9188165999999</v>
      </c>
      <c r="L54" s="13">
        <f t="shared" si="9"/>
        <v>1039.2282757681178</v>
      </c>
      <c r="M54" s="13">
        <f t="shared" si="10"/>
        <v>987.62194994289621</v>
      </c>
    </row>
    <row r="55" spans="1:13">
      <c r="A55" s="10">
        <v>25233.336525999999</v>
      </c>
      <c r="B55" s="10">
        <v>21.021124</v>
      </c>
      <c r="C55" s="10">
        <v>21.043931000000001</v>
      </c>
      <c r="D55" s="10">
        <v>21.604258000000002</v>
      </c>
      <c r="E55" s="10">
        <v>21.566894000000001</v>
      </c>
      <c r="F55" s="10">
        <v>0.73152399999999995</v>
      </c>
      <c r="G55" s="10">
        <v>3.0174599999999998</v>
      </c>
      <c r="H55" s="10">
        <v>36.287887000000005</v>
      </c>
      <c r="I55" s="11">
        <f t="shared" si="6"/>
        <v>21.0325275</v>
      </c>
      <c r="J55" s="11">
        <f t="shared" si="7"/>
        <v>21.585576000000003</v>
      </c>
      <c r="K55" s="13">
        <f t="shared" si="8"/>
        <v>1246.8804835000001</v>
      </c>
      <c r="L55" s="13">
        <f t="shared" si="9"/>
        <v>1033.0821729320078</v>
      </c>
      <c r="M55" s="13">
        <f t="shared" si="10"/>
        <v>981.50812226278504</v>
      </c>
    </row>
    <row r="56" spans="1:13">
      <c r="A56" s="10">
        <v>24817.006830999999</v>
      </c>
      <c r="B56" s="10">
        <v>21.023744000000001</v>
      </c>
      <c r="C56" s="10">
        <v>21.049192999999999</v>
      </c>
      <c r="D56" s="10">
        <v>21.612911</v>
      </c>
      <c r="E56" s="10">
        <v>21.573663</v>
      </c>
      <c r="F56" s="10">
        <v>0.85606899999999997</v>
      </c>
      <c r="G56" s="10">
        <v>3.256202</v>
      </c>
      <c r="H56" s="10">
        <v>36.097045999999999</v>
      </c>
      <c r="I56" s="11">
        <f t="shared" si="6"/>
        <v>21.036468499999998</v>
      </c>
      <c r="J56" s="11">
        <f t="shared" si="7"/>
        <v>21.593287</v>
      </c>
      <c r="K56" s="13">
        <f t="shared" si="8"/>
        <v>1246.8781188999999</v>
      </c>
      <c r="L56" s="13">
        <f t="shared" si="9"/>
        <v>1032.7043435996256</v>
      </c>
      <c r="M56" s="13">
        <f t="shared" si="10"/>
        <v>980.80932399006542</v>
      </c>
    </row>
    <row r="57" spans="1:13">
      <c r="A57" s="10">
        <v>23901.072007999999</v>
      </c>
      <c r="B57" s="10">
        <v>20.967924</v>
      </c>
      <c r="C57" s="10">
        <v>20.999610000000001</v>
      </c>
      <c r="D57" s="10">
        <v>21.685434000000001</v>
      </c>
      <c r="E57" s="10">
        <v>21.647590000000001</v>
      </c>
      <c r="F57" s="10">
        <v>0.72282000000000002</v>
      </c>
      <c r="G57" s="10">
        <v>3.3810549999999999</v>
      </c>
      <c r="H57" s="10">
        <v>35.783622999999999</v>
      </c>
      <c r="I57" s="11">
        <f t="shared" si="6"/>
        <v>20.983767</v>
      </c>
      <c r="J57" s="11">
        <f t="shared" si="7"/>
        <v>21.666512000000001</v>
      </c>
      <c r="K57" s="13">
        <f t="shared" si="8"/>
        <v>1246.9097397999999</v>
      </c>
      <c r="L57" s="13">
        <f t="shared" si="9"/>
        <v>1037.7693718278379</v>
      </c>
      <c r="M57" s="13">
        <f t="shared" si="10"/>
        <v>974.20071034123521</v>
      </c>
    </row>
    <row r="58" spans="1:13">
      <c r="A58" s="10">
        <v>22647.703365000001</v>
      </c>
      <c r="B58" s="10">
        <v>20.926667999999999</v>
      </c>
      <c r="C58" s="10">
        <v>20.983658999999999</v>
      </c>
      <c r="D58" s="10">
        <v>21.775321000000002</v>
      </c>
      <c r="E58" s="10">
        <v>21.740418999999999</v>
      </c>
      <c r="F58" s="10">
        <v>0.84245199999999998</v>
      </c>
      <c r="G58" s="10">
        <v>3.820859</v>
      </c>
      <c r="H58" s="10">
        <v>35.362867999999999</v>
      </c>
      <c r="I58" s="11">
        <f t="shared" si="6"/>
        <v>20.955163499999998</v>
      </c>
      <c r="J58" s="11">
        <f t="shared" si="7"/>
        <v>21.75787</v>
      </c>
      <c r="K58" s="13">
        <f t="shared" si="8"/>
        <v>1246.9269019000001</v>
      </c>
      <c r="L58" s="13">
        <f t="shared" si="9"/>
        <v>1040.5296935900224</v>
      </c>
      <c r="M58" s="13">
        <f t="shared" si="10"/>
        <v>966.02448680236193</v>
      </c>
    </row>
    <row r="59" spans="1:13">
      <c r="A59" s="10">
        <v>21488.282875000001</v>
      </c>
      <c r="B59" s="10">
        <v>20.901767</v>
      </c>
      <c r="C59" s="10">
        <v>20.968972000000001</v>
      </c>
      <c r="D59" s="10">
        <v>21.84714</v>
      </c>
      <c r="E59" s="10">
        <v>21.812262</v>
      </c>
      <c r="F59" s="10">
        <v>1.1119810000000001</v>
      </c>
      <c r="G59" s="10">
        <v>4.370603</v>
      </c>
      <c r="H59" s="10">
        <v>34.960052000000005</v>
      </c>
      <c r="I59" s="11">
        <f t="shared" si="6"/>
        <v>20.9353695</v>
      </c>
      <c r="J59" s="11">
        <f t="shared" si="7"/>
        <v>21.829701</v>
      </c>
      <c r="K59" s="13">
        <f t="shared" si="8"/>
        <v>1246.9387783</v>
      </c>
      <c r="L59" s="13">
        <f t="shared" si="9"/>
        <v>1042.4445411037204</v>
      </c>
      <c r="M59" s="13">
        <f t="shared" si="10"/>
        <v>959.64921381766999</v>
      </c>
    </row>
    <row r="60" spans="1:13">
      <c r="A60" s="10">
        <v>20629.570958</v>
      </c>
      <c r="B60" s="10">
        <v>20.929789</v>
      </c>
      <c r="C60" s="10">
        <v>20.995094000000002</v>
      </c>
      <c r="D60" s="10">
        <v>21.887646</v>
      </c>
      <c r="E60" s="10">
        <v>21.8537</v>
      </c>
      <c r="F60" s="10">
        <v>1.3085709999999999</v>
      </c>
      <c r="G60" s="10">
        <v>4.7743339999999996</v>
      </c>
      <c r="H60" s="10">
        <v>34.661917000000003</v>
      </c>
      <c r="I60" s="11">
        <f t="shared" si="6"/>
        <v>20.962441500000001</v>
      </c>
      <c r="J60" s="11">
        <f t="shared" si="7"/>
        <v>21.870673</v>
      </c>
      <c r="K60" s="13">
        <f t="shared" si="8"/>
        <v>1246.9225351</v>
      </c>
      <c r="L60" s="13">
        <f t="shared" si="9"/>
        <v>1039.8265894460301</v>
      </c>
      <c r="M60" s="13">
        <f t="shared" si="10"/>
        <v>956.03370441796051</v>
      </c>
    </row>
    <row r="61" spans="1:13">
      <c r="A61" s="10">
        <v>19747.443044</v>
      </c>
      <c r="B61" s="10">
        <v>20.951447000000002</v>
      </c>
      <c r="C61" s="10">
        <v>21.026033999999999</v>
      </c>
      <c r="D61" s="10">
        <v>21.914836000000001</v>
      </c>
      <c r="E61" s="10">
        <v>21.882428000000001</v>
      </c>
      <c r="F61" s="10">
        <v>1.0113030000000001</v>
      </c>
      <c r="G61" s="10">
        <v>4.6967699999999999</v>
      </c>
      <c r="H61" s="10">
        <v>34.389296000000002</v>
      </c>
      <c r="I61" s="11">
        <f t="shared" si="6"/>
        <v>20.988740499999999</v>
      </c>
      <c r="J61" s="11">
        <f t="shared" si="7"/>
        <v>21.898631999999999</v>
      </c>
      <c r="K61" s="13">
        <f t="shared" si="8"/>
        <v>1246.9067557000001</v>
      </c>
      <c r="L61" s="13">
        <f t="shared" si="9"/>
        <v>1037.2902270349286</v>
      </c>
      <c r="M61" s="13">
        <f t="shared" si="10"/>
        <v>953.57519036637768</v>
      </c>
    </row>
    <row r="62" spans="1:13">
      <c r="A62" s="10">
        <v>18333.725978999999</v>
      </c>
      <c r="B62" s="10">
        <v>20.924469999999999</v>
      </c>
      <c r="C62" s="10">
        <v>21.009284999999998</v>
      </c>
      <c r="D62" s="10">
        <v>21.909475</v>
      </c>
      <c r="E62" s="10">
        <v>21.882002</v>
      </c>
      <c r="F62" s="10">
        <v>1.464005</v>
      </c>
      <c r="G62" s="10">
        <v>5.3548660000000003</v>
      </c>
      <c r="H62" s="10">
        <v>33.689554000000001</v>
      </c>
      <c r="I62" s="11">
        <f t="shared" si="6"/>
        <v>20.966877499999999</v>
      </c>
      <c r="J62" s="11">
        <f t="shared" si="7"/>
        <v>21.8957385</v>
      </c>
      <c r="K62" s="13">
        <f t="shared" si="8"/>
        <v>1246.9198735</v>
      </c>
      <c r="L62" s="13">
        <f t="shared" si="9"/>
        <v>1039.3982949222827</v>
      </c>
      <c r="M62" s="13">
        <f t="shared" si="10"/>
        <v>953.82929785692886</v>
      </c>
    </row>
    <row r="63" spans="1:13">
      <c r="A63" s="10">
        <v>17597.047365999999</v>
      </c>
      <c r="B63" s="10">
        <v>21.016013000000001</v>
      </c>
      <c r="C63" s="10">
        <v>21.090188000000001</v>
      </c>
      <c r="D63" s="10">
        <v>22.084519</v>
      </c>
      <c r="E63" s="10">
        <v>22.055064000000002</v>
      </c>
      <c r="F63" s="10">
        <v>0.77265600000000001</v>
      </c>
      <c r="G63" s="10">
        <v>4.881195</v>
      </c>
      <c r="H63" s="10">
        <v>33.384464000000001</v>
      </c>
      <c r="I63" s="11">
        <f t="shared" si="6"/>
        <v>21.053100499999999</v>
      </c>
      <c r="J63" s="11">
        <f t="shared" si="7"/>
        <v>22.069791500000001</v>
      </c>
      <c r="K63" s="13">
        <f t="shared" si="8"/>
        <v>1246.8681397</v>
      </c>
      <c r="L63" s="13">
        <f t="shared" si="9"/>
        <v>1031.1114656529435</v>
      </c>
      <c r="M63" s="13">
        <f t="shared" si="10"/>
        <v>938.67713538608132</v>
      </c>
    </row>
    <row r="64" spans="1:13">
      <c r="A64" s="10">
        <v>16288.876453999999</v>
      </c>
      <c r="B64" s="10">
        <v>21.001602999999999</v>
      </c>
      <c r="C64" s="10">
        <v>21.088445</v>
      </c>
      <c r="D64" s="10">
        <v>21.991261999999999</v>
      </c>
      <c r="E64" s="10">
        <v>21.963117</v>
      </c>
      <c r="F64" s="10">
        <v>1.0772029999999999</v>
      </c>
      <c r="G64" s="10">
        <v>5.4287080000000003</v>
      </c>
      <c r="H64" s="10">
        <v>33.145434999999999</v>
      </c>
      <c r="I64" s="11">
        <f t="shared" si="6"/>
        <v>21.045023999999998</v>
      </c>
      <c r="J64" s="11">
        <f t="shared" si="7"/>
        <v>21.977189500000001</v>
      </c>
      <c r="K64" s="13">
        <f t="shared" si="8"/>
        <v>1246.8729856</v>
      </c>
      <c r="L64" s="13">
        <f t="shared" si="9"/>
        <v>1031.884633005513</v>
      </c>
      <c r="M64" s="13">
        <f t="shared" si="10"/>
        <v>946.70494716605663</v>
      </c>
    </row>
    <row r="65" spans="1:13">
      <c r="A65" s="10">
        <v>15509.903786999999</v>
      </c>
      <c r="B65" s="10">
        <v>20.949767999999999</v>
      </c>
      <c r="C65" s="10">
        <v>21.041537999999999</v>
      </c>
      <c r="D65" s="10">
        <v>21.918330999999998</v>
      </c>
      <c r="E65" s="10">
        <v>21.89284</v>
      </c>
      <c r="F65" s="10">
        <v>1.2607159999999999</v>
      </c>
      <c r="G65" s="10">
        <v>5.7630299999999997</v>
      </c>
      <c r="H65" s="10">
        <v>32.996998000000005</v>
      </c>
      <c r="I65" s="11">
        <f t="shared" si="6"/>
        <v>20.995652999999997</v>
      </c>
      <c r="J65" s="11">
        <f t="shared" si="7"/>
        <v>21.905585500000001</v>
      </c>
      <c r="K65" s="13">
        <f t="shared" si="8"/>
        <v>1246.9026082</v>
      </c>
      <c r="L65" s="13">
        <f t="shared" si="9"/>
        <v>1036.624679164478</v>
      </c>
      <c r="M65" s="13">
        <f t="shared" si="10"/>
        <v>952.96484083034829</v>
      </c>
    </row>
    <row r="66" spans="1:13">
      <c r="A66" s="10">
        <v>14505.864353999999</v>
      </c>
      <c r="B66" s="10">
        <v>21.000713999999999</v>
      </c>
      <c r="C66" s="10">
        <v>21.089409</v>
      </c>
      <c r="D66" s="10">
        <v>22.086027000000001</v>
      </c>
      <c r="E66" s="10">
        <v>22.064596999999999</v>
      </c>
      <c r="F66" s="10">
        <v>0.636378</v>
      </c>
      <c r="G66" s="10">
        <v>5.382034</v>
      </c>
      <c r="H66" s="10">
        <v>32.663330000000002</v>
      </c>
      <c r="I66" s="11">
        <f t="shared" si="6"/>
        <v>21.045061499999999</v>
      </c>
      <c r="J66" s="11">
        <f t="shared" si="7"/>
        <v>22.075312</v>
      </c>
      <c r="K66" s="13">
        <f t="shared" si="8"/>
        <v>1246.8729631000001</v>
      </c>
      <c r="L66" s="13">
        <f t="shared" si="9"/>
        <v>1031.8810416539764</v>
      </c>
      <c r="M66" s="13">
        <f t="shared" si="10"/>
        <v>938.20095810600105</v>
      </c>
    </row>
    <row r="67" spans="1:13">
      <c r="A67" s="10">
        <v>13873.458275999999</v>
      </c>
      <c r="B67" s="10">
        <v>21.037148999999999</v>
      </c>
      <c r="C67" s="10">
        <v>21.103729999999999</v>
      </c>
      <c r="D67" s="10">
        <v>22.118652000000001</v>
      </c>
      <c r="E67" s="10">
        <v>22.087364000000001</v>
      </c>
      <c r="F67" s="10">
        <v>0.79128299999999996</v>
      </c>
      <c r="G67" s="10">
        <v>5.6732589999999998</v>
      </c>
      <c r="H67" s="10">
        <v>32.566489000000004</v>
      </c>
      <c r="I67" s="11">
        <f t="shared" si="6"/>
        <v>21.070439499999999</v>
      </c>
      <c r="J67" s="11">
        <f t="shared" si="7"/>
        <v>22.103008000000003</v>
      </c>
      <c r="K67" s="13">
        <f t="shared" si="8"/>
        <v>1246.8577362999999</v>
      </c>
      <c r="L67" s="13">
        <f t="shared" si="9"/>
        <v>1029.4537242553879</v>
      </c>
      <c r="M67" s="13">
        <f t="shared" si="10"/>
        <v>935.81607352814444</v>
      </c>
    </row>
    <row r="68" spans="1:13">
      <c r="A68" s="10">
        <v>12232.753968999999</v>
      </c>
      <c r="B68" s="10">
        <v>20.940137</v>
      </c>
      <c r="C68" s="10">
        <v>20.996243</v>
      </c>
      <c r="D68" s="10">
        <v>22.168938000000001</v>
      </c>
      <c r="E68" s="10">
        <v>22.146125000000001</v>
      </c>
      <c r="F68" s="10">
        <v>0.86183699999999996</v>
      </c>
      <c r="G68" s="10">
        <v>6.0443959999999999</v>
      </c>
      <c r="H68" s="10">
        <v>32.183228</v>
      </c>
      <c r="I68" s="11">
        <f t="shared" si="6"/>
        <v>20.96819</v>
      </c>
      <c r="J68" s="11">
        <f t="shared" si="7"/>
        <v>22.157531500000001</v>
      </c>
      <c r="K68" s="13">
        <f t="shared" si="8"/>
        <v>1246.9190860000001</v>
      </c>
      <c r="L68" s="13">
        <f t="shared" si="9"/>
        <v>1039.2716101681981</v>
      </c>
      <c r="M68" s="13">
        <f t="shared" si="10"/>
        <v>931.14085603494732</v>
      </c>
    </row>
    <row r="69" spans="1:13">
      <c r="A69" s="10">
        <v>11407.649573000001</v>
      </c>
      <c r="B69" s="10">
        <v>20.987352000000001</v>
      </c>
      <c r="C69" s="10">
        <v>21.007439999999999</v>
      </c>
      <c r="D69" s="10">
        <v>22.19136</v>
      </c>
      <c r="E69" s="10">
        <v>22.168102999999999</v>
      </c>
      <c r="F69" s="10">
        <v>1.0610619999999999</v>
      </c>
      <c r="G69" s="10">
        <v>6.3947690000000001</v>
      </c>
      <c r="H69" s="10">
        <v>31.990631999999998</v>
      </c>
      <c r="I69" s="11">
        <f t="shared" si="6"/>
        <v>20.997396000000002</v>
      </c>
      <c r="J69" s="11">
        <f t="shared" si="7"/>
        <v>22.179731499999999</v>
      </c>
      <c r="K69" s="13">
        <f t="shared" si="8"/>
        <v>1246.9015624000001</v>
      </c>
      <c r="L69" s="13">
        <f t="shared" si="9"/>
        <v>1036.4569333009713</v>
      </c>
      <c r="M69" s="13">
        <f t="shared" si="10"/>
        <v>929.24476306709039</v>
      </c>
    </row>
    <row r="70" spans="1:13">
      <c r="A70" s="10">
        <v>10421.54098</v>
      </c>
      <c r="B70" s="10">
        <v>21.017726</v>
      </c>
      <c r="C70" s="10">
        <v>21.057860999999999</v>
      </c>
      <c r="D70" s="10">
        <v>22.345587999999999</v>
      </c>
      <c r="E70" s="10">
        <v>22.315458</v>
      </c>
      <c r="F70" s="10">
        <v>1.106457</v>
      </c>
      <c r="G70" s="10">
        <v>6.6445080000000001</v>
      </c>
      <c r="H70" s="10">
        <v>31.693958000000002</v>
      </c>
      <c r="I70" s="11">
        <f t="shared" si="6"/>
        <v>21.037793499999999</v>
      </c>
      <c r="J70" s="11">
        <f t="shared" si="7"/>
        <v>22.330522999999999</v>
      </c>
      <c r="K70" s="13">
        <f t="shared" si="8"/>
        <v>1246.8773239</v>
      </c>
      <c r="L70" s="13">
        <f t="shared" si="9"/>
        <v>1032.5773477250013</v>
      </c>
      <c r="M70" s="13">
        <f t="shared" si="10"/>
        <v>916.47961199371548</v>
      </c>
    </row>
    <row r="71" spans="1:13">
      <c r="A71" s="10">
        <v>9286.726353</v>
      </c>
      <c r="B71" s="10">
        <v>20.921422</v>
      </c>
      <c r="C71" s="10">
        <v>20.941140999999998</v>
      </c>
      <c r="D71" s="10">
        <v>22.393155</v>
      </c>
      <c r="E71" s="10">
        <v>22.359912000000001</v>
      </c>
      <c r="F71" s="10">
        <v>1.023291</v>
      </c>
      <c r="G71" s="10">
        <v>6.7786609999999996</v>
      </c>
      <c r="H71" s="10">
        <v>31.502824000000004</v>
      </c>
      <c r="I71" s="11">
        <f t="shared" si="6"/>
        <v>20.931281499999997</v>
      </c>
      <c r="J71" s="11">
        <f t="shared" si="7"/>
        <v>22.376533500000001</v>
      </c>
      <c r="K71" s="13">
        <f t="shared" si="8"/>
        <v>1246.9412311000001</v>
      </c>
      <c r="L71" s="13">
        <f t="shared" si="9"/>
        <v>1042.8404857266923</v>
      </c>
      <c r="M71" s="13">
        <f t="shared" si="10"/>
        <v>912.62390181624778</v>
      </c>
    </row>
    <row r="72" spans="1:13">
      <c r="A72" s="10">
        <v>8581.5193029999991</v>
      </c>
      <c r="B72" s="10">
        <v>20.959804999999999</v>
      </c>
      <c r="C72" s="10">
        <v>20.988143999999998</v>
      </c>
      <c r="D72" s="10">
        <v>22.535284999999998</v>
      </c>
      <c r="E72" s="10">
        <v>22.50235</v>
      </c>
      <c r="F72" s="10">
        <v>0.86302599999999996</v>
      </c>
      <c r="G72" s="10">
        <v>6.7416790000000004</v>
      </c>
      <c r="H72" s="10">
        <v>31.281856000000005</v>
      </c>
      <c r="I72" s="11">
        <f t="shared" si="6"/>
        <v>20.973974499999997</v>
      </c>
      <c r="J72" s="11">
        <f t="shared" si="7"/>
        <v>22.518817499999997</v>
      </c>
      <c r="K72" s="13">
        <f t="shared" si="8"/>
        <v>1246.9156152999999</v>
      </c>
      <c r="L72" s="13">
        <f t="shared" si="9"/>
        <v>1038.7134801527691</v>
      </c>
      <c r="M72" s="13">
        <f t="shared" si="10"/>
        <v>900.81544942305936</v>
      </c>
    </row>
    <row r="73" spans="1:13">
      <c r="A73" s="10">
        <v>7598.7951730000004</v>
      </c>
      <c r="B73" s="10">
        <v>20.937608999999998</v>
      </c>
      <c r="C73" s="10">
        <v>20.983892999999998</v>
      </c>
      <c r="D73" s="10">
        <v>22.686793999999999</v>
      </c>
      <c r="E73" s="10">
        <v>22.649988</v>
      </c>
      <c r="F73" s="10">
        <v>1.128851</v>
      </c>
      <c r="G73" s="10">
        <v>7.2099279999999997</v>
      </c>
      <c r="H73" s="10">
        <v>31.117570000000001</v>
      </c>
      <c r="I73" s="11">
        <f t="shared" si="6"/>
        <v>20.960750999999998</v>
      </c>
      <c r="J73" s="11">
        <f t="shared" si="7"/>
        <v>22.668391</v>
      </c>
      <c r="K73" s="13">
        <f t="shared" si="8"/>
        <v>1246.9235494</v>
      </c>
      <c r="L73" s="13">
        <f t="shared" si="9"/>
        <v>1039.9898571825934</v>
      </c>
      <c r="M73" s="13">
        <f t="shared" si="10"/>
        <v>888.58758548133483</v>
      </c>
    </row>
    <row r="74" spans="1:13">
      <c r="A74" s="10">
        <v>6451.1708429999999</v>
      </c>
      <c r="B74" s="10">
        <v>20.968661999999998</v>
      </c>
      <c r="C74" s="10">
        <v>21.012794</v>
      </c>
      <c r="D74" s="10">
        <v>23.206199999999999</v>
      </c>
      <c r="E74" s="10">
        <v>23.175350000000002</v>
      </c>
      <c r="F74" s="10">
        <v>1.3974850000000001</v>
      </c>
      <c r="G74" s="10">
        <v>7.7569080000000001</v>
      </c>
      <c r="H74" s="10">
        <v>30.834372000000002</v>
      </c>
      <c r="I74" s="11">
        <f t="shared" si="6"/>
        <v>20.990727999999997</v>
      </c>
      <c r="J74" s="11">
        <f t="shared" si="7"/>
        <v>23.190775000000002</v>
      </c>
      <c r="K74" s="13">
        <f t="shared" si="8"/>
        <v>1246.9055632</v>
      </c>
      <c r="L74" s="13">
        <f t="shared" si="9"/>
        <v>1037.0988194134807</v>
      </c>
      <c r="M74" s="13">
        <f t="shared" si="10"/>
        <v>847.33774466581326</v>
      </c>
    </row>
    <row r="75" spans="1:13">
      <c r="A75" s="10">
        <v>5751.7579239999995</v>
      </c>
      <c r="B75" s="10">
        <v>20.985966000000001</v>
      </c>
      <c r="C75" s="10">
        <v>21.038214</v>
      </c>
      <c r="D75" s="10">
        <v>23.607876000000001</v>
      </c>
      <c r="E75" s="10">
        <v>23.583366999999999</v>
      </c>
      <c r="F75" s="10">
        <v>1.1074139999999999</v>
      </c>
      <c r="G75" s="10">
        <v>7.605836</v>
      </c>
      <c r="H75" s="10">
        <v>30.623251000000003</v>
      </c>
      <c r="I75" s="11">
        <f t="shared" si="6"/>
        <v>21.012090000000001</v>
      </c>
      <c r="J75" s="11">
        <f t="shared" si="7"/>
        <v>23.5956215</v>
      </c>
      <c r="K75" s="13">
        <f t="shared" si="8"/>
        <v>1246.892746</v>
      </c>
      <c r="L75" s="13">
        <f t="shared" si="9"/>
        <v>1035.0439592293033</v>
      </c>
      <c r="M75" s="13">
        <f t="shared" si="10"/>
        <v>816.87568425305381</v>
      </c>
    </row>
    <row r="76" spans="1:13">
      <c r="A76" s="10">
        <v>4503.7600009999996</v>
      </c>
      <c r="B76" s="10">
        <v>20.964963000000001</v>
      </c>
      <c r="C76" s="10">
        <v>20.99953</v>
      </c>
      <c r="D76" s="10">
        <v>24.282671000000001</v>
      </c>
      <c r="E76" s="10">
        <v>24.248705000000001</v>
      </c>
      <c r="F76" s="10">
        <v>1.394358</v>
      </c>
      <c r="G76" s="10">
        <v>8.1942240000000002</v>
      </c>
      <c r="H76" s="10">
        <v>30.433646000000003</v>
      </c>
      <c r="I76" s="11">
        <f t="shared" si="6"/>
        <v>20.982246500000002</v>
      </c>
      <c r="J76" s="11">
        <f t="shared" si="7"/>
        <v>24.265688000000001</v>
      </c>
      <c r="K76" s="13">
        <f t="shared" si="8"/>
        <v>1246.9106521000001</v>
      </c>
      <c r="L76" s="13">
        <f t="shared" si="9"/>
        <v>1037.9159041348521</v>
      </c>
      <c r="M76" s="13">
        <f t="shared" si="10"/>
        <v>769.2077182259718</v>
      </c>
    </row>
    <row r="77" spans="1:13">
      <c r="A77" s="10">
        <v>3713.2188740000001</v>
      </c>
      <c r="B77" s="10">
        <v>20.964074</v>
      </c>
      <c r="C77" s="10">
        <v>20.997458999999999</v>
      </c>
      <c r="D77" s="10">
        <v>24.930865000000001</v>
      </c>
      <c r="E77" s="10">
        <v>24.899578000000002</v>
      </c>
      <c r="F77" s="10">
        <v>1.0909800000000001</v>
      </c>
      <c r="G77" s="10">
        <v>8.0779399999999999</v>
      </c>
      <c r="H77" s="10">
        <v>30.246758</v>
      </c>
      <c r="I77" s="11">
        <f t="shared" si="6"/>
        <v>20.980766500000001</v>
      </c>
      <c r="J77" s="11">
        <f t="shared" si="7"/>
        <v>24.915221500000001</v>
      </c>
      <c r="K77" s="13">
        <f t="shared" si="8"/>
        <v>1246.9115400999999</v>
      </c>
      <c r="L77" s="13">
        <f t="shared" si="9"/>
        <v>1038.0585550070637</v>
      </c>
      <c r="M77" s="13">
        <f t="shared" si="10"/>
        <v>726.09816307002711</v>
      </c>
    </row>
    <row r="78" spans="1:13">
      <c r="A78" s="10">
        <v>2401.292895</v>
      </c>
      <c r="B78" s="10">
        <v>21.062747000000002</v>
      </c>
      <c r="C78" s="10">
        <v>21.073924000000002</v>
      </c>
      <c r="D78" s="10">
        <v>26.66122</v>
      </c>
      <c r="E78" s="10">
        <v>26.602032000000001</v>
      </c>
      <c r="F78" s="10">
        <v>1.011239</v>
      </c>
      <c r="G78" s="10">
        <v>8.2616549999999993</v>
      </c>
      <c r="H78" s="10">
        <v>29.460974</v>
      </c>
      <c r="I78" s="11">
        <f t="shared" si="6"/>
        <v>21.068335500000003</v>
      </c>
      <c r="J78" s="11">
        <f t="shared" si="7"/>
        <v>26.631626000000001</v>
      </c>
      <c r="K78" s="13">
        <f t="shared" si="8"/>
        <v>1246.8589987</v>
      </c>
      <c r="L78" s="13">
        <f t="shared" si="9"/>
        <v>1029.6547279865399</v>
      </c>
      <c r="M78" s="13">
        <f t="shared" si="10"/>
        <v>625.4642014947558</v>
      </c>
    </row>
    <row r="79" spans="1:13">
      <c r="A79" s="10">
        <v>253.21486899999999</v>
      </c>
      <c r="B79" s="10">
        <v>20.955515999999999</v>
      </c>
      <c r="C79" s="10">
        <v>21.034248999999999</v>
      </c>
      <c r="D79" s="10">
        <v>32.204859999999996</v>
      </c>
      <c r="E79" s="10">
        <v>32.255240999999998</v>
      </c>
      <c r="F79" s="10">
        <v>1.27501</v>
      </c>
      <c r="G79" s="10">
        <v>9.1097040000000007</v>
      </c>
      <c r="H79" s="10">
        <v>24.456674000000003</v>
      </c>
      <c r="I79" s="11">
        <f t="shared" si="6"/>
        <v>20.994882499999999</v>
      </c>
      <c r="J79" s="11">
        <f t="shared" si="7"/>
        <v>32.230050499999997</v>
      </c>
      <c r="K79" s="13">
        <f t="shared" si="8"/>
        <v>1246.9030705</v>
      </c>
      <c r="L79" s="13">
        <f t="shared" si="9"/>
        <v>1036.6988412899873</v>
      </c>
      <c r="M79" s="13">
        <f t="shared" si="10"/>
        <v>398.82185577348446</v>
      </c>
    </row>
    <row r="80" spans="1:13">
      <c r="A80" s="16"/>
      <c r="B80" s="16"/>
      <c r="C80" s="16"/>
      <c r="D80" s="16"/>
      <c r="E80" s="16"/>
      <c r="F80" s="16"/>
      <c r="G80" s="16"/>
      <c r="H80" s="27"/>
      <c r="I80" s="28"/>
      <c r="J80" s="16"/>
      <c r="K80" s="14">
        <f>AVERAGE(K46:K77)</f>
        <v>1246.8998826437501</v>
      </c>
      <c r="L80" s="14">
        <f t="shared" ref="L80:M80" si="11">AVERAGE(L46:L77)</f>
        <v>1036.1954915874328</v>
      </c>
      <c r="M80" s="14">
        <f t="shared" si="11"/>
        <v>934.56205496626399</v>
      </c>
    </row>
    <row r="81" spans="1:14">
      <c r="A81" s="16"/>
      <c r="B81" s="16"/>
      <c r="C81" s="16"/>
      <c r="D81" s="16"/>
      <c r="E81" s="16"/>
      <c r="F81" s="16"/>
      <c r="G81" s="16"/>
      <c r="H81" s="27"/>
      <c r="I81" s="28"/>
      <c r="J81" s="16"/>
      <c r="K81" s="16"/>
      <c r="L81" s="16"/>
      <c r="M81" s="16"/>
    </row>
    <row r="82" spans="1:14">
      <c r="A82" s="16"/>
      <c r="B82" s="16"/>
      <c r="C82" s="16"/>
      <c r="D82" s="16"/>
      <c r="E82" s="16"/>
      <c r="F82" s="16"/>
      <c r="G82" s="16"/>
      <c r="H82" s="27"/>
      <c r="I82" s="28"/>
      <c r="J82" s="16"/>
      <c r="K82" s="16"/>
      <c r="L82" s="16"/>
      <c r="M82" s="16"/>
    </row>
    <row r="83" spans="1:14" ht="16.8">
      <c r="A83" s="12" t="s">
        <v>10</v>
      </c>
      <c r="B83" s="12" t="s">
        <v>11</v>
      </c>
      <c r="C83" s="12" t="s">
        <v>12</v>
      </c>
      <c r="D83" s="12" t="s">
        <v>13</v>
      </c>
      <c r="E83" s="12" t="s">
        <v>14</v>
      </c>
      <c r="F83" s="12" t="s">
        <v>15</v>
      </c>
      <c r="G83" s="12" t="s">
        <v>28</v>
      </c>
      <c r="H83" s="12" t="s">
        <v>16</v>
      </c>
      <c r="I83" s="7" t="s">
        <v>17</v>
      </c>
      <c r="J83" s="7" t="s">
        <v>18</v>
      </c>
      <c r="K83" s="8" t="s">
        <v>19</v>
      </c>
      <c r="L83" s="6" t="s">
        <v>29</v>
      </c>
      <c r="M83" s="6" t="s">
        <v>30</v>
      </c>
      <c r="N83" s="20"/>
    </row>
    <row r="84" spans="1:14">
      <c r="A84" s="12" t="s">
        <v>20</v>
      </c>
      <c r="B84" s="12" t="s">
        <v>21</v>
      </c>
      <c r="C84" s="12" t="s">
        <v>21</v>
      </c>
      <c r="D84" s="12" t="s">
        <v>21</v>
      </c>
      <c r="E84" s="12" t="s">
        <v>21</v>
      </c>
      <c r="F84" s="12" t="s">
        <v>22</v>
      </c>
      <c r="G84" s="12" t="s">
        <v>22</v>
      </c>
      <c r="H84" s="12" t="s">
        <v>23</v>
      </c>
      <c r="I84" s="7" t="s">
        <v>21</v>
      </c>
      <c r="J84" s="7" t="s">
        <v>21</v>
      </c>
      <c r="K84" s="8" t="s">
        <v>24</v>
      </c>
      <c r="L84" s="6" t="s">
        <v>25</v>
      </c>
      <c r="M84" s="6" t="s">
        <v>25</v>
      </c>
    </row>
    <row r="85" spans="1:14">
      <c r="A85" s="10">
        <v>35783.785936</v>
      </c>
      <c r="B85" s="10">
        <v>23.251787</v>
      </c>
      <c r="C85" s="10">
        <v>23.294048</v>
      </c>
      <c r="D85" s="10">
        <v>23.887364999999999</v>
      </c>
      <c r="E85" s="10">
        <v>23.901855000000001</v>
      </c>
      <c r="F85" s="10">
        <v>4.3057559999999997</v>
      </c>
      <c r="G85" s="10">
        <v>4.3240930000000004</v>
      </c>
      <c r="H85" s="10">
        <v>38.242721000000003</v>
      </c>
      <c r="I85" s="11">
        <f t="shared" ref="I85:I120" si="12">(B85+C85)/2</f>
        <v>23.272917499999998</v>
      </c>
      <c r="J85" s="11">
        <f t="shared" ref="J85:J120" si="13">(D85+E85)/2</f>
        <v>23.89461</v>
      </c>
      <c r="K85" s="13">
        <f t="shared" ref="K85:K120" si="14">-0.6*I85+1259.5</f>
        <v>1245.5362494999999</v>
      </c>
      <c r="L85" s="13">
        <f t="shared" ref="L85:L120" si="15">0.00159*I85^4-0.27101*I85^3+17.72234*I85^2-540.89799*I85+6780.11105</f>
        <v>841.0526577839355</v>
      </c>
      <c r="M85" s="13">
        <f t="shared" ref="M85:M120" si="16">0.00159*J85^4-0.27101*J85^3+17.72234*J85^2-540.89799*J85+6780.11105</f>
        <v>795.19163717931951</v>
      </c>
    </row>
    <row r="86" spans="1:14">
      <c r="A86" s="10">
        <v>35247.020600000003</v>
      </c>
      <c r="B86" s="10">
        <v>23.181591999999998</v>
      </c>
      <c r="C86" s="10">
        <v>23.224505000000001</v>
      </c>
      <c r="D86" s="10">
        <v>23.817312999999999</v>
      </c>
      <c r="E86" s="10">
        <v>23.835932</v>
      </c>
      <c r="F86" s="10">
        <v>4.0504199999999999</v>
      </c>
      <c r="G86" s="10">
        <v>4.216539</v>
      </c>
      <c r="H86" s="10">
        <v>38.141690000000004</v>
      </c>
      <c r="I86" s="11">
        <f t="shared" si="12"/>
        <v>23.203048500000001</v>
      </c>
      <c r="J86" s="11">
        <f t="shared" si="13"/>
        <v>23.826622499999999</v>
      </c>
      <c r="K86" s="13">
        <f t="shared" si="14"/>
        <v>1245.5781709</v>
      </c>
      <c r="L86" s="13">
        <f t="shared" si="15"/>
        <v>846.39522608572497</v>
      </c>
      <c r="M86" s="13">
        <f t="shared" si="16"/>
        <v>800.06294854719908</v>
      </c>
    </row>
    <row r="87" spans="1:14">
      <c r="A87" s="10">
        <v>34818.859993999999</v>
      </c>
      <c r="B87" s="10">
        <v>23.134004999999998</v>
      </c>
      <c r="C87" s="10">
        <v>23.160584</v>
      </c>
      <c r="D87" s="10">
        <v>23.754394000000001</v>
      </c>
      <c r="E87" s="10">
        <v>23.775410999999998</v>
      </c>
      <c r="F87" s="10">
        <v>3.8587579999999999</v>
      </c>
      <c r="G87" s="10">
        <v>4.1246489999999998</v>
      </c>
      <c r="H87" s="10">
        <v>38.126114999999999</v>
      </c>
      <c r="I87" s="11">
        <f t="shared" si="12"/>
        <v>23.147294500000001</v>
      </c>
      <c r="J87" s="11">
        <f t="shared" si="13"/>
        <v>23.764902499999998</v>
      </c>
      <c r="K87" s="13">
        <f t="shared" si="14"/>
        <v>1245.6116233</v>
      </c>
      <c r="L87" s="13">
        <f t="shared" si="15"/>
        <v>850.68644362647956</v>
      </c>
      <c r="M87" s="13">
        <f t="shared" si="16"/>
        <v>804.5153399661458</v>
      </c>
    </row>
    <row r="88" spans="1:14">
      <c r="A88" s="10">
        <v>34368.119382999997</v>
      </c>
      <c r="B88" s="10">
        <v>23.184856</v>
      </c>
      <c r="C88" s="10">
        <v>23.206748000000001</v>
      </c>
      <c r="D88" s="10">
        <v>23.81596</v>
      </c>
      <c r="E88" s="10">
        <v>23.833121999999999</v>
      </c>
      <c r="F88" s="10">
        <v>3.5441729999999998</v>
      </c>
      <c r="G88" s="10">
        <v>4.0012749999999997</v>
      </c>
      <c r="H88" s="10">
        <v>38.002296999999999</v>
      </c>
      <c r="I88" s="11">
        <f t="shared" si="12"/>
        <v>23.195802</v>
      </c>
      <c r="J88" s="11">
        <f t="shared" si="13"/>
        <v>23.824541</v>
      </c>
      <c r="K88" s="13">
        <f t="shared" si="14"/>
        <v>1245.5825187999999</v>
      </c>
      <c r="L88" s="13">
        <f t="shared" si="15"/>
        <v>846.95156080809102</v>
      </c>
      <c r="M88" s="13">
        <f t="shared" si="16"/>
        <v>800.21263642993199</v>
      </c>
    </row>
    <row r="89" spans="1:14">
      <c r="A89" s="10">
        <v>33227.360955999997</v>
      </c>
      <c r="B89" s="10">
        <v>23.289009</v>
      </c>
      <c r="C89" s="10">
        <v>23.31043</v>
      </c>
      <c r="D89" s="10">
        <v>23.891468</v>
      </c>
      <c r="E89" s="10">
        <v>23.913065</v>
      </c>
      <c r="F89" s="10">
        <v>2.872913</v>
      </c>
      <c r="G89" s="10">
        <v>3.7087189999999999</v>
      </c>
      <c r="H89" s="10">
        <v>37.640422000000001</v>
      </c>
      <c r="I89" s="11">
        <f t="shared" si="12"/>
        <v>23.299719500000002</v>
      </c>
      <c r="J89" s="11">
        <f t="shared" si="13"/>
        <v>23.9022665</v>
      </c>
      <c r="K89" s="13">
        <f t="shared" si="14"/>
        <v>1245.5201683</v>
      </c>
      <c r="L89" s="13">
        <f t="shared" si="15"/>
        <v>839.01352381234847</v>
      </c>
      <c r="M89" s="13">
        <f t="shared" si="16"/>
        <v>794.6452196884693</v>
      </c>
    </row>
    <row r="90" spans="1:14">
      <c r="A90" s="10">
        <v>32581.786583000001</v>
      </c>
      <c r="B90" s="10">
        <v>23.246366999999999</v>
      </c>
      <c r="C90" s="10">
        <v>23.280321000000001</v>
      </c>
      <c r="D90" s="10">
        <v>23.852672999999999</v>
      </c>
      <c r="E90" s="10">
        <v>23.868673000000001</v>
      </c>
      <c r="F90" s="10">
        <v>2.5538460000000001</v>
      </c>
      <c r="G90" s="10">
        <v>3.5851670000000002</v>
      </c>
      <c r="H90" s="10">
        <v>37.449021000000002</v>
      </c>
      <c r="I90" s="11">
        <f t="shared" si="12"/>
        <v>23.263344</v>
      </c>
      <c r="J90" s="11">
        <f t="shared" si="13"/>
        <v>23.860672999999998</v>
      </c>
      <c r="K90" s="13">
        <f t="shared" si="14"/>
        <v>1245.5419936000001</v>
      </c>
      <c r="L90" s="13">
        <f t="shared" si="15"/>
        <v>841.78240421639566</v>
      </c>
      <c r="M90" s="13">
        <f t="shared" si="16"/>
        <v>797.61888831391661</v>
      </c>
    </row>
    <row r="91" spans="1:14">
      <c r="A91" s="10">
        <v>31522.410071999999</v>
      </c>
      <c r="B91" s="10">
        <v>23.246943000000002</v>
      </c>
      <c r="C91" s="10">
        <v>23.265000000000001</v>
      </c>
      <c r="D91" s="10">
        <v>23.887384000000001</v>
      </c>
      <c r="E91" s="10">
        <v>23.866012000000001</v>
      </c>
      <c r="F91" s="10">
        <v>2.0390069999999998</v>
      </c>
      <c r="G91" s="10">
        <v>3.3687010000000002</v>
      </c>
      <c r="H91" s="10">
        <v>37.143442</v>
      </c>
      <c r="I91" s="11">
        <f t="shared" si="12"/>
        <v>23.255971500000001</v>
      </c>
      <c r="J91" s="11">
        <f t="shared" si="13"/>
        <v>23.876698000000001</v>
      </c>
      <c r="K91" s="13">
        <f t="shared" si="14"/>
        <v>1245.5464171000001</v>
      </c>
      <c r="L91" s="13">
        <f t="shared" si="15"/>
        <v>842.3448740880749</v>
      </c>
      <c r="M91" s="13">
        <f t="shared" si="16"/>
        <v>796.47166807405301</v>
      </c>
    </row>
    <row r="92" spans="1:14">
      <c r="A92" s="10">
        <v>30441.542244</v>
      </c>
      <c r="B92" s="10">
        <v>23.169834999999999</v>
      </c>
      <c r="C92" s="10">
        <v>23.186304</v>
      </c>
      <c r="D92" s="10">
        <v>23.842127999999999</v>
      </c>
      <c r="E92" s="10">
        <v>23.815059000000002</v>
      </c>
      <c r="F92" s="10">
        <v>1.5343020000000001</v>
      </c>
      <c r="G92" s="10">
        <v>3.1505670000000001</v>
      </c>
      <c r="H92" s="10">
        <v>36.808514000000002</v>
      </c>
      <c r="I92" s="11">
        <f t="shared" si="12"/>
        <v>23.178069499999999</v>
      </c>
      <c r="J92" s="11">
        <f t="shared" si="13"/>
        <v>23.8285935</v>
      </c>
      <c r="K92" s="13">
        <f t="shared" si="14"/>
        <v>1245.5931582999999</v>
      </c>
      <c r="L92" s="13">
        <f t="shared" si="15"/>
        <v>848.31470676219942</v>
      </c>
      <c r="M92" s="13">
        <f t="shared" si="16"/>
        <v>799.92123718768835</v>
      </c>
    </row>
    <row r="93" spans="1:14" ht="14.4" customHeight="1">
      <c r="A93" s="10">
        <v>29383.673902999999</v>
      </c>
      <c r="B93" s="10">
        <v>23.136948</v>
      </c>
      <c r="C93" s="10">
        <v>23.164586</v>
      </c>
      <c r="D93" s="10">
        <v>23.823235</v>
      </c>
      <c r="E93" s="10">
        <v>23.798852</v>
      </c>
      <c r="F93" s="10">
        <v>1.022176</v>
      </c>
      <c r="G93" s="10">
        <v>2.927</v>
      </c>
      <c r="H93" s="10">
        <v>36.460990000000002</v>
      </c>
      <c r="I93" s="11">
        <f t="shared" si="12"/>
        <v>23.150767000000002</v>
      </c>
      <c r="J93" s="11">
        <f t="shared" si="13"/>
        <v>23.8110435</v>
      </c>
      <c r="K93" s="13">
        <f t="shared" si="14"/>
        <v>1245.6095398</v>
      </c>
      <c r="L93" s="13">
        <f t="shared" si="15"/>
        <v>850.41844828057856</v>
      </c>
      <c r="M93" s="13">
        <f t="shared" si="16"/>
        <v>801.18408091566289</v>
      </c>
    </row>
    <row r="94" spans="1:14">
      <c r="A94" s="10">
        <v>28513.764911999999</v>
      </c>
      <c r="B94" s="10">
        <v>23.100754999999999</v>
      </c>
      <c r="C94" s="10">
        <v>23.155546000000001</v>
      </c>
      <c r="D94" s="10">
        <v>23.816023000000001</v>
      </c>
      <c r="E94" s="10">
        <v>23.797948000000002</v>
      </c>
      <c r="F94" s="10">
        <v>0.61479099999999998</v>
      </c>
      <c r="G94" s="10">
        <v>2.7373050000000001</v>
      </c>
      <c r="H94" s="10">
        <v>36.143984000000003</v>
      </c>
      <c r="I94" s="11">
        <f t="shared" si="12"/>
        <v>23.1281505</v>
      </c>
      <c r="J94" s="11">
        <f t="shared" si="13"/>
        <v>23.806985500000003</v>
      </c>
      <c r="K94" s="13">
        <f t="shared" si="14"/>
        <v>1245.6231097</v>
      </c>
      <c r="L94" s="13">
        <f t="shared" si="15"/>
        <v>852.16564922132875</v>
      </c>
      <c r="M94" s="13">
        <f t="shared" si="16"/>
        <v>801.47641266285427</v>
      </c>
    </row>
    <row r="95" spans="1:14">
      <c r="A95" s="10">
        <v>27626.760972</v>
      </c>
      <c r="B95" s="10">
        <v>22.999649999999999</v>
      </c>
      <c r="C95" s="10">
        <v>23.107339</v>
      </c>
      <c r="D95" s="10">
        <v>23.763383000000001</v>
      </c>
      <c r="E95" s="10">
        <v>23.757559000000001</v>
      </c>
      <c r="F95" s="10">
        <v>0.80438799999999999</v>
      </c>
      <c r="G95" s="10">
        <v>3.143205</v>
      </c>
      <c r="H95" s="10">
        <v>35.886126000000004</v>
      </c>
      <c r="I95" s="11">
        <f t="shared" si="12"/>
        <v>23.053494499999999</v>
      </c>
      <c r="J95" s="11">
        <f t="shared" si="13"/>
        <v>23.760471000000003</v>
      </c>
      <c r="K95" s="13">
        <f t="shared" si="14"/>
        <v>1245.6679033</v>
      </c>
      <c r="L95" s="13">
        <f t="shared" si="15"/>
        <v>857.9623281528884</v>
      </c>
      <c r="M95" s="13">
        <f t="shared" si="16"/>
        <v>804.83613059803338</v>
      </c>
    </row>
    <row r="96" spans="1:14">
      <c r="A96" s="10">
        <v>26943.079171000001</v>
      </c>
      <c r="B96" s="10">
        <v>23.036767999999999</v>
      </c>
      <c r="C96" s="10">
        <v>23.132558</v>
      </c>
      <c r="D96" s="10">
        <v>23.779986999999998</v>
      </c>
      <c r="E96" s="10">
        <v>23.779651000000001</v>
      </c>
      <c r="F96" s="10">
        <v>0.64607199999999998</v>
      </c>
      <c r="G96" s="10">
        <v>3.161413</v>
      </c>
      <c r="H96" s="10">
        <v>35.669224</v>
      </c>
      <c r="I96" s="11">
        <f t="shared" si="12"/>
        <v>23.084662999999999</v>
      </c>
      <c r="J96" s="11">
        <f t="shared" si="13"/>
        <v>23.779819</v>
      </c>
      <c r="K96" s="13">
        <f t="shared" si="14"/>
        <v>1245.6492022</v>
      </c>
      <c r="L96" s="13">
        <f t="shared" si="15"/>
        <v>855.5367734161855</v>
      </c>
      <c r="M96" s="13">
        <f t="shared" si="16"/>
        <v>803.43664662476931</v>
      </c>
    </row>
    <row r="97" spans="1:13">
      <c r="A97" s="10">
        <v>26217.171588000001</v>
      </c>
      <c r="B97" s="10">
        <v>23.049517999999999</v>
      </c>
      <c r="C97" s="10">
        <v>23.114189</v>
      </c>
      <c r="D97" s="10">
        <v>23.782602000000001</v>
      </c>
      <c r="E97" s="10">
        <v>23.778794000000001</v>
      </c>
      <c r="F97" s="10">
        <v>0.35463699999999998</v>
      </c>
      <c r="G97" s="10">
        <v>3.0485630000000001</v>
      </c>
      <c r="H97" s="10">
        <v>35.351544000000004</v>
      </c>
      <c r="I97" s="11">
        <f t="shared" si="12"/>
        <v>23.081853500000001</v>
      </c>
      <c r="J97" s="11">
        <f t="shared" si="13"/>
        <v>23.780698000000001</v>
      </c>
      <c r="K97" s="13">
        <f t="shared" si="14"/>
        <v>1245.6508879</v>
      </c>
      <c r="L97" s="13">
        <f t="shared" si="15"/>
        <v>855.75508865687243</v>
      </c>
      <c r="M97" s="13">
        <f t="shared" si="16"/>
        <v>803.37313390002146</v>
      </c>
    </row>
    <row r="98" spans="1:13">
      <c r="A98" s="10">
        <v>25705.627705999999</v>
      </c>
      <c r="B98" s="10">
        <v>23.118549999999999</v>
      </c>
      <c r="C98" s="10">
        <v>23.157651999999999</v>
      </c>
      <c r="D98" s="10">
        <v>23.848542999999999</v>
      </c>
      <c r="E98" s="10">
        <v>23.840437000000001</v>
      </c>
      <c r="F98" s="10">
        <v>0.31113200000000002</v>
      </c>
      <c r="G98" s="10">
        <v>3.158134</v>
      </c>
      <c r="H98" s="10">
        <v>35.167998000000004</v>
      </c>
      <c r="I98" s="11">
        <f t="shared" si="12"/>
        <v>23.138100999999999</v>
      </c>
      <c r="J98" s="11">
        <f t="shared" si="13"/>
        <v>23.84449</v>
      </c>
      <c r="K98" s="13">
        <f t="shared" si="14"/>
        <v>1245.6171394</v>
      </c>
      <c r="L98" s="13">
        <f t="shared" si="15"/>
        <v>851.39643318479557</v>
      </c>
      <c r="M98" s="13">
        <f t="shared" si="16"/>
        <v>798.77937652530454</v>
      </c>
    </row>
    <row r="99" spans="1:13">
      <c r="A99" s="10">
        <v>25101.909964999999</v>
      </c>
      <c r="B99" s="10">
        <v>23.173760999999999</v>
      </c>
      <c r="C99" s="10">
        <v>23.211561</v>
      </c>
      <c r="D99" s="10">
        <v>23.880604999999999</v>
      </c>
      <c r="E99" s="10">
        <v>23.865296000000001</v>
      </c>
      <c r="F99" s="10">
        <v>0.42853400000000003</v>
      </c>
      <c r="G99" s="10">
        <v>3.4212539999999998</v>
      </c>
      <c r="H99" s="10">
        <v>34.965966999999999</v>
      </c>
      <c r="I99" s="11">
        <f t="shared" si="12"/>
        <v>23.192661000000001</v>
      </c>
      <c r="J99" s="11">
        <f t="shared" si="13"/>
        <v>23.872950500000002</v>
      </c>
      <c r="K99" s="13">
        <f t="shared" si="14"/>
        <v>1245.5844033999999</v>
      </c>
      <c r="L99" s="13">
        <f t="shared" si="15"/>
        <v>847.19283481956973</v>
      </c>
      <c r="M99" s="13">
        <f t="shared" si="16"/>
        <v>796.73977679424752</v>
      </c>
    </row>
    <row r="100" spans="1:13">
      <c r="A100" s="10">
        <v>24266.604819</v>
      </c>
      <c r="B100" s="10">
        <v>23.196982999999999</v>
      </c>
      <c r="C100" s="10">
        <v>23.287181</v>
      </c>
      <c r="D100" s="10">
        <v>23.861156999999999</v>
      </c>
      <c r="E100" s="10">
        <v>23.839576999999998</v>
      </c>
      <c r="F100" s="10">
        <v>0.59349499999999999</v>
      </c>
      <c r="G100" s="10">
        <v>3.771617</v>
      </c>
      <c r="H100" s="10">
        <v>34.739722999999998</v>
      </c>
      <c r="I100" s="11">
        <f t="shared" si="12"/>
        <v>23.242082</v>
      </c>
      <c r="J100" s="11">
        <f t="shared" si="13"/>
        <v>23.850366999999999</v>
      </c>
      <c r="K100" s="13">
        <f t="shared" si="14"/>
        <v>1245.5547508</v>
      </c>
      <c r="L100" s="13">
        <f t="shared" si="15"/>
        <v>843.40571907947196</v>
      </c>
      <c r="M100" s="13">
        <f t="shared" si="16"/>
        <v>798.35770735282767</v>
      </c>
    </row>
    <row r="101" spans="1:13">
      <c r="A101" s="10">
        <v>23249.629386000001</v>
      </c>
      <c r="B101" s="10">
        <v>23.281766000000001</v>
      </c>
      <c r="C101" s="10">
        <v>23.338882999999999</v>
      </c>
      <c r="D101" s="10">
        <v>23.832529999999998</v>
      </c>
      <c r="E101" s="10">
        <v>23.8078</v>
      </c>
      <c r="F101" s="10">
        <v>0.63693999999999995</v>
      </c>
      <c r="G101" s="10">
        <v>4.0417860000000001</v>
      </c>
      <c r="H101" s="10">
        <v>34.436142000000004</v>
      </c>
      <c r="I101" s="11">
        <f t="shared" si="12"/>
        <v>23.3103245</v>
      </c>
      <c r="J101" s="11">
        <f t="shared" si="13"/>
        <v>23.820164999999999</v>
      </c>
      <c r="K101" s="13">
        <f t="shared" si="14"/>
        <v>1245.5138053000001</v>
      </c>
      <c r="L101" s="13">
        <f t="shared" si="15"/>
        <v>838.20825139003409</v>
      </c>
      <c r="M101" s="13">
        <f t="shared" si="16"/>
        <v>800.52743622707294</v>
      </c>
    </row>
    <row r="102" spans="1:13">
      <c r="A102" s="10">
        <v>22288.93333</v>
      </c>
      <c r="B102" s="10">
        <v>23.266119</v>
      </c>
      <c r="C102" s="10">
        <v>23.333456000000002</v>
      </c>
      <c r="D102" s="10">
        <v>23.824280000000002</v>
      </c>
      <c r="E102" s="10">
        <v>23.799771</v>
      </c>
      <c r="F102" s="10">
        <v>0.53937500000000005</v>
      </c>
      <c r="G102" s="10">
        <v>4.1669289999999997</v>
      </c>
      <c r="H102" s="10">
        <v>34.164993000000003</v>
      </c>
      <c r="I102" s="11">
        <f t="shared" si="12"/>
        <v>23.299787500000001</v>
      </c>
      <c r="J102" s="11">
        <f t="shared" si="13"/>
        <v>23.812025500000001</v>
      </c>
      <c r="K102" s="13">
        <f t="shared" si="14"/>
        <v>1245.5201274999999</v>
      </c>
      <c r="L102" s="13">
        <f t="shared" si="15"/>
        <v>839.00835751434261</v>
      </c>
      <c r="M102" s="13">
        <f t="shared" si="16"/>
        <v>801.11335789722943</v>
      </c>
    </row>
    <row r="103" spans="1:13">
      <c r="A103" s="10">
        <v>20767.426307999998</v>
      </c>
      <c r="B103" s="10">
        <v>23.275047000000001</v>
      </c>
      <c r="C103" s="10">
        <v>23.338093000000001</v>
      </c>
      <c r="D103" s="10">
        <v>23.853919000000001</v>
      </c>
      <c r="E103" s="10">
        <v>23.830324000000001</v>
      </c>
      <c r="F103" s="10">
        <v>0.83901800000000004</v>
      </c>
      <c r="G103" s="10">
        <v>4.7316060000000002</v>
      </c>
      <c r="H103" s="10">
        <v>33.632815999999998</v>
      </c>
      <c r="I103" s="11">
        <f t="shared" si="12"/>
        <v>23.306570000000001</v>
      </c>
      <c r="J103" s="11">
        <f t="shared" si="13"/>
        <v>23.842121500000001</v>
      </c>
      <c r="K103" s="13">
        <f t="shared" si="14"/>
        <v>1245.5160579999999</v>
      </c>
      <c r="L103" s="13">
        <f t="shared" si="15"/>
        <v>838.49324113970215</v>
      </c>
      <c r="M103" s="13">
        <f t="shared" si="16"/>
        <v>798.94938757733962</v>
      </c>
    </row>
    <row r="104" spans="1:13">
      <c r="A104" s="10">
        <v>19340.195172</v>
      </c>
      <c r="B104" s="10">
        <v>23.037413999999998</v>
      </c>
      <c r="C104" s="10">
        <v>23.117929</v>
      </c>
      <c r="D104" s="10">
        <v>23.859558</v>
      </c>
      <c r="E104" s="10">
        <v>23.832384000000001</v>
      </c>
      <c r="F104" s="10">
        <v>0.82643599999999995</v>
      </c>
      <c r="G104" s="10">
        <v>5.017995</v>
      </c>
      <c r="H104" s="10">
        <v>33.235492000000001</v>
      </c>
      <c r="I104" s="11">
        <f t="shared" si="12"/>
        <v>23.077671500000001</v>
      </c>
      <c r="J104" s="11">
        <f t="shared" si="13"/>
        <v>23.845970999999999</v>
      </c>
      <c r="K104" s="13">
        <f t="shared" si="14"/>
        <v>1245.6533970999999</v>
      </c>
      <c r="L104" s="13">
        <f t="shared" si="15"/>
        <v>856.08017358836332</v>
      </c>
      <c r="M104" s="13">
        <f t="shared" si="16"/>
        <v>798.67309170642238</v>
      </c>
    </row>
    <row r="105" spans="1:13">
      <c r="A105" s="10">
        <v>17722.393373999999</v>
      </c>
      <c r="B105" s="10">
        <v>23.129808000000001</v>
      </c>
      <c r="C105" s="10">
        <v>23.183723000000001</v>
      </c>
      <c r="D105" s="10">
        <v>24.112525999999999</v>
      </c>
      <c r="E105" s="10">
        <v>24.087807000000002</v>
      </c>
      <c r="F105" s="10">
        <v>0.40086100000000002</v>
      </c>
      <c r="G105" s="10">
        <v>4.9918519999999997</v>
      </c>
      <c r="H105" s="10">
        <v>32.785377000000004</v>
      </c>
      <c r="I105" s="11">
        <f t="shared" si="12"/>
        <v>23.156765499999999</v>
      </c>
      <c r="J105" s="11">
        <f t="shared" si="13"/>
        <v>24.1001665</v>
      </c>
      <c r="K105" s="13">
        <f t="shared" si="14"/>
        <v>1245.6059407</v>
      </c>
      <c r="L105" s="13">
        <f t="shared" si="15"/>
        <v>849.95573310659711</v>
      </c>
      <c r="M105" s="13">
        <f t="shared" si="16"/>
        <v>780.67299364908285</v>
      </c>
    </row>
    <row r="106" spans="1:13">
      <c r="A106" s="10">
        <v>16185.220433</v>
      </c>
      <c r="B106" s="10">
        <v>23.262920000000001</v>
      </c>
      <c r="C106" s="10">
        <v>23.319420999999998</v>
      </c>
      <c r="D106" s="10">
        <v>24.251859</v>
      </c>
      <c r="E106" s="10">
        <v>24.225555</v>
      </c>
      <c r="F106" s="10">
        <v>0.403617</v>
      </c>
      <c r="G106" s="10">
        <v>5.3230490000000001</v>
      </c>
      <c r="H106" s="10">
        <v>32.422175000000003</v>
      </c>
      <c r="I106" s="11">
        <f t="shared" si="12"/>
        <v>23.2911705</v>
      </c>
      <c r="J106" s="11">
        <f t="shared" si="13"/>
        <v>24.238706999999998</v>
      </c>
      <c r="K106" s="13">
        <f t="shared" si="14"/>
        <v>1245.5252977</v>
      </c>
      <c r="L106" s="13">
        <f t="shared" si="15"/>
        <v>839.66332548723494</v>
      </c>
      <c r="M106" s="13">
        <f t="shared" si="16"/>
        <v>771.06304520109916</v>
      </c>
    </row>
    <row r="107" spans="1:13">
      <c r="A107" s="10">
        <v>15046.725490999999</v>
      </c>
      <c r="B107" s="10">
        <v>23.266067</v>
      </c>
      <c r="C107" s="10">
        <v>23.316756999999999</v>
      </c>
      <c r="D107" s="10">
        <v>24.275364</v>
      </c>
      <c r="E107" s="10">
        <v>24.249953999999999</v>
      </c>
      <c r="F107" s="10">
        <v>0.64655200000000002</v>
      </c>
      <c r="G107" s="10">
        <v>5.7779910000000001</v>
      </c>
      <c r="H107" s="10">
        <v>32.221620999999999</v>
      </c>
      <c r="I107" s="11">
        <f t="shared" si="12"/>
        <v>23.291412000000001</v>
      </c>
      <c r="J107" s="11">
        <f t="shared" si="13"/>
        <v>24.262658999999999</v>
      </c>
      <c r="K107" s="13">
        <f t="shared" si="14"/>
        <v>1245.5251527999999</v>
      </c>
      <c r="L107" s="13">
        <f t="shared" si="15"/>
        <v>839.6449613480363</v>
      </c>
      <c r="M107" s="13">
        <f t="shared" si="16"/>
        <v>769.41574276513802</v>
      </c>
    </row>
    <row r="108" spans="1:13">
      <c r="A108" s="10">
        <v>14260.409003999999</v>
      </c>
      <c r="B108" s="10">
        <v>23.286694000000001</v>
      </c>
      <c r="C108" s="10">
        <v>23.331710999999999</v>
      </c>
      <c r="D108" s="10">
        <v>24.191711999999999</v>
      </c>
      <c r="E108" s="10">
        <v>24.163405000000001</v>
      </c>
      <c r="F108" s="10">
        <v>0.799342</v>
      </c>
      <c r="G108" s="10">
        <v>6.0569040000000003</v>
      </c>
      <c r="H108" s="10">
        <v>32.067692000000001</v>
      </c>
      <c r="I108" s="11">
        <f t="shared" si="12"/>
        <v>23.309202499999998</v>
      </c>
      <c r="J108" s="11">
        <f t="shared" si="13"/>
        <v>24.1775585</v>
      </c>
      <c r="K108" s="13">
        <f t="shared" si="14"/>
        <v>1245.5144785</v>
      </c>
      <c r="L108" s="13">
        <f t="shared" si="15"/>
        <v>838.29340644217609</v>
      </c>
      <c r="M108" s="13">
        <f t="shared" si="16"/>
        <v>775.28740512327477</v>
      </c>
    </row>
    <row r="109" spans="1:13">
      <c r="A109" s="10">
        <v>13365.454675999999</v>
      </c>
      <c r="B109" s="10">
        <v>23.135261</v>
      </c>
      <c r="C109" s="10">
        <v>23.196943999999998</v>
      </c>
      <c r="D109" s="10">
        <v>24.109362000000001</v>
      </c>
      <c r="E109" s="10">
        <v>24.083947999999999</v>
      </c>
      <c r="F109" s="10">
        <v>0.83414900000000003</v>
      </c>
      <c r="G109" s="10">
        <v>6.2418610000000001</v>
      </c>
      <c r="H109" s="10">
        <v>31.895541000000001</v>
      </c>
      <c r="I109" s="11">
        <f t="shared" si="12"/>
        <v>23.166102500000001</v>
      </c>
      <c r="J109" s="11">
        <f t="shared" si="13"/>
        <v>24.096654999999998</v>
      </c>
      <c r="K109" s="13">
        <f t="shared" si="14"/>
        <v>1245.6003384999999</v>
      </c>
      <c r="L109" s="13">
        <f t="shared" si="15"/>
        <v>849.23606536581792</v>
      </c>
      <c r="M109" s="13">
        <f t="shared" si="16"/>
        <v>780.91839337523834</v>
      </c>
    </row>
    <row r="110" spans="1:13">
      <c r="A110" s="10">
        <v>12393.274511</v>
      </c>
      <c r="B110" s="10">
        <v>23.213365</v>
      </c>
      <c r="C110" s="10">
        <v>23.252285000000001</v>
      </c>
      <c r="D110" s="10">
        <v>24.209171999999999</v>
      </c>
      <c r="E110" s="10">
        <v>24.181916000000001</v>
      </c>
      <c r="F110" s="10">
        <v>0.88964600000000005</v>
      </c>
      <c r="G110" s="10">
        <v>6.4872959999999997</v>
      </c>
      <c r="H110" s="10">
        <v>31.623795000000001</v>
      </c>
      <c r="I110" s="11">
        <f t="shared" si="12"/>
        <v>23.232824999999998</v>
      </c>
      <c r="J110" s="11">
        <f t="shared" si="13"/>
        <v>24.195543999999998</v>
      </c>
      <c r="K110" s="13">
        <f t="shared" si="14"/>
        <v>1245.560305</v>
      </c>
      <c r="L110" s="13">
        <f t="shared" si="15"/>
        <v>844.1135979081655</v>
      </c>
      <c r="M110" s="13">
        <f t="shared" si="16"/>
        <v>774.04208157468202</v>
      </c>
    </row>
    <row r="111" spans="1:13">
      <c r="A111" s="10">
        <v>11433.120236000001</v>
      </c>
      <c r="B111" s="10">
        <v>23.129791999999998</v>
      </c>
      <c r="C111" s="10">
        <v>23.171313000000001</v>
      </c>
      <c r="D111" s="10">
        <v>24.217393000000001</v>
      </c>
      <c r="E111" s="10">
        <v>24.193871999999999</v>
      </c>
      <c r="F111" s="10">
        <v>1.089826</v>
      </c>
      <c r="G111" s="10">
        <v>6.837345</v>
      </c>
      <c r="H111" s="10">
        <v>31.432044000000005</v>
      </c>
      <c r="I111" s="11">
        <f t="shared" si="12"/>
        <v>23.1505525</v>
      </c>
      <c r="J111" s="11">
        <f t="shared" si="13"/>
        <v>24.2056325</v>
      </c>
      <c r="K111" s="13">
        <f t="shared" si="14"/>
        <v>1245.6096685</v>
      </c>
      <c r="L111" s="13">
        <f t="shared" si="15"/>
        <v>850.43499983187121</v>
      </c>
      <c r="M111" s="13">
        <f t="shared" si="16"/>
        <v>773.34457956075585</v>
      </c>
    </row>
    <row r="112" spans="1:13">
      <c r="A112" s="10">
        <v>10251.116974</v>
      </c>
      <c r="B112" s="10">
        <v>23.154807999999999</v>
      </c>
      <c r="C112" s="10">
        <v>23.179563999999999</v>
      </c>
      <c r="D112" s="10">
        <v>24.265837000000001</v>
      </c>
      <c r="E112" s="10">
        <v>24.241019999999999</v>
      </c>
      <c r="F112" s="10">
        <v>1.0329630000000001</v>
      </c>
      <c r="G112" s="10">
        <v>6.9782460000000004</v>
      </c>
      <c r="H112" s="10">
        <v>31.218112000000005</v>
      </c>
      <c r="I112" s="11">
        <f t="shared" si="12"/>
        <v>23.167186000000001</v>
      </c>
      <c r="J112" s="11">
        <f t="shared" si="13"/>
        <v>24.253428499999998</v>
      </c>
      <c r="K112" s="13">
        <f t="shared" si="14"/>
        <v>1245.5996884000001</v>
      </c>
      <c r="L112" s="13">
        <f t="shared" si="15"/>
        <v>849.15259771822093</v>
      </c>
      <c r="M112" s="13">
        <f t="shared" si="16"/>
        <v>770.05008044814804</v>
      </c>
    </row>
    <row r="113" spans="1:14">
      <c r="A113" s="10">
        <v>9135.4581130000006</v>
      </c>
      <c r="B113" s="10">
        <v>23.209744000000001</v>
      </c>
      <c r="C113" s="10">
        <v>23.232859999999999</v>
      </c>
      <c r="D113" s="10">
        <v>24.599457000000001</v>
      </c>
      <c r="E113" s="10">
        <v>24.571826000000001</v>
      </c>
      <c r="F113" s="10">
        <v>1.14131</v>
      </c>
      <c r="G113" s="10">
        <v>7.3338850000000004</v>
      </c>
      <c r="H113" s="10">
        <v>30.915607000000001</v>
      </c>
      <c r="I113" s="11">
        <f t="shared" si="12"/>
        <v>23.221302000000001</v>
      </c>
      <c r="J113" s="11">
        <f t="shared" si="13"/>
        <v>24.585641500000001</v>
      </c>
      <c r="K113" s="13">
        <f t="shared" si="14"/>
        <v>1245.5672188000001</v>
      </c>
      <c r="L113" s="13">
        <f t="shared" si="15"/>
        <v>844.99571050492796</v>
      </c>
      <c r="M113" s="13">
        <f t="shared" si="16"/>
        <v>747.60342260419111</v>
      </c>
    </row>
    <row r="114" spans="1:14">
      <c r="A114" s="10">
        <v>8027.0854589999999</v>
      </c>
      <c r="B114" s="10">
        <v>23.184028000000001</v>
      </c>
      <c r="C114" s="10">
        <v>23.232005999999998</v>
      </c>
      <c r="D114" s="10">
        <v>24.863226000000001</v>
      </c>
      <c r="E114" s="10">
        <v>24.830480000000001</v>
      </c>
      <c r="F114" s="10">
        <v>1.411484</v>
      </c>
      <c r="G114" s="10">
        <v>7.7936430000000003</v>
      </c>
      <c r="H114" s="10">
        <v>30.688637</v>
      </c>
      <c r="I114" s="11">
        <f t="shared" si="12"/>
        <v>23.208016999999998</v>
      </c>
      <c r="J114" s="11">
        <f t="shared" si="13"/>
        <v>24.846853000000003</v>
      </c>
      <c r="K114" s="13">
        <f t="shared" si="14"/>
        <v>1245.5751898000001</v>
      </c>
      <c r="L114" s="13">
        <f t="shared" si="15"/>
        <v>846.01402239603976</v>
      </c>
      <c r="M114" s="13">
        <f t="shared" si="16"/>
        <v>730.49793934527679</v>
      </c>
    </row>
    <row r="115" spans="1:14">
      <c r="A115" s="10">
        <v>7083.6214120000004</v>
      </c>
      <c r="B115" s="10">
        <v>23.150648</v>
      </c>
      <c r="C115" s="10">
        <v>23.185403999999998</v>
      </c>
      <c r="D115" s="10">
        <v>25.082497</v>
      </c>
      <c r="E115" s="10">
        <v>25.048345000000001</v>
      </c>
      <c r="F115" s="10">
        <v>0.81291100000000005</v>
      </c>
      <c r="G115" s="10">
        <v>7.3835879999999996</v>
      </c>
      <c r="H115" s="10">
        <v>30.349018999999998</v>
      </c>
      <c r="I115" s="11">
        <f t="shared" si="12"/>
        <v>23.168025999999998</v>
      </c>
      <c r="J115" s="11">
        <f t="shared" si="13"/>
        <v>25.065421000000001</v>
      </c>
      <c r="K115" s="13">
        <f t="shared" si="14"/>
        <v>1245.5991844</v>
      </c>
      <c r="L115" s="13">
        <f t="shared" si="15"/>
        <v>849.087894618061</v>
      </c>
      <c r="M115" s="13">
        <f t="shared" si="16"/>
        <v>716.54315771986876</v>
      </c>
    </row>
    <row r="116" spans="1:14">
      <c r="A116" s="10">
        <v>5853.2879309999998</v>
      </c>
      <c r="B116" s="10">
        <v>23.144696</v>
      </c>
      <c r="C116" s="10">
        <v>23.193937999999999</v>
      </c>
      <c r="D116" s="10">
        <v>25.571296</v>
      </c>
      <c r="E116" s="10">
        <v>25.546923</v>
      </c>
      <c r="F116" s="10">
        <v>1.090395</v>
      </c>
      <c r="G116" s="10">
        <v>7.8922929999999996</v>
      </c>
      <c r="H116" s="10">
        <v>30.136769999999999</v>
      </c>
      <c r="I116" s="11">
        <f t="shared" si="12"/>
        <v>23.169316999999999</v>
      </c>
      <c r="J116" s="11">
        <f t="shared" si="13"/>
        <v>25.559109499999998</v>
      </c>
      <c r="K116" s="13">
        <f t="shared" si="14"/>
        <v>1245.5984097999999</v>
      </c>
      <c r="L116" s="13">
        <f t="shared" si="15"/>
        <v>848.98846313808917</v>
      </c>
      <c r="M116" s="13">
        <f t="shared" si="16"/>
        <v>686.18567802813686</v>
      </c>
    </row>
    <row r="117" spans="1:14">
      <c r="A117" s="10">
        <v>4495.9347639999996</v>
      </c>
      <c r="B117" s="10">
        <v>23.102910999999999</v>
      </c>
      <c r="C117" s="10">
        <v>23.159203000000002</v>
      </c>
      <c r="D117" s="10">
        <v>26.364381000000002</v>
      </c>
      <c r="E117" s="10">
        <v>26.334845000000001</v>
      </c>
      <c r="F117" s="10">
        <v>1.3732709999999999</v>
      </c>
      <c r="G117" s="10">
        <v>8.4203860000000006</v>
      </c>
      <c r="H117" s="10">
        <v>29.837884000000003</v>
      </c>
      <c r="I117" s="11">
        <f t="shared" si="12"/>
        <v>23.131056999999998</v>
      </c>
      <c r="J117" s="11">
        <f t="shared" si="13"/>
        <v>26.349613000000002</v>
      </c>
      <c r="K117" s="13">
        <f t="shared" si="14"/>
        <v>1245.6213657999999</v>
      </c>
      <c r="L117" s="13">
        <f t="shared" si="15"/>
        <v>851.94088208900303</v>
      </c>
      <c r="M117" s="13">
        <f t="shared" si="16"/>
        <v>640.76710233889207</v>
      </c>
    </row>
    <row r="118" spans="1:14">
      <c r="A118" s="10">
        <v>3016.2896260000002</v>
      </c>
      <c r="B118" s="10">
        <v>23.140083000000001</v>
      </c>
      <c r="C118" s="10">
        <v>23.184059000000001</v>
      </c>
      <c r="D118" s="10">
        <v>27.322997999999998</v>
      </c>
      <c r="E118" s="10">
        <v>27.252573000000002</v>
      </c>
      <c r="F118" s="10">
        <v>1.1188359999999999</v>
      </c>
      <c r="G118" s="10">
        <v>8.4303460000000001</v>
      </c>
      <c r="H118" s="10">
        <v>29.215459000000003</v>
      </c>
      <c r="I118" s="11">
        <f t="shared" si="12"/>
        <v>23.162071000000001</v>
      </c>
      <c r="J118" s="11">
        <f t="shared" si="13"/>
        <v>27.287785499999998</v>
      </c>
      <c r="K118" s="13">
        <f t="shared" si="14"/>
        <v>1245.6027574</v>
      </c>
      <c r="L118" s="13">
        <f t="shared" si="15"/>
        <v>849.54671545085785</v>
      </c>
      <c r="M118" s="13">
        <f t="shared" si="16"/>
        <v>591.58180611703847</v>
      </c>
    </row>
    <row r="119" spans="1:14">
      <c r="A119" s="10">
        <v>864.94222400000001</v>
      </c>
      <c r="B119" s="10">
        <v>23.308430000000001</v>
      </c>
      <c r="C119" s="10">
        <v>23.349322999999998</v>
      </c>
      <c r="D119" s="10">
        <v>28.332550999999999</v>
      </c>
      <c r="E119" s="10">
        <v>28.246431000000001</v>
      </c>
      <c r="F119" s="10">
        <v>1.213368</v>
      </c>
      <c r="G119" s="10">
        <v>8.9898170000000004</v>
      </c>
      <c r="H119" s="10">
        <v>26.840143000000001</v>
      </c>
      <c r="I119" s="11">
        <f t="shared" si="12"/>
        <v>23.3288765</v>
      </c>
      <c r="J119" s="11">
        <f t="shared" si="13"/>
        <v>28.289490999999998</v>
      </c>
      <c r="K119" s="13">
        <f t="shared" si="14"/>
        <v>1245.5026740999999</v>
      </c>
      <c r="L119" s="13">
        <f t="shared" si="15"/>
        <v>836.80167553208139</v>
      </c>
      <c r="M119" s="13">
        <f t="shared" si="16"/>
        <v>544.1870803627362</v>
      </c>
    </row>
    <row r="120" spans="1:14">
      <c r="A120" s="10">
        <v>204.480841</v>
      </c>
      <c r="B120" s="10">
        <v>23.243044999999999</v>
      </c>
      <c r="C120" s="10">
        <v>23.306581999999999</v>
      </c>
      <c r="D120" s="10">
        <v>35.167634999999997</v>
      </c>
      <c r="E120" s="10">
        <v>34.997081000000001</v>
      </c>
      <c r="F120" s="10">
        <v>1.4258280000000001</v>
      </c>
      <c r="G120" s="10">
        <v>9.2441239999999993</v>
      </c>
      <c r="H120" s="10">
        <v>25.153837000000003</v>
      </c>
      <c r="I120" s="11">
        <f t="shared" si="12"/>
        <v>23.2748135</v>
      </c>
      <c r="J120" s="11">
        <f t="shared" si="13"/>
        <v>35.082357999999999</v>
      </c>
      <c r="K120" s="13">
        <f t="shared" si="14"/>
        <v>1245.5351118999999</v>
      </c>
      <c r="L120" s="13">
        <f t="shared" si="15"/>
        <v>840.90822022455995</v>
      </c>
      <c r="M120" s="13">
        <f t="shared" si="16"/>
        <v>323.04978585606386</v>
      </c>
    </row>
    <row r="121" spans="1:14">
      <c r="A121" s="16"/>
      <c r="B121" s="16"/>
      <c r="C121" s="16"/>
      <c r="D121" s="16"/>
      <c r="E121" s="16"/>
      <c r="F121" s="16"/>
      <c r="G121" s="16"/>
      <c r="H121" s="27"/>
      <c r="I121" s="28"/>
      <c r="J121" s="16"/>
      <c r="K121" s="14">
        <f>AVERAGE(K85:K118)</f>
        <v>1245.5816358911766</v>
      </c>
      <c r="L121" s="14">
        <f t="shared" ref="L121:M121" si="17">AVERAGE(L85:L118)</f>
        <v>846.8597962068377</v>
      </c>
      <c r="M121" s="14">
        <f t="shared" si="17"/>
        <v>773.64881005939208</v>
      </c>
    </row>
    <row r="122" spans="1:14">
      <c r="A122" s="16"/>
      <c r="B122" s="16"/>
      <c r="C122" s="16"/>
      <c r="D122" s="16"/>
      <c r="E122" s="16"/>
      <c r="F122" s="16"/>
      <c r="G122" s="16"/>
      <c r="H122" s="27"/>
      <c r="I122" s="28"/>
      <c r="J122" s="16"/>
      <c r="K122" s="16"/>
      <c r="L122" s="16"/>
      <c r="M122" s="16"/>
    </row>
    <row r="123" spans="1:14">
      <c r="A123" s="16"/>
      <c r="B123" s="16"/>
      <c r="C123" s="16"/>
      <c r="D123" s="16"/>
      <c r="E123" s="16"/>
      <c r="F123" s="16"/>
      <c r="G123" s="16"/>
      <c r="H123" s="27"/>
      <c r="I123" s="28"/>
      <c r="J123" s="16"/>
      <c r="K123" s="16"/>
      <c r="L123" s="16"/>
      <c r="M123" s="16"/>
    </row>
    <row r="124" spans="1:14" ht="16.8">
      <c r="A124" s="12" t="s">
        <v>10</v>
      </c>
      <c r="B124" s="12" t="s">
        <v>11</v>
      </c>
      <c r="C124" s="12" t="s">
        <v>12</v>
      </c>
      <c r="D124" s="12" t="s">
        <v>13</v>
      </c>
      <c r="E124" s="12" t="s">
        <v>14</v>
      </c>
      <c r="F124" s="12" t="s">
        <v>15</v>
      </c>
      <c r="G124" s="12" t="s">
        <v>28</v>
      </c>
      <c r="H124" s="12" t="s">
        <v>16</v>
      </c>
      <c r="I124" s="7" t="s">
        <v>17</v>
      </c>
      <c r="J124" s="7" t="s">
        <v>18</v>
      </c>
      <c r="K124" s="8" t="s">
        <v>19</v>
      </c>
      <c r="L124" s="6" t="s">
        <v>29</v>
      </c>
      <c r="M124" s="6" t="s">
        <v>30</v>
      </c>
      <c r="N124" s="20"/>
    </row>
    <row r="125" spans="1:14">
      <c r="A125" s="12" t="s">
        <v>20</v>
      </c>
      <c r="B125" s="12" t="s">
        <v>21</v>
      </c>
      <c r="C125" s="12" t="s">
        <v>21</v>
      </c>
      <c r="D125" s="12" t="s">
        <v>21</v>
      </c>
      <c r="E125" s="12" t="s">
        <v>21</v>
      </c>
      <c r="F125" s="12" t="s">
        <v>22</v>
      </c>
      <c r="G125" s="12" t="s">
        <v>22</v>
      </c>
      <c r="H125" s="12" t="s">
        <v>23</v>
      </c>
      <c r="I125" s="7" t="s">
        <v>21</v>
      </c>
      <c r="J125" s="7" t="s">
        <v>21</v>
      </c>
      <c r="K125" s="8" t="s">
        <v>24</v>
      </c>
      <c r="L125" s="6" t="s">
        <v>25</v>
      </c>
      <c r="M125" s="6" t="s">
        <v>25</v>
      </c>
    </row>
    <row r="126" spans="1:14">
      <c r="A126" s="10">
        <v>38417.937017999997</v>
      </c>
      <c r="B126" s="10">
        <v>26.066082000000002</v>
      </c>
      <c r="C126" s="10">
        <v>26.100762</v>
      </c>
      <c r="D126" s="10">
        <v>26.683150999999999</v>
      </c>
      <c r="E126" s="10">
        <v>26.657668999999999</v>
      </c>
      <c r="F126" s="10">
        <v>4.111904</v>
      </c>
      <c r="G126" s="10">
        <v>4.1246039999999997</v>
      </c>
      <c r="H126" s="10">
        <v>36.813450000000003</v>
      </c>
      <c r="I126" s="11">
        <f t="shared" ref="I126:I160" si="18">(B126+C126)/2</f>
        <v>26.083421999999999</v>
      </c>
      <c r="J126" s="11">
        <f t="shared" ref="J126:J160" si="19">(D126+E126)/2</f>
        <v>26.670409999999997</v>
      </c>
      <c r="K126" s="13">
        <f t="shared" ref="K126:K160" si="20">-0.6*I126+1259.5</f>
        <v>1243.8499468</v>
      </c>
      <c r="L126" s="13">
        <f t="shared" ref="L126:L160" si="21">0.00159*I126^4-0.27101*I126^3+17.72234*I126^2-540.89799*I126+6780.11105</f>
        <v>655.6377691736825</v>
      </c>
      <c r="M126" s="13">
        <f t="shared" ref="M126:M160" si="22">0.00159*J126^4-0.27101*J126^3+17.72234*J126^2-540.89799*J126+6780.11105</f>
        <v>623.39525776274695</v>
      </c>
    </row>
    <row r="127" spans="1:14">
      <c r="A127" s="10">
        <v>37463.147961000002</v>
      </c>
      <c r="B127" s="10">
        <v>26.110244999999999</v>
      </c>
      <c r="C127" s="10">
        <v>26.153572</v>
      </c>
      <c r="D127" s="10">
        <v>26.736934999999999</v>
      </c>
      <c r="E127" s="10">
        <v>26.714032</v>
      </c>
      <c r="F127" s="10">
        <v>3.5404749999999998</v>
      </c>
      <c r="G127" s="10">
        <v>3.8916949999999999</v>
      </c>
      <c r="H127" s="10">
        <v>36.576989000000005</v>
      </c>
      <c r="I127" s="11">
        <f t="shared" si="18"/>
        <v>26.131908500000002</v>
      </c>
      <c r="J127" s="11">
        <f t="shared" si="19"/>
        <v>26.725483499999999</v>
      </c>
      <c r="K127" s="13">
        <f t="shared" si="20"/>
        <v>1243.8208549000001</v>
      </c>
      <c r="L127" s="13">
        <f t="shared" si="21"/>
        <v>652.89770267957192</v>
      </c>
      <c r="M127" s="13">
        <f t="shared" si="22"/>
        <v>620.4719369128843</v>
      </c>
    </row>
    <row r="128" spans="1:14">
      <c r="A128" s="10">
        <v>36650.848759</v>
      </c>
      <c r="B128" s="10">
        <v>26.078606000000001</v>
      </c>
      <c r="C128" s="10">
        <v>26.113118</v>
      </c>
      <c r="D128" s="10">
        <v>26.698240999999999</v>
      </c>
      <c r="E128" s="10">
        <v>26.674299999999999</v>
      </c>
      <c r="F128" s="10">
        <v>3.1208399999999998</v>
      </c>
      <c r="G128" s="10">
        <v>3.720593</v>
      </c>
      <c r="H128" s="10">
        <v>36.440457000000002</v>
      </c>
      <c r="I128" s="11">
        <f t="shared" si="18"/>
        <v>26.095862</v>
      </c>
      <c r="J128" s="11">
        <f t="shared" si="19"/>
        <v>26.686270499999999</v>
      </c>
      <c r="K128" s="13">
        <f t="shared" si="20"/>
        <v>1243.8424828</v>
      </c>
      <c r="L128" s="13">
        <f t="shared" si="21"/>
        <v>654.93341538175628</v>
      </c>
      <c r="M128" s="13">
        <f t="shared" si="22"/>
        <v>622.55162468246726</v>
      </c>
    </row>
    <row r="129" spans="1:13">
      <c r="A129" s="10">
        <v>35802.364758999996</v>
      </c>
      <c r="B129" s="10">
        <v>26.119978</v>
      </c>
      <c r="C129" s="10">
        <v>26.152621</v>
      </c>
      <c r="D129" s="10">
        <v>26.758655000000001</v>
      </c>
      <c r="E129" s="10">
        <v>26.731459999999998</v>
      </c>
      <c r="F129" s="10">
        <v>2.599399</v>
      </c>
      <c r="G129" s="10">
        <v>3.5065029999999999</v>
      </c>
      <c r="H129" s="10">
        <v>36.183242</v>
      </c>
      <c r="I129" s="11">
        <f t="shared" si="18"/>
        <v>26.1362995</v>
      </c>
      <c r="J129" s="11">
        <f t="shared" si="19"/>
        <v>26.745057500000001</v>
      </c>
      <c r="K129" s="13">
        <f t="shared" si="20"/>
        <v>1243.8182202999999</v>
      </c>
      <c r="L129" s="13">
        <f t="shared" si="21"/>
        <v>652.65025425215845</v>
      </c>
      <c r="M129" s="13">
        <f t="shared" si="22"/>
        <v>619.43704976002755</v>
      </c>
    </row>
    <row r="130" spans="1:13">
      <c r="A130" s="10">
        <v>34578.306298000003</v>
      </c>
      <c r="B130" s="10">
        <v>26.145009999999999</v>
      </c>
      <c r="C130" s="10">
        <v>26.163888</v>
      </c>
      <c r="D130" s="10">
        <v>26.792864000000002</v>
      </c>
      <c r="E130" s="10">
        <v>26.772048000000002</v>
      </c>
      <c r="F130" s="10">
        <v>1.9692639999999999</v>
      </c>
      <c r="G130" s="10">
        <v>3.230531</v>
      </c>
      <c r="H130" s="10">
        <v>35.881267000000001</v>
      </c>
      <c r="I130" s="11">
        <f t="shared" si="18"/>
        <v>26.154449</v>
      </c>
      <c r="J130" s="11">
        <f t="shared" si="19"/>
        <v>26.782456000000003</v>
      </c>
      <c r="K130" s="13">
        <f t="shared" si="20"/>
        <v>1243.8073306000001</v>
      </c>
      <c r="L130" s="13">
        <f t="shared" si="21"/>
        <v>651.62868798321233</v>
      </c>
      <c r="M130" s="13">
        <f t="shared" si="22"/>
        <v>617.46573821304537</v>
      </c>
    </row>
    <row r="131" spans="1:13">
      <c r="A131" s="10">
        <v>33500.990849000002</v>
      </c>
      <c r="B131" s="10">
        <v>26.13627</v>
      </c>
      <c r="C131" s="10">
        <v>26.167536999999999</v>
      </c>
      <c r="D131" s="10">
        <v>26.767129000000001</v>
      </c>
      <c r="E131" s="10">
        <v>26.750509999999998</v>
      </c>
      <c r="F131" s="10">
        <v>1.422183</v>
      </c>
      <c r="G131" s="10">
        <v>3.0115889999999998</v>
      </c>
      <c r="H131" s="10">
        <v>35.603447000000003</v>
      </c>
      <c r="I131" s="11">
        <f t="shared" si="18"/>
        <v>26.1519035</v>
      </c>
      <c r="J131" s="11">
        <f t="shared" si="19"/>
        <v>26.758819500000001</v>
      </c>
      <c r="K131" s="13">
        <f t="shared" si="20"/>
        <v>1243.8088579</v>
      </c>
      <c r="L131" s="13">
        <f t="shared" si="21"/>
        <v>651.77184588324872</v>
      </c>
      <c r="M131" s="13">
        <f t="shared" si="22"/>
        <v>618.7107315770927</v>
      </c>
    </row>
    <row r="132" spans="1:13">
      <c r="A132" s="10">
        <v>32584.792773000001</v>
      </c>
      <c r="B132" s="10">
        <v>26.145661</v>
      </c>
      <c r="C132" s="10">
        <v>26.172896000000001</v>
      </c>
      <c r="D132" s="10">
        <v>26.760902000000002</v>
      </c>
      <c r="E132" s="10">
        <v>26.750686999999999</v>
      </c>
      <c r="F132" s="10">
        <v>0.96239399999999997</v>
      </c>
      <c r="G132" s="10">
        <v>2.809088</v>
      </c>
      <c r="H132" s="10">
        <v>35.330708000000001</v>
      </c>
      <c r="I132" s="11">
        <f t="shared" si="18"/>
        <v>26.159278499999999</v>
      </c>
      <c r="J132" s="11">
        <f t="shared" si="19"/>
        <v>26.7557945</v>
      </c>
      <c r="K132" s="13">
        <f t="shared" si="20"/>
        <v>1243.8044328999999</v>
      </c>
      <c r="L132" s="13">
        <f t="shared" si="21"/>
        <v>651.35718510820061</v>
      </c>
      <c r="M132" s="13">
        <f t="shared" si="22"/>
        <v>618.87029132689622</v>
      </c>
    </row>
    <row r="133" spans="1:13">
      <c r="A133" s="10">
        <v>31520.906822000001</v>
      </c>
      <c r="B133" s="10">
        <v>26.050355</v>
      </c>
      <c r="C133" s="10">
        <v>26.072942999999999</v>
      </c>
      <c r="D133" s="10">
        <v>26.679843999999999</v>
      </c>
      <c r="E133" s="10">
        <v>26.677209000000001</v>
      </c>
      <c r="F133" s="10">
        <v>0.91368000000000005</v>
      </c>
      <c r="G133" s="10">
        <v>3.0206439999999999</v>
      </c>
      <c r="H133" s="10">
        <v>35.093218</v>
      </c>
      <c r="I133" s="11">
        <f t="shared" si="18"/>
        <v>26.061648999999999</v>
      </c>
      <c r="J133" s="11">
        <f t="shared" si="19"/>
        <v>26.6785265</v>
      </c>
      <c r="K133" s="13">
        <f t="shared" si="20"/>
        <v>1243.8630106000001</v>
      </c>
      <c r="L133" s="13">
        <f t="shared" si="21"/>
        <v>656.87279829770614</v>
      </c>
      <c r="M133" s="13">
        <f t="shared" si="22"/>
        <v>622.96335705878028</v>
      </c>
    </row>
    <row r="134" spans="1:13" ht="14.4" customHeight="1">
      <c r="A134" s="10">
        <v>30544.384517999999</v>
      </c>
      <c r="B134" s="10">
        <v>26.091661999999999</v>
      </c>
      <c r="C134" s="10">
        <v>26.117283</v>
      </c>
      <c r="D134" s="10">
        <v>26.724069</v>
      </c>
      <c r="E134" s="10">
        <v>26.724397</v>
      </c>
      <c r="F134" s="10">
        <v>0.70002500000000001</v>
      </c>
      <c r="G134" s="10">
        <v>3.0710769999999998</v>
      </c>
      <c r="H134" s="10">
        <v>34.805058000000002</v>
      </c>
      <c r="I134" s="11">
        <f t="shared" si="18"/>
        <v>26.1044725</v>
      </c>
      <c r="J134" s="11">
        <f t="shared" si="19"/>
        <v>26.724232999999998</v>
      </c>
      <c r="K134" s="13">
        <f t="shared" si="20"/>
        <v>1243.8373165</v>
      </c>
      <c r="L134" s="13">
        <f t="shared" si="21"/>
        <v>654.44643244176859</v>
      </c>
      <c r="M134" s="13">
        <f t="shared" si="22"/>
        <v>620.53812453891351</v>
      </c>
    </row>
    <row r="135" spans="1:13">
      <c r="A135" s="10">
        <v>29637.17139</v>
      </c>
      <c r="B135" s="10">
        <v>26.133679000000001</v>
      </c>
      <c r="C135" s="10">
        <v>26.155118999999999</v>
      </c>
      <c r="D135" s="10">
        <v>26.754854999999999</v>
      </c>
      <c r="E135" s="10">
        <v>26.757719000000002</v>
      </c>
      <c r="F135" s="10">
        <v>0.85443199999999997</v>
      </c>
      <c r="G135" s="10">
        <v>3.464639</v>
      </c>
      <c r="H135" s="10">
        <v>34.519193000000001</v>
      </c>
      <c r="I135" s="11">
        <f t="shared" si="18"/>
        <v>26.144399</v>
      </c>
      <c r="J135" s="11">
        <f t="shared" si="19"/>
        <v>26.756287</v>
      </c>
      <c r="K135" s="13">
        <f t="shared" si="20"/>
        <v>1243.8133605999999</v>
      </c>
      <c r="L135" s="13">
        <f t="shared" si="21"/>
        <v>652.1941211002104</v>
      </c>
      <c r="M135" s="13">
        <f t="shared" si="22"/>
        <v>618.84430992721445</v>
      </c>
    </row>
    <row r="136" spans="1:13">
      <c r="A136" s="10">
        <v>28526.619927</v>
      </c>
      <c r="B136" s="10">
        <v>26.07058</v>
      </c>
      <c r="C136" s="10">
        <v>26.077981000000001</v>
      </c>
      <c r="D136" s="10">
        <v>26.693234</v>
      </c>
      <c r="E136" s="10">
        <v>26.702241000000001</v>
      </c>
      <c r="F136" s="10">
        <v>1.0529999999999999</v>
      </c>
      <c r="G136" s="10">
        <v>3.916846</v>
      </c>
      <c r="H136" s="10">
        <v>34.233992000000001</v>
      </c>
      <c r="I136" s="11">
        <f t="shared" si="18"/>
        <v>26.0742805</v>
      </c>
      <c r="J136" s="11">
        <f t="shared" si="19"/>
        <v>26.697737500000002</v>
      </c>
      <c r="K136" s="13">
        <f t="shared" si="20"/>
        <v>1243.8554317000001</v>
      </c>
      <c r="L136" s="13">
        <f t="shared" si="21"/>
        <v>656.15595465434762</v>
      </c>
      <c r="M136" s="13">
        <f t="shared" si="22"/>
        <v>621.94256918745759</v>
      </c>
    </row>
    <row r="137" spans="1:13">
      <c r="A137" s="10">
        <v>27378.216907999999</v>
      </c>
      <c r="B137" s="10">
        <v>26.107429</v>
      </c>
      <c r="C137" s="10">
        <v>26.111701</v>
      </c>
      <c r="D137" s="10">
        <v>26.745362</v>
      </c>
      <c r="E137" s="10">
        <v>26.733847999999998</v>
      </c>
      <c r="F137" s="10">
        <v>0.984981</v>
      </c>
      <c r="G137" s="10">
        <v>4.1427319999999996</v>
      </c>
      <c r="H137" s="10">
        <v>33.906903</v>
      </c>
      <c r="I137" s="11">
        <f t="shared" si="18"/>
        <v>26.109565</v>
      </c>
      <c r="J137" s="11">
        <f t="shared" si="19"/>
        <v>26.739604999999997</v>
      </c>
      <c r="K137" s="13">
        <f t="shared" si="20"/>
        <v>1243.834261</v>
      </c>
      <c r="L137" s="13">
        <f t="shared" si="21"/>
        <v>654.15862591973291</v>
      </c>
      <c r="M137" s="13">
        <f t="shared" si="22"/>
        <v>619.72511023515199</v>
      </c>
    </row>
    <row r="138" spans="1:13">
      <c r="A138" s="10">
        <v>26372.176937</v>
      </c>
      <c r="B138" s="10">
        <v>26.065397000000001</v>
      </c>
      <c r="C138" s="10">
        <v>26.080994</v>
      </c>
      <c r="D138" s="10">
        <v>26.687605999999999</v>
      </c>
      <c r="E138" s="10">
        <v>26.670176999999999</v>
      </c>
      <c r="F138" s="10">
        <v>0.91176299999999999</v>
      </c>
      <c r="G138" s="10">
        <v>4.2762120000000001</v>
      </c>
      <c r="H138" s="10">
        <v>33.657631000000002</v>
      </c>
      <c r="I138" s="11">
        <f t="shared" si="18"/>
        <v>26.073195500000001</v>
      </c>
      <c r="J138" s="11">
        <f t="shared" si="19"/>
        <v>26.678891499999999</v>
      </c>
      <c r="K138" s="13">
        <f t="shared" si="20"/>
        <v>1243.8560826999999</v>
      </c>
      <c r="L138" s="13">
        <f t="shared" si="21"/>
        <v>656.21749120524601</v>
      </c>
      <c r="M138" s="13">
        <f t="shared" si="22"/>
        <v>622.94394316960006</v>
      </c>
    </row>
    <row r="139" spans="1:13">
      <c r="A139" s="10">
        <v>25251.747228</v>
      </c>
      <c r="B139" s="10">
        <v>26.050799000000001</v>
      </c>
      <c r="C139" s="10">
        <v>26.076751999999999</v>
      </c>
      <c r="D139" s="10">
        <v>26.688715999999999</v>
      </c>
      <c r="E139" s="10">
        <v>26.671558999999998</v>
      </c>
      <c r="F139" s="10">
        <v>1.1050549999999999</v>
      </c>
      <c r="G139" s="10">
        <v>4.7353440000000004</v>
      </c>
      <c r="H139" s="10">
        <v>33.381263000000004</v>
      </c>
      <c r="I139" s="11">
        <f t="shared" si="18"/>
        <v>26.063775499999998</v>
      </c>
      <c r="J139" s="11">
        <f t="shared" si="19"/>
        <v>26.680137500000001</v>
      </c>
      <c r="K139" s="13">
        <f t="shared" si="20"/>
        <v>1243.8617346999999</v>
      </c>
      <c r="L139" s="13">
        <f t="shared" si="21"/>
        <v>656.75205113500488</v>
      </c>
      <c r="M139" s="13">
        <f t="shared" si="22"/>
        <v>622.87767566678576</v>
      </c>
    </row>
    <row r="140" spans="1:13">
      <c r="A140" s="10">
        <v>24304.798972000001</v>
      </c>
      <c r="B140" s="10">
        <v>26.089103999999999</v>
      </c>
      <c r="C140" s="10">
        <v>26.122478000000001</v>
      </c>
      <c r="D140" s="10">
        <v>26.762446000000001</v>
      </c>
      <c r="E140" s="10">
        <v>26.745339999999999</v>
      </c>
      <c r="F140" s="10">
        <v>1.1326719999999999</v>
      </c>
      <c r="G140" s="10">
        <v>4.9894850000000002</v>
      </c>
      <c r="H140" s="10">
        <v>33.123322000000002</v>
      </c>
      <c r="I140" s="11">
        <f t="shared" si="18"/>
        <v>26.105791</v>
      </c>
      <c r="J140" s="11">
        <f t="shared" si="19"/>
        <v>26.753892999999998</v>
      </c>
      <c r="K140" s="13">
        <f t="shared" si="20"/>
        <v>1243.8365254</v>
      </c>
      <c r="L140" s="13">
        <f t="shared" si="21"/>
        <v>654.37190148584614</v>
      </c>
      <c r="M140" s="13">
        <f t="shared" si="22"/>
        <v>618.97061600898178</v>
      </c>
    </row>
    <row r="141" spans="1:13">
      <c r="A141" s="10">
        <v>22860.322193</v>
      </c>
      <c r="B141" s="10">
        <v>26.022048999999999</v>
      </c>
      <c r="C141" s="10">
        <v>26.065553000000001</v>
      </c>
      <c r="D141" s="10">
        <v>26.765644000000002</v>
      </c>
      <c r="E141" s="10">
        <v>26.745909999999999</v>
      </c>
      <c r="F141" s="10">
        <v>1.140782</v>
      </c>
      <c r="G141" s="10">
        <v>5.2663789999999997</v>
      </c>
      <c r="H141" s="10">
        <v>32.673383000000001</v>
      </c>
      <c r="I141" s="11">
        <f t="shared" si="18"/>
        <v>26.043801000000002</v>
      </c>
      <c r="J141" s="11">
        <f t="shared" si="19"/>
        <v>26.755777000000002</v>
      </c>
      <c r="K141" s="13">
        <f t="shared" si="20"/>
        <v>1243.8737194</v>
      </c>
      <c r="L141" s="13">
        <f t="shared" si="21"/>
        <v>657.88732021929263</v>
      </c>
      <c r="M141" s="13">
        <f t="shared" si="22"/>
        <v>618.87121454881799</v>
      </c>
    </row>
    <row r="142" spans="1:13">
      <c r="A142" s="10">
        <v>21666.455420999999</v>
      </c>
      <c r="B142" s="10">
        <v>26.031815999999999</v>
      </c>
      <c r="C142" s="10">
        <v>26.084783999999999</v>
      </c>
      <c r="D142" s="10">
        <v>26.810867999999999</v>
      </c>
      <c r="E142" s="10">
        <v>26.787179999999999</v>
      </c>
      <c r="F142" s="10">
        <v>1.3626739999999999</v>
      </c>
      <c r="G142" s="10">
        <v>5.7396580000000004</v>
      </c>
      <c r="H142" s="10">
        <v>32.514543000000003</v>
      </c>
      <c r="I142" s="11">
        <f t="shared" si="18"/>
        <v>26.058299999999999</v>
      </c>
      <c r="J142" s="11">
        <f t="shared" si="19"/>
        <v>26.799023999999999</v>
      </c>
      <c r="K142" s="13">
        <f t="shared" si="20"/>
        <v>1243.86502</v>
      </c>
      <c r="L142" s="13">
        <f t="shared" si="21"/>
        <v>657.06301684807568</v>
      </c>
      <c r="M142" s="13">
        <f t="shared" si="22"/>
        <v>616.59491957095361</v>
      </c>
    </row>
    <row r="143" spans="1:13">
      <c r="A143" s="10">
        <v>20488.025041000001</v>
      </c>
      <c r="B143" s="10">
        <v>26.097282</v>
      </c>
      <c r="C143" s="10">
        <v>26.142904000000001</v>
      </c>
      <c r="D143" s="10">
        <v>26.879687000000001</v>
      </c>
      <c r="E143" s="10">
        <v>26.855725</v>
      </c>
      <c r="F143" s="10">
        <v>1.5728310000000001</v>
      </c>
      <c r="G143" s="10">
        <v>6.1949670000000001</v>
      </c>
      <c r="H143" s="10">
        <v>32.281505000000003</v>
      </c>
      <c r="I143" s="11">
        <f t="shared" si="18"/>
        <v>26.120093000000001</v>
      </c>
      <c r="J143" s="11">
        <f t="shared" si="19"/>
        <v>26.867705999999998</v>
      </c>
      <c r="K143" s="13">
        <f t="shared" si="20"/>
        <v>1243.8279442</v>
      </c>
      <c r="L143" s="13">
        <f t="shared" si="21"/>
        <v>653.5641209022051</v>
      </c>
      <c r="M143" s="13">
        <f t="shared" si="22"/>
        <v>613.00125323088378</v>
      </c>
    </row>
    <row r="144" spans="1:13">
      <c r="A144" s="10">
        <v>19420.473126000001</v>
      </c>
      <c r="B144" s="10">
        <v>26.128717999999999</v>
      </c>
      <c r="C144" s="10">
        <v>26.180786000000001</v>
      </c>
      <c r="D144" s="10">
        <v>26.858574000000001</v>
      </c>
      <c r="E144" s="10">
        <v>26.831661</v>
      </c>
      <c r="F144" s="10">
        <v>1.3370960000000001</v>
      </c>
      <c r="G144" s="10">
        <v>6.1349520000000002</v>
      </c>
      <c r="H144" s="10">
        <v>32.069185000000004</v>
      </c>
      <c r="I144" s="11">
        <f t="shared" si="18"/>
        <v>26.154752000000002</v>
      </c>
      <c r="J144" s="11">
        <f t="shared" si="19"/>
        <v>26.845117500000001</v>
      </c>
      <c r="K144" s="13">
        <f t="shared" si="20"/>
        <v>1243.8071488</v>
      </c>
      <c r="L144" s="13">
        <f t="shared" si="21"/>
        <v>651.61164996019488</v>
      </c>
      <c r="M144" s="13">
        <f t="shared" si="22"/>
        <v>614.18026910276694</v>
      </c>
    </row>
    <row r="145" spans="1:13">
      <c r="A145" s="10">
        <v>18511.715641999999</v>
      </c>
      <c r="B145" s="10">
        <v>26.113398</v>
      </c>
      <c r="C145" s="10">
        <v>26.161035999999999</v>
      </c>
      <c r="D145" s="10">
        <v>26.813215</v>
      </c>
      <c r="E145" s="10">
        <v>26.784676999999999</v>
      </c>
      <c r="F145" s="10">
        <v>1.10599</v>
      </c>
      <c r="G145" s="10">
        <v>6.0728439999999999</v>
      </c>
      <c r="H145" s="10">
        <v>31.926296000000001</v>
      </c>
      <c r="I145" s="11">
        <f t="shared" si="18"/>
        <v>26.137217</v>
      </c>
      <c r="J145" s="11">
        <f t="shared" si="19"/>
        <v>26.798946000000001</v>
      </c>
      <c r="K145" s="13">
        <f t="shared" si="20"/>
        <v>1243.8176698</v>
      </c>
      <c r="L145" s="13">
        <f t="shared" si="21"/>
        <v>652.59856443490935</v>
      </c>
      <c r="M145" s="13">
        <f t="shared" si="22"/>
        <v>616.59901568759142</v>
      </c>
    </row>
    <row r="146" spans="1:13">
      <c r="A146" s="10">
        <v>17535.149667000002</v>
      </c>
      <c r="B146" s="10">
        <v>26.123646999999998</v>
      </c>
      <c r="C146" s="10">
        <v>26.175965000000001</v>
      </c>
      <c r="D146" s="10">
        <v>26.826767</v>
      </c>
      <c r="E146" s="10">
        <v>26.798012</v>
      </c>
      <c r="F146" s="10">
        <v>0.75963400000000003</v>
      </c>
      <c r="G146" s="10">
        <v>5.8962339999999998</v>
      </c>
      <c r="H146" s="10">
        <v>31.682109000000004</v>
      </c>
      <c r="I146" s="11">
        <f t="shared" si="18"/>
        <v>26.149805999999998</v>
      </c>
      <c r="J146" s="11">
        <f t="shared" si="19"/>
        <v>26.812389500000002</v>
      </c>
      <c r="K146" s="13">
        <f t="shared" si="20"/>
        <v>1243.8101164</v>
      </c>
      <c r="L146" s="13">
        <f t="shared" si="21"/>
        <v>651.88983750916577</v>
      </c>
      <c r="M146" s="13">
        <f t="shared" si="22"/>
        <v>615.89353972794652</v>
      </c>
    </row>
    <row r="147" spans="1:13">
      <c r="A147" s="10">
        <v>16573.298085999999</v>
      </c>
      <c r="B147" s="10">
        <v>26.08606</v>
      </c>
      <c r="C147" s="10">
        <v>26.131146000000001</v>
      </c>
      <c r="D147" s="10">
        <v>26.850943000000001</v>
      </c>
      <c r="E147" s="10">
        <v>26.820677</v>
      </c>
      <c r="F147" s="10">
        <v>0.92244800000000005</v>
      </c>
      <c r="G147" s="10">
        <v>6.2309850000000004</v>
      </c>
      <c r="H147" s="10">
        <v>31.510730000000002</v>
      </c>
      <c r="I147" s="11">
        <f t="shared" si="18"/>
        <v>26.108603000000002</v>
      </c>
      <c r="J147" s="11">
        <f t="shared" si="19"/>
        <v>26.835810000000002</v>
      </c>
      <c r="K147" s="13">
        <f t="shared" si="20"/>
        <v>1243.8348381999999</v>
      </c>
      <c r="L147" s="13">
        <f t="shared" si="21"/>
        <v>654.21298216838568</v>
      </c>
      <c r="M147" s="13">
        <f t="shared" si="22"/>
        <v>614.66690022237799</v>
      </c>
    </row>
    <row r="148" spans="1:13">
      <c r="A148" s="10">
        <v>15425.401685999999</v>
      </c>
      <c r="B148" s="10">
        <v>26.031883000000001</v>
      </c>
      <c r="C148" s="10">
        <v>26.066134000000002</v>
      </c>
      <c r="D148" s="10">
        <v>26.971216999999999</v>
      </c>
      <c r="E148" s="10">
        <v>26.936975</v>
      </c>
      <c r="F148" s="10">
        <v>0.72823400000000005</v>
      </c>
      <c r="G148" s="10">
        <v>6.2385510000000002</v>
      </c>
      <c r="H148" s="10">
        <v>31.210056999999999</v>
      </c>
      <c r="I148" s="11">
        <f t="shared" si="18"/>
        <v>26.049008499999999</v>
      </c>
      <c r="J148" s="11">
        <f t="shared" si="19"/>
        <v>26.954096</v>
      </c>
      <c r="K148" s="13">
        <f t="shared" si="20"/>
        <v>1243.8705949</v>
      </c>
      <c r="L148" s="13">
        <f t="shared" si="21"/>
        <v>657.59111523160482</v>
      </c>
      <c r="M148" s="13">
        <f t="shared" si="22"/>
        <v>608.51806155392569</v>
      </c>
    </row>
    <row r="149" spans="1:13">
      <c r="A149" s="10">
        <v>14464.318029</v>
      </c>
      <c r="B149" s="10">
        <v>26.005341999999999</v>
      </c>
      <c r="C149" s="10">
        <v>26.043415</v>
      </c>
      <c r="D149" s="10">
        <v>27.085063999999999</v>
      </c>
      <c r="E149" s="10">
        <v>27.049676999999999</v>
      </c>
      <c r="F149" s="10">
        <v>0.75898900000000002</v>
      </c>
      <c r="G149" s="10">
        <v>6.4368410000000003</v>
      </c>
      <c r="H149" s="10">
        <v>31.024388999999999</v>
      </c>
      <c r="I149" s="11">
        <f t="shared" si="18"/>
        <v>26.024378499999997</v>
      </c>
      <c r="J149" s="11">
        <f t="shared" si="19"/>
        <v>27.067370499999999</v>
      </c>
      <c r="K149" s="13">
        <f t="shared" si="20"/>
        <v>1243.8853729</v>
      </c>
      <c r="L149" s="13">
        <f t="shared" si="21"/>
        <v>658.99352573263786</v>
      </c>
      <c r="M149" s="13">
        <f t="shared" si="22"/>
        <v>602.70158902863568</v>
      </c>
    </row>
    <row r="150" spans="1:13">
      <c r="A150" s="10">
        <v>12946.485376000001</v>
      </c>
      <c r="B150" s="10">
        <v>26.004552</v>
      </c>
      <c r="C150" s="10">
        <v>26.055523999999998</v>
      </c>
      <c r="D150" s="10">
        <v>27.197876000000001</v>
      </c>
      <c r="E150" s="10">
        <v>27.162237999999999</v>
      </c>
      <c r="F150" s="10">
        <v>1.0219149999999999</v>
      </c>
      <c r="G150" s="10">
        <v>6.9369779999999999</v>
      </c>
      <c r="H150" s="10">
        <v>30.685800999999998</v>
      </c>
      <c r="I150" s="11">
        <f t="shared" si="18"/>
        <v>26.030037999999998</v>
      </c>
      <c r="J150" s="11">
        <f t="shared" si="19"/>
        <v>27.180056999999998</v>
      </c>
      <c r="K150" s="13">
        <f t="shared" si="20"/>
        <v>1243.8819771999999</v>
      </c>
      <c r="L150" s="13">
        <f t="shared" si="21"/>
        <v>658.6709543698571</v>
      </c>
      <c r="M150" s="13">
        <f t="shared" si="22"/>
        <v>596.98419237008511</v>
      </c>
    </row>
    <row r="151" spans="1:13">
      <c r="A151" s="10">
        <v>11916.884967</v>
      </c>
      <c r="B151" s="10">
        <v>26.052188000000001</v>
      </c>
      <c r="C151" s="10">
        <v>26.0977</v>
      </c>
      <c r="D151" s="10">
        <v>27.296657</v>
      </c>
      <c r="E151" s="10">
        <v>27.262264999999999</v>
      </c>
      <c r="F151" s="10">
        <v>1.2035119999999999</v>
      </c>
      <c r="G151" s="10">
        <v>7.2899630000000002</v>
      </c>
      <c r="H151" s="10">
        <v>30.412388</v>
      </c>
      <c r="I151" s="11">
        <f t="shared" si="18"/>
        <v>26.074944000000002</v>
      </c>
      <c r="J151" s="11">
        <f t="shared" si="19"/>
        <v>27.279460999999998</v>
      </c>
      <c r="K151" s="13">
        <f t="shared" si="20"/>
        <v>1243.8550336000001</v>
      </c>
      <c r="L151" s="13">
        <f t="shared" si="21"/>
        <v>656.11832726837838</v>
      </c>
      <c r="M151" s="13">
        <f t="shared" si="22"/>
        <v>591.99707033152754</v>
      </c>
    </row>
    <row r="152" spans="1:13">
      <c r="A152" s="10">
        <v>10872.941569000001</v>
      </c>
      <c r="B152" s="10">
        <v>26.115442999999999</v>
      </c>
      <c r="C152" s="10">
        <v>26.16808</v>
      </c>
      <c r="D152" s="10">
        <v>27.330687000000001</v>
      </c>
      <c r="E152" s="10">
        <v>27.307210999999999</v>
      </c>
      <c r="F152" s="10">
        <v>0.60948400000000003</v>
      </c>
      <c r="G152" s="10">
        <v>6.828697</v>
      </c>
      <c r="H152" s="10">
        <v>30.096170000000001</v>
      </c>
      <c r="I152" s="11">
        <f t="shared" si="18"/>
        <v>26.141761500000001</v>
      </c>
      <c r="J152" s="11">
        <f t="shared" si="19"/>
        <v>27.318949</v>
      </c>
      <c r="K152" s="13">
        <f t="shared" si="20"/>
        <v>1243.8149430999999</v>
      </c>
      <c r="L152" s="13">
        <f t="shared" si="21"/>
        <v>652.34261205958137</v>
      </c>
      <c r="M152" s="13">
        <f t="shared" si="22"/>
        <v>590.0304742240578</v>
      </c>
    </row>
    <row r="153" spans="1:13">
      <c r="A153" s="10">
        <v>9854.4915899999996</v>
      </c>
      <c r="B153" s="10">
        <v>26.189080000000001</v>
      </c>
      <c r="C153" s="10">
        <v>26.225767000000001</v>
      </c>
      <c r="D153" s="10">
        <v>27.427793999999999</v>
      </c>
      <c r="E153" s="10">
        <v>27.402063999999999</v>
      </c>
      <c r="F153" s="10">
        <v>0.654559</v>
      </c>
      <c r="G153" s="10">
        <v>7.037941</v>
      </c>
      <c r="H153" s="10">
        <v>29.987310000000001</v>
      </c>
      <c r="I153" s="11">
        <f t="shared" si="18"/>
        <v>26.207423500000001</v>
      </c>
      <c r="J153" s="11">
        <f t="shared" si="19"/>
        <v>27.414929000000001</v>
      </c>
      <c r="K153" s="13">
        <f t="shared" si="20"/>
        <v>1243.7755459</v>
      </c>
      <c r="L153" s="13">
        <f t="shared" si="21"/>
        <v>648.65818382471298</v>
      </c>
      <c r="M153" s="13">
        <f t="shared" si="22"/>
        <v>585.28458201582089</v>
      </c>
    </row>
    <row r="154" spans="1:13">
      <c r="A154" s="10">
        <v>9743.6320899999992</v>
      </c>
      <c r="B154" s="10">
        <v>26.138145999999999</v>
      </c>
      <c r="C154" s="10">
        <v>26.180743</v>
      </c>
      <c r="D154" s="10">
        <v>27.464206000000001</v>
      </c>
      <c r="E154" s="10">
        <v>27.438877999999999</v>
      </c>
      <c r="F154" s="10">
        <v>0.67220299999999999</v>
      </c>
      <c r="G154" s="10">
        <v>7.0848719999999998</v>
      </c>
      <c r="H154" s="10">
        <v>29.855225000000001</v>
      </c>
      <c r="I154" s="11">
        <f t="shared" si="18"/>
        <v>26.159444499999999</v>
      </c>
      <c r="J154" s="11">
        <f t="shared" si="19"/>
        <v>27.451542</v>
      </c>
      <c r="K154" s="13">
        <f t="shared" si="20"/>
        <v>1243.8043333000001</v>
      </c>
      <c r="L154" s="13">
        <f t="shared" si="21"/>
        <v>651.34785546096646</v>
      </c>
      <c r="M154" s="13">
        <f t="shared" si="22"/>
        <v>583.48685643198496</v>
      </c>
    </row>
    <row r="155" spans="1:13">
      <c r="A155" s="10">
        <v>8356.6540789999999</v>
      </c>
      <c r="B155" s="10">
        <v>26.071905999999998</v>
      </c>
      <c r="C155" s="10">
        <v>26.110078000000001</v>
      </c>
      <c r="D155" s="10">
        <v>27.590771</v>
      </c>
      <c r="E155" s="10">
        <v>27.557362000000001</v>
      </c>
      <c r="F155" s="10">
        <v>0.657663</v>
      </c>
      <c r="G155" s="10">
        <v>7.2812710000000003</v>
      </c>
      <c r="H155" s="10">
        <v>29.671272000000002</v>
      </c>
      <c r="I155" s="11">
        <f t="shared" si="18"/>
        <v>26.090992</v>
      </c>
      <c r="J155" s="11">
        <f t="shared" si="19"/>
        <v>27.574066500000001</v>
      </c>
      <c r="K155" s="13">
        <f t="shared" si="20"/>
        <v>1243.8454048000001</v>
      </c>
      <c r="L155" s="13">
        <f t="shared" si="21"/>
        <v>655.20904442038227</v>
      </c>
      <c r="M155" s="13">
        <f t="shared" si="22"/>
        <v>577.52120284538159</v>
      </c>
    </row>
    <row r="156" spans="1:13">
      <c r="A156" s="10">
        <v>7035.1184579999999</v>
      </c>
      <c r="B156" s="10">
        <v>26.116903000000001</v>
      </c>
      <c r="C156" s="10">
        <v>26.154955000000001</v>
      </c>
      <c r="D156" s="10">
        <v>27.875093</v>
      </c>
      <c r="E156" s="10">
        <v>27.841232999999999</v>
      </c>
      <c r="F156" s="10">
        <v>0.88813399999999998</v>
      </c>
      <c r="G156" s="10">
        <v>7.7376839999999998</v>
      </c>
      <c r="H156" s="10">
        <v>29.292344</v>
      </c>
      <c r="I156" s="11">
        <f t="shared" si="18"/>
        <v>26.135929000000001</v>
      </c>
      <c r="J156" s="11">
        <f t="shared" si="19"/>
        <v>27.858162999999998</v>
      </c>
      <c r="K156" s="13">
        <f t="shared" si="20"/>
        <v>1243.8184426</v>
      </c>
      <c r="L156" s="13">
        <f t="shared" si="21"/>
        <v>652.67112878753233</v>
      </c>
      <c r="M156" s="13">
        <f t="shared" si="22"/>
        <v>563.98234203301854</v>
      </c>
    </row>
    <row r="157" spans="1:13">
      <c r="A157" s="10">
        <v>4946.275318</v>
      </c>
      <c r="B157" s="10">
        <v>26.065467999999999</v>
      </c>
      <c r="C157" s="10">
        <v>26.112603</v>
      </c>
      <c r="D157" s="10">
        <v>28.596588000000001</v>
      </c>
      <c r="E157" s="10">
        <v>28.549813</v>
      </c>
      <c r="F157" s="10">
        <v>1.252691</v>
      </c>
      <c r="G157" s="10">
        <v>8.4497789999999995</v>
      </c>
      <c r="H157" s="10">
        <v>28.840547000000001</v>
      </c>
      <c r="I157" s="11">
        <f t="shared" si="18"/>
        <v>26.089035500000001</v>
      </c>
      <c r="J157" s="11">
        <f t="shared" si="19"/>
        <v>28.573200499999999</v>
      </c>
      <c r="K157" s="13">
        <f t="shared" si="20"/>
        <v>1243.8465787</v>
      </c>
      <c r="L157" s="13">
        <f t="shared" si="21"/>
        <v>655.31981722853834</v>
      </c>
      <c r="M157" s="13">
        <f t="shared" si="22"/>
        <v>531.64749853361627</v>
      </c>
    </row>
    <row r="158" spans="1:13">
      <c r="A158" s="10">
        <v>3567.9522689999999</v>
      </c>
      <c r="B158" s="10">
        <v>26.127537</v>
      </c>
      <c r="C158" s="10">
        <v>26.165648000000001</v>
      </c>
      <c r="D158" s="10">
        <v>29.405995999999998</v>
      </c>
      <c r="E158" s="10">
        <v>29.341826999999999</v>
      </c>
      <c r="F158" s="10">
        <v>1.509871</v>
      </c>
      <c r="G158" s="10">
        <v>8.9698890000000002</v>
      </c>
      <c r="H158" s="10">
        <v>28.552237000000002</v>
      </c>
      <c r="I158" s="11">
        <f t="shared" si="18"/>
        <v>26.146592500000001</v>
      </c>
      <c r="J158" s="11">
        <f t="shared" si="19"/>
        <v>29.373911499999998</v>
      </c>
      <c r="K158" s="13">
        <f t="shared" si="20"/>
        <v>1243.8120445</v>
      </c>
      <c r="L158" s="13">
        <f t="shared" si="21"/>
        <v>652.07065894538573</v>
      </c>
      <c r="M158" s="13">
        <f t="shared" si="22"/>
        <v>498.19764831675184</v>
      </c>
    </row>
    <row r="159" spans="1:13">
      <c r="A159" s="10">
        <v>2123.2483739999998</v>
      </c>
      <c r="B159" s="10">
        <v>26.101831000000001</v>
      </c>
      <c r="C159" s="10">
        <v>26.111139999999999</v>
      </c>
      <c r="D159" s="10">
        <v>31.537520000000001</v>
      </c>
      <c r="E159" s="10">
        <v>31.473746999999999</v>
      </c>
      <c r="F159" s="10">
        <v>0.818604</v>
      </c>
      <c r="G159" s="10">
        <v>8.4255259999999996</v>
      </c>
      <c r="H159" s="10">
        <v>27.396152000000001</v>
      </c>
      <c r="I159" s="11">
        <f t="shared" si="18"/>
        <v>26.106485499999998</v>
      </c>
      <c r="J159" s="11">
        <f t="shared" si="19"/>
        <v>31.505633500000002</v>
      </c>
      <c r="K159" s="13">
        <f t="shared" si="20"/>
        <v>1243.8361087000001</v>
      </c>
      <c r="L159" s="13">
        <f t="shared" si="21"/>
        <v>654.33264762131421</v>
      </c>
      <c r="M159" s="13">
        <f t="shared" si="22"/>
        <v>421.4299521155599</v>
      </c>
    </row>
    <row r="160" spans="1:13">
      <c r="A160" s="10">
        <v>355.40406000000002</v>
      </c>
      <c r="B160" s="10">
        <v>26.405125999999999</v>
      </c>
      <c r="C160" s="10">
        <v>26.422851999999999</v>
      </c>
      <c r="D160" s="10">
        <v>31.793935999999999</v>
      </c>
      <c r="E160" s="10">
        <v>31.733805</v>
      </c>
      <c r="F160" s="10">
        <v>1.369659</v>
      </c>
      <c r="G160" s="10">
        <v>9.2059040000000003</v>
      </c>
      <c r="H160" s="10">
        <v>25.382663000000001</v>
      </c>
      <c r="I160" s="11">
        <f t="shared" si="18"/>
        <v>26.413989000000001</v>
      </c>
      <c r="J160" s="11">
        <f t="shared" si="19"/>
        <v>31.763870499999999</v>
      </c>
      <c r="K160" s="13">
        <f t="shared" si="20"/>
        <v>1243.6516065999999</v>
      </c>
      <c r="L160" s="13">
        <f t="shared" si="21"/>
        <v>637.233408037152</v>
      </c>
      <c r="M160" s="13">
        <f t="shared" si="22"/>
        <v>413.18910485085235</v>
      </c>
    </row>
    <row r="161" spans="1:14">
      <c r="A161" s="16"/>
      <c r="B161" s="16"/>
      <c r="C161" s="16"/>
      <c r="D161" s="16"/>
      <c r="E161" s="16"/>
      <c r="F161" s="16"/>
      <c r="G161" s="16"/>
      <c r="H161" s="27"/>
      <c r="I161" s="28"/>
      <c r="J161" s="16"/>
      <c r="K161" s="14">
        <f>AVERAGE(K126:K158)</f>
        <v>1243.8350478090906</v>
      </c>
      <c r="L161" s="14">
        <f t="shared" ref="L161:M161" si="23">AVERAGE(L126:L158)</f>
        <v>654.23839248707588</v>
      </c>
      <c r="M161" s="14">
        <f t="shared" si="23"/>
        <v>604.54142320618746</v>
      </c>
    </row>
    <row r="162" spans="1:14">
      <c r="A162" s="16"/>
      <c r="B162" s="16"/>
      <c r="C162" s="16"/>
      <c r="D162" s="16"/>
      <c r="E162" s="16"/>
      <c r="F162" s="16"/>
      <c r="G162" s="16"/>
      <c r="H162" s="27"/>
      <c r="I162" s="28"/>
      <c r="J162" s="16"/>
      <c r="K162" s="16"/>
      <c r="L162" s="16"/>
      <c r="M162" s="16"/>
    </row>
    <row r="163" spans="1:14">
      <c r="A163" s="16"/>
      <c r="B163" s="16"/>
      <c r="C163" s="16"/>
      <c r="D163" s="16"/>
      <c r="E163" s="16"/>
      <c r="F163" s="16"/>
      <c r="G163" s="16"/>
      <c r="H163" s="27"/>
      <c r="I163" s="28"/>
      <c r="J163" s="16"/>
      <c r="K163" s="16"/>
      <c r="L163" s="16"/>
      <c r="M163" s="16"/>
    </row>
    <row r="164" spans="1:14" ht="16.8">
      <c r="A164" s="12" t="s">
        <v>10</v>
      </c>
      <c r="B164" s="12" t="s">
        <v>11</v>
      </c>
      <c r="C164" s="12" t="s">
        <v>12</v>
      </c>
      <c r="D164" s="12" t="s">
        <v>13</v>
      </c>
      <c r="E164" s="12" t="s">
        <v>14</v>
      </c>
      <c r="F164" s="12" t="s">
        <v>15</v>
      </c>
      <c r="G164" s="12" t="s">
        <v>28</v>
      </c>
      <c r="H164" s="12" t="s">
        <v>16</v>
      </c>
      <c r="I164" s="7" t="s">
        <v>17</v>
      </c>
      <c r="J164" s="7" t="s">
        <v>18</v>
      </c>
      <c r="K164" s="8" t="s">
        <v>19</v>
      </c>
      <c r="L164" s="6" t="s">
        <v>29</v>
      </c>
      <c r="M164" s="6" t="s">
        <v>30</v>
      </c>
      <c r="N164" s="20"/>
    </row>
    <row r="165" spans="1:14">
      <c r="A165" s="12" t="s">
        <v>20</v>
      </c>
      <c r="B165" s="12" t="s">
        <v>21</v>
      </c>
      <c r="C165" s="12" t="s">
        <v>21</v>
      </c>
      <c r="D165" s="12" t="s">
        <v>21</v>
      </c>
      <c r="E165" s="12" t="s">
        <v>21</v>
      </c>
      <c r="F165" s="12" t="s">
        <v>22</v>
      </c>
      <c r="G165" s="12" t="s">
        <v>22</v>
      </c>
      <c r="H165" s="12" t="s">
        <v>23</v>
      </c>
      <c r="I165" s="7" t="s">
        <v>21</v>
      </c>
      <c r="J165" s="7" t="s">
        <v>21</v>
      </c>
      <c r="K165" s="8" t="s">
        <v>24</v>
      </c>
      <c r="L165" s="6" t="s">
        <v>25</v>
      </c>
      <c r="M165" s="6" t="s">
        <v>25</v>
      </c>
    </row>
    <row r="166" spans="1:14">
      <c r="A166" s="10">
        <v>41427.656923000002</v>
      </c>
      <c r="B166" s="10">
        <v>29.884063999999999</v>
      </c>
      <c r="C166" s="10">
        <v>29.906495</v>
      </c>
      <c r="D166" s="10">
        <v>30.447921999999998</v>
      </c>
      <c r="E166" s="10">
        <v>30.426649999999999</v>
      </c>
      <c r="F166" s="10">
        <v>3.8554430000000002</v>
      </c>
      <c r="G166" s="10">
        <v>3.908747</v>
      </c>
      <c r="H166" s="10">
        <v>34.836368</v>
      </c>
      <c r="I166" s="11">
        <f t="shared" ref="I166:I203" si="24">(B166+C166)/2</f>
        <v>29.895279500000001</v>
      </c>
      <c r="J166" s="11">
        <f t="shared" ref="J166:J203" si="25">(D166+E166)/2</f>
        <v>30.437286</v>
      </c>
      <c r="K166" s="13">
        <f t="shared" ref="K166:K203" si="26">-0.6*I166+1259.5</f>
        <v>1241.5628323000001</v>
      </c>
      <c r="L166" s="13">
        <f t="shared" ref="L166:L203" si="27">0.00159*I166^4-0.27101*I166^3+17.72234*I166^2-540.89799*I166+6780.11105</f>
        <v>477.86225233353343</v>
      </c>
      <c r="M166" s="13">
        <f t="shared" ref="M166:M203" si="28">0.00159*J166^4-0.27101*J166^3+17.72234*J166^2-540.89799*J166+6780.11105</f>
        <v>457.8408829297523</v>
      </c>
    </row>
    <row r="167" spans="1:14">
      <c r="A167" s="10">
        <v>41543.011306</v>
      </c>
      <c r="B167" s="10">
        <v>29.92276</v>
      </c>
      <c r="C167" s="10">
        <v>29.936802</v>
      </c>
      <c r="D167" s="10">
        <v>30.475425999999999</v>
      </c>
      <c r="E167" s="10">
        <v>30.448891</v>
      </c>
      <c r="F167" s="10">
        <v>3.9080379999999999</v>
      </c>
      <c r="G167" s="10">
        <v>3.9260600000000001</v>
      </c>
      <c r="H167" s="10">
        <v>35.016245000000005</v>
      </c>
      <c r="I167" s="11">
        <f t="shared" si="24"/>
        <v>29.929780999999998</v>
      </c>
      <c r="J167" s="11">
        <f t="shared" si="25"/>
        <v>30.462158500000001</v>
      </c>
      <c r="K167" s="13">
        <f t="shared" si="26"/>
        <v>1241.5421314</v>
      </c>
      <c r="L167" s="13">
        <f t="shared" si="27"/>
        <v>476.55458009159611</v>
      </c>
      <c r="M167" s="13">
        <f t="shared" si="28"/>
        <v>456.94825715589923</v>
      </c>
    </row>
    <row r="168" spans="1:14">
      <c r="A168" s="10">
        <v>40493.439334000002</v>
      </c>
      <c r="B168" s="10">
        <v>29.969799999999999</v>
      </c>
      <c r="C168" s="10">
        <v>29.985230999999999</v>
      </c>
      <c r="D168" s="10">
        <v>30.517135</v>
      </c>
      <c r="E168" s="10">
        <v>30.490808000000001</v>
      </c>
      <c r="F168" s="10">
        <v>3.3183790000000002</v>
      </c>
      <c r="G168" s="10">
        <v>3.692323</v>
      </c>
      <c r="H168" s="10">
        <v>34.855069</v>
      </c>
      <c r="I168" s="11">
        <f t="shared" si="24"/>
        <v>29.977515499999999</v>
      </c>
      <c r="J168" s="11">
        <f t="shared" si="25"/>
        <v>30.503971499999999</v>
      </c>
      <c r="K168" s="13">
        <f t="shared" si="26"/>
        <v>1241.5134906999999</v>
      </c>
      <c r="L168" s="13">
        <f t="shared" si="27"/>
        <v>474.75294130306156</v>
      </c>
      <c r="M168" s="13">
        <f t="shared" si="28"/>
        <v>455.45270808911391</v>
      </c>
    </row>
    <row r="169" spans="1:14">
      <c r="A169" s="10">
        <v>39755.342557999997</v>
      </c>
      <c r="B169" s="10">
        <v>29.92858</v>
      </c>
      <c r="C169" s="10">
        <v>29.943341</v>
      </c>
      <c r="D169" s="10">
        <v>30.479407999999999</v>
      </c>
      <c r="E169" s="10">
        <v>30.449964999999999</v>
      </c>
      <c r="F169" s="10">
        <v>2.9291529999999999</v>
      </c>
      <c r="G169" s="10">
        <v>3.5532379999999999</v>
      </c>
      <c r="H169" s="10">
        <v>34.751176000000001</v>
      </c>
      <c r="I169" s="11">
        <f t="shared" si="24"/>
        <v>29.9359605</v>
      </c>
      <c r="J169" s="11">
        <f t="shared" si="25"/>
        <v>30.464686499999999</v>
      </c>
      <c r="K169" s="13">
        <f t="shared" si="26"/>
        <v>1241.5384237000001</v>
      </c>
      <c r="L169" s="13">
        <f t="shared" si="27"/>
        <v>476.32085218538032</v>
      </c>
      <c r="M169" s="13">
        <f t="shared" si="28"/>
        <v>456.85765751570489</v>
      </c>
    </row>
    <row r="170" spans="1:14">
      <c r="A170" s="10">
        <v>38548.039111999999</v>
      </c>
      <c r="B170" s="10">
        <v>30.036507</v>
      </c>
      <c r="C170" s="10">
        <v>30.053170000000001</v>
      </c>
      <c r="D170" s="10">
        <v>30.586777000000001</v>
      </c>
      <c r="E170" s="10">
        <v>30.556452</v>
      </c>
      <c r="F170" s="10">
        <v>2.2340140000000002</v>
      </c>
      <c r="G170" s="10">
        <v>3.263906</v>
      </c>
      <c r="H170" s="10">
        <v>34.519641</v>
      </c>
      <c r="I170" s="11">
        <f t="shared" si="24"/>
        <v>30.044838500000001</v>
      </c>
      <c r="J170" s="11">
        <f t="shared" si="25"/>
        <v>30.571614500000003</v>
      </c>
      <c r="K170" s="13">
        <f t="shared" si="26"/>
        <v>1241.4730969</v>
      </c>
      <c r="L170" s="13">
        <f t="shared" si="27"/>
        <v>472.22685790300875</v>
      </c>
      <c r="M170" s="13">
        <f t="shared" si="28"/>
        <v>453.04658486830976</v>
      </c>
    </row>
    <row r="171" spans="1:14">
      <c r="A171" s="10">
        <v>37675.632496999999</v>
      </c>
      <c r="B171" s="10">
        <v>29.990445000000001</v>
      </c>
      <c r="C171" s="10">
        <v>30.014745000000001</v>
      </c>
      <c r="D171" s="10">
        <v>30.539404999999999</v>
      </c>
      <c r="E171" s="10">
        <v>30.510157</v>
      </c>
      <c r="F171" s="10">
        <v>1.81301</v>
      </c>
      <c r="G171" s="10">
        <v>3.1054569999999999</v>
      </c>
      <c r="H171" s="10">
        <v>34.416273000000004</v>
      </c>
      <c r="I171" s="11">
        <f t="shared" si="24"/>
        <v>30.002594999999999</v>
      </c>
      <c r="J171" s="11">
        <f t="shared" si="25"/>
        <v>30.524780999999997</v>
      </c>
      <c r="K171" s="13">
        <f t="shared" si="26"/>
        <v>1241.498443</v>
      </c>
      <c r="L171" s="13">
        <f t="shared" si="27"/>
        <v>473.80988279963549</v>
      </c>
      <c r="M171" s="13">
        <f t="shared" si="28"/>
        <v>454.71074894251888</v>
      </c>
    </row>
    <row r="172" spans="1:14">
      <c r="A172" s="10">
        <v>37660.552849</v>
      </c>
      <c r="B172" s="10">
        <v>29.925221000000001</v>
      </c>
      <c r="C172" s="10">
        <v>29.943943999999998</v>
      </c>
      <c r="D172" s="10">
        <v>30.475912999999998</v>
      </c>
      <c r="E172" s="10">
        <v>30.445131</v>
      </c>
      <c r="F172" s="10">
        <v>1.8339909999999999</v>
      </c>
      <c r="G172" s="10">
        <v>3.1171630000000001</v>
      </c>
      <c r="H172" s="10">
        <v>34.436866999999999</v>
      </c>
      <c r="I172" s="11">
        <f t="shared" si="24"/>
        <v>29.934582499999998</v>
      </c>
      <c r="J172" s="11">
        <f t="shared" si="25"/>
        <v>30.460521999999997</v>
      </c>
      <c r="K172" s="13">
        <f t="shared" si="26"/>
        <v>1241.5392505</v>
      </c>
      <c r="L172" s="13">
        <f t="shared" si="27"/>
        <v>476.37295963757879</v>
      </c>
      <c r="M172" s="13">
        <f t="shared" si="28"/>
        <v>457.00691912755701</v>
      </c>
    </row>
    <row r="173" spans="1:14">
      <c r="A173" s="10">
        <v>36606.467747000002</v>
      </c>
      <c r="B173" s="10">
        <v>29.983174999999999</v>
      </c>
      <c r="C173" s="10">
        <v>30.000875000000001</v>
      </c>
      <c r="D173" s="10">
        <v>30.532774</v>
      </c>
      <c r="E173" s="10">
        <v>30.499666999999999</v>
      </c>
      <c r="F173" s="10">
        <v>1.237179</v>
      </c>
      <c r="G173" s="10">
        <v>2.8609749999999998</v>
      </c>
      <c r="H173" s="10">
        <v>34.235098999999998</v>
      </c>
      <c r="I173" s="11">
        <f t="shared" si="24"/>
        <v>29.992024999999998</v>
      </c>
      <c r="J173" s="11">
        <f t="shared" si="25"/>
        <v>30.516220499999999</v>
      </c>
      <c r="K173" s="13">
        <f t="shared" si="26"/>
        <v>1241.5047850000001</v>
      </c>
      <c r="L173" s="13">
        <f t="shared" si="27"/>
        <v>474.20704959632076</v>
      </c>
      <c r="M173" s="13">
        <f t="shared" si="28"/>
        <v>455.01578376975613</v>
      </c>
    </row>
    <row r="174" spans="1:14" ht="14.4" customHeight="1">
      <c r="A174" s="10">
        <v>35534.944481999999</v>
      </c>
      <c r="B174" s="10">
        <v>30.018045000000001</v>
      </c>
      <c r="C174" s="10">
        <v>30.037880999999999</v>
      </c>
      <c r="D174" s="10">
        <v>30.572552999999999</v>
      </c>
      <c r="E174" s="10">
        <v>30.538022000000002</v>
      </c>
      <c r="F174" s="10">
        <v>0.65288500000000005</v>
      </c>
      <c r="G174" s="10">
        <v>2.5931299999999999</v>
      </c>
      <c r="H174" s="10">
        <v>34.003692999999998</v>
      </c>
      <c r="I174" s="11">
        <f t="shared" si="24"/>
        <v>30.027963</v>
      </c>
      <c r="J174" s="11">
        <f t="shared" si="25"/>
        <v>30.555287499999999</v>
      </c>
      <c r="K174" s="13">
        <f t="shared" si="26"/>
        <v>1241.4832222</v>
      </c>
      <c r="L174" s="13">
        <f t="shared" si="27"/>
        <v>472.8584289196524</v>
      </c>
      <c r="M174" s="13">
        <f t="shared" si="28"/>
        <v>453.62585188811227</v>
      </c>
    </row>
    <row r="175" spans="1:14">
      <c r="A175" s="10">
        <v>34616.076048000003</v>
      </c>
      <c r="B175" s="10">
        <v>29.940131999999998</v>
      </c>
      <c r="C175" s="10">
        <v>29.963235999999998</v>
      </c>
      <c r="D175" s="10">
        <v>30.493853999999999</v>
      </c>
      <c r="E175" s="10">
        <v>30.459101</v>
      </c>
      <c r="F175" s="10">
        <v>0.67166099999999995</v>
      </c>
      <c r="G175" s="10">
        <v>2.859229</v>
      </c>
      <c r="H175" s="10">
        <v>33.902667000000001</v>
      </c>
      <c r="I175" s="11">
        <f t="shared" si="24"/>
        <v>29.951684</v>
      </c>
      <c r="J175" s="11">
        <f t="shared" si="25"/>
        <v>30.476477500000001</v>
      </c>
      <c r="K175" s="13">
        <f t="shared" si="26"/>
        <v>1241.5289895999999</v>
      </c>
      <c r="L175" s="13">
        <f t="shared" si="27"/>
        <v>475.72680592672532</v>
      </c>
      <c r="M175" s="13">
        <f t="shared" si="28"/>
        <v>456.43539125161897</v>
      </c>
    </row>
    <row r="176" spans="1:14">
      <c r="A176" s="10">
        <v>33481.608325000001</v>
      </c>
      <c r="B176" s="10">
        <v>29.952811000000001</v>
      </c>
      <c r="C176" s="10">
        <v>29.973835000000001</v>
      </c>
      <c r="D176" s="10">
        <v>30.52167</v>
      </c>
      <c r="E176" s="10">
        <v>30.486985000000001</v>
      </c>
      <c r="F176" s="10">
        <v>0.313361</v>
      </c>
      <c r="G176" s="10">
        <v>2.7800739999999999</v>
      </c>
      <c r="H176" s="10">
        <v>33.636310999999999</v>
      </c>
      <c r="I176" s="11">
        <f t="shared" si="24"/>
        <v>29.963323000000003</v>
      </c>
      <c r="J176" s="11">
        <f t="shared" si="25"/>
        <v>30.504327500000002</v>
      </c>
      <c r="K176" s="13">
        <f t="shared" si="26"/>
        <v>1241.5220062000001</v>
      </c>
      <c r="L176" s="13">
        <f t="shared" si="27"/>
        <v>475.28768977246091</v>
      </c>
      <c r="M176" s="13">
        <f t="shared" si="28"/>
        <v>455.44000188579685</v>
      </c>
    </row>
    <row r="177" spans="1:13">
      <c r="A177" s="10">
        <v>32587.256773000001</v>
      </c>
      <c r="B177" s="10">
        <v>29.974299999999999</v>
      </c>
      <c r="C177" s="10">
        <v>29.992069999999998</v>
      </c>
      <c r="D177" s="10">
        <v>30.547187999999998</v>
      </c>
      <c r="E177" s="10">
        <v>30.513446999999999</v>
      </c>
      <c r="F177" s="10">
        <v>0.43256499999999998</v>
      </c>
      <c r="G177" s="10">
        <v>3.1536569999999999</v>
      </c>
      <c r="H177" s="10">
        <v>33.421412000000004</v>
      </c>
      <c r="I177" s="11">
        <f t="shared" si="24"/>
        <v>29.983184999999999</v>
      </c>
      <c r="J177" s="11">
        <f t="shared" si="25"/>
        <v>30.530317499999999</v>
      </c>
      <c r="K177" s="13">
        <f t="shared" si="26"/>
        <v>1241.5100890000001</v>
      </c>
      <c r="L177" s="13">
        <f t="shared" si="27"/>
        <v>474.5395411074087</v>
      </c>
      <c r="M177" s="13">
        <f t="shared" si="28"/>
        <v>454.51360780814412</v>
      </c>
    </row>
    <row r="178" spans="1:13">
      <c r="A178" s="10">
        <v>31091.051165000001</v>
      </c>
      <c r="B178" s="10">
        <v>30.049502</v>
      </c>
      <c r="C178" s="10">
        <v>30.069417000000001</v>
      </c>
      <c r="D178" s="10">
        <v>30.605359</v>
      </c>
      <c r="E178" s="10">
        <v>30.573993000000002</v>
      </c>
      <c r="F178" s="10">
        <v>0.63625799999999999</v>
      </c>
      <c r="G178" s="10">
        <v>3.7079360000000001</v>
      </c>
      <c r="H178" s="10">
        <v>33.091908000000004</v>
      </c>
      <c r="I178" s="11">
        <f t="shared" si="24"/>
        <v>30.059459500000003</v>
      </c>
      <c r="J178" s="11">
        <f t="shared" si="25"/>
        <v>30.589676000000001</v>
      </c>
      <c r="K178" s="13">
        <f t="shared" si="26"/>
        <v>1241.4643243</v>
      </c>
      <c r="L178" s="13">
        <f t="shared" si="27"/>
        <v>471.68054039842264</v>
      </c>
      <c r="M178" s="13">
        <f t="shared" si="28"/>
        <v>452.40688673477689</v>
      </c>
    </row>
    <row r="179" spans="1:13">
      <c r="A179" s="10">
        <v>30087.076623000001</v>
      </c>
      <c r="B179" s="10">
        <v>30.033404999999998</v>
      </c>
      <c r="C179" s="10">
        <v>30.053318000000001</v>
      </c>
      <c r="D179" s="10">
        <v>30.599305999999999</v>
      </c>
      <c r="E179" s="10">
        <v>30.568370999999999</v>
      </c>
      <c r="F179" s="10">
        <v>0.77049999999999996</v>
      </c>
      <c r="G179" s="10">
        <v>4.0568970000000002</v>
      </c>
      <c r="H179" s="10">
        <v>32.854727000000004</v>
      </c>
      <c r="I179" s="11">
        <f t="shared" si="24"/>
        <v>30.0433615</v>
      </c>
      <c r="J179" s="11">
        <f t="shared" si="25"/>
        <v>30.583838499999999</v>
      </c>
      <c r="K179" s="13">
        <f t="shared" si="26"/>
        <v>1241.4739830999999</v>
      </c>
      <c r="L179" s="13">
        <f t="shared" si="27"/>
        <v>472.28209170530954</v>
      </c>
      <c r="M179" s="13">
        <f t="shared" si="28"/>
        <v>452.61351092735367</v>
      </c>
    </row>
    <row r="180" spans="1:13">
      <c r="A180" s="10">
        <v>28968.528436000001</v>
      </c>
      <c r="B180" s="10">
        <v>29.980623999999999</v>
      </c>
      <c r="C180" s="10">
        <v>29.999124999999999</v>
      </c>
      <c r="D180" s="10">
        <v>30.567796000000001</v>
      </c>
      <c r="E180" s="10">
        <v>30.533595999999999</v>
      </c>
      <c r="F180" s="10">
        <v>0.71282800000000002</v>
      </c>
      <c r="G180" s="10">
        <v>4.258165</v>
      </c>
      <c r="H180" s="10">
        <v>32.582065</v>
      </c>
      <c r="I180" s="11">
        <f t="shared" si="24"/>
        <v>29.989874499999999</v>
      </c>
      <c r="J180" s="11">
        <f t="shared" si="25"/>
        <v>30.550696000000002</v>
      </c>
      <c r="K180" s="13">
        <f t="shared" si="26"/>
        <v>1241.5060753</v>
      </c>
      <c r="L180" s="13">
        <f t="shared" si="27"/>
        <v>474.28790692630264</v>
      </c>
      <c r="M180" s="13">
        <f t="shared" si="28"/>
        <v>453.78892563393765</v>
      </c>
    </row>
    <row r="181" spans="1:13">
      <c r="A181" s="10">
        <v>27849.875070999999</v>
      </c>
      <c r="B181" s="10">
        <v>29.989725</v>
      </c>
      <c r="C181" s="10">
        <v>30.004415000000002</v>
      </c>
      <c r="D181" s="10">
        <v>30.584721999999999</v>
      </c>
      <c r="E181" s="10">
        <v>30.547298000000001</v>
      </c>
      <c r="F181" s="10">
        <v>0.651976</v>
      </c>
      <c r="G181" s="10">
        <v>4.4369719999999999</v>
      </c>
      <c r="H181" s="10">
        <v>32.291367000000001</v>
      </c>
      <c r="I181" s="11">
        <f t="shared" si="24"/>
        <v>29.997070000000001</v>
      </c>
      <c r="J181" s="11">
        <f t="shared" si="25"/>
        <v>30.566009999999999</v>
      </c>
      <c r="K181" s="13">
        <f t="shared" si="26"/>
        <v>1241.5017580000001</v>
      </c>
      <c r="L181" s="13">
        <f t="shared" si="27"/>
        <v>474.01743071174587</v>
      </c>
      <c r="M181" s="13">
        <f t="shared" si="28"/>
        <v>453.24532015026944</v>
      </c>
    </row>
    <row r="182" spans="1:13">
      <c r="A182" s="10">
        <v>26865.550510000001</v>
      </c>
      <c r="B182" s="10">
        <v>30.015536999999998</v>
      </c>
      <c r="C182" s="10">
        <v>30.020613000000001</v>
      </c>
      <c r="D182" s="10">
        <v>30.623422000000001</v>
      </c>
      <c r="E182" s="10">
        <v>30.580231000000001</v>
      </c>
      <c r="F182" s="10">
        <v>0.78793899999999994</v>
      </c>
      <c r="G182" s="10">
        <v>4.7897530000000001</v>
      </c>
      <c r="H182" s="10">
        <v>32.031887000000005</v>
      </c>
      <c r="I182" s="11">
        <f t="shared" si="24"/>
        <v>30.018075</v>
      </c>
      <c r="J182" s="11">
        <f t="shared" si="25"/>
        <v>30.601826500000001</v>
      </c>
      <c r="K182" s="13">
        <f t="shared" si="26"/>
        <v>1241.489155</v>
      </c>
      <c r="L182" s="13">
        <f t="shared" si="27"/>
        <v>473.22899600069741</v>
      </c>
      <c r="M182" s="13">
        <f t="shared" si="28"/>
        <v>451.97719623678404</v>
      </c>
    </row>
    <row r="183" spans="1:13">
      <c r="A183" s="10">
        <v>25478.247224999999</v>
      </c>
      <c r="B183" s="10">
        <v>30.044186</v>
      </c>
      <c r="C183" s="10">
        <v>30.046330999999999</v>
      </c>
      <c r="D183" s="10">
        <v>30.639597999999999</v>
      </c>
      <c r="E183" s="10">
        <v>30.589706</v>
      </c>
      <c r="F183" s="10">
        <v>0.66014300000000004</v>
      </c>
      <c r="G183" s="10">
        <v>4.9786260000000002</v>
      </c>
      <c r="H183" s="10">
        <v>31.188293999999999</v>
      </c>
      <c r="I183" s="11">
        <f t="shared" si="24"/>
        <v>30.045258499999999</v>
      </c>
      <c r="J183" s="11">
        <f t="shared" si="25"/>
        <v>30.614652</v>
      </c>
      <c r="K183" s="13">
        <f t="shared" si="26"/>
        <v>1241.4728448999999</v>
      </c>
      <c r="L183" s="13">
        <f t="shared" si="27"/>
        <v>472.21115312770144</v>
      </c>
      <c r="M183" s="13">
        <f t="shared" si="28"/>
        <v>451.52420394081582</v>
      </c>
    </row>
    <row r="184" spans="1:13">
      <c r="A184" s="10">
        <v>23956.251523999999</v>
      </c>
      <c r="B184" s="10">
        <v>29.929228999999999</v>
      </c>
      <c r="C184" s="10">
        <v>29.944977000000002</v>
      </c>
      <c r="D184" s="10">
        <v>30.549999</v>
      </c>
      <c r="E184" s="10">
        <v>30.506004000000001</v>
      </c>
      <c r="F184" s="10">
        <v>0.88247399999999998</v>
      </c>
      <c r="G184" s="10">
        <v>5.5351629999999998</v>
      </c>
      <c r="H184" s="10">
        <v>31.003104999999998</v>
      </c>
      <c r="I184" s="11">
        <f t="shared" si="24"/>
        <v>29.937103</v>
      </c>
      <c r="J184" s="11">
        <f t="shared" si="25"/>
        <v>30.528001500000002</v>
      </c>
      <c r="K184" s="13">
        <f t="shared" si="26"/>
        <v>1241.5377381999999</v>
      </c>
      <c r="L184" s="13">
        <f t="shared" si="27"/>
        <v>476.2776554553393</v>
      </c>
      <c r="M184" s="13">
        <f t="shared" si="28"/>
        <v>454.59606149197589</v>
      </c>
    </row>
    <row r="185" spans="1:13">
      <c r="A185" s="10">
        <v>22912.930173000001</v>
      </c>
      <c r="B185" s="10">
        <v>30.004781999999999</v>
      </c>
      <c r="C185" s="10">
        <v>30.019017999999999</v>
      </c>
      <c r="D185" s="10">
        <v>30.658232999999999</v>
      </c>
      <c r="E185" s="10">
        <v>30.613256</v>
      </c>
      <c r="F185" s="10">
        <v>0.71462700000000001</v>
      </c>
      <c r="G185" s="10">
        <v>5.5432899999999998</v>
      </c>
      <c r="H185" s="10">
        <v>30.772306</v>
      </c>
      <c r="I185" s="11">
        <f t="shared" si="24"/>
        <v>30.011899999999997</v>
      </c>
      <c r="J185" s="11">
        <f t="shared" si="25"/>
        <v>30.635744500000001</v>
      </c>
      <c r="K185" s="13">
        <f t="shared" si="26"/>
        <v>1241.4928600000001</v>
      </c>
      <c r="L185" s="13">
        <f t="shared" si="27"/>
        <v>473.4606027725431</v>
      </c>
      <c r="M185" s="13">
        <f t="shared" si="28"/>
        <v>450.78049209893743</v>
      </c>
    </row>
    <row r="186" spans="1:13">
      <c r="A186" s="10">
        <v>22240.062868000001</v>
      </c>
      <c r="B186" s="10">
        <v>30.052288000000001</v>
      </c>
      <c r="C186" s="10">
        <v>30.067119999999999</v>
      </c>
      <c r="D186" s="10">
        <v>30.738251000000002</v>
      </c>
      <c r="E186" s="10">
        <v>30.691870999999999</v>
      </c>
      <c r="F186" s="10">
        <v>0.69105799999999995</v>
      </c>
      <c r="G186" s="10">
        <v>5.6386779999999996</v>
      </c>
      <c r="H186" s="10">
        <v>31.204574999999998</v>
      </c>
      <c r="I186" s="11">
        <f t="shared" si="24"/>
        <v>30.059704</v>
      </c>
      <c r="J186" s="11">
        <f t="shared" si="25"/>
        <v>30.715060999999999</v>
      </c>
      <c r="K186" s="13">
        <f t="shared" si="26"/>
        <v>1241.4641776000001</v>
      </c>
      <c r="L186" s="13">
        <f t="shared" si="27"/>
        <v>471.67141151316446</v>
      </c>
      <c r="M186" s="13">
        <f t="shared" si="28"/>
        <v>447.9978765943024</v>
      </c>
    </row>
    <row r="187" spans="1:13">
      <c r="A187" s="10">
        <v>21093.066633999999</v>
      </c>
      <c r="B187" s="10">
        <v>30.067473</v>
      </c>
      <c r="C187" s="10">
        <v>30.085616000000002</v>
      </c>
      <c r="D187" s="10">
        <v>30.769242999999999</v>
      </c>
      <c r="E187" s="10">
        <v>30.721596999999999</v>
      </c>
      <c r="F187" s="10">
        <v>0.54028399999999999</v>
      </c>
      <c r="G187" s="10">
        <v>5.7106009999999996</v>
      </c>
      <c r="H187" s="10">
        <v>31.024266000000004</v>
      </c>
      <c r="I187" s="11">
        <f t="shared" si="24"/>
        <v>30.076544500000001</v>
      </c>
      <c r="J187" s="11">
        <f t="shared" si="25"/>
        <v>30.745419999999999</v>
      </c>
      <c r="K187" s="13">
        <f t="shared" si="26"/>
        <v>1241.4540732999999</v>
      </c>
      <c r="L187" s="13">
        <f t="shared" si="27"/>
        <v>471.04318571976455</v>
      </c>
      <c r="M187" s="13">
        <f t="shared" si="28"/>
        <v>446.93864919104908</v>
      </c>
    </row>
    <row r="188" spans="1:13">
      <c r="A188" s="10">
        <v>19838.502076000001</v>
      </c>
      <c r="B188" s="10">
        <v>30.067435</v>
      </c>
      <c r="C188" s="10">
        <v>30.092362000000001</v>
      </c>
      <c r="D188" s="10">
        <v>30.797720999999999</v>
      </c>
      <c r="E188" s="10">
        <v>30.749592</v>
      </c>
      <c r="F188" s="10">
        <v>0.71596400000000004</v>
      </c>
      <c r="G188" s="10">
        <v>6.0713800000000004</v>
      </c>
      <c r="H188" s="10">
        <v>30.802088000000005</v>
      </c>
      <c r="I188" s="11">
        <f t="shared" si="24"/>
        <v>30.079898499999999</v>
      </c>
      <c r="J188" s="11">
        <f t="shared" si="25"/>
        <v>30.773656500000001</v>
      </c>
      <c r="K188" s="13">
        <f t="shared" si="26"/>
        <v>1241.4520609000001</v>
      </c>
      <c r="L188" s="13">
        <f t="shared" si="27"/>
        <v>470.91819525580195</v>
      </c>
      <c r="M188" s="13">
        <f t="shared" si="28"/>
        <v>445.95636067444593</v>
      </c>
    </row>
    <row r="189" spans="1:13">
      <c r="A189" s="10">
        <v>18630.360586999999</v>
      </c>
      <c r="B189" s="10">
        <v>30.065227</v>
      </c>
      <c r="C189" s="10">
        <v>30.092309</v>
      </c>
      <c r="D189" s="10">
        <v>30.811209000000002</v>
      </c>
      <c r="E189" s="10">
        <v>30.763069999999999</v>
      </c>
      <c r="F189" s="10">
        <v>0.88754</v>
      </c>
      <c r="G189" s="10">
        <v>6.4540220000000001</v>
      </c>
      <c r="H189" s="10">
        <v>30.695312999999999</v>
      </c>
      <c r="I189" s="11">
        <f t="shared" si="24"/>
        <v>30.078768</v>
      </c>
      <c r="J189" s="11">
        <f t="shared" si="25"/>
        <v>30.787139500000002</v>
      </c>
      <c r="K189" s="13">
        <f t="shared" si="26"/>
        <v>1241.4527392</v>
      </c>
      <c r="L189" s="13">
        <f t="shared" si="27"/>
        <v>470.96031979737836</v>
      </c>
      <c r="M189" s="13">
        <f t="shared" si="28"/>
        <v>445.48829311561076</v>
      </c>
    </row>
    <row r="190" spans="1:13">
      <c r="A190" s="10">
        <v>17619.554380000001</v>
      </c>
      <c r="B190" s="10">
        <v>30.033387000000001</v>
      </c>
      <c r="C190" s="10">
        <v>30.063372999999999</v>
      </c>
      <c r="D190" s="10">
        <v>30.838774999999998</v>
      </c>
      <c r="E190" s="10">
        <v>30.790223999999998</v>
      </c>
      <c r="F190" s="10">
        <v>1.031182</v>
      </c>
      <c r="G190" s="10">
        <v>6.7461900000000004</v>
      </c>
      <c r="H190" s="10">
        <v>30.561432000000003</v>
      </c>
      <c r="I190" s="11">
        <f t="shared" si="24"/>
        <v>30.048380000000002</v>
      </c>
      <c r="J190" s="11">
        <f t="shared" si="25"/>
        <v>30.814499499999997</v>
      </c>
      <c r="K190" s="13">
        <f t="shared" si="26"/>
        <v>1241.4709720000001</v>
      </c>
      <c r="L190" s="13">
        <f t="shared" si="27"/>
        <v>472.09445406842588</v>
      </c>
      <c r="M190" s="13">
        <f t="shared" si="28"/>
        <v>444.54041658842743</v>
      </c>
    </row>
    <row r="191" spans="1:13">
      <c r="A191" s="10">
        <v>16647.785087</v>
      </c>
      <c r="B191" s="10">
        <v>30.047359</v>
      </c>
      <c r="C191" s="10">
        <v>30.074299</v>
      </c>
      <c r="D191" s="10">
        <v>30.925746</v>
      </c>
      <c r="E191" s="10">
        <v>30.875223999999999</v>
      </c>
      <c r="F191" s="10">
        <v>0.60567499999999996</v>
      </c>
      <c r="G191" s="10">
        <v>6.4591390000000004</v>
      </c>
      <c r="H191" s="10">
        <v>30.376794000000004</v>
      </c>
      <c r="I191" s="11">
        <f t="shared" si="24"/>
        <v>30.060828999999998</v>
      </c>
      <c r="J191" s="11">
        <f t="shared" si="25"/>
        <v>30.900485</v>
      </c>
      <c r="K191" s="13">
        <f t="shared" si="26"/>
        <v>1241.4635026000001</v>
      </c>
      <c r="L191" s="13">
        <f t="shared" si="27"/>
        <v>471.6294103718692</v>
      </c>
      <c r="M191" s="13">
        <f t="shared" si="28"/>
        <v>441.57827872704274</v>
      </c>
    </row>
    <row r="192" spans="1:13">
      <c r="A192" s="10">
        <v>15640.173285000001</v>
      </c>
      <c r="B192" s="10">
        <v>29.982880999999999</v>
      </c>
      <c r="C192" s="10">
        <v>30.013966</v>
      </c>
      <c r="D192" s="10">
        <v>30.910467000000001</v>
      </c>
      <c r="E192" s="10">
        <v>30.860398</v>
      </c>
      <c r="F192" s="10">
        <v>0.74909700000000001</v>
      </c>
      <c r="G192" s="10">
        <v>6.7520259999999999</v>
      </c>
      <c r="H192" s="10">
        <v>30.169910000000002</v>
      </c>
      <c r="I192" s="11">
        <f t="shared" si="24"/>
        <v>29.998423500000001</v>
      </c>
      <c r="J192" s="11">
        <f t="shared" si="25"/>
        <v>30.8854325</v>
      </c>
      <c r="K192" s="13">
        <f t="shared" si="26"/>
        <v>1241.5009459</v>
      </c>
      <c r="L192" s="13">
        <f t="shared" si="27"/>
        <v>473.9665753419622</v>
      </c>
      <c r="M192" s="13">
        <f t="shared" si="28"/>
        <v>442.09499415126356</v>
      </c>
    </row>
    <row r="193" spans="1:14">
      <c r="A193" s="10">
        <v>14355.91525</v>
      </c>
      <c r="B193" s="10">
        <v>30.069797999999999</v>
      </c>
      <c r="C193" s="10">
        <v>30.098545999999999</v>
      </c>
      <c r="D193" s="10">
        <v>31.045731</v>
      </c>
      <c r="E193" s="10">
        <v>30.991683999999999</v>
      </c>
      <c r="F193" s="10">
        <v>0.59409999999999996</v>
      </c>
      <c r="G193" s="10">
        <v>6.7785799999999998</v>
      </c>
      <c r="H193" s="10">
        <v>29.877410000000001</v>
      </c>
      <c r="I193" s="11">
        <f t="shared" si="24"/>
        <v>30.084171999999999</v>
      </c>
      <c r="J193" s="11">
        <f t="shared" si="25"/>
        <v>31.018707499999998</v>
      </c>
      <c r="K193" s="13">
        <f t="shared" si="26"/>
        <v>1241.4494967999999</v>
      </c>
      <c r="L193" s="13">
        <f t="shared" si="27"/>
        <v>470.75900049661959</v>
      </c>
      <c r="M193" s="13">
        <f t="shared" si="28"/>
        <v>437.54678853368841</v>
      </c>
    </row>
    <row r="194" spans="1:14">
      <c r="A194" s="10">
        <v>12970.076157</v>
      </c>
      <c r="B194" s="10">
        <v>30.03228</v>
      </c>
      <c r="C194" s="10">
        <v>30.059816999999999</v>
      </c>
      <c r="D194" s="10">
        <v>31.019141000000001</v>
      </c>
      <c r="E194" s="10">
        <v>30.966260999999999</v>
      </c>
      <c r="F194" s="10">
        <v>0.48753000000000002</v>
      </c>
      <c r="G194" s="10">
        <v>6.8504420000000001</v>
      </c>
      <c r="H194" s="10">
        <v>29.447561</v>
      </c>
      <c r="I194" s="11">
        <f t="shared" si="24"/>
        <v>30.046048499999998</v>
      </c>
      <c r="J194" s="11">
        <f t="shared" si="25"/>
        <v>30.992701</v>
      </c>
      <c r="K194" s="13">
        <f t="shared" si="26"/>
        <v>1241.4723709</v>
      </c>
      <c r="L194" s="13">
        <f t="shared" si="27"/>
        <v>472.18161501565828</v>
      </c>
      <c r="M194" s="13">
        <f t="shared" si="28"/>
        <v>438.42957295971337</v>
      </c>
    </row>
    <row r="195" spans="1:14">
      <c r="A195" s="10">
        <v>11222.748798000001</v>
      </c>
      <c r="B195" s="10">
        <v>30.015729</v>
      </c>
      <c r="C195" s="10">
        <v>30.042193999999999</v>
      </c>
      <c r="D195" s="10">
        <v>31.142747</v>
      </c>
      <c r="E195" s="10">
        <v>31.092013000000001</v>
      </c>
      <c r="F195" s="10">
        <v>0.71799500000000005</v>
      </c>
      <c r="G195" s="10">
        <v>7.3412059999999997</v>
      </c>
      <c r="H195" s="10">
        <v>28.878112000000002</v>
      </c>
      <c r="I195" s="11">
        <f t="shared" si="24"/>
        <v>30.028961500000001</v>
      </c>
      <c r="J195" s="11">
        <f t="shared" si="25"/>
        <v>31.117380000000001</v>
      </c>
      <c r="K195" s="13">
        <f t="shared" si="26"/>
        <v>1241.4826231</v>
      </c>
      <c r="L195" s="13">
        <f t="shared" si="27"/>
        <v>472.82102946761097</v>
      </c>
      <c r="M195" s="13">
        <f t="shared" si="28"/>
        <v>434.21800353300841</v>
      </c>
    </row>
    <row r="196" spans="1:14">
      <c r="A196" s="10">
        <v>9949.191777</v>
      </c>
      <c r="B196" s="10">
        <v>30.019736999999999</v>
      </c>
      <c r="C196" s="10">
        <v>30.049985</v>
      </c>
      <c r="D196" s="10">
        <v>31.320411</v>
      </c>
      <c r="E196" s="10">
        <v>31.267786999999998</v>
      </c>
      <c r="F196" s="10">
        <v>0.89080099999999995</v>
      </c>
      <c r="G196" s="10">
        <v>7.7006040000000002</v>
      </c>
      <c r="H196" s="10">
        <v>28.421079000000002</v>
      </c>
      <c r="I196" s="11">
        <f t="shared" si="24"/>
        <v>30.034860999999999</v>
      </c>
      <c r="J196" s="11">
        <f t="shared" si="25"/>
        <v>31.294098999999999</v>
      </c>
      <c r="K196" s="13">
        <f t="shared" si="26"/>
        <v>1241.4790834</v>
      </c>
      <c r="L196" s="13">
        <f t="shared" si="27"/>
        <v>472.60013767652072</v>
      </c>
      <c r="M196" s="13">
        <f t="shared" si="28"/>
        <v>428.33680028583058</v>
      </c>
    </row>
    <row r="197" spans="1:14">
      <c r="A197" s="10">
        <v>9103.1861289999997</v>
      </c>
      <c r="B197" s="10">
        <v>29.958717</v>
      </c>
      <c r="C197" s="10">
        <v>29.995922</v>
      </c>
      <c r="D197" s="10">
        <v>31.412566999999999</v>
      </c>
      <c r="E197" s="10">
        <v>31.363588</v>
      </c>
      <c r="F197" s="10">
        <v>0.58357999999999999</v>
      </c>
      <c r="G197" s="10">
        <v>7.5090009999999996</v>
      </c>
      <c r="H197" s="10">
        <v>28.118048000000002</v>
      </c>
      <c r="I197" s="11">
        <f t="shared" si="24"/>
        <v>29.9773195</v>
      </c>
      <c r="J197" s="11">
        <f t="shared" si="25"/>
        <v>31.388077500000001</v>
      </c>
      <c r="K197" s="13">
        <f t="shared" si="26"/>
        <v>1241.5136083</v>
      </c>
      <c r="L197" s="13">
        <f t="shared" si="27"/>
        <v>474.76032096059953</v>
      </c>
      <c r="M197" s="13">
        <f t="shared" si="28"/>
        <v>425.25061467388059</v>
      </c>
    </row>
    <row r="198" spans="1:14">
      <c r="A198" s="10">
        <v>7733.5822099999996</v>
      </c>
      <c r="B198" s="10">
        <v>29.916025000000001</v>
      </c>
      <c r="C198" s="10">
        <v>29.949038999999999</v>
      </c>
      <c r="D198" s="10">
        <v>31.535898</v>
      </c>
      <c r="E198" s="10">
        <v>31.482800999999998</v>
      </c>
      <c r="F198" s="10">
        <v>0.76209099999999996</v>
      </c>
      <c r="G198" s="10">
        <v>7.8793230000000003</v>
      </c>
      <c r="H198" s="10">
        <v>27.737803000000003</v>
      </c>
      <c r="I198" s="11">
        <f t="shared" si="24"/>
        <v>29.932532000000002</v>
      </c>
      <c r="J198" s="11">
        <f t="shared" si="25"/>
        <v>31.509349499999999</v>
      </c>
      <c r="K198" s="13">
        <f t="shared" si="26"/>
        <v>1241.5404808000001</v>
      </c>
      <c r="L198" s="13">
        <f t="shared" si="27"/>
        <v>476.45051047895413</v>
      </c>
      <c r="M198" s="13">
        <f t="shared" si="28"/>
        <v>421.30989338744712</v>
      </c>
    </row>
    <row r="199" spans="1:14">
      <c r="A199" s="10">
        <v>6316.0754470000002</v>
      </c>
      <c r="B199" s="10">
        <v>30.022272000000001</v>
      </c>
      <c r="C199" s="10">
        <v>30.037562000000001</v>
      </c>
      <c r="D199" s="10">
        <v>31.915472000000001</v>
      </c>
      <c r="E199" s="10">
        <v>31.859931</v>
      </c>
      <c r="F199" s="10">
        <v>0.95957599999999998</v>
      </c>
      <c r="G199" s="10">
        <v>8.2512930000000004</v>
      </c>
      <c r="H199" s="10">
        <v>27.265575000000002</v>
      </c>
      <c r="I199" s="11">
        <f t="shared" si="24"/>
        <v>30.029917000000001</v>
      </c>
      <c r="J199" s="11">
        <f t="shared" si="25"/>
        <v>31.887701499999999</v>
      </c>
      <c r="K199" s="13">
        <f t="shared" si="26"/>
        <v>1241.4820497999999</v>
      </c>
      <c r="L199" s="13">
        <f t="shared" si="27"/>
        <v>472.78524417485369</v>
      </c>
      <c r="M199" s="13">
        <f t="shared" si="28"/>
        <v>409.30989903549471</v>
      </c>
    </row>
    <row r="200" spans="1:14">
      <c r="A200" s="10">
        <v>4694.4152690000001</v>
      </c>
      <c r="B200" s="10">
        <v>30.018456</v>
      </c>
      <c r="C200" s="10">
        <v>30.047384999999998</v>
      </c>
      <c r="D200" s="10">
        <v>32.593013999999997</v>
      </c>
      <c r="E200" s="10">
        <v>32.531894999999999</v>
      </c>
      <c r="F200" s="10">
        <v>0.98407</v>
      </c>
      <c r="G200" s="10">
        <v>8.4411799999999992</v>
      </c>
      <c r="H200" s="10">
        <v>26.643028000000001</v>
      </c>
      <c r="I200" s="11">
        <f t="shared" si="24"/>
        <v>30.032920499999999</v>
      </c>
      <c r="J200" s="11">
        <f t="shared" si="25"/>
        <v>32.562454500000001</v>
      </c>
      <c r="K200" s="13">
        <f t="shared" si="26"/>
        <v>1241.4802477000001</v>
      </c>
      <c r="L200" s="13">
        <f t="shared" si="27"/>
        <v>472.67278009851816</v>
      </c>
      <c r="M200" s="13">
        <f t="shared" si="28"/>
        <v>388.9590175179228</v>
      </c>
    </row>
    <row r="201" spans="1:14">
      <c r="A201" s="10">
        <v>3922.212059</v>
      </c>
      <c r="B201" s="10">
        <v>30.044006</v>
      </c>
      <c r="C201" s="10">
        <v>30.075337999999999</v>
      </c>
      <c r="D201" s="10">
        <v>33.133937000000003</v>
      </c>
      <c r="E201" s="10">
        <v>33.074551999999997</v>
      </c>
      <c r="F201" s="10">
        <v>0.49235499999999999</v>
      </c>
      <c r="G201" s="10">
        <v>8.0076739999999997</v>
      </c>
      <c r="H201" s="10">
        <v>26.268048</v>
      </c>
      <c r="I201" s="11">
        <f t="shared" si="24"/>
        <v>30.059671999999999</v>
      </c>
      <c r="J201" s="11">
        <f t="shared" si="25"/>
        <v>33.1042445</v>
      </c>
      <c r="K201" s="13">
        <f t="shared" si="26"/>
        <v>1241.4641968000001</v>
      </c>
      <c r="L201" s="13">
        <f t="shared" si="27"/>
        <v>471.67260628275017</v>
      </c>
      <c r="M201" s="13">
        <f t="shared" si="28"/>
        <v>373.52305113470265</v>
      </c>
    </row>
    <row r="202" spans="1:14">
      <c r="A202" s="10">
        <v>1931.6598260000001</v>
      </c>
      <c r="B202" s="10">
        <v>29.978919999999999</v>
      </c>
      <c r="C202" s="10">
        <v>29.989912</v>
      </c>
      <c r="D202" s="10">
        <v>35.420130999999998</v>
      </c>
      <c r="E202" s="10">
        <v>35.327531999999998</v>
      </c>
      <c r="F202" s="10">
        <v>0.78076000000000001</v>
      </c>
      <c r="G202" s="10">
        <v>8.4626479999999997</v>
      </c>
      <c r="H202" s="10">
        <v>25.109821</v>
      </c>
      <c r="I202" s="11">
        <f t="shared" si="24"/>
        <v>29.984416</v>
      </c>
      <c r="J202" s="11">
        <f t="shared" si="25"/>
        <v>35.373831499999994</v>
      </c>
      <c r="K202" s="13">
        <f t="shared" si="26"/>
        <v>1241.5093503999999</v>
      </c>
      <c r="L202" s="13">
        <f t="shared" si="27"/>
        <v>474.49322254572962</v>
      </c>
      <c r="M202" s="13">
        <f t="shared" si="28"/>
        <v>316.29204124838816</v>
      </c>
    </row>
    <row r="203" spans="1:14">
      <c r="A203" s="10">
        <v>315.04001199999999</v>
      </c>
      <c r="B203" s="10">
        <v>30.136358000000001</v>
      </c>
      <c r="C203" s="10">
        <v>30.155916999999999</v>
      </c>
      <c r="D203" s="10">
        <v>35.740108999999997</v>
      </c>
      <c r="E203" s="10">
        <v>35.653092000000001</v>
      </c>
      <c r="F203" s="10">
        <v>1.0976900000000001</v>
      </c>
      <c r="G203" s="10">
        <v>8.9103499999999993</v>
      </c>
      <c r="H203" s="10">
        <v>22.367967</v>
      </c>
      <c r="I203" s="11">
        <f t="shared" si="24"/>
        <v>30.146137500000002</v>
      </c>
      <c r="J203" s="11">
        <f t="shared" si="25"/>
        <v>35.696600500000002</v>
      </c>
      <c r="K203" s="13">
        <f t="shared" si="26"/>
        <v>1241.4123175</v>
      </c>
      <c r="L203" s="13">
        <f t="shared" si="27"/>
        <v>468.45845429619021</v>
      </c>
      <c r="M203" s="13">
        <f t="shared" si="28"/>
        <v>308.98686139964866</v>
      </c>
    </row>
    <row r="204" spans="1:14">
      <c r="A204" s="16"/>
      <c r="B204" s="16"/>
      <c r="C204" s="16"/>
      <c r="D204" s="16"/>
      <c r="E204" s="16"/>
      <c r="F204" s="16"/>
      <c r="G204" s="16"/>
      <c r="H204" s="27"/>
      <c r="I204" s="28"/>
      <c r="J204" s="16"/>
      <c r="K204" s="14">
        <f>AVERAGE(K166:K201)</f>
        <v>1241.4938368999999</v>
      </c>
      <c r="L204" s="14">
        <f t="shared" ref="L204:M204" si="29">AVERAGE(L166:L201)</f>
        <v>473.52647264985757</v>
      </c>
      <c r="M204" s="14">
        <f t="shared" si="29"/>
        <v>443.31404173752679</v>
      </c>
    </row>
    <row r="205" spans="1:14">
      <c r="A205" s="16"/>
      <c r="B205" s="16"/>
      <c r="C205" s="16"/>
      <c r="D205" s="16"/>
      <c r="E205" s="16"/>
      <c r="F205" s="16"/>
      <c r="G205" s="16"/>
      <c r="H205" s="27"/>
      <c r="I205" s="28"/>
      <c r="J205" s="16"/>
      <c r="K205" s="16"/>
      <c r="L205" s="16"/>
      <c r="M205" s="16"/>
    </row>
    <row r="206" spans="1:14">
      <c r="A206" s="16"/>
      <c r="B206" s="16"/>
      <c r="C206" s="16"/>
      <c r="D206" s="16"/>
      <c r="E206" s="16"/>
      <c r="F206" s="16"/>
      <c r="G206" s="16"/>
      <c r="H206" s="27"/>
      <c r="I206" s="28"/>
      <c r="J206" s="16"/>
      <c r="K206" s="16"/>
      <c r="L206" s="16"/>
      <c r="M206" s="16"/>
    </row>
    <row r="207" spans="1:14" ht="16.8">
      <c r="A207" s="12" t="s">
        <v>10</v>
      </c>
      <c r="B207" s="12" t="s">
        <v>11</v>
      </c>
      <c r="C207" s="12" t="s">
        <v>12</v>
      </c>
      <c r="D207" s="12" t="s">
        <v>13</v>
      </c>
      <c r="E207" s="12" t="s">
        <v>14</v>
      </c>
      <c r="F207" s="12" t="s">
        <v>15</v>
      </c>
      <c r="G207" s="12" t="s">
        <v>28</v>
      </c>
      <c r="H207" s="12" t="s">
        <v>16</v>
      </c>
      <c r="I207" s="7" t="s">
        <v>17</v>
      </c>
      <c r="J207" s="7" t="s">
        <v>18</v>
      </c>
      <c r="K207" s="8" t="s">
        <v>19</v>
      </c>
      <c r="L207" s="6" t="s">
        <v>29</v>
      </c>
      <c r="M207" s="6" t="s">
        <v>30</v>
      </c>
      <c r="N207" s="20"/>
    </row>
    <row r="208" spans="1:14">
      <c r="A208" s="12" t="s">
        <v>20</v>
      </c>
      <c r="B208" s="12" t="s">
        <v>21</v>
      </c>
      <c r="C208" s="12" t="s">
        <v>21</v>
      </c>
      <c r="D208" s="12" t="s">
        <v>21</v>
      </c>
      <c r="E208" s="12" t="s">
        <v>21</v>
      </c>
      <c r="F208" s="12" t="s">
        <v>22</v>
      </c>
      <c r="G208" s="12" t="s">
        <v>22</v>
      </c>
      <c r="H208" s="12" t="s">
        <v>23</v>
      </c>
      <c r="I208" s="7" t="s">
        <v>21</v>
      </c>
      <c r="J208" s="7" t="s">
        <v>21</v>
      </c>
      <c r="K208" s="8" t="s">
        <v>24</v>
      </c>
      <c r="L208" s="6" t="s">
        <v>25</v>
      </c>
      <c r="M208" s="6" t="s">
        <v>25</v>
      </c>
    </row>
    <row r="209" spans="1:13">
      <c r="A209" s="10">
        <v>45203.369106999999</v>
      </c>
      <c r="B209" s="10">
        <v>34.783479</v>
      </c>
      <c r="C209" s="10">
        <v>34.778727000000003</v>
      </c>
      <c r="D209" s="10">
        <v>35.303345</v>
      </c>
      <c r="E209" s="10">
        <v>35.250304</v>
      </c>
      <c r="F209" s="10">
        <v>3.599148</v>
      </c>
      <c r="G209" s="10">
        <v>3.6319650000000001</v>
      </c>
      <c r="H209" s="10">
        <v>33.278908999999999</v>
      </c>
      <c r="I209" s="11">
        <f t="shared" ref="I209:I248" si="30">(B209+C209)/2</f>
        <v>34.781103000000002</v>
      </c>
      <c r="J209" s="11">
        <f t="shared" ref="J209:J248" si="31">(D209+E209)/2</f>
        <v>35.276824500000004</v>
      </c>
      <c r="K209" s="13">
        <f t="shared" ref="K209:K248" si="32">-0.6*I209+1259.5</f>
        <v>1238.6313382000001</v>
      </c>
      <c r="L209" s="13">
        <f t="shared" ref="L209:L248" si="33">0.00159*I209^4-0.27101*I209^3+17.72234*I209^2-540.89799*I209+6780.11105</f>
        <v>330.20242912619597</v>
      </c>
      <c r="M209" s="13">
        <f t="shared" ref="M209:M248" si="34">0.00159*J209^4-0.27101*J209^3+17.72234*J209^2-540.89799*J209+6780.11105</f>
        <v>318.52380974500284</v>
      </c>
    </row>
    <row r="210" spans="1:13">
      <c r="A210" s="10">
        <v>44704.119700000003</v>
      </c>
      <c r="B210" s="10">
        <v>34.864266999999998</v>
      </c>
      <c r="C210" s="10">
        <v>34.860256999999997</v>
      </c>
      <c r="D210" s="10">
        <v>35.379810999999997</v>
      </c>
      <c r="E210" s="10">
        <v>35.326996999999999</v>
      </c>
      <c r="F210" s="10">
        <v>3.3035190000000001</v>
      </c>
      <c r="G210" s="10">
        <v>3.4889160000000001</v>
      </c>
      <c r="H210" s="10">
        <v>33.174537999999998</v>
      </c>
      <c r="I210" s="11">
        <f t="shared" si="30"/>
        <v>34.862262000000001</v>
      </c>
      <c r="J210" s="11">
        <f t="shared" si="31"/>
        <v>35.353403999999998</v>
      </c>
      <c r="K210" s="13">
        <f t="shared" si="32"/>
        <v>1238.5826428</v>
      </c>
      <c r="L210" s="13">
        <f t="shared" si="33"/>
        <v>328.25822682773014</v>
      </c>
      <c r="M210" s="13">
        <f t="shared" si="34"/>
        <v>316.76058555611689</v>
      </c>
    </row>
    <row r="211" spans="1:13">
      <c r="A211" s="10">
        <v>43687.619618999997</v>
      </c>
      <c r="B211" s="10">
        <v>34.872225999999998</v>
      </c>
      <c r="C211" s="10">
        <v>34.870024000000001</v>
      </c>
      <c r="D211" s="10">
        <v>35.385238000000001</v>
      </c>
      <c r="E211" s="10">
        <v>35.333010999999999</v>
      </c>
      <c r="F211" s="10">
        <v>2.8034569999999999</v>
      </c>
      <c r="G211" s="10">
        <v>3.3200569999999998</v>
      </c>
      <c r="H211" s="10">
        <v>33.048393000000004</v>
      </c>
      <c r="I211" s="11">
        <f t="shared" si="30"/>
        <v>34.871124999999999</v>
      </c>
      <c r="J211" s="11">
        <f t="shared" si="31"/>
        <v>35.3591245</v>
      </c>
      <c r="K211" s="13">
        <f t="shared" si="32"/>
        <v>1238.577325</v>
      </c>
      <c r="L211" s="13">
        <f t="shared" si="33"/>
        <v>328.04668861631308</v>
      </c>
      <c r="M211" s="13">
        <f t="shared" si="34"/>
        <v>316.62929896011974</v>
      </c>
    </row>
    <row r="212" spans="1:13">
      <c r="A212" s="10">
        <v>42681.340689999997</v>
      </c>
      <c r="B212" s="10">
        <v>34.770192000000002</v>
      </c>
      <c r="C212" s="10">
        <v>34.778348999999999</v>
      </c>
      <c r="D212" s="10">
        <v>35.295268999999998</v>
      </c>
      <c r="E212" s="10">
        <v>35.243524999999998</v>
      </c>
      <c r="F212" s="10">
        <v>2.3648729999999998</v>
      </c>
      <c r="G212" s="10">
        <v>3.1338840000000001</v>
      </c>
      <c r="H212" s="10">
        <v>32.916401</v>
      </c>
      <c r="I212" s="11">
        <f t="shared" si="30"/>
        <v>34.7742705</v>
      </c>
      <c r="J212" s="11">
        <f t="shared" si="31"/>
        <v>35.269396999999998</v>
      </c>
      <c r="K212" s="13">
        <f t="shared" si="32"/>
        <v>1238.6354377</v>
      </c>
      <c r="L212" s="13">
        <f t="shared" si="33"/>
        <v>330.36669488780626</v>
      </c>
      <c r="M212" s="13">
        <f t="shared" si="34"/>
        <v>318.69539397730568</v>
      </c>
    </row>
    <row r="213" spans="1:13">
      <c r="A213" s="10">
        <v>41452.789703000002</v>
      </c>
      <c r="B213" s="10">
        <v>34.701982000000001</v>
      </c>
      <c r="C213" s="10">
        <v>34.706332000000003</v>
      </c>
      <c r="D213" s="10">
        <v>35.222282999999997</v>
      </c>
      <c r="E213" s="10">
        <v>35.171574</v>
      </c>
      <c r="F213" s="10">
        <v>1.817401</v>
      </c>
      <c r="G213" s="10">
        <v>2.9244949999999998</v>
      </c>
      <c r="H213" s="10">
        <v>32.745871999999999</v>
      </c>
      <c r="I213" s="11">
        <f t="shared" si="30"/>
        <v>34.704157000000002</v>
      </c>
      <c r="J213" s="11">
        <f t="shared" si="31"/>
        <v>35.196928499999999</v>
      </c>
      <c r="K213" s="13">
        <f t="shared" si="32"/>
        <v>1238.6775058000001</v>
      </c>
      <c r="L213" s="13">
        <f t="shared" si="33"/>
        <v>332.05768810281279</v>
      </c>
      <c r="M213" s="13">
        <f t="shared" si="34"/>
        <v>320.3748156747688</v>
      </c>
    </row>
    <row r="214" spans="1:13">
      <c r="A214" s="10">
        <v>40670.227136000001</v>
      </c>
      <c r="B214" s="10">
        <v>34.781761000000003</v>
      </c>
      <c r="C214" s="10">
        <v>34.785170999999998</v>
      </c>
      <c r="D214" s="10">
        <v>35.298752999999998</v>
      </c>
      <c r="E214" s="10">
        <v>35.247217999999997</v>
      </c>
      <c r="F214" s="10">
        <v>1.4244049999999999</v>
      </c>
      <c r="G214" s="10">
        <v>2.7782179999999999</v>
      </c>
      <c r="H214" s="10">
        <v>32.613354999999999</v>
      </c>
      <c r="I214" s="11">
        <f t="shared" si="30"/>
        <v>34.783466000000004</v>
      </c>
      <c r="J214" s="11">
        <f t="shared" si="31"/>
        <v>35.272985499999997</v>
      </c>
      <c r="K214" s="13">
        <f t="shared" si="32"/>
        <v>1238.6299203999999</v>
      </c>
      <c r="L214" s="13">
        <f t="shared" si="33"/>
        <v>330.14563970506697</v>
      </c>
      <c r="M214" s="13">
        <f t="shared" si="34"/>
        <v>318.61248269828047</v>
      </c>
    </row>
    <row r="215" spans="1:13">
      <c r="A215" s="10">
        <v>40098.356668</v>
      </c>
      <c r="B215" s="10">
        <v>34.756315000000001</v>
      </c>
      <c r="C215" s="10">
        <v>34.757196999999998</v>
      </c>
      <c r="D215" s="10">
        <v>35.270665000000001</v>
      </c>
      <c r="E215" s="10">
        <v>35.214336000000003</v>
      </c>
      <c r="F215" s="10">
        <v>1.138045</v>
      </c>
      <c r="G215" s="10">
        <v>2.662102</v>
      </c>
      <c r="H215" s="10">
        <v>32.539290999999999</v>
      </c>
      <c r="I215" s="11">
        <f t="shared" si="30"/>
        <v>34.756755999999996</v>
      </c>
      <c r="J215" s="11">
        <f t="shared" si="31"/>
        <v>35.242500500000006</v>
      </c>
      <c r="K215" s="13">
        <f t="shared" si="32"/>
        <v>1238.6459464</v>
      </c>
      <c r="L215" s="13">
        <f t="shared" si="33"/>
        <v>330.78819611989184</v>
      </c>
      <c r="M215" s="13">
        <f t="shared" si="34"/>
        <v>319.31758062523022</v>
      </c>
    </row>
    <row r="216" spans="1:13">
      <c r="A216" s="10">
        <v>39169.804249000001</v>
      </c>
      <c r="B216" s="10">
        <v>34.828969000000001</v>
      </c>
      <c r="C216" s="10">
        <v>34.832270000000001</v>
      </c>
      <c r="D216" s="10">
        <v>35.342650999999996</v>
      </c>
      <c r="E216" s="10">
        <v>35.287416</v>
      </c>
      <c r="F216" s="10">
        <v>0.65315699999999999</v>
      </c>
      <c r="G216" s="10">
        <v>2.462529</v>
      </c>
      <c r="H216" s="10">
        <v>32.344765000000002</v>
      </c>
      <c r="I216" s="11">
        <f t="shared" si="30"/>
        <v>34.830619499999997</v>
      </c>
      <c r="J216" s="11">
        <f t="shared" si="31"/>
        <v>35.315033499999998</v>
      </c>
      <c r="K216" s="13">
        <f t="shared" si="32"/>
        <v>1238.6016282999999</v>
      </c>
      <c r="L216" s="13">
        <f t="shared" si="33"/>
        <v>329.01470468956632</v>
      </c>
      <c r="M216" s="13">
        <f t="shared" si="34"/>
        <v>317.6427257124169</v>
      </c>
    </row>
    <row r="217" spans="1:13" ht="14.4" customHeight="1">
      <c r="A217" s="10">
        <v>39161.897326999999</v>
      </c>
      <c r="B217" s="10">
        <v>34.753107999999997</v>
      </c>
      <c r="C217" s="10">
        <v>34.757879000000003</v>
      </c>
      <c r="D217" s="10">
        <v>35.267220999999999</v>
      </c>
      <c r="E217" s="10">
        <v>35.214388999999997</v>
      </c>
      <c r="F217" s="10">
        <v>0.68316600000000005</v>
      </c>
      <c r="G217" s="10">
        <v>2.4656199999999999</v>
      </c>
      <c r="H217" s="10">
        <v>32.355276000000003</v>
      </c>
      <c r="I217" s="11">
        <f t="shared" si="30"/>
        <v>34.7554935</v>
      </c>
      <c r="J217" s="11">
        <f t="shared" si="31"/>
        <v>35.240804999999995</v>
      </c>
      <c r="K217" s="13">
        <f t="shared" si="32"/>
        <v>1238.6467038999999</v>
      </c>
      <c r="L217" s="13">
        <f t="shared" si="33"/>
        <v>330.81860266686181</v>
      </c>
      <c r="M217" s="13">
        <f t="shared" si="34"/>
        <v>319.35684644268167</v>
      </c>
    </row>
    <row r="218" spans="1:13">
      <c r="A218" s="10">
        <v>38059.020595000002</v>
      </c>
      <c r="B218" s="10">
        <v>34.794874999999998</v>
      </c>
      <c r="C218" s="10">
        <v>34.801895999999999</v>
      </c>
      <c r="D218" s="10">
        <v>35.308433999999998</v>
      </c>
      <c r="E218" s="10">
        <v>35.255336999999997</v>
      </c>
      <c r="F218" s="10">
        <v>0.80572500000000002</v>
      </c>
      <c r="G218" s="10">
        <v>2.8822640000000002</v>
      </c>
      <c r="H218" s="10">
        <v>32.146841999999999</v>
      </c>
      <c r="I218" s="11">
        <f t="shared" si="30"/>
        <v>34.798385499999995</v>
      </c>
      <c r="J218" s="11">
        <f t="shared" si="31"/>
        <v>35.281885500000001</v>
      </c>
      <c r="K218" s="13">
        <f t="shared" si="32"/>
        <v>1238.6209687</v>
      </c>
      <c r="L218" s="13">
        <f t="shared" si="33"/>
        <v>329.7873366199774</v>
      </c>
      <c r="M218" s="13">
        <f t="shared" si="34"/>
        <v>318.40695225717809</v>
      </c>
    </row>
    <row r="219" spans="1:13">
      <c r="A219" s="10">
        <v>37003.583142000003</v>
      </c>
      <c r="B219" s="10">
        <v>34.693868000000002</v>
      </c>
      <c r="C219" s="10">
        <v>34.698988</v>
      </c>
      <c r="D219" s="10">
        <v>35.208274000000003</v>
      </c>
      <c r="E219" s="10">
        <v>35.154277999999998</v>
      </c>
      <c r="F219" s="10">
        <v>0.84638000000000002</v>
      </c>
      <c r="G219" s="10">
        <v>3.198499</v>
      </c>
      <c r="H219" s="10">
        <v>32.034286000000002</v>
      </c>
      <c r="I219" s="11">
        <f t="shared" si="30"/>
        <v>34.696427999999997</v>
      </c>
      <c r="J219" s="11">
        <f t="shared" si="31"/>
        <v>35.181275999999997</v>
      </c>
      <c r="K219" s="13">
        <f t="shared" si="32"/>
        <v>1238.6821431999999</v>
      </c>
      <c r="L219" s="13">
        <f t="shared" si="33"/>
        <v>332.24469337410392</v>
      </c>
      <c r="M219" s="13">
        <f t="shared" si="34"/>
        <v>320.7388262044924</v>
      </c>
    </row>
    <row r="220" spans="1:13">
      <c r="A220" s="10">
        <v>36086.697101999998</v>
      </c>
      <c r="B220" s="10">
        <v>34.782632</v>
      </c>
      <c r="C220" s="10">
        <v>34.786963999999998</v>
      </c>
      <c r="D220" s="10">
        <v>35.296498</v>
      </c>
      <c r="E220" s="10">
        <v>35.238750000000003</v>
      </c>
      <c r="F220" s="10">
        <v>0.61224400000000001</v>
      </c>
      <c r="G220" s="10">
        <v>3.2144020000000002</v>
      </c>
      <c r="H220" s="10">
        <v>31.834160000000004</v>
      </c>
      <c r="I220" s="11">
        <f t="shared" si="30"/>
        <v>34.784797999999995</v>
      </c>
      <c r="J220" s="11">
        <f t="shared" si="31"/>
        <v>35.267623999999998</v>
      </c>
      <c r="K220" s="13">
        <f t="shared" si="32"/>
        <v>1238.6291212000001</v>
      </c>
      <c r="L220" s="13">
        <f t="shared" si="33"/>
        <v>330.11363291014914</v>
      </c>
      <c r="M220" s="13">
        <f t="shared" si="34"/>
        <v>318.73636733259355</v>
      </c>
    </row>
    <row r="221" spans="1:13">
      <c r="A221" s="10">
        <v>34879.477717000002</v>
      </c>
      <c r="B221" s="10">
        <v>34.797828000000003</v>
      </c>
      <c r="C221" s="10">
        <v>34.803572000000003</v>
      </c>
      <c r="D221" s="10">
        <v>35.315674999999999</v>
      </c>
      <c r="E221" s="10">
        <v>35.258279999999999</v>
      </c>
      <c r="F221" s="10">
        <v>0.74073900000000004</v>
      </c>
      <c r="G221" s="10">
        <v>3.63287</v>
      </c>
      <c r="H221" s="10">
        <v>31.589587000000002</v>
      </c>
      <c r="I221" s="11">
        <f t="shared" si="30"/>
        <v>34.800700000000006</v>
      </c>
      <c r="J221" s="11">
        <f t="shared" si="31"/>
        <v>35.286977499999999</v>
      </c>
      <c r="K221" s="13">
        <f t="shared" si="32"/>
        <v>1238.61958</v>
      </c>
      <c r="L221" s="13">
        <f t="shared" si="33"/>
        <v>329.73179136400995</v>
      </c>
      <c r="M221" s="13">
        <f t="shared" si="34"/>
        <v>318.28942616650329</v>
      </c>
    </row>
    <row r="222" spans="1:13">
      <c r="A222" s="10">
        <v>33819.702636000002</v>
      </c>
      <c r="B222" s="10">
        <v>34.834974000000003</v>
      </c>
      <c r="C222" s="10">
        <v>34.840801999999996</v>
      </c>
      <c r="D222" s="10">
        <v>35.355559999999997</v>
      </c>
      <c r="E222" s="10">
        <v>35.297423000000002</v>
      </c>
      <c r="F222" s="10">
        <v>0.85697400000000001</v>
      </c>
      <c r="G222" s="10">
        <v>4.009093</v>
      </c>
      <c r="H222" s="10">
        <v>31.333539999999999</v>
      </c>
      <c r="I222" s="11">
        <f t="shared" si="30"/>
        <v>34.837888</v>
      </c>
      <c r="J222" s="11">
        <f t="shared" si="31"/>
        <v>35.326491500000003</v>
      </c>
      <c r="K222" s="13">
        <f t="shared" si="32"/>
        <v>1238.5972672</v>
      </c>
      <c r="L222" s="13">
        <f t="shared" si="33"/>
        <v>328.84076365461897</v>
      </c>
      <c r="M222" s="13">
        <f t="shared" si="34"/>
        <v>317.37902631014094</v>
      </c>
    </row>
    <row r="223" spans="1:13">
      <c r="A223" s="10">
        <v>32539.693863</v>
      </c>
      <c r="B223" s="10">
        <v>34.867784999999998</v>
      </c>
      <c r="C223" s="10">
        <v>34.873224999999998</v>
      </c>
      <c r="D223" s="10">
        <v>35.387886999999999</v>
      </c>
      <c r="E223" s="10">
        <v>35.329681999999998</v>
      </c>
      <c r="F223" s="10">
        <v>1.0045580000000001</v>
      </c>
      <c r="G223" s="10">
        <v>4.4585730000000003</v>
      </c>
      <c r="H223" s="10">
        <v>31.059868999999999</v>
      </c>
      <c r="I223" s="11">
        <f t="shared" si="30"/>
        <v>34.870504999999994</v>
      </c>
      <c r="J223" s="11">
        <f t="shared" si="31"/>
        <v>35.358784499999999</v>
      </c>
      <c r="K223" s="13">
        <f t="shared" si="32"/>
        <v>1238.5776969999999</v>
      </c>
      <c r="L223" s="13">
        <f t="shared" si="33"/>
        <v>328.06148153717822</v>
      </c>
      <c r="M223" s="13">
        <f t="shared" si="34"/>
        <v>316.63710037639157</v>
      </c>
    </row>
    <row r="224" spans="1:13">
      <c r="A224" s="10">
        <v>31369.818901999999</v>
      </c>
      <c r="B224" s="10">
        <v>34.888455</v>
      </c>
      <c r="C224" s="10">
        <v>34.890610000000002</v>
      </c>
      <c r="D224" s="10">
        <v>35.410553</v>
      </c>
      <c r="E224" s="10">
        <v>35.353763000000001</v>
      </c>
      <c r="F224" s="10">
        <v>0.69697399999999998</v>
      </c>
      <c r="G224" s="10">
        <v>4.3942100000000002</v>
      </c>
      <c r="H224" s="10">
        <v>30.816330999999998</v>
      </c>
      <c r="I224" s="11">
        <f t="shared" si="30"/>
        <v>34.889532500000001</v>
      </c>
      <c r="J224" s="11">
        <f t="shared" si="31"/>
        <v>35.382158000000004</v>
      </c>
      <c r="K224" s="13">
        <f t="shared" si="32"/>
        <v>1238.5662804999999</v>
      </c>
      <c r="L224" s="13">
        <f t="shared" si="33"/>
        <v>327.60783397164869</v>
      </c>
      <c r="M224" s="13">
        <f t="shared" si="34"/>
        <v>316.10127240273596</v>
      </c>
    </row>
    <row r="225" spans="1:13">
      <c r="A225" s="10">
        <v>30248.896208999999</v>
      </c>
      <c r="B225" s="10">
        <v>34.718755000000002</v>
      </c>
      <c r="C225" s="10">
        <v>34.723833999999997</v>
      </c>
      <c r="D225" s="10">
        <v>35.248565999999997</v>
      </c>
      <c r="E225" s="10">
        <v>35.193441</v>
      </c>
      <c r="F225" s="10">
        <v>0.81840500000000005</v>
      </c>
      <c r="G225" s="10">
        <v>4.6914100000000003</v>
      </c>
      <c r="H225" s="10">
        <v>30.63823</v>
      </c>
      <c r="I225" s="11">
        <f t="shared" si="30"/>
        <v>34.721294499999999</v>
      </c>
      <c r="J225" s="11">
        <f t="shared" si="31"/>
        <v>35.221003499999995</v>
      </c>
      <c r="K225" s="13">
        <f t="shared" si="32"/>
        <v>1238.6672232999999</v>
      </c>
      <c r="L225" s="13">
        <f t="shared" si="33"/>
        <v>331.64346609294716</v>
      </c>
      <c r="M225" s="13">
        <f t="shared" si="34"/>
        <v>319.81581754953095</v>
      </c>
    </row>
    <row r="226" spans="1:13">
      <c r="A226" s="10">
        <v>28786.818579999999</v>
      </c>
      <c r="B226" s="10">
        <v>34.752015999999998</v>
      </c>
      <c r="C226" s="10">
        <v>34.756869000000002</v>
      </c>
      <c r="D226" s="10">
        <v>35.287317999999999</v>
      </c>
      <c r="E226" s="10">
        <v>35.230263999999998</v>
      </c>
      <c r="F226" s="10">
        <v>0.82009600000000005</v>
      </c>
      <c r="G226" s="10">
        <v>4.9854190000000003</v>
      </c>
      <c r="H226" s="10">
        <v>30.235351999999999</v>
      </c>
      <c r="I226" s="11">
        <f t="shared" si="30"/>
        <v>34.754442499999996</v>
      </c>
      <c r="J226" s="11">
        <f t="shared" si="31"/>
        <v>35.258791000000002</v>
      </c>
      <c r="K226" s="13">
        <f t="shared" si="32"/>
        <v>1238.6473344999999</v>
      </c>
      <c r="L226" s="13">
        <f t="shared" si="33"/>
        <v>330.84391776897701</v>
      </c>
      <c r="M226" s="13">
        <f t="shared" si="34"/>
        <v>318.94058031497389</v>
      </c>
    </row>
    <row r="227" spans="1:13">
      <c r="A227" s="10">
        <v>27871.756756999999</v>
      </c>
      <c r="B227" s="10">
        <v>34.844011999999999</v>
      </c>
      <c r="C227" s="10">
        <v>34.848515999999996</v>
      </c>
      <c r="D227" s="10">
        <v>35.387892999999998</v>
      </c>
      <c r="E227" s="10">
        <v>35.330897999999998</v>
      </c>
      <c r="F227" s="10">
        <v>0.57214100000000001</v>
      </c>
      <c r="G227" s="10">
        <v>4.9311360000000004</v>
      </c>
      <c r="H227" s="10">
        <v>30.039194000000002</v>
      </c>
      <c r="I227" s="11">
        <f t="shared" si="30"/>
        <v>34.846263999999998</v>
      </c>
      <c r="J227" s="11">
        <f t="shared" si="31"/>
        <v>35.359395499999998</v>
      </c>
      <c r="K227" s="13">
        <f t="shared" si="32"/>
        <v>1238.5922416000001</v>
      </c>
      <c r="L227" s="13">
        <f t="shared" si="33"/>
        <v>328.64044721916889</v>
      </c>
      <c r="M227" s="13">
        <f t="shared" si="34"/>
        <v>316.62308092177682</v>
      </c>
    </row>
    <row r="228" spans="1:13">
      <c r="A228" s="10">
        <v>26265.867061000001</v>
      </c>
      <c r="B228" s="10">
        <v>34.869835000000002</v>
      </c>
      <c r="C228" s="10">
        <v>34.876251000000003</v>
      </c>
      <c r="D228" s="10">
        <v>35.428539000000001</v>
      </c>
      <c r="E228" s="10">
        <v>35.370075999999997</v>
      </c>
      <c r="F228" s="10">
        <v>0.74223600000000001</v>
      </c>
      <c r="G228" s="10">
        <v>5.4768860000000004</v>
      </c>
      <c r="H228" s="10">
        <v>29.515901000000003</v>
      </c>
      <c r="I228" s="11">
        <f t="shared" si="30"/>
        <v>34.873043000000003</v>
      </c>
      <c r="J228" s="11">
        <f t="shared" si="31"/>
        <v>35.399307499999999</v>
      </c>
      <c r="K228" s="13">
        <f t="shared" si="32"/>
        <v>1238.5761742</v>
      </c>
      <c r="L228" s="13">
        <f t="shared" si="33"/>
        <v>328.00093072947948</v>
      </c>
      <c r="M228" s="13">
        <f t="shared" si="34"/>
        <v>315.7087518337039</v>
      </c>
    </row>
    <row r="229" spans="1:13">
      <c r="A229" s="10">
        <v>24724.390013</v>
      </c>
      <c r="B229" s="10">
        <v>34.878126000000002</v>
      </c>
      <c r="C229" s="10">
        <v>34.885883</v>
      </c>
      <c r="D229" s="10">
        <v>35.444923000000003</v>
      </c>
      <c r="E229" s="10">
        <v>35.384900999999999</v>
      </c>
      <c r="F229" s="10">
        <v>0.91627400000000003</v>
      </c>
      <c r="G229" s="10">
        <v>6.0017160000000001</v>
      </c>
      <c r="H229" s="10">
        <v>30.131166</v>
      </c>
      <c r="I229" s="11">
        <f t="shared" si="30"/>
        <v>34.882004500000001</v>
      </c>
      <c r="J229" s="11">
        <f t="shared" si="31"/>
        <v>35.414912000000001</v>
      </c>
      <c r="K229" s="13">
        <f t="shared" si="32"/>
        <v>1238.5707973000001</v>
      </c>
      <c r="L229" s="13">
        <f t="shared" si="33"/>
        <v>327.78723014518164</v>
      </c>
      <c r="M229" s="13">
        <f t="shared" si="34"/>
        <v>315.35205163230876</v>
      </c>
    </row>
    <row r="230" spans="1:13">
      <c r="A230" s="10">
        <v>23849.844465999999</v>
      </c>
      <c r="B230" s="10">
        <v>34.880757000000003</v>
      </c>
      <c r="C230" s="10">
        <v>34.890107999999998</v>
      </c>
      <c r="D230" s="10">
        <v>35.477454999999999</v>
      </c>
      <c r="E230" s="10">
        <v>35.417200999999999</v>
      </c>
      <c r="F230" s="10">
        <v>0.92108500000000004</v>
      </c>
      <c r="G230" s="10">
        <v>6.1608809999999998</v>
      </c>
      <c r="H230" s="10">
        <v>29.861145</v>
      </c>
      <c r="I230" s="11">
        <f t="shared" si="30"/>
        <v>34.8854325</v>
      </c>
      <c r="J230" s="11">
        <f t="shared" si="31"/>
        <v>35.447327999999999</v>
      </c>
      <c r="K230" s="13">
        <f t="shared" si="32"/>
        <v>1238.5687405000001</v>
      </c>
      <c r="L230" s="13">
        <f t="shared" si="33"/>
        <v>327.70552548756041</v>
      </c>
      <c r="M230" s="13">
        <f t="shared" si="34"/>
        <v>314.61245135903937</v>
      </c>
    </row>
    <row r="231" spans="1:13">
      <c r="A231" s="10">
        <v>22849.34993</v>
      </c>
      <c r="B231" s="10">
        <v>34.894553999999999</v>
      </c>
      <c r="C231" s="10">
        <v>34.901539999999997</v>
      </c>
      <c r="D231" s="10">
        <v>35.510843999999999</v>
      </c>
      <c r="E231" s="10">
        <v>35.450640999999997</v>
      </c>
      <c r="F231" s="10">
        <v>0.84136900000000003</v>
      </c>
      <c r="G231" s="10">
        <v>6.2613669999999999</v>
      </c>
      <c r="H231" s="10">
        <v>29.685401000000002</v>
      </c>
      <c r="I231" s="11">
        <f t="shared" si="30"/>
        <v>34.898046999999998</v>
      </c>
      <c r="J231" s="11">
        <f t="shared" si="31"/>
        <v>35.480742499999998</v>
      </c>
      <c r="K231" s="13">
        <f t="shared" si="32"/>
        <v>1238.5611718</v>
      </c>
      <c r="L231" s="13">
        <f t="shared" si="33"/>
        <v>327.40506133362123</v>
      </c>
      <c r="M231" s="13">
        <f t="shared" si="34"/>
        <v>313.85202645235495</v>
      </c>
    </row>
    <row r="232" spans="1:13">
      <c r="A232" s="10">
        <v>22134.955775999999</v>
      </c>
      <c r="B232" s="10">
        <v>34.752361000000001</v>
      </c>
      <c r="C232" s="10">
        <v>34.755994999999999</v>
      </c>
      <c r="D232" s="10">
        <v>35.382888999999999</v>
      </c>
      <c r="E232" s="10">
        <v>35.324475</v>
      </c>
      <c r="F232" s="10">
        <v>0.75773599999999997</v>
      </c>
      <c r="G232" s="10">
        <v>6.282273</v>
      </c>
      <c r="H232" s="10">
        <v>29.660869000000002</v>
      </c>
      <c r="I232" s="11">
        <f t="shared" si="30"/>
        <v>34.754177999999996</v>
      </c>
      <c r="J232" s="11">
        <f t="shared" si="31"/>
        <v>35.353681999999999</v>
      </c>
      <c r="K232" s="13">
        <f t="shared" si="32"/>
        <v>1238.6474932000001</v>
      </c>
      <c r="L232" s="13">
        <f t="shared" si="33"/>
        <v>330.85028904032242</v>
      </c>
      <c r="M232" s="13">
        <f t="shared" si="34"/>
        <v>316.75420403633052</v>
      </c>
    </row>
    <row r="233" spans="1:13">
      <c r="A233" s="10">
        <v>21047.132038</v>
      </c>
      <c r="B233" s="10">
        <v>34.789465</v>
      </c>
      <c r="C233" s="10">
        <v>34.796066000000003</v>
      </c>
      <c r="D233" s="10">
        <v>35.439011000000001</v>
      </c>
      <c r="E233" s="10">
        <v>35.377336</v>
      </c>
      <c r="F233" s="10">
        <v>0.70617600000000003</v>
      </c>
      <c r="G233" s="10">
        <v>6.4161289999999997</v>
      </c>
      <c r="H233" s="10">
        <v>29.460943</v>
      </c>
      <c r="I233" s="11">
        <f t="shared" si="30"/>
        <v>34.792765500000002</v>
      </c>
      <c r="J233" s="11">
        <f t="shared" si="31"/>
        <v>35.408173500000004</v>
      </c>
      <c r="K233" s="13">
        <f t="shared" si="32"/>
        <v>1238.6243406999999</v>
      </c>
      <c r="L233" s="13">
        <f t="shared" si="33"/>
        <v>329.92225377399063</v>
      </c>
      <c r="M233" s="13">
        <f t="shared" si="34"/>
        <v>315.50603219833738</v>
      </c>
    </row>
    <row r="234" spans="1:13">
      <c r="A234" s="10">
        <v>19742.085413000001</v>
      </c>
      <c r="B234" s="10">
        <v>34.829763</v>
      </c>
      <c r="C234" s="10">
        <v>34.841062000000001</v>
      </c>
      <c r="D234" s="10">
        <v>35.516587999999999</v>
      </c>
      <c r="E234" s="10">
        <v>35.452584999999999</v>
      </c>
      <c r="F234" s="10">
        <v>0.85097299999999998</v>
      </c>
      <c r="G234" s="10">
        <v>6.7806240000000004</v>
      </c>
      <c r="H234" s="10">
        <v>29.217220000000001</v>
      </c>
      <c r="I234" s="11">
        <f t="shared" si="30"/>
        <v>34.835412500000004</v>
      </c>
      <c r="J234" s="11">
        <f t="shared" si="31"/>
        <v>35.484586499999999</v>
      </c>
      <c r="K234" s="13">
        <f t="shared" si="32"/>
        <v>1238.5987525</v>
      </c>
      <c r="L234" s="13">
        <f t="shared" si="33"/>
        <v>328.8999927622217</v>
      </c>
      <c r="M234" s="13">
        <f t="shared" si="34"/>
        <v>313.76467423271879</v>
      </c>
    </row>
    <row r="235" spans="1:13">
      <c r="A235" s="10">
        <v>18339.000472</v>
      </c>
      <c r="B235" s="10">
        <v>34.882171</v>
      </c>
      <c r="C235" s="10">
        <v>34.895752999999999</v>
      </c>
      <c r="D235" s="10">
        <v>35.614555000000003</v>
      </c>
      <c r="E235" s="10">
        <v>35.549602</v>
      </c>
      <c r="F235" s="10">
        <v>0.73542399999999997</v>
      </c>
      <c r="G235" s="10">
        <v>6.8416980000000001</v>
      </c>
      <c r="H235" s="10">
        <v>28.921956000000002</v>
      </c>
      <c r="I235" s="11">
        <f t="shared" si="30"/>
        <v>34.888961999999999</v>
      </c>
      <c r="J235" s="11">
        <f t="shared" si="31"/>
        <v>35.582078500000001</v>
      </c>
      <c r="K235" s="13">
        <f t="shared" si="32"/>
        <v>1238.5666228</v>
      </c>
      <c r="L235" s="13">
        <f t="shared" si="33"/>
        <v>327.62142543716163</v>
      </c>
      <c r="M235" s="13">
        <f t="shared" si="34"/>
        <v>311.55793461054327</v>
      </c>
    </row>
    <row r="236" spans="1:13">
      <c r="A236" s="10">
        <v>17094.099087999999</v>
      </c>
      <c r="B236" s="10">
        <v>34.880881000000002</v>
      </c>
      <c r="C236" s="10">
        <v>34.898035999999998</v>
      </c>
      <c r="D236" s="10">
        <v>35.655213000000003</v>
      </c>
      <c r="E236" s="10">
        <v>35.590859999999999</v>
      </c>
      <c r="F236" s="10">
        <v>0.86044699999999996</v>
      </c>
      <c r="G236" s="10">
        <v>7.1166679999999998</v>
      </c>
      <c r="H236" s="10">
        <v>28.720013000000002</v>
      </c>
      <c r="I236" s="11">
        <f t="shared" si="30"/>
        <v>34.889458500000003</v>
      </c>
      <c r="J236" s="11">
        <f t="shared" si="31"/>
        <v>35.623036499999998</v>
      </c>
      <c r="K236" s="13">
        <f t="shared" si="32"/>
        <v>1238.5663248999999</v>
      </c>
      <c r="L236" s="13">
        <f t="shared" si="33"/>
        <v>327.60959689564061</v>
      </c>
      <c r="M236" s="13">
        <f t="shared" si="34"/>
        <v>310.63580311713395</v>
      </c>
    </row>
    <row r="237" spans="1:13">
      <c r="A237" s="10">
        <v>15684.320669999999</v>
      </c>
      <c r="B237" s="10">
        <v>34.712580000000003</v>
      </c>
      <c r="C237" s="10">
        <v>34.720559999999999</v>
      </c>
      <c r="D237" s="10">
        <v>35.541344000000002</v>
      </c>
      <c r="E237" s="10">
        <v>35.476491000000003</v>
      </c>
      <c r="F237" s="10">
        <v>0.68134399999999995</v>
      </c>
      <c r="G237" s="10">
        <v>7.1121790000000003</v>
      </c>
      <c r="H237" s="10">
        <v>28.521829</v>
      </c>
      <c r="I237" s="11">
        <f t="shared" si="30"/>
        <v>34.716570000000004</v>
      </c>
      <c r="J237" s="11">
        <f t="shared" si="31"/>
        <v>35.508917500000003</v>
      </c>
      <c r="K237" s="13">
        <f t="shared" si="32"/>
        <v>1238.6700579999999</v>
      </c>
      <c r="L237" s="13">
        <f t="shared" si="33"/>
        <v>331.75760128026286</v>
      </c>
      <c r="M237" s="13">
        <f t="shared" si="34"/>
        <v>313.21237504035798</v>
      </c>
    </row>
    <row r="238" spans="1:13">
      <c r="A238" s="10">
        <v>14435.111795999999</v>
      </c>
      <c r="B238" s="10">
        <v>34.75611</v>
      </c>
      <c r="C238" s="10">
        <v>34.770729000000003</v>
      </c>
      <c r="D238" s="10">
        <v>35.639977999999999</v>
      </c>
      <c r="E238" s="10">
        <v>35.572656000000002</v>
      </c>
      <c r="F238" s="10">
        <v>0.81793899999999997</v>
      </c>
      <c r="G238" s="10">
        <v>7.4173859999999996</v>
      </c>
      <c r="H238" s="10">
        <v>28.168600000000001</v>
      </c>
      <c r="I238" s="11">
        <f t="shared" si="30"/>
        <v>34.763419499999998</v>
      </c>
      <c r="J238" s="11">
        <f t="shared" si="31"/>
        <v>35.606317000000004</v>
      </c>
      <c r="K238" s="13">
        <f t="shared" si="32"/>
        <v>1238.6419483</v>
      </c>
      <c r="L238" s="13">
        <f t="shared" si="33"/>
        <v>330.62776196568757</v>
      </c>
      <c r="M238" s="13">
        <f t="shared" si="34"/>
        <v>311.01187520213443</v>
      </c>
    </row>
    <row r="239" spans="1:13">
      <c r="A239" s="10">
        <v>13086.692885</v>
      </c>
      <c r="B239" s="10">
        <v>34.767307000000002</v>
      </c>
      <c r="C239" s="10">
        <v>34.787556000000002</v>
      </c>
      <c r="D239" s="10">
        <v>35.724927000000001</v>
      </c>
      <c r="E239" s="10">
        <v>35.656187000000003</v>
      </c>
      <c r="F239" s="10">
        <v>0.975684</v>
      </c>
      <c r="G239" s="10">
        <v>7.7442209999999996</v>
      </c>
      <c r="H239" s="10">
        <v>27.712643</v>
      </c>
      <c r="I239" s="11">
        <f t="shared" si="30"/>
        <v>34.777431500000006</v>
      </c>
      <c r="J239" s="11">
        <f t="shared" si="31"/>
        <v>35.690556999999998</v>
      </c>
      <c r="K239" s="13">
        <f t="shared" si="32"/>
        <v>1238.6335411</v>
      </c>
      <c r="L239" s="13">
        <f t="shared" si="33"/>
        <v>330.29068724450826</v>
      </c>
      <c r="M239" s="13">
        <f t="shared" si="34"/>
        <v>309.12197599996853</v>
      </c>
    </row>
    <row r="240" spans="1:13">
      <c r="A240" s="10">
        <v>11612.563429</v>
      </c>
      <c r="B240" s="10">
        <v>34.799641999999999</v>
      </c>
      <c r="C240" s="10">
        <v>34.822307000000002</v>
      </c>
      <c r="D240" s="10">
        <v>35.857754</v>
      </c>
      <c r="E240" s="10">
        <v>35.787036000000001</v>
      </c>
      <c r="F240" s="10">
        <v>0.96026299999999998</v>
      </c>
      <c r="G240" s="10">
        <v>7.8876619999999997</v>
      </c>
      <c r="H240" s="10">
        <v>27.235815000000002</v>
      </c>
      <c r="I240" s="11">
        <f t="shared" si="30"/>
        <v>34.8109745</v>
      </c>
      <c r="J240" s="11">
        <f t="shared" si="31"/>
        <v>35.822395</v>
      </c>
      <c r="K240" s="13">
        <f t="shared" si="32"/>
        <v>1238.6134153</v>
      </c>
      <c r="L240" s="13">
        <f t="shared" si="33"/>
        <v>329.48534252627451</v>
      </c>
      <c r="M240" s="13">
        <f t="shared" si="34"/>
        <v>306.18858585076032</v>
      </c>
    </row>
    <row r="241" spans="1:14">
      <c r="A241" s="10">
        <v>10586.55251</v>
      </c>
      <c r="B241" s="10">
        <v>34.823099999999997</v>
      </c>
      <c r="C241" s="10">
        <v>34.851835999999999</v>
      </c>
      <c r="D241" s="10">
        <v>35.972864000000001</v>
      </c>
      <c r="E241" s="10">
        <v>35.903405999999997</v>
      </c>
      <c r="F241" s="10">
        <v>0.55695399999999995</v>
      </c>
      <c r="G241" s="10">
        <v>7.5792909999999996</v>
      </c>
      <c r="H241" s="10">
        <v>26.861715</v>
      </c>
      <c r="I241" s="11">
        <f t="shared" si="30"/>
        <v>34.837468000000001</v>
      </c>
      <c r="J241" s="11">
        <f t="shared" si="31"/>
        <v>35.938135000000003</v>
      </c>
      <c r="K241" s="13">
        <f t="shared" si="32"/>
        <v>1238.5975192000001</v>
      </c>
      <c r="L241" s="13">
        <f t="shared" si="33"/>
        <v>328.85081178138444</v>
      </c>
      <c r="M241" s="13">
        <f t="shared" si="34"/>
        <v>303.6374605376468</v>
      </c>
    </row>
    <row r="242" spans="1:14">
      <c r="A242" s="10">
        <v>9250.2800449999995</v>
      </c>
      <c r="B242" s="10">
        <v>34.793484999999997</v>
      </c>
      <c r="C242" s="10">
        <v>34.820166999999998</v>
      </c>
      <c r="D242" s="10">
        <v>36.055698999999997</v>
      </c>
      <c r="E242" s="10">
        <v>35.984907999999997</v>
      </c>
      <c r="F242" s="10">
        <v>0.69389199999999995</v>
      </c>
      <c r="G242" s="10">
        <v>7.8657240000000002</v>
      </c>
      <c r="H242" s="10">
        <v>26.388423000000003</v>
      </c>
      <c r="I242" s="11">
        <f t="shared" si="30"/>
        <v>34.806826000000001</v>
      </c>
      <c r="J242" s="11">
        <f t="shared" si="31"/>
        <v>36.020303499999997</v>
      </c>
      <c r="K242" s="13">
        <f t="shared" si="32"/>
        <v>1238.6159044000001</v>
      </c>
      <c r="L242" s="13">
        <f t="shared" si="33"/>
        <v>329.58482539875422</v>
      </c>
      <c r="M242" s="13">
        <f t="shared" si="34"/>
        <v>301.83975215937335</v>
      </c>
    </row>
    <row r="243" spans="1:14">
      <c r="A243" s="10">
        <v>7720.515711</v>
      </c>
      <c r="B243" s="10">
        <v>34.804087000000003</v>
      </c>
      <c r="C243" s="10">
        <v>34.833793999999997</v>
      </c>
      <c r="D243" s="10">
        <v>36.289096999999998</v>
      </c>
      <c r="E243" s="10">
        <v>36.216340000000002</v>
      </c>
      <c r="F243" s="10">
        <v>0.889015</v>
      </c>
      <c r="G243" s="10">
        <v>8.2194529999999997</v>
      </c>
      <c r="H243" s="10">
        <v>25.849176</v>
      </c>
      <c r="I243" s="11">
        <f t="shared" si="30"/>
        <v>34.818940499999997</v>
      </c>
      <c r="J243" s="11">
        <f t="shared" si="31"/>
        <v>36.2527185</v>
      </c>
      <c r="K243" s="13">
        <f t="shared" si="32"/>
        <v>1238.6086356999999</v>
      </c>
      <c r="L243" s="13">
        <f t="shared" si="33"/>
        <v>329.29440892034927</v>
      </c>
      <c r="M243" s="13">
        <f t="shared" si="34"/>
        <v>296.81400217917417</v>
      </c>
    </row>
    <row r="244" spans="1:14">
      <c r="A244" s="10">
        <v>6263.1515220000001</v>
      </c>
      <c r="B244" s="10">
        <v>34.836326</v>
      </c>
      <c r="C244" s="10">
        <v>34.844020999999998</v>
      </c>
      <c r="D244" s="10">
        <v>36.609136999999997</v>
      </c>
      <c r="E244" s="10">
        <v>36.531635000000001</v>
      </c>
      <c r="F244" s="10">
        <v>1.0478160000000001</v>
      </c>
      <c r="G244" s="10">
        <v>8.4808299999999992</v>
      </c>
      <c r="H244" s="10">
        <v>25.283801</v>
      </c>
      <c r="I244" s="11">
        <f t="shared" si="30"/>
        <v>34.840173499999999</v>
      </c>
      <c r="J244" s="11">
        <f t="shared" si="31"/>
        <v>36.570385999999999</v>
      </c>
      <c r="K244" s="13">
        <f t="shared" si="32"/>
        <v>1238.5958959</v>
      </c>
      <c r="L244" s="13">
        <f t="shared" si="33"/>
        <v>328.78609113620496</v>
      </c>
      <c r="M244" s="13">
        <f t="shared" si="34"/>
        <v>290.08148759415326</v>
      </c>
    </row>
    <row r="245" spans="1:14">
      <c r="A245" s="10">
        <v>5408.6100349999997</v>
      </c>
      <c r="B245" s="10">
        <v>34.785533000000001</v>
      </c>
      <c r="C245" s="10">
        <v>34.791611000000003</v>
      </c>
      <c r="D245" s="10">
        <v>36.799326999999998</v>
      </c>
      <c r="E245" s="10">
        <v>36.719613000000003</v>
      </c>
      <c r="F245" s="10">
        <v>0.87093699999999996</v>
      </c>
      <c r="G245" s="10">
        <v>8.3702089999999991</v>
      </c>
      <c r="H245" s="10">
        <v>24.972486</v>
      </c>
      <c r="I245" s="11">
        <f t="shared" si="30"/>
        <v>34.788572000000002</v>
      </c>
      <c r="J245" s="11">
        <f t="shared" si="31"/>
        <v>36.75947</v>
      </c>
      <c r="K245" s="13">
        <f t="shared" si="32"/>
        <v>1238.6268568</v>
      </c>
      <c r="L245" s="13">
        <f t="shared" si="33"/>
        <v>330.02296595995449</v>
      </c>
      <c r="M245" s="13">
        <f t="shared" si="34"/>
        <v>286.14630020643108</v>
      </c>
    </row>
    <row r="246" spans="1:14">
      <c r="A246" s="10">
        <v>3857.4642269999999</v>
      </c>
      <c r="B246" s="10">
        <v>34.876339999999999</v>
      </c>
      <c r="C246" s="10">
        <v>34.888776</v>
      </c>
      <c r="D246" s="10">
        <v>37.426893</v>
      </c>
      <c r="E246" s="10">
        <v>37.331093000000003</v>
      </c>
      <c r="F246" s="10">
        <v>1.050835</v>
      </c>
      <c r="G246" s="10">
        <v>8.6488040000000002</v>
      </c>
      <c r="H246" s="10">
        <v>24.392825000000002</v>
      </c>
      <c r="I246" s="11">
        <f t="shared" si="30"/>
        <v>34.882558000000003</v>
      </c>
      <c r="J246" s="11">
        <f t="shared" si="31"/>
        <v>37.378993000000001</v>
      </c>
      <c r="K246" s="13">
        <f t="shared" si="32"/>
        <v>1238.5704651999999</v>
      </c>
      <c r="L246" s="13">
        <f t="shared" si="33"/>
        <v>327.77403620769928</v>
      </c>
      <c r="M246" s="13">
        <f t="shared" si="34"/>
        <v>273.60918584592491</v>
      </c>
    </row>
    <row r="247" spans="1:14">
      <c r="A247" s="10">
        <v>3111.1566189999999</v>
      </c>
      <c r="B247" s="10">
        <v>34.751058</v>
      </c>
      <c r="C247" s="10">
        <v>34.753926</v>
      </c>
      <c r="D247" s="10">
        <v>37.946233999999997</v>
      </c>
      <c r="E247" s="10">
        <v>37.855007000000001</v>
      </c>
      <c r="F247" s="10">
        <v>0.69082299999999996</v>
      </c>
      <c r="G247" s="10">
        <v>8.3180250000000004</v>
      </c>
      <c r="H247" s="10">
        <v>24.097095000000003</v>
      </c>
      <c r="I247" s="11">
        <f t="shared" si="30"/>
        <v>34.752492000000004</v>
      </c>
      <c r="J247" s="11">
        <f t="shared" si="31"/>
        <v>37.900620500000002</v>
      </c>
      <c r="K247" s="13">
        <f t="shared" si="32"/>
        <v>1238.6485048</v>
      </c>
      <c r="L247" s="13">
        <f t="shared" si="33"/>
        <v>330.89090463144112</v>
      </c>
      <c r="M247" s="13">
        <f t="shared" si="34"/>
        <v>263.44904111153028</v>
      </c>
    </row>
    <row r="248" spans="1:14">
      <c r="A248" s="10">
        <v>212.521816</v>
      </c>
      <c r="B248" s="10">
        <v>34.997664</v>
      </c>
      <c r="C248" s="10">
        <v>35.011662999999999</v>
      </c>
      <c r="D248" s="10">
        <v>39.843659000000002</v>
      </c>
      <c r="E248" s="10">
        <v>39.725563999999999</v>
      </c>
      <c r="F248" s="10">
        <v>1.1123909999999999</v>
      </c>
      <c r="G248" s="10">
        <v>8.9321579999999994</v>
      </c>
      <c r="H248" s="10">
        <v>21.299326000000001</v>
      </c>
      <c r="I248" s="11">
        <f t="shared" si="30"/>
        <v>35.004663499999999</v>
      </c>
      <c r="J248" s="11">
        <f t="shared" si="31"/>
        <v>39.784611499999997</v>
      </c>
      <c r="K248" s="13">
        <f t="shared" si="32"/>
        <v>1238.4972018999999</v>
      </c>
      <c r="L248" s="13">
        <f t="shared" si="33"/>
        <v>324.87781109789921</v>
      </c>
      <c r="M248" s="13">
        <f t="shared" si="34"/>
        <v>229.36131106553603</v>
      </c>
    </row>
    <row r="249" spans="1:14">
      <c r="A249" s="16"/>
      <c r="B249" s="16"/>
      <c r="C249" s="16"/>
      <c r="D249" s="16"/>
      <c r="E249" s="16"/>
      <c r="F249" s="16"/>
      <c r="G249" s="16"/>
      <c r="H249" s="27"/>
      <c r="I249" s="28"/>
      <c r="J249" s="16"/>
      <c r="K249" s="14">
        <f>AVERAGE(K209:K246)</f>
        <v>1238.6127095657896</v>
      </c>
      <c r="L249" s="14">
        <f t="shared" ref="L249:M249" si="35">AVERAGE(L209:L246)</f>
        <v>329.46029140213892</v>
      </c>
      <c r="M249" s="14">
        <f t="shared" si="35"/>
        <v>312.28918208727987</v>
      </c>
    </row>
    <row r="250" spans="1:14">
      <c r="A250" s="16"/>
      <c r="B250" s="16"/>
      <c r="C250" s="16"/>
      <c r="D250" s="16"/>
      <c r="E250" s="16"/>
      <c r="F250" s="16"/>
      <c r="G250" s="16"/>
      <c r="H250" s="27"/>
      <c r="I250" s="28"/>
      <c r="J250" s="16"/>
      <c r="K250" s="16"/>
      <c r="L250" s="16"/>
      <c r="M250" s="16"/>
    </row>
    <row r="251" spans="1:14">
      <c r="A251" s="16"/>
      <c r="B251" s="16"/>
      <c r="C251" s="16"/>
      <c r="D251" s="16"/>
      <c r="E251" s="16"/>
      <c r="F251" s="16"/>
      <c r="G251" s="16"/>
      <c r="H251" s="27"/>
      <c r="I251" s="28"/>
      <c r="J251" s="16"/>
      <c r="K251" s="16"/>
      <c r="L251" s="16"/>
      <c r="M251" s="16"/>
    </row>
    <row r="252" spans="1:14" ht="16.8">
      <c r="A252" s="12" t="s">
        <v>10</v>
      </c>
      <c r="B252" s="12" t="s">
        <v>11</v>
      </c>
      <c r="C252" s="12" t="s">
        <v>12</v>
      </c>
      <c r="D252" s="12" t="s">
        <v>13</v>
      </c>
      <c r="E252" s="12" t="s">
        <v>14</v>
      </c>
      <c r="F252" s="12" t="s">
        <v>15</v>
      </c>
      <c r="G252" s="12" t="s">
        <v>28</v>
      </c>
      <c r="H252" s="12" t="s">
        <v>16</v>
      </c>
      <c r="I252" s="7" t="s">
        <v>17</v>
      </c>
      <c r="J252" s="7" t="s">
        <v>18</v>
      </c>
      <c r="K252" s="8" t="s">
        <v>19</v>
      </c>
      <c r="L252" s="6" t="s">
        <v>29</v>
      </c>
      <c r="M252" s="6" t="s">
        <v>30</v>
      </c>
      <c r="N252" s="20"/>
    </row>
    <row r="253" spans="1:14">
      <c r="A253" s="12" t="s">
        <v>20</v>
      </c>
      <c r="B253" s="12" t="s">
        <v>21</v>
      </c>
      <c r="C253" s="12" t="s">
        <v>21</v>
      </c>
      <c r="D253" s="12" t="s">
        <v>21</v>
      </c>
      <c r="E253" s="12" t="s">
        <v>21</v>
      </c>
      <c r="F253" s="12" t="s">
        <v>22</v>
      </c>
      <c r="G253" s="12" t="s">
        <v>22</v>
      </c>
      <c r="H253" s="12" t="s">
        <v>23</v>
      </c>
      <c r="I253" s="7" t="s">
        <v>21</v>
      </c>
      <c r="J253" s="7" t="s">
        <v>21</v>
      </c>
      <c r="K253" s="8" t="s">
        <v>24</v>
      </c>
      <c r="L253" s="6" t="s">
        <v>25</v>
      </c>
      <c r="M253" s="6" t="s">
        <v>25</v>
      </c>
    </row>
    <row r="254" spans="1:14">
      <c r="A254" s="10">
        <v>48623.183053000001</v>
      </c>
      <c r="B254" s="10">
        <v>39.946198000000003</v>
      </c>
      <c r="C254" s="10">
        <v>39.919401000000001</v>
      </c>
      <c r="D254" s="10">
        <v>40.440297999999999</v>
      </c>
      <c r="E254" s="10">
        <v>40.350507999999998</v>
      </c>
      <c r="F254" s="10">
        <v>3.464286</v>
      </c>
      <c r="G254" s="10">
        <v>3.4365770000000002</v>
      </c>
      <c r="H254" s="10">
        <v>31.537558000000004</v>
      </c>
      <c r="I254" s="11">
        <f t="shared" ref="I254:I294" si="36">(B254+C254)/2</f>
        <v>39.932799500000002</v>
      </c>
      <c r="J254" s="11">
        <f t="shared" ref="J254:J294" si="37">(D254+E254)/2</f>
        <v>40.395403000000002</v>
      </c>
      <c r="K254" s="13">
        <f t="shared" ref="K254:K294" si="38">-0.6*I254+1259.5</f>
        <v>1235.5403203000001</v>
      </c>
      <c r="L254" s="13">
        <f t="shared" ref="L254:L294" si="39">0.00159*I254^4-0.27101*I254^3+17.72234*I254^2-540.89799*I254+6780.11105</f>
        <v>226.83450674954929</v>
      </c>
      <c r="M254" s="13">
        <f t="shared" ref="M254:M294" si="40">0.00159*J254^4-0.27101*J254^3+17.72234*J254^2-540.89799*J254+6780.11105</f>
        <v>219.07744336450287</v>
      </c>
    </row>
    <row r="255" spans="1:14">
      <c r="A255" s="10">
        <v>48071.070306000001</v>
      </c>
      <c r="B255" s="10">
        <v>39.965091999999999</v>
      </c>
      <c r="C255" s="10">
        <v>39.937984</v>
      </c>
      <c r="D255" s="10">
        <v>40.457054999999997</v>
      </c>
      <c r="E255" s="10">
        <v>40.368617</v>
      </c>
      <c r="F255" s="10">
        <v>3.1767159999999999</v>
      </c>
      <c r="G255" s="10">
        <v>3.34097</v>
      </c>
      <c r="H255" s="10">
        <v>31.501840999999999</v>
      </c>
      <c r="I255" s="11">
        <f t="shared" si="36"/>
        <v>39.951537999999999</v>
      </c>
      <c r="J255" s="11">
        <f t="shared" si="37"/>
        <v>40.412835999999999</v>
      </c>
      <c r="K255" s="13">
        <f t="shared" si="38"/>
        <v>1235.5290772000001</v>
      </c>
      <c r="L255" s="13">
        <f t="shared" si="39"/>
        <v>226.51646271196751</v>
      </c>
      <c r="M255" s="13">
        <f t="shared" si="40"/>
        <v>218.78891736664355</v>
      </c>
    </row>
    <row r="256" spans="1:14">
      <c r="A256" s="10">
        <v>47778.100840999999</v>
      </c>
      <c r="B256" s="10">
        <v>39.976869999999998</v>
      </c>
      <c r="C256" s="10">
        <v>39.952261</v>
      </c>
      <c r="D256" s="10">
        <v>40.469144999999997</v>
      </c>
      <c r="E256" s="10">
        <v>40.381928000000002</v>
      </c>
      <c r="F256" s="10">
        <v>3.0091399999999999</v>
      </c>
      <c r="G256" s="10">
        <v>3.2780680000000002</v>
      </c>
      <c r="H256" s="10">
        <v>31.458063000000003</v>
      </c>
      <c r="I256" s="11">
        <f t="shared" si="36"/>
        <v>39.964565499999999</v>
      </c>
      <c r="J256" s="11">
        <f t="shared" si="37"/>
        <v>40.4255365</v>
      </c>
      <c r="K256" s="13">
        <f t="shared" si="38"/>
        <v>1235.5212607000001</v>
      </c>
      <c r="L256" s="13">
        <f t="shared" si="39"/>
        <v>226.29554363731313</v>
      </c>
      <c r="M256" s="13">
        <f t="shared" si="40"/>
        <v>218.57888770589761</v>
      </c>
    </row>
    <row r="257" spans="1:13">
      <c r="A257" s="10">
        <v>46720.373045</v>
      </c>
      <c r="B257" s="10">
        <v>40.011358000000001</v>
      </c>
      <c r="C257" s="10">
        <v>39.986294000000001</v>
      </c>
      <c r="D257" s="10">
        <v>40.499245000000002</v>
      </c>
      <c r="E257" s="10">
        <v>40.409080000000003</v>
      </c>
      <c r="F257" s="10">
        <v>2.4398499999999999</v>
      </c>
      <c r="G257" s="10">
        <v>3.0528360000000001</v>
      </c>
      <c r="H257" s="10">
        <v>31.371341999999999</v>
      </c>
      <c r="I257" s="11">
        <f t="shared" si="36"/>
        <v>39.998826000000001</v>
      </c>
      <c r="J257" s="11">
        <f t="shared" si="37"/>
        <v>40.454162500000002</v>
      </c>
      <c r="K257" s="13">
        <f t="shared" si="38"/>
        <v>1235.5007043999999</v>
      </c>
      <c r="L257" s="13">
        <f t="shared" si="39"/>
        <v>225.71531330057678</v>
      </c>
      <c r="M257" s="13">
        <f t="shared" si="40"/>
        <v>218.10602314458174</v>
      </c>
    </row>
    <row r="258" spans="1:13">
      <c r="A258" s="10">
        <v>45954.466159000003</v>
      </c>
      <c r="B258" s="10">
        <v>40.053227999999997</v>
      </c>
      <c r="C258" s="10">
        <v>40.027735999999997</v>
      </c>
      <c r="D258" s="10">
        <v>40.538563000000003</v>
      </c>
      <c r="E258" s="10">
        <v>40.446657999999999</v>
      </c>
      <c r="F258" s="10">
        <v>2.0345520000000001</v>
      </c>
      <c r="G258" s="10">
        <v>2.903667</v>
      </c>
      <c r="H258" s="10">
        <v>31.281187000000003</v>
      </c>
      <c r="I258" s="11">
        <f t="shared" si="36"/>
        <v>40.040481999999997</v>
      </c>
      <c r="J258" s="11">
        <f t="shared" si="37"/>
        <v>40.492610499999998</v>
      </c>
      <c r="K258" s="13">
        <f t="shared" si="38"/>
        <v>1235.4757107999999</v>
      </c>
      <c r="L258" s="13">
        <f t="shared" si="39"/>
        <v>225.01130471341912</v>
      </c>
      <c r="M258" s="13">
        <f t="shared" si="40"/>
        <v>217.47205772573307</v>
      </c>
    </row>
    <row r="259" spans="1:13">
      <c r="A259" s="10">
        <v>45007.678746999998</v>
      </c>
      <c r="B259" s="10">
        <v>40.066901999999999</v>
      </c>
      <c r="C259" s="10">
        <v>40.040368000000001</v>
      </c>
      <c r="D259" s="10">
        <v>40.548102999999998</v>
      </c>
      <c r="E259" s="10">
        <v>40.4589</v>
      </c>
      <c r="F259" s="10">
        <v>1.59108</v>
      </c>
      <c r="G259" s="10">
        <v>2.7307079999999999</v>
      </c>
      <c r="H259" s="10">
        <v>31.222431</v>
      </c>
      <c r="I259" s="11">
        <f t="shared" si="36"/>
        <v>40.053635</v>
      </c>
      <c r="J259" s="11">
        <f t="shared" si="37"/>
        <v>40.503501499999999</v>
      </c>
      <c r="K259" s="13">
        <f t="shared" si="38"/>
        <v>1235.467819</v>
      </c>
      <c r="L259" s="13">
        <f t="shared" si="39"/>
        <v>224.78934622309771</v>
      </c>
      <c r="M259" s="13">
        <f t="shared" si="40"/>
        <v>217.29271525932654</v>
      </c>
    </row>
    <row r="260" spans="1:13">
      <c r="A260" s="10">
        <v>43982.915306000003</v>
      </c>
      <c r="B260" s="10">
        <v>39.955205999999997</v>
      </c>
      <c r="C260" s="10">
        <v>39.929450000000003</v>
      </c>
      <c r="D260" s="10">
        <v>40.435423</v>
      </c>
      <c r="E260" s="10">
        <v>40.348782999999997</v>
      </c>
      <c r="F260" s="10">
        <v>1.1021350000000001</v>
      </c>
      <c r="G260" s="10">
        <v>2.5225309999999999</v>
      </c>
      <c r="H260" s="10">
        <v>31.124061000000005</v>
      </c>
      <c r="I260" s="11">
        <f t="shared" si="36"/>
        <v>39.942328000000003</v>
      </c>
      <c r="J260" s="11">
        <f t="shared" si="37"/>
        <v>40.392102999999999</v>
      </c>
      <c r="K260" s="13">
        <f t="shared" si="38"/>
        <v>1235.5346032</v>
      </c>
      <c r="L260" s="13">
        <f t="shared" si="39"/>
        <v>226.67274074396028</v>
      </c>
      <c r="M260" s="13">
        <f t="shared" si="40"/>
        <v>219.13209079343051</v>
      </c>
    </row>
    <row r="261" spans="1:13">
      <c r="A261" s="10">
        <v>42982.668235999998</v>
      </c>
      <c r="B261" s="10">
        <v>40.012729999999998</v>
      </c>
      <c r="C261" s="10">
        <v>39.988576000000002</v>
      </c>
      <c r="D261" s="10">
        <v>40.489204000000001</v>
      </c>
      <c r="E261" s="10">
        <v>40.401693999999999</v>
      </c>
      <c r="F261" s="10">
        <v>1.034753</v>
      </c>
      <c r="G261" s="10">
        <v>2.7558129999999998</v>
      </c>
      <c r="H261" s="10">
        <v>30.990462999999998</v>
      </c>
      <c r="I261" s="11">
        <f t="shared" si="36"/>
        <v>40.000653</v>
      </c>
      <c r="J261" s="11">
        <f t="shared" si="37"/>
        <v>40.445448999999996</v>
      </c>
      <c r="K261" s="13">
        <f t="shared" si="38"/>
        <v>1235.4996082</v>
      </c>
      <c r="L261" s="13">
        <f t="shared" si="39"/>
        <v>225.68440222846493</v>
      </c>
      <c r="M261" s="13">
        <f t="shared" si="40"/>
        <v>218.24988170537927</v>
      </c>
    </row>
    <row r="262" spans="1:13" ht="14.4" customHeight="1">
      <c r="A262" s="10">
        <v>42094.239981999999</v>
      </c>
      <c r="B262" s="10">
        <v>40.040008999999998</v>
      </c>
      <c r="C262" s="10">
        <v>40.017274</v>
      </c>
      <c r="D262" s="10">
        <v>40.514791000000002</v>
      </c>
      <c r="E262" s="10">
        <v>40.426867999999999</v>
      </c>
      <c r="F262" s="10">
        <v>0.73602100000000004</v>
      </c>
      <c r="G262" s="10">
        <v>2.6837119999999999</v>
      </c>
      <c r="H262" s="10">
        <v>30.841151000000004</v>
      </c>
      <c r="I262" s="11">
        <f t="shared" si="36"/>
        <v>40.028641499999999</v>
      </c>
      <c r="J262" s="11">
        <f t="shared" si="37"/>
        <v>40.470829500000001</v>
      </c>
      <c r="K262" s="13">
        <f t="shared" si="38"/>
        <v>1235.4828150999999</v>
      </c>
      <c r="L262" s="13">
        <f t="shared" si="39"/>
        <v>225.21125165788635</v>
      </c>
      <c r="M262" s="13">
        <f t="shared" si="40"/>
        <v>217.83104148263465</v>
      </c>
    </row>
    <row r="263" spans="1:13">
      <c r="A263" s="10">
        <v>41109.922186999996</v>
      </c>
      <c r="B263" s="10">
        <v>40.087969999999999</v>
      </c>
      <c r="C263" s="10">
        <v>40.063692000000003</v>
      </c>
      <c r="D263" s="10">
        <v>40.559744999999999</v>
      </c>
      <c r="E263" s="10">
        <v>40.472619000000002</v>
      </c>
      <c r="F263" s="10">
        <v>0.82325099999999996</v>
      </c>
      <c r="G263" s="10">
        <v>3.0338720000000001</v>
      </c>
      <c r="H263" s="10">
        <v>30.723700000000001</v>
      </c>
      <c r="I263" s="11">
        <f t="shared" si="36"/>
        <v>40.075831000000001</v>
      </c>
      <c r="J263" s="11">
        <f t="shared" si="37"/>
        <v>40.516182000000001</v>
      </c>
      <c r="K263" s="13">
        <f t="shared" si="38"/>
        <v>1235.4545014</v>
      </c>
      <c r="L263" s="13">
        <f t="shared" si="39"/>
        <v>224.41514875863231</v>
      </c>
      <c r="M263" s="13">
        <f t="shared" si="40"/>
        <v>217.08403728190478</v>
      </c>
    </row>
    <row r="264" spans="1:13">
      <c r="A264" s="10">
        <v>40119.862131000002</v>
      </c>
      <c r="B264" s="10">
        <v>40.103928000000003</v>
      </c>
      <c r="C264" s="10">
        <v>40.081350999999998</v>
      </c>
      <c r="D264" s="10">
        <v>40.57441</v>
      </c>
      <c r="E264" s="10">
        <v>40.488340000000001</v>
      </c>
      <c r="F264" s="10">
        <v>0.62128300000000003</v>
      </c>
      <c r="G264" s="10">
        <v>3.0728610000000001</v>
      </c>
      <c r="H264" s="10">
        <v>30.562045000000005</v>
      </c>
      <c r="I264" s="11">
        <f t="shared" si="36"/>
        <v>40.092639500000004</v>
      </c>
      <c r="J264" s="11">
        <f t="shared" si="37"/>
        <v>40.531374999999997</v>
      </c>
      <c r="K264" s="13">
        <f t="shared" si="38"/>
        <v>1235.4444163000001</v>
      </c>
      <c r="L264" s="13">
        <f t="shared" si="39"/>
        <v>224.13208053257495</v>
      </c>
      <c r="M264" s="13">
        <f t="shared" si="40"/>
        <v>216.83419923319434</v>
      </c>
    </row>
    <row r="265" spans="1:13">
      <c r="A265" s="10">
        <v>38890.955322000002</v>
      </c>
      <c r="B265" s="10">
        <v>39.967821000000001</v>
      </c>
      <c r="C265" s="10">
        <v>39.939954999999998</v>
      </c>
      <c r="D265" s="10">
        <v>40.440404000000001</v>
      </c>
      <c r="E265" s="10">
        <v>40.347838000000003</v>
      </c>
      <c r="F265" s="10">
        <v>0.73893299999999995</v>
      </c>
      <c r="G265" s="10">
        <v>3.469811</v>
      </c>
      <c r="H265" s="10">
        <v>30.403153000000003</v>
      </c>
      <c r="I265" s="11">
        <f t="shared" si="36"/>
        <v>39.953887999999999</v>
      </c>
      <c r="J265" s="11">
        <f t="shared" si="37"/>
        <v>40.394120999999998</v>
      </c>
      <c r="K265" s="13">
        <f t="shared" si="38"/>
        <v>1235.5276672</v>
      </c>
      <c r="L265" s="13">
        <f t="shared" si="39"/>
        <v>226.47659991513592</v>
      </c>
      <c r="M265" s="13">
        <f t="shared" si="40"/>
        <v>219.09867190624664</v>
      </c>
    </row>
    <row r="266" spans="1:13">
      <c r="A266" s="10">
        <v>38075.840296000002</v>
      </c>
      <c r="B266" s="10">
        <v>40.024259999999998</v>
      </c>
      <c r="C266" s="10">
        <v>40.001548999999997</v>
      </c>
      <c r="D266" s="10">
        <v>40.496212999999997</v>
      </c>
      <c r="E266" s="10">
        <v>40.405247000000003</v>
      </c>
      <c r="F266" s="10">
        <v>0.72784899999999997</v>
      </c>
      <c r="G266" s="10">
        <v>3.66431</v>
      </c>
      <c r="H266" s="10">
        <v>30.240824000000003</v>
      </c>
      <c r="I266" s="11">
        <f t="shared" si="36"/>
        <v>40.012904499999998</v>
      </c>
      <c r="J266" s="11">
        <f t="shared" si="37"/>
        <v>40.45073</v>
      </c>
      <c r="K266" s="13">
        <f t="shared" si="38"/>
        <v>1235.4922572999999</v>
      </c>
      <c r="L266" s="13">
        <f t="shared" si="39"/>
        <v>225.47719889675409</v>
      </c>
      <c r="M266" s="13">
        <f t="shared" si="40"/>
        <v>218.16268513786872</v>
      </c>
    </row>
    <row r="267" spans="1:13">
      <c r="A267" s="10">
        <v>36899.972225999998</v>
      </c>
      <c r="B267" s="10">
        <v>40.054118000000003</v>
      </c>
      <c r="C267" s="10">
        <v>40.034742000000001</v>
      </c>
      <c r="D267" s="10">
        <v>40.526038</v>
      </c>
      <c r="E267" s="10">
        <v>40.436185000000002</v>
      </c>
      <c r="F267" s="10">
        <v>0.68230000000000002</v>
      </c>
      <c r="G267" s="10">
        <v>3.8824679999999998</v>
      </c>
      <c r="H267" s="10">
        <v>30.064303000000002</v>
      </c>
      <c r="I267" s="11">
        <f t="shared" si="36"/>
        <v>40.044430000000006</v>
      </c>
      <c r="J267" s="11">
        <f t="shared" si="37"/>
        <v>40.481111499999997</v>
      </c>
      <c r="K267" s="13">
        <f t="shared" si="38"/>
        <v>1235.473342</v>
      </c>
      <c r="L267" s="13">
        <f t="shared" si="39"/>
        <v>224.94466490763716</v>
      </c>
      <c r="M267" s="13">
        <f t="shared" si="40"/>
        <v>217.66152618323486</v>
      </c>
    </row>
    <row r="268" spans="1:13">
      <c r="A268" s="10">
        <v>35897.306261999998</v>
      </c>
      <c r="B268" s="10">
        <v>40.050113000000003</v>
      </c>
      <c r="C268" s="10">
        <v>40.030889999999999</v>
      </c>
      <c r="D268" s="10">
        <v>40.523966999999999</v>
      </c>
      <c r="E268" s="10">
        <v>40.433424000000002</v>
      </c>
      <c r="F268" s="10">
        <v>0.77105000000000001</v>
      </c>
      <c r="G268" s="10">
        <v>4.1799369999999998</v>
      </c>
      <c r="H268" s="10">
        <v>29.815653000000001</v>
      </c>
      <c r="I268" s="11">
        <f t="shared" si="36"/>
        <v>40.040501500000005</v>
      </c>
      <c r="J268" s="11">
        <f t="shared" si="37"/>
        <v>40.478695500000001</v>
      </c>
      <c r="K268" s="13">
        <f t="shared" si="38"/>
        <v>1235.4756990999999</v>
      </c>
      <c r="L268" s="13">
        <f t="shared" si="39"/>
        <v>225.01097552996453</v>
      </c>
      <c r="M268" s="13">
        <f t="shared" si="40"/>
        <v>217.70134939793661</v>
      </c>
    </row>
    <row r="269" spans="1:13">
      <c r="A269" s="10">
        <v>34649.604019999999</v>
      </c>
      <c r="B269" s="10">
        <v>40.064680000000003</v>
      </c>
      <c r="C269" s="10">
        <v>40.046925000000002</v>
      </c>
      <c r="D269" s="10">
        <v>40.540455000000001</v>
      </c>
      <c r="E269" s="10">
        <v>40.450358000000001</v>
      </c>
      <c r="F269" s="10">
        <v>0.72576200000000002</v>
      </c>
      <c r="G269" s="10">
        <v>4.4152250000000004</v>
      </c>
      <c r="H269" s="10">
        <v>29.577802000000002</v>
      </c>
      <c r="I269" s="11">
        <f t="shared" si="36"/>
        <v>40.055802499999999</v>
      </c>
      <c r="J269" s="11">
        <f t="shared" si="37"/>
        <v>40.495406500000001</v>
      </c>
      <c r="K269" s="13">
        <f t="shared" si="38"/>
        <v>1235.4665184999999</v>
      </c>
      <c r="L269" s="13">
        <f t="shared" si="39"/>
        <v>224.75278475849973</v>
      </c>
      <c r="M269" s="13">
        <f t="shared" si="40"/>
        <v>217.42600587844481</v>
      </c>
    </row>
    <row r="270" spans="1:13">
      <c r="A270" s="10">
        <v>33375.075894000001</v>
      </c>
      <c r="B270" s="10">
        <v>40.078808000000002</v>
      </c>
      <c r="C270" s="10">
        <v>40.061947000000004</v>
      </c>
      <c r="D270" s="10">
        <v>40.559148999999998</v>
      </c>
      <c r="E270" s="10">
        <v>40.467471000000003</v>
      </c>
      <c r="F270" s="10">
        <v>0.76709700000000003</v>
      </c>
      <c r="G270" s="10">
        <v>4.7421009999999999</v>
      </c>
      <c r="H270" s="10">
        <v>29.325652000000002</v>
      </c>
      <c r="I270" s="11">
        <f t="shared" si="36"/>
        <v>40.070377500000006</v>
      </c>
      <c r="J270" s="11">
        <f t="shared" si="37"/>
        <v>40.513310000000004</v>
      </c>
      <c r="K270" s="13">
        <f t="shared" si="38"/>
        <v>1235.4577735</v>
      </c>
      <c r="L270" s="13">
        <f t="shared" si="39"/>
        <v>224.50704594081708</v>
      </c>
      <c r="M270" s="13">
        <f t="shared" si="40"/>
        <v>217.13128819506619</v>
      </c>
    </row>
    <row r="271" spans="1:13">
      <c r="A271" s="10">
        <v>32133.029084000002</v>
      </c>
      <c r="B271" s="10">
        <v>39.950445000000002</v>
      </c>
      <c r="C271" s="10">
        <v>39.931733999999999</v>
      </c>
      <c r="D271" s="10">
        <v>40.438161000000001</v>
      </c>
      <c r="E271" s="10">
        <v>40.347073000000002</v>
      </c>
      <c r="F271" s="10">
        <v>0.842472</v>
      </c>
      <c r="G271" s="10">
        <v>5.0537919999999996</v>
      </c>
      <c r="H271" s="10">
        <v>29.179736000000002</v>
      </c>
      <c r="I271" s="11">
        <f t="shared" si="36"/>
        <v>39.941089500000004</v>
      </c>
      <c r="J271" s="11">
        <f t="shared" si="37"/>
        <v>40.392617000000001</v>
      </c>
      <c r="K271" s="13">
        <f t="shared" si="38"/>
        <v>1235.5353462999999</v>
      </c>
      <c r="L271" s="13">
        <f t="shared" si="39"/>
        <v>226.69376203700904</v>
      </c>
      <c r="M271" s="13">
        <f t="shared" si="40"/>
        <v>219.12357840225104</v>
      </c>
    </row>
    <row r="272" spans="1:13">
      <c r="A272" s="10">
        <v>30573.664456999999</v>
      </c>
      <c r="B272" s="10">
        <v>40.001306999999997</v>
      </c>
      <c r="C272" s="10">
        <v>39.986434000000003</v>
      </c>
      <c r="D272" s="10">
        <v>40.495975000000001</v>
      </c>
      <c r="E272" s="10">
        <v>40.406573999999999</v>
      </c>
      <c r="F272" s="10">
        <v>0.98728300000000002</v>
      </c>
      <c r="G272" s="10">
        <v>5.4769030000000001</v>
      </c>
      <c r="H272" s="10">
        <v>28.847912000000001</v>
      </c>
      <c r="I272" s="11">
        <f t="shared" si="36"/>
        <v>39.9938705</v>
      </c>
      <c r="J272" s="11">
        <f t="shared" si="37"/>
        <v>40.451274499999997</v>
      </c>
      <c r="K272" s="13">
        <f t="shared" si="38"/>
        <v>1235.5036777</v>
      </c>
      <c r="L272" s="13">
        <f t="shared" si="39"/>
        <v>225.79917120280243</v>
      </c>
      <c r="M272" s="13">
        <f t="shared" si="40"/>
        <v>218.15369610510697</v>
      </c>
    </row>
    <row r="273" spans="1:13">
      <c r="A273" s="10">
        <v>29446.882023999999</v>
      </c>
      <c r="B273" s="10">
        <v>40.011392000000001</v>
      </c>
      <c r="C273" s="10">
        <v>39.998448000000003</v>
      </c>
      <c r="D273" s="10">
        <v>40.511356999999997</v>
      </c>
      <c r="E273" s="10">
        <v>40.422280000000001</v>
      </c>
      <c r="F273" s="10">
        <v>0.85077400000000003</v>
      </c>
      <c r="G273" s="10">
        <v>5.5404299999999997</v>
      </c>
      <c r="H273" s="10">
        <v>28.587511000000003</v>
      </c>
      <c r="I273" s="11">
        <f t="shared" si="36"/>
        <v>40.004919999999998</v>
      </c>
      <c r="J273" s="11">
        <f t="shared" si="37"/>
        <v>40.466818500000002</v>
      </c>
      <c r="K273" s="13">
        <f t="shared" si="38"/>
        <v>1235.4970479999999</v>
      </c>
      <c r="L273" s="13">
        <f t="shared" si="39"/>
        <v>225.61222081058895</v>
      </c>
      <c r="M273" s="13">
        <f t="shared" si="40"/>
        <v>217.89719470318323</v>
      </c>
    </row>
    <row r="274" spans="1:13">
      <c r="A274" s="10">
        <v>28410.9211</v>
      </c>
      <c r="B274" s="10">
        <v>39.948126999999999</v>
      </c>
      <c r="C274" s="10">
        <v>39.934184000000002</v>
      </c>
      <c r="D274" s="10">
        <v>40.455359999999999</v>
      </c>
      <c r="E274" s="10">
        <v>40.366667</v>
      </c>
      <c r="F274" s="10">
        <v>1.0003249999999999</v>
      </c>
      <c r="G274" s="10">
        <v>5.8554599999999999</v>
      </c>
      <c r="H274" s="10">
        <v>28.386129</v>
      </c>
      <c r="I274" s="11">
        <f t="shared" si="36"/>
        <v>39.941155500000001</v>
      </c>
      <c r="J274" s="11">
        <f t="shared" si="37"/>
        <v>40.411013499999996</v>
      </c>
      <c r="K274" s="13">
        <f t="shared" si="38"/>
        <v>1235.5353067000001</v>
      </c>
      <c r="L274" s="13">
        <f t="shared" si="39"/>
        <v>226.69264177039531</v>
      </c>
      <c r="M274" s="13">
        <f t="shared" si="40"/>
        <v>218.81906806921052</v>
      </c>
    </row>
    <row r="275" spans="1:13">
      <c r="A275" s="10">
        <v>27042.651488</v>
      </c>
      <c r="B275" s="10">
        <v>39.957894000000003</v>
      </c>
      <c r="C275" s="10">
        <v>39.948324</v>
      </c>
      <c r="D275" s="10">
        <v>40.477415999999998</v>
      </c>
      <c r="E275" s="10">
        <v>40.389358000000001</v>
      </c>
      <c r="F275" s="10">
        <v>0.74541599999999997</v>
      </c>
      <c r="G275" s="10">
        <v>5.8847129999999996</v>
      </c>
      <c r="H275" s="10">
        <v>28.043907000000001</v>
      </c>
      <c r="I275" s="11">
        <f t="shared" si="36"/>
        <v>39.953108999999998</v>
      </c>
      <c r="J275" s="11">
        <f t="shared" si="37"/>
        <v>40.433386999999996</v>
      </c>
      <c r="K275" s="13">
        <f t="shared" si="38"/>
        <v>1235.5281345999999</v>
      </c>
      <c r="L275" s="13">
        <f t="shared" si="39"/>
        <v>226.48981343606738</v>
      </c>
      <c r="M275" s="13">
        <f t="shared" si="40"/>
        <v>218.44913497723337</v>
      </c>
    </row>
    <row r="276" spans="1:13">
      <c r="A276" s="10">
        <v>25887.279334999999</v>
      </c>
      <c r="B276" s="10">
        <v>39.981645999999998</v>
      </c>
      <c r="C276" s="10">
        <v>39.971612999999998</v>
      </c>
      <c r="D276" s="10">
        <v>40.508710000000001</v>
      </c>
      <c r="E276" s="10">
        <v>40.418850999999997</v>
      </c>
      <c r="F276" s="10">
        <v>0.694824</v>
      </c>
      <c r="G276" s="10">
        <v>6.0471019999999998</v>
      </c>
      <c r="H276" s="10">
        <v>28.693906000000002</v>
      </c>
      <c r="I276" s="11">
        <f t="shared" si="36"/>
        <v>39.976629500000001</v>
      </c>
      <c r="J276" s="11">
        <f t="shared" si="37"/>
        <v>40.463780499999999</v>
      </c>
      <c r="K276" s="13">
        <f t="shared" si="38"/>
        <v>1235.5140223000001</v>
      </c>
      <c r="L276" s="13">
        <f t="shared" si="39"/>
        <v>226.09110484448047</v>
      </c>
      <c r="M276" s="13">
        <f t="shared" si="40"/>
        <v>217.94730979084034</v>
      </c>
    </row>
    <row r="277" spans="1:13">
      <c r="A277" s="10">
        <v>24192.579741000001</v>
      </c>
      <c r="B277" s="10">
        <v>39.989832999999997</v>
      </c>
      <c r="C277" s="10">
        <v>39.982066000000003</v>
      </c>
      <c r="D277" s="10">
        <v>40.549581000000003</v>
      </c>
      <c r="E277" s="10">
        <v>40.459499999999998</v>
      </c>
      <c r="F277" s="10">
        <v>0.85609500000000005</v>
      </c>
      <c r="G277" s="10">
        <v>6.4970049999999997</v>
      </c>
      <c r="H277" s="10">
        <v>28.351734</v>
      </c>
      <c r="I277" s="11">
        <f t="shared" si="36"/>
        <v>39.985949500000004</v>
      </c>
      <c r="J277" s="11">
        <f t="shared" si="37"/>
        <v>40.504540500000004</v>
      </c>
      <c r="K277" s="13">
        <f t="shared" si="38"/>
        <v>1235.5084303000001</v>
      </c>
      <c r="L277" s="13">
        <f t="shared" si="39"/>
        <v>225.93325933136384</v>
      </c>
      <c r="M277" s="13">
        <f t="shared" si="40"/>
        <v>217.27561149724625</v>
      </c>
    </row>
    <row r="278" spans="1:13">
      <c r="A278" s="10">
        <v>23203.841589</v>
      </c>
      <c r="B278" s="10">
        <v>39.929941999999997</v>
      </c>
      <c r="C278" s="10">
        <v>39.921478</v>
      </c>
      <c r="D278" s="10">
        <v>40.512284000000001</v>
      </c>
      <c r="E278" s="10">
        <v>40.425845000000002</v>
      </c>
      <c r="F278" s="10">
        <v>0.64750300000000005</v>
      </c>
      <c r="G278" s="10">
        <v>6.4326559999999997</v>
      </c>
      <c r="H278" s="10">
        <v>28.184505000000001</v>
      </c>
      <c r="I278" s="11">
        <f t="shared" si="36"/>
        <v>39.925709999999995</v>
      </c>
      <c r="J278" s="11">
        <f t="shared" si="37"/>
        <v>40.469064500000002</v>
      </c>
      <c r="K278" s="13">
        <f t="shared" si="38"/>
        <v>1235.544574</v>
      </c>
      <c r="L278" s="13">
        <f t="shared" si="39"/>
        <v>226.95492087731054</v>
      </c>
      <c r="M278" s="13">
        <f t="shared" si="40"/>
        <v>217.86014977895411</v>
      </c>
    </row>
    <row r="279" spans="1:13">
      <c r="A279" s="10">
        <v>21486.139944999999</v>
      </c>
      <c r="B279" s="10">
        <v>39.966538999999997</v>
      </c>
      <c r="C279" s="10">
        <v>39.958711999999998</v>
      </c>
      <c r="D279" s="10">
        <v>40.573372999999997</v>
      </c>
      <c r="E279" s="10">
        <v>40.485731000000001</v>
      </c>
      <c r="F279" s="10">
        <v>0.81588499999999997</v>
      </c>
      <c r="G279" s="10">
        <v>6.8816179999999996</v>
      </c>
      <c r="H279" s="10">
        <v>27.884671000000001</v>
      </c>
      <c r="I279" s="11">
        <f t="shared" si="36"/>
        <v>39.962625500000001</v>
      </c>
      <c r="J279" s="11">
        <f t="shared" si="37"/>
        <v>40.529551999999995</v>
      </c>
      <c r="K279" s="13">
        <f t="shared" si="38"/>
        <v>1235.5224247000001</v>
      </c>
      <c r="L279" s="13">
        <f t="shared" si="39"/>
        <v>226.32843191943084</v>
      </c>
      <c r="M279" s="13">
        <f t="shared" si="40"/>
        <v>216.86416640507832</v>
      </c>
    </row>
    <row r="280" spans="1:13">
      <c r="A280" s="10">
        <v>20501.492570999999</v>
      </c>
      <c r="B280" s="10">
        <v>39.982881999999996</v>
      </c>
      <c r="C280" s="10">
        <v>39.979213000000001</v>
      </c>
      <c r="D280" s="10">
        <v>40.616641999999999</v>
      </c>
      <c r="E280" s="10">
        <v>40.530287999999999</v>
      </c>
      <c r="F280" s="10">
        <v>0.60261299999999995</v>
      </c>
      <c r="G280" s="10">
        <v>6.8187519999999999</v>
      </c>
      <c r="H280" s="10">
        <v>27.692605</v>
      </c>
      <c r="I280" s="11">
        <f t="shared" si="36"/>
        <v>39.981047500000003</v>
      </c>
      <c r="J280" s="11">
        <f t="shared" si="37"/>
        <v>40.573464999999999</v>
      </c>
      <c r="K280" s="13">
        <f t="shared" si="38"/>
        <v>1235.5113715</v>
      </c>
      <c r="L280" s="13">
        <f t="shared" si="39"/>
        <v>226.0162705577668</v>
      </c>
      <c r="M280" s="13">
        <f t="shared" si="40"/>
        <v>216.14312247671205</v>
      </c>
    </row>
    <row r="281" spans="1:13">
      <c r="A281" s="10">
        <v>19169.064954000001</v>
      </c>
      <c r="B281" s="10">
        <v>39.981437999999997</v>
      </c>
      <c r="C281" s="10">
        <v>39.975084000000003</v>
      </c>
      <c r="D281" s="10">
        <v>40.639170999999997</v>
      </c>
      <c r="E281" s="10">
        <v>40.551017000000002</v>
      </c>
      <c r="F281" s="10">
        <v>0.72451699999999997</v>
      </c>
      <c r="G281" s="10">
        <v>7.1123820000000002</v>
      </c>
      <c r="H281" s="10">
        <v>27.495387000000001</v>
      </c>
      <c r="I281" s="11">
        <f t="shared" si="36"/>
        <v>39.978261000000003</v>
      </c>
      <c r="J281" s="11">
        <f t="shared" si="37"/>
        <v>40.595094000000003</v>
      </c>
      <c r="K281" s="13">
        <f t="shared" si="38"/>
        <v>1235.5130434</v>
      </c>
      <c r="L281" s="13">
        <f t="shared" si="39"/>
        <v>226.06346756458606</v>
      </c>
      <c r="M281" s="13">
        <f t="shared" si="40"/>
        <v>215.78860174355486</v>
      </c>
    </row>
    <row r="282" spans="1:13">
      <c r="A282" s="10">
        <v>17965.196203</v>
      </c>
      <c r="B282" s="10">
        <v>39.990611000000001</v>
      </c>
      <c r="C282" s="10">
        <v>39.985526999999998</v>
      </c>
      <c r="D282" s="10">
        <v>40.689571999999998</v>
      </c>
      <c r="E282" s="10">
        <v>40.599966000000002</v>
      </c>
      <c r="F282" s="10">
        <v>0.84720700000000004</v>
      </c>
      <c r="G282" s="10">
        <v>7.3812090000000001</v>
      </c>
      <c r="H282" s="10">
        <v>27.260446000000002</v>
      </c>
      <c r="I282" s="11">
        <f t="shared" si="36"/>
        <v>39.988068999999996</v>
      </c>
      <c r="J282" s="11">
        <f t="shared" si="37"/>
        <v>40.644768999999997</v>
      </c>
      <c r="K282" s="13">
        <f t="shared" si="38"/>
        <v>1235.5071585999999</v>
      </c>
      <c r="L282" s="13">
        <f t="shared" si="39"/>
        <v>225.89737432383208</v>
      </c>
      <c r="M282" s="13">
        <f t="shared" si="40"/>
        <v>214.97593249883448</v>
      </c>
    </row>
    <row r="283" spans="1:13">
      <c r="A283" s="10">
        <v>16624.749104999999</v>
      </c>
      <c r="B283" s="10">
        <v>40.007072999999998</v>
      </c>
      <c r="C283" s="10">
        <v>40.000463000000003</v>
      </c>
      <c r="D283" s="10">
        <v>40.745075</v>
      </c>
      <c r="E283" s="10">
        <v>40.654043999999999</v>
      </c>
      <c r="F283" s="10">
        <v>0.98663599999999996</v>
      </c>
      <c r="G283" s="10">
        <v>7.6511189999999996</v>
      </c>
      <c r="H283" s="10">
        <v>26.974559000000003</v>
      </c>
      <c r="I283" s="11">
        <f t="shared" si="36"/>
        <v>40.003768000000001</v>
      </c>
      <c r="J283" s="11">
        <f t="shared" si="37"/>
        <v>40.699559499999999</v>
      </c>
      <c r="K283" s="13">
        <f t="shared" si="38"/>
        <v>1235.4977392000001</v>
      </c>
      <c r="L283" s="13">
        <f t="shared" si="39"/>
        <v>225.63170660236665</v>
      </c>
      <c r="M283" s="13">
        <f t="shared" si="40"/>
        <v>214.08207588316782</v>
      </c>
    </row>
    <row r="284" spans="1:13">
      <c r="A284" s="10">
        <v>15043.642005</v>
      </c>
      <c r="B284" s="10">
        <v>40.016950000000001</v>
      </c>
      <c r="C284" s="10">
        <v>40.009574000000001</v>
      </c>
      <c r="D284" s="10">
        <v>40.819327000000001</v>
      </c>
      <c r="E284" s="10">
        <v>40.726039</v>
      </c>
      <c r="F284" s="10">
        <v>0.73585999999999996</v>
      </c>
      <c r="G284" s="10">
        <v>7.5591660000000003</v>
      </c>
      <c r="H284" s="10">
        <v>26.537785000000003</v>
      </c>
      <c r="I284" s="11">
        <f t="shared" si="36"/>
        <v>40.013261999999997</v>
      </c>
      <c r="J284" s="11">
        <f t="shared" si="37"/>
        <v>40.772683000000001</v>
      </c>
      <c r="K284" s="13">
        <f t="shared" si="38"/>
        <v>1235.4920428</v>
      </c>
      <c r="L284" s="13">
        <f t="shared" si="39"/>
        <v>225.47115477744683</v>
      </c>
      <c r="M284" s="13">
        <f t="shared" si="40"/>
        <v>212.89319952311871</v>
      </c>
    </row>
    <row r="285" spans="1:13">
      <c r="A285" s="10">
        <v>13578.620513</v>
      </c>
      <c r="B285" s="10">
        <v>40.023189000000002</v>
      </c>
      <c r="C285" s="10">
        <v>40.020992999999997</v>
      </c>
      <c r="D285" s="10">
        <v>40.906298999999997</v>
      </c>
      <c r="E285" s="10">
        <v>40.811078000000002</v>
      </c>
      <c r="F285" s="10">
        <v>0.88820399999999999</v>
      </c>
      <c r="G285" s="10">
        <v>7.8717309999999996</v>
      </c>
      <c r="H285" s="10">
        <v>26.171310000000002</v>
      </c>
      <c r="I285" s="11">
        <f t="shared" si="36"/>
        <v>40.022091000000003</v>
      </c>
      <c r="J285" s="11">
        <f t="shared" si="37"/>
        <v>40.8586885</v>
      </c>
      <c r="K285" s="13">
        <f t="shared" si="38"/>
        <v>1235.4867454</v>
      </c>
      <c r="L285" s="13">
        <f t="shared" si="39"/>
        <v>225.32192382545236</v>
      </c>
      <c r="M285" s="13">
        <f t="shared" si="40"/>
        <v>211.50079650383941</v>
      </c>
    </row>
    <row r="286" spans="1:13">
      <c r="A286" s="10">
        <v>11971.650024</v>
      </c>
      <c r="B286" s="10">
        <v>39.998111000000002</v>
      </c>
      <c r="C286" s="10">
        <v>39.994723</v>
      </c>
      <c r="D286" s="10">
        <v>40.962772999999999</v>
      </c>
      <c r="E286" s="10">
        <v>40.863630999999998</v>
      </c>
      <c r="F286" s="10">
        <v>0.80307099999999998</v>
      </c>
      <c r="G286" s="10">
        <v>7.9493320000000001</v>
      </c>
      <c r="H286" s="10">
        <v>25.676585000000003</v>
      </c>
      <c r="I286" s="11">
        <f t="shared" si="36"/>
        <v>39.996417000000001</v>
      </c>
      <c r="J286" s="11">
        <f t="shared" si="37"/>
        <v>40.913201999999998</v>
      </c>
      <c r="K286" s="13">
        <f t="shared" si="38"/>
        <v>1235.5021498000001</v>
      </c>
      <c r="L286" s="13">
        <f t="shared" si="39"/>
        <v>225.75607599675004</v>
      </c>
      <c r="M286" s="13">
        <f t="shared" si="40"/>
        <v>210.6215313673938</v>
      </c>
    </row>
    <row r="287" spans="1:13">
      <c r="A287" s="10">
        <v>10481.270736</v>
      </c>
      <c r="B287" s="10">
        <v>39.979615000000003</v>
      </c>
      <c r="C287" s="10">
        <v>39.984282999999998</v>
      </c>
      <c r="D287" s="10">
        <v>41.065781999999999</v>
      </c>
      <c r="E287" s="10">
        <v>40.963971000000001</v>
      </c>
      <c r="F287" s="10">
        <v>0.79580499999999998</v>
      </c>
      <c r="G287" s="10">
        <v>8.0730029999999999</v>
      </c>
      <c r="H287" s="10">
        <v>25.265420000000002</v>
      </c>
      <c r="I287" s="11">
        <f t="shared" si="36"/>
        <v>39.981949</v>
      </c>
      <c r="J287" s="11">
        <f t="shared" si="37"/>
        <v>41.0148765</v>
      </c>
      <c r="K287" s="13">
        <f t="shared" si="38"/>
        <v>1235.5108306</v>
      </c>
      <c r="L287" s="13">
        <f t="shared" si="39"/>
        <v>226.00100273671978</v>
      </c>
      <c r="M287" s="13">
        <f t="shared" si="40"/>
        <v>208.98837423951863</v>
      </c>
    </row>
    <row r="288" spans="1:13">
      <c r="A288" s="10">
        <v>9107.2307760000003</v>
      </c>
      <c r="B288" s="10">
        <v>39.977426999999999</v>
      </c>
      <c r="C288" s="10">
        <v>39.963957999999998</v>
      </c>
      <c r="D288" s="10">
        <v>41.206828999999999</v>
      </c>
      <c r="E288" s="10">
        <v>41.099718000000003</v>
      </c>
      <c r="F288" s="10">
        <v>0.935168</v>
      </c>
      <c r="G288" s="10">
        <v>8.3301429999999996</v>
      </c>
      <c r="H288" s="10">
        <v>24.933255000000003</v>
      </c>
      <c r="I288" s="11">
        <f t="shared" si="36"/>
        <v>39.970692499999998</v>
      </c>
      <c r="J288" s="11">
        <f t="shared" si="37"/>
        <v>41.153273499999997</v>
      </c>
      <c r="K288" s="13">
        <f t="shared" si="38"/>
        <v>1235.5175845000001</v>
      </c>
      <c r="L288" s="13">
        <f t="shared" si="39"/>
        <v>226.19169737971697</v>
      </c>
      <c r="M288" s="13">
        <f t="shared" si="40"/>
        <v>206.77944718416893</v>
      </c>
    </row>
    <row r="289" spans="1:14">
      <c r="A289" s="10">
        <v>7359.1519969999999</v>
      </c>
      <c r="B289" s="10">
        <v>39.918107999999997</v>
      </c>
      <c r="C289" s="10">
        <v>39.920099</v>
      </c>
      <c r="D289" s="10">
        <v>41.365276999999999</v>
      </c>
      <c r="E289" s="10">
        <v>41.255254000000001</v>
      </c>
      <c r="F289" s="10">
        <v>1.1456170000000001</v>
      </c>
      <c r="G289" s="10">
        <v>8.6720989999999993</v>
      </c>
      <c r="H289" s="10">
        <v>24.555682000000001</v>
      </c>
      <c r="I289" s="11">
        <f t="shared" si="36"/>
        <v>39.919103499999999</v>
      </c>
      <c r="J289" s="11">
        <f t="shared" si="37"/>
        <v>41.3102655</v>
      </c>
      <c r="K289" s="13">
        <f t="shared" si="38"/>
        <v>1235.5485378999999</v>
      </c>
      <c r="L289" s="13">
        <f t="shared" si="39"/>
        <v>227.06717374629534</v>
      </c>
      <c r="M289" s="13">
        <f t="shared" si="40"/>
        <v>204.29321635017095</v>
      </c>
    </row>
    <row r="290" spans="1:14">
      <c r="A290" s="10">
        <v>5789.0336649999999</v>
      </c>
      <c r="B290" s="10">
        <v>39.985542000000002</v>
      </c>
      <c r="C290" s="10">
        <v>39.975845</v>
      </c>
      <c r="D290" s="10">
        <v>41.763630999999997</v>
      </c>
      <c r="E290" s="10">
        <v>41.644858999999997</v>
      </c>
      <c r="F290" s="10">
        <v>1.3459680000000001</v>
      </c>
      <c r="G290" s="10">
        <v>8.9469239999999992</v>
      </c>
      <c r="H290" s="10">
        <v>23.856185</v>
      </c>
      <c r="I290" s="11">
        <f t="shared" si="36"/>
        <v>39.980693500000001</v>
      </c>
      <c r="J290" s="11">
        <f t="shared" si="37"/>
        <v>41.704245</v>
      </c>
      <c r="K290" s="13">
        <f t="shared" si="38"/>
        <v>1235.5115839</v>
      </c>
      <c r="L290" s="13">
        <f t="shared" si="39"/>
        <v>226.02226611560855</v>
      </c>
      <c r="M290" s="13">
        <f t="shared" si="40"/>
        <v>198.14385828801187</v>
      </c>
    </row>
    <row r="291" spans="1:14">
      <c r="A291" s="10">
        <v>4723.8634320000001</v>
      </c>
      <c r="B291" s="10">
        <v>39.992603000000003</v>
      </c>
      <c r="C291" s="10">
        <v>39.987687999999999</v>
      </c>
      <c r="D291" s="10">
        <v>42.139178000000001</v>
      </c>
      <c r="E291" s="10">
        <v>42.025193999999999</v>
      </c>
      <c r="F291" s="10">
        <v>0.73076700000000006</v>
      </c>
      <c r="G291" s="10">
        <v>8.3594249999999999</v>
      </c>
      <c r="H291" s="10">
        <v>23.445027000000003</v>
      </c>
      <c r="I291" s="11">
        <f t="shared" si="36"/>
        <v>39.990145499999997</v>
      </c>
      <c r="J291" s="11">
        <f t="shared" si="37"/>
        <v>42.082186</v>
      </c>
      <c r="K291" s="13">
        <f t="shared" si="38"/>
        <v>1235.5059127</v>
      </c>
      <c r="L291" s="13">
        <f t="shared" si="39"/>
        <v>225.86222140225163</v>
      </c>
      <c r="M291" s="13">
        <f t="shared" si="40"/>
        <v>192.36393893442892</v>
      </c>
    </row>
    <row r="292" spans="1:14">
      <c r="A292" s="10">
        <v>3260.7015609999999</v>
      </c>
      <c r="B292" s="10">
        <v>40.030704</v>
      </c>
      <c r="C292" s="10">
        <v>40.022427</v>
      </c>
      <c r="D292" s="10">
        <v>42.791142000000001</v>
      </c>
      <c r="E292" s="10">
        <v>42.646653000000001</v>
      </c>
      <c r="F292" s="10">
        <v>0.88322000000000001</v>
      </c>
      <c r="G292" s="10">
        <v>8.5746699999999993</v>
      </c>
      <c r="H292" s="10">
        <v>22.815643000000001</v>
      </c>
      <c r="I292" s="11">
        <f t="shared" si="36"/>
        <v>40.026565500000004</v>
      </c>
      <c r="J292" s="11">
        <f t="shared" si="37"/>
        <v>42.718897499999997</v>
      </c>
      <c r="K292" s="13">
        <f t="shared" si="38"/>
        <v>1235.4840607000001</v>
      </c>
      <c r="L292" s="13">
        <f t="shared" si="39"/>
        <v>225.24632183493213</v>
      </c>
      <c r="M292" s="13">
        <f t="shared" si="40"/>
        <v>182.88653900947338</v>
      </c>
    </row>
    <row r="293" spans="1:14">
      <c r="A293" s="10">
        <v>1196.827757</v>
      </c>
      <c r="B293" s="10">
        <v>40.09008</v>
      </c>
      <c r="C293" s="10">
        <v>40.077463999999999</v>
      </c>
      <c r="D293" s="10">
        <v>44.062218000000001</v>
      </c>
      <c r="E293" s="10">
        <v>43.846139000000001</v>
      </c>
      <c r="F293" s="10">
        <v>1.1204160000000001</v>
      </c>
      <c r="G293" s="10">
        <v>8.8792609999999996</v>
      </c>
      <c r="H293" s="10">
        <v>21.746449000000002</v>
      </c>
      <c r="I293" s="11">
        <f t="shared" si="36"/>
        <v>40.083771999999996</v>
      </c>
      <c r="J293" s="11">
        <f t="shared" si="37"/>
        <v>43.954178499999998</v>
      </c>
      <c r="K293" s="13">
        <f t="shared" si="38"/>
        <v>1235.4497368</v>
      </c>
      <c r="L293" s="13">
        <f t="shared" si="39"/>
        <v>224.28138367285555</v>
      </c>
      <c r="M293" s="13">
        <f t="shared" si="40"/>
        <v>165.43002617831098</v>
      </c>
    </row>
    <row r="294" spans="1:14">
      <c r="A294" s="10">
        <v>150.98654099999999</v>
      </c>
      <c r="B294" s="10">
        <v>40.165756000000002</v>
      </c>
      <c r="C294" s="10">
        <v>40.150596</v>
      </c>
      <c r="D294" s="10">
        <v>45.792130999999998</v>
      </c>
      <c r="E294" s="10">
        <v>45.575266999999997</v>
      </c>
      <c r="F294" s="10">
        <v>0.77580400000000005</v>
      </c>
      <c r="G294" s="10">
        <v>8.5861490000000007</v>
      </c>
      <c r="H294" s="10">
        <v>20.907700000000002</v>
      </c>
      <c r="I294" s="11">
        <f t="shared" si="36"/>
        <v>40.158175999999997</v>
      </c>
      <c r="J294" s="11">
        <f t="shared" si="37"/>
        <v>45.683698999999997</v>
      </c>
      <c r="K294" s="13">
        <f t="shared" si="38"/>
        <v>1235.4050944000001</v>
      </c>
      <c r="L294" s="13">
        <f t="shared" si="39"/>
        <v>223.03087637266526</v>
      </c>
      <c r="M294" s="13">
        <f t="shared" si="40"/>
        <v>143.16977118255545</v>
      </c>
    </row>
    <row r="295" spans="1:14">
      <c r="A295" s="16"/>
      <c r="B295" s="16"/>
      <c r="C295" s="16"/>
      <c r="D295" s="16"/>
      <c r="E295" s="16"/>
      <c r="F295" s="16"/>
      <c r="G295" s="16"/>
      <c r="H295" s="27"/>
      <c r="I295" s="28"/>
      <c r="J295" s="16"/>
      <c r="K295" s="14">
        <f>AVERAGE(K254:K292)</f>
        <v>1235.503123584615</v>
      </c>
      <c r="L295" s="14">
        <f t="shared" ref="L295:M295" si="41">AVERAGE(L254:L292)</f>
        <v>225.78439369998523</v>
      </c>
      <c r="M295" s="14">
        <f t="shared" si="41"/>
        <v>214.29434270496216</v>
      </c>
    </row>
    <row r="296" spans="1:14">
      <c r="A296" s="16"/>
      <c r="B296" s="16"/>
      <c r="C296" s="16"/>
      <c r="D296" s="16"/>
      <c r="E296" s="16"/>
      <c r="F296" s="16"/>
      <c r="G296" s="16"/>
      <c r="H296" s="27"/>
      <c r="I296" s="28"/>
      <c r="J296" s="16"/>
      <c r="K296" s="16"/>
      <c r="L296" s="16"/>
      <c r="M296" s="16"/>
    </row>
    <row r="297" spans="1:14">
      <c r="A297" s="16"/>
      <c r="B297" s="16"/>
      <c r="C297" s="16"/>
      <c r="D297" s="16"/>
      <c r="E297" s="16"/>
      <c r="F297" s="16"/>
      <c r="G297" s="16"/>
      <c r="H297" s="27"/>
      <c r="I297" s="28"/>
      <c r="J297" s="16"/>
      <c r="K297" s="16"/>
      <c r="L297" s="16"/>
      <c r="M297" s="16"/>
    </row>
    <row r="298" spans="1:14" ht="16.8">
      <c r="A298" s="12" t="s">
        <v>10</v>
      </c>
      <c r="B298" s="12" t="s">
        <v>11</v>
      </c>
      <c r="C298" s="12" t="s">
        <v>12</v>
      </c>
      <c r="D298" s="12" t="s">
        <v>13</v>
      </c>
      <c r="E298" s="12" t="s">
        <v>14</v>
      </c>
      <c r="F298" s="12" t="s">
        <v>15</v>
      </c>
      <c r="G298" s="12" t="s">
        <v>28</v>
      </c>
      <c r="H298" s="12" t="s">
        <v>16</v>
      </c>
      <c r="I298" s="7" t="s">
        <v>17</v>
      </c>
      <c r="J298" s="7" t="s">
        <v>18</v>
      </c>
      <c r="K298" s="8" t="s">
        <v>19</v>
      </c>
      <c r="L298" s="6" t="s">
        <v>29</v>
      </c>
      <c r="M298" s="6" t="s">
        <v>30</v>
      </c>
      <c r="N298" s="20"/>
    </row>
    <row r="299" spans="1:14">
      <c r="A299" s="12" t="s">
        <v>20</v>
      </c>
      <c r="B299" s="12" t="s">
        <v>21</v>
      </c>
      <c r="C299" s="12" t="s">
        <v>21</v>
      </c>
      <c r="D299" s="12" t="s">
        <v>21</v>
      </c>
      <c r="E299" s="12" t="s">
        <v>21</v>
      </c>
      <c r="F299" s="12" t="s">
        <v>22</v>
      </c>
      <c r="G299" s="12" t="s">
        <v>22</v>
      </c>
      <c r="H299" s="12" t="s">
        <v>23</v>
      </c>
      <c r="I299" s="7" t="s">
        <v>21</v>
      </c>
      <c r="J299" s="7" t="s">
        <v>21</v>
      </c>
      <c r="K299" s="8" t="s">
        <v>24</v>
      </c>
      <c r="L299" s="6" t="s">
        <v>25</v>
      </c>
      <c r="M299" s="6" t="s">
        <v>25</v>
      </c>
    </row>
    <row r="300" spans="1:14">
      <c r="A300" s="10">
        <v>52314.628300999997</v>
      </c>
      <c r="B300" s="10">
        <v>46.988872999999998</v>
      </c>
      <c r="C300" s="10">
        <v>46.925114999999998</v>
      </c>
      <c r="D300" s="10">
        <v>47.458796999999997</v>
      </c>
      <c r="E300" s="10">
        <v>47.318497999999998</v>
      </c>
      <c r="F300" s="10">
        <v>2.9324979999999998</v>
      </c>
      <c r="G300" s="10">
        <v>2.9865379999999999</v>
      </c>
      <c r="H300" s="10">
        <v>28.895128</v>
      </c>
      <c r="I300" s="11">
        <f t="shared" ref="I300:I340" si="42">(B300+C300)/2</f>
        <v>46.956993999999995</v>
      </c>
      <c r="J300" s="11">
        <f t="shared" ref="J300:J340" si="43">(D300+E300)/2</f>
        <v>47.388647499999998</v>
      </c>
      <c r="K300" s="13">
        <f t="shared" ref="K300:K340" si="44">-0.6*I300+1259.5</f>
        <v>1231.3258036</v>
      </c>
      <c r="L300" s="13">
        <f t="shared" ref="L300:L340" si="45">0.00159*I300^4-0.27101*I300^3+17.72234*I300^2-540.89799*I300+6780.11105</f>
        <v>128.63596337656145</v>
      </c>
      <c r="M300" s="13">
        <f t="shared" ref="M300:M340" si="46">0.00159*J300^4-0.27101*J300^3+17.72234*J300^2-540.89799*J300+6780.11105</f>
        <v>124.12028370671123</v>
      </c>
    </row>
    <row r="301" spans="1:14">
      <c r="A301" s="10">
        <v>51296.296520000004</v>
      </c>
      <c r="B301" s="10">
        <v>47.026211000000004</v>
      </c>
      <c r="C301" s="10">
        <v>46.962780000000002</v>
      </c>
      <c r="D301" s="10">
        <v>47.490242000000002</v>
      </c>
      <c r="E301" s="10">
        <v>47.348979999999997</v>
      </c>
      <c r="F301" s="10">
        <v>2.3997459999999999</v>
      </c>
      <c r="G301" s="10">
        <v>2.7982450000000001</v>
      </c>
      <c r="H301" s="10">
        <v>28.870128000000001</v>
      </c>
      <c r="I301" s="11">
        <f t="shared" si="42"/>
        <v>46.994495499999999</v>
      </c>
      <c r="J301" s="11">
        <f t="shared" si="43"/>
        <v>47.419611000000003</v>
      </c>
      <c r="K301" s="13">
        <f t="shared" si="44"/>
        <v>1231.3033026999999</v>
      </c>
      <c r="L301" s="13">
        <f t="shared" si="45"/>
        <v>128.23487429548641</v>
      </c>
      <c r="M301" s="13">
        <f t="shared" si="46"/>
        <v>123.80504230469978</v>
      </c>
    </row>
    <row r="302" spans="1:14">
      <c r="A302" s="10">
        <v>50415.447045000001</v>
      </c>
      <c r="B302" s="10">
        <v>47.031343</v>
      </c>
      <c r="C302" s="10">
        <v>46.969059999999999</v>
      </c>
      <c r="D302" s="10">
        <v>47.492437000000002</v>
      </c>
      <c r="E302" s="10">
        <v>47.351294000000003</v>
      </c>
      <c r="F302" s="10">
        <v>1.9546330000000001</v>
      </c>
      <c r="G302" s="10">
        <v>2.6529180000000001</v>
      </c>
      <c r="H302" s="10">
        <v>28.850898000000001</v>
      </c>
      <c r="I302" s="11">
        <f t="shared" si="42"/>
        <v>47.000201500000003</v>
      </c>
      <c r="J302" s="11">
        <f t="shared" si="43"/>
        <v>47.421865500000003</v>
      </c>
      <c r="K302" s="13">
        <f t="shared" si="44"/>
        <v>1231.2998791</v>
      </c>
      <c r="L302" s="13">
        <f t="shared" si="45"/>
        <v>128.17399061916967</v>
      </c>
      <c r="M302" s="13">
        <f t="shared" si="46"/>
        <v>123.78213550533201</v>
      </c>
    </row>
    <row r="303" spans="1:14">
      <c r="A303" s="10">
        <v>49396.688502999998</v>
      </c>
      <c r="B303" s="10">
        <v>47.043188999999998</v>
      </c>
      <c r="C303" s="10">
        <v>46.981628999999998</v>
      </c>
      <c r="D303" s="10">
        <v>47.501539000000001</v>
      </c>
      <c r="E303" s="10">
        <v>47.360309999999998</v>
      </c>
      <c r="F303" s="10">
        <v>1.445954</v>
      </c>
      <c r="G303" s="10">
        <v>2.4536229999999999</v>
      </c>
      <c r="H303" s="10">
        <v>28.850975000000002</v>
      </c>
      <c r="I303" s="11">
        <f t="shared" si="42"/>
        <v>47.012408999999998</v>
      </c>
      <c r="J303" s="11">
        <f t="shared" si="43"/>
        <v>47.430924500000003</v>
      </c>
      <c r="K303" s="13">
        <f t="shared" si="44"/>
        <v>1231.2925545999999</v>
      </c>
      <c r="L303" s="13">
        <f t="shared" si="45"/>
        <v>128.04386289608465</v>
      </c>
      <c r="M303" s="13">
        <f t="shared" si="46"/>
        <v>123.69015537580071</v>
      </c>
    </row>
    <row r="304" spans="1:14">
      <c r="A304" s="10">
        <v>48279.238125999997</v>
      </c>
      <c r="B304" s="10">
        <v>47.056792000000002</v>
      </c>
      <c r="C304" s="10">
        <v>46.997432000000003</v>
      </c>
      <c r="D304" s="10">
        <v>47.513475</v>
      </c>
      <c r="E304" s="10">
        <v>47.371529000000002</v>
      </c>
      <c r="F304" s="10">
        <v>0.84703399999999995</v>
      </c>
      <c r="G304" s="10">
        <v>2.2088839999999998</v>
      </c>
      <c r="H304" s="10">
        <v>28.812370000000001</v>
      </c>
      <c r="I304" s="11">
        <f t="shared" si="42"/>
        <v>47.027112000000002</v>
      </c>
      <c r="J304" s="11">
        <f t="shared" si="43"/>
        <v>47.442502000000005</v>
      </c>
      <c r="K304" s="13">
        <f t="shared" si="44"/>
        <v>1231.2837328000001</v>
      </c>
      <c r="L304" s="13">
        <f t="shared" si="45"/>
        <v>127.88736543182767</v>
      </c>
      <c r="M304" s="13">
        <f t="shared" si="46"/>
        <v>123.57275231604308</v>
      </c>
    </row>
    <row r="305" spans="1:13">
      <c r="A305" s="10">
        <v>46968.982000000004</v>
      </c>
      <c r="B305" s="10">
        <v>46.967650999999996</v>
      </c>
      <c r="C305" s="10">
        <v>46.904193999999997</v>
      </c>
      <c r="D305" s="10">
        <v>47.418641999999998</v>
      </c>
      <c r="E305" s="10">
        <v>47.278798000000002</v>
      </c>
      <c r="F305" s="10">
        <v>0.96610700000000005</v>
      </c>
      <c r="G305" s="10">
        <v>2.6674630000000001</v>
      </c>
      <c r="H305" s="10">
        <v>28.844896000000002</v>
      </c>
      <c r="I305" s="11">
        <f t="shared" si="42"/>
        <v>46.935922499999997</v>
      </c>
      <c r="J305" s="11">
        <f t="shared" si="43"/>
        <v>47.34872</v>
      </c>
      <c r="K305" s="13">
        <f t="shared" si="44"/>
        <v>1231.3384464999999</v>
      </c>
      <c r="L305" s="13">
        <f t="shared" si="45"/>
        <v>128.86204565634853</v>
      </c>
      <c r="M305" s="13">
        <f t="shared" si="46"/>
        <v>124.52853601439801</v>
      </c>
    </row>
    <row r="306" spans="1:13">
      <c r="A306" s="10">
        <v>46239.154427000001</v>
      </c>
      <c r="B306" s="10">
        <v>47.018028000000001</v>
      </c>
      <c r="C306" s="10">
        <v>46.955838</v>
      </c>
      <c r="D306" s="10">
        <v>47.466977999999997</v>
      </c>
      <c r="E306" s="10">
        <v>47.326250999999999</v>
      </c>
      <c r="F306" s="10">
        <v>0.74490900000000004</v>
      </c>
      <c r="G306" s="10">
        <v>2.655354</v>
      </c>
      <c r="H306" s="10">
        <v>28.730709000000001</v>
      </c>
      <c r="I306" s="11">
        <f t="shared" si="42"/>
        <v>46.986933000000001</v>
      </c>
      <c r="J306" s="11">
        <f t="shared" si="43"/>
        <v>47.396614499999998</v>
      </c>
      <c r="K306" s="13">
        <f t="shared" si="44"/>
        <v>1231.3078402000001</v>
      </c>
      <c r="L306" s="13">
        <f t="shared" si="45"/>
        <v>128.31562556820882</v>
      </c>
      <c r="M306" s="13">
        <f t="shared" si="46"/>
        <v>124.03905776183183</v>
      </c>
    </row>
    <row r="307" spans="1:13">
      <c r="A307" s="10">
        <v>45057.566239</v>
      </c>
      <c r="B307" s="10">
        <v>47.041651000000002</v>
      </c>
      <c r="C307" s="10">
        <v>46.981323000000003</v>
      </c>
      <c r="D307" s="10">
        <v>47.487203000000001</v>
      </c>
      <c r="E307" s="10">
        <v>47.346938999999999</v>
      </c>
      <c r="F307" s="10">
        <v>0.849657</v>
      </c>
      <c r="G307" s="10">
        <v>3.0579170000000002</v>
      </c>
      <c r="H307" s="10">
        <v>28.637492000000002</v>
      </c>
      <c r="I307" s="11">
        <f t="shared" si="42"/>
        <v>47.011487000000002</v>
      </c>
      <c r="J307" s="11">
        <f t="shared" si="43"/>
        <v>47.417071</v>
      </c>
      <c r="K307" s="13">
        <f t="shared" si="44"/>
        <v>1231.2931077999999</v>
      </c>
      <c r="L307" s="13">
        <f t="shared" si="45"/>
        <v>128.05368501535941</v>
      </c>
      <c r="M307" s="13">
        <f t="shared" si="46"/>
        <v>123.83085747839596</v>
      </c>
    </row>
    <row r="308" spans="1:13" ht="14.4" customHeight="1">
      <c r="A308" s="10">
        <v>43810.071893</v>
      </c>
      <c r="B308" s="10">
        <v>47.049109000000001</v>
      </c>
      <c r="C308" s="10">
        <v>46.988166999999997</v>
      </c>
      <c r="D308" s="10">
        <v>47.491790000000002</v>
      </c>
      <c r="E308" s="10">
        <v>47.350797</v>
      </c>
      <c r="F308" s="10">
        <v>0.95789899999999994</v>
      </c>
      <c r="G308" s="10">
        <v>3.479978</v>
      </c>
      <c r="H308" s="10">
        <v>28.522023000000001</v>
      </c>
      <c r="I308" s="11">
        <f t="shared" si="42"/>
        <v>47.018637999999996</v>
      </c>
      <c r="J308" s="11">
        <f t="shared" si="43"/>
        <v>47.421293500000004</v>
      </c>
      <c r="K308" s="13">
        <f t="shared" si="44"/>
        <v>1231.2888172</v>
      </c>
      <c r="L308" s="13">
        <f t="shared" si="45"/>
        <v>127.9775310562045</v>
      </c>
      <c r="M308" s="13">
        <f t="shared" si="46"/>
        <v>123.78794670180014</v>
      </c>
    </row>
    <row r="309" spans="1:13">
      <c r="A309" s="10">
        <v>42460.251732999997</v>
      </c>
      <c r="B309" s="10">
        <v>47.060460999999997</v>
      </c>
      <c r="C309" s="10">
        <v>46.997830999999998</v>
      </c>
      <c r="D309" s="10">
        <v>47.499806</v>
      </c>
      <c r="E309" s="10">
        <v>47.359048999999999</v>
      </c>
      <c r="F309" s="10">
        <v>0.72272700000000001</v>
      </c>
      <c r="G309" s="10">
        <v>3.583955</v>
      </c>
      <c r="H309" s="10">
        <v>28.347293000000001</v>
      </c>
      <c r="I309" s="11">
        <f t="shared" si="42"/>
        <v>47.029145999999997</v>
      </c>
      <c r="J309" s="11">
        <f t="shared" si="43"/>
        <v>47.429427500000003</v>
      </c>
      <c r="K309" s="13">
        <f t="shared" si="44"/>
        <v>1231.2825124000001</v>
      </c>
      <c r="L309" s="13">
        <f t="shared" si="45"/>
        <v>127.86573565062372</v>
      </c>
      <c r="M309" s="13">
        <f t="shared" si="46"/>
        <v>123.70534806120941</v>
      </c>
    </row>
    <row r="310" spans="1:13">
      <c r="A310" s="10">
        <v>41716.681896000002</v>
      </c>
      <c r="B310" s="10">
        <v>47.073788999999998</v>
      </c>
      <c r="C310" s="10">
        <v>47.010134999999998</v>
      </c>
      <c r="D310" s="10">
        <v>47.512219000000002</v>
      </c>
      <c r="E310" s="10">
        <v>47.370485000000002</v>
      </c>
      <c r="F310" s="10">
        <v>0.77960799999999997</v>
      </c>
      <c r="G310" s="10">
        <v>3.8269280000000001</v>
      </c>
      <c r="H310" s="10">
        <v>28.275277000000003</v>
      </c>
      <c r="I310" s="11">
        <f t="shared" si="42"/>
        <v>47.041961999999998</v>
      </c>
      <c r="J310" s="11">
        <f t="shared" si="43"/>
        <v>47.441352000000002</v>
      </c>
      <c r="K310" s="13">
        <f t="shared" si="44"/>
        <v>1231.2748228</v>
      </c>
      <c r="L310" s="13">
        <f t="shared" si="45"/>
        <v>127.72956051681922</v>
      </c>
      <c r="M310" s="13">
        <f t="shared" si="46"/>
        <v>123.5844065695901</v>
      </c>
    </row>
    <row r="311" spans="1:13">
      <c r="A311" s="10">
        <v>40120.699969000001</v>
      </c>
      <c r="B311" s="10">
        <v>46.991886000000001</v>
      </c>
      <c r="C311" s="10">
        <v>46.925707000000003</v>
      </c>
      <c r="D311" s="10">
        <v>47.428946000000003</v>
      </c>
      <c r="E311" s="10">
        <v>47.286222000000002</v>
      </c>
      <c r="F311" s="10">
        <v>0.91954499999999995</v>
      </c>
      <c r="G311" s="10">
        <v>4.321701</v>
      </c>
      <c r="H311" s="10">
        <v>28.114198000000002</v>
      </c>
      <c r="I311" s="11">
        <f t="shared" si="42"/>
        <v>46.958796500000005</v>
      </c>
      <c r="J311" s="11">
        <f t="shared" si="43"/>
        <v>47.357584000000003</v>
      </c>
      <c r="K311" s="13">
        <f t="shared" si="44"/>
        <v>1231.3247220999999</v>
      </c>
      <c r="L311" s="13">
        <f t="shared" si="45"/>
        <v>128.61664772764289</v>
      </c>
      <c r="M311" s="13">
        <f t="shared" si="46"/>
        <v>124.4377335212348</v>
      </c>
    </row>
    <row r="312" spans="1:13">
      <c r="A312" s="10">
        <v>39024.755467000003</v>
      </c>
      <c r="B312" s="10">
        <v>47.041901000000003</v>
      </c>
      <c r="C312" s="10">
        <v>46.977353999999998</v>
      </c>
      <c r="D312" s="10">
        <v>47.477542999999997</v>
      </c>
      <c r="E312" s="10">
        <v>47.335040999999997</v>
      </c>
      <c r="F312" s="10">
        <v>0.66952199999999995</v>
      </c>
      <c r="G312" s="10">
        <v>4.3059900000000004</v>
      </c>
      <c r="H312" s="10">
        <v>27.911895000000001</v>
      </c>
      <c r="I312" s="11">
        <f t="shared" si="42"/>
        <v>47.009627500000001</v>
      </c>
      <c r="J312" s="11">
        <f t="shared" si="43"/>
        <v>47.406291999999993</v>
      </c>
      <c r="K312" s="13">
        <f t="shared" si="44"/>
        <v>1231.2942235</v>
      </c>
      <c r="L312" s="13">
        <f t="shared" si="45"/>
        <v>128.07349740063455</v>
      </c>
      <c r="M312" s="13">
        <f t="shared" si="46"/>
        <v>123.94049837902003</v>
      </c>
    </row>
    <row r="313" spans="1:13">
      <c r="A313" s="10">
        <v>37782.876675</v>
      </c>
      <c r="B313" s="10">
        <v>47.044713999999999</v>
      </c>
      <c r="C313" s="10">
        <v>46.980781999999998</v>
      </c>
      <c r="D313" s="10">
        <v>47.482236999999998</v>
      </c>
      <c r="E313" s="10">
        <v>47.338785999999999</v>
      </c>
      <c r="F313" s="10">
        <v>0.774536</v>
      </c>
      <c r="G313" s="10">
        <v>4.6659550000000003</v>
      </c>
      <c r="H313" s="10">
        <v>27.717441000000001</v>
      </c>
      <c r="I313" s="11">
        <f t="shared" si="42"/>
        <v>47.012748000000002</v>
      </c>
      <c r="J313" s="11">
        <f t="shared" si="43"/>
        <v>47.410511499999998</v>
      </c>
      <c r="K313" s="13">
        <f t="shared" si="44"/>
        <v>1231.2923512</v>
      </c>
      <c r="L313" s="13">
        <f t="shared" si="45"/>
        <v>128.04025175949664</v>
      </c>
      <c r="M313" s="13">
        <f t="shared" si="46"/>
        <v>123.8975616777434</v>
      </c>
    </row>
    <row r="314" spans="1:13">
      <c r="A314" s="10">
        <v>36389.701452000001</v>
      </c>
      <c r="B314" s="10">
        <v>47.054335000000002</v>
      </c>
      <c r="C314" s="10">
        <v>46.990558</v>
      </c>
      <c r="D314" s="10">
        <v>47.493853000000001</v>
      </c>
      <c r="E314" s="10">
        <v>47.350813000000002</v>
      </c>
      <c r="F314" s="10">
        <v>0.89746599999999999</v>
      </c>
      <c r="G314" s="10">
        <v>5.0511590000000002</v>
      </c>
      <c r="H314" s="10">
        <v>27.471406000000002</v>
      </c>
      <c r="I314" s="11">
        <f t="shared" si="42"/>
        <v>47.022446500000001</v>
      </c>
      <c r="J314" s="11">
        <f t="shared" si="43"/>
        <v>47.422333000000002</v>
      </c>
      <c r="K314" s="13">
        <f t="shared" si="44"/>
        <v>1231.2865320999999</v>
      </c>
      <c r="L314" s="13">
        <f t="shared" si="45"/>
        <v>127.93699719150845</v>
      </c>
      <c r="M314" s="13">
        <f t="shared" si="46"/>
        <v>123.77738627143935</v>
      </c>
    </row>
    <row r="315" spans="1:13">
      <c r="A315" s="10">
        <v>34857.108889000003</v>
      </c>
      <c r="B315" s="10">
        <v>47.068285000000003</v>
      </c>
      <c r="C315" s="10">
        <v>47.005482999999998</v>
      </c>
      <c r="D315" s="10">
        <v>47.512143999999999</v>
      </c>
      <c r="E315" s="10">
        <v>47.368606</v>
      </c>
      <c r="F315" s="10">
        <v>1.042643</v>
      </c>
      <c r="G315" s="10">
        <v>5.4700899999999999</v>
      </c>
      <c r="H315" s="10">
        <v>27.192022000000001</v>
      </c>
      <c r="I315" s="11">
        <f t="shared" si="42"/>
        <v>47.036884000000001</v>
      </c>
      <c r="J315" s="11">
        <f t="shared" si="43"/>
        <v>47.440375000000003</v>
      </c>
      <c r="K315" s="13">
        <f t="shared" si="44"/>
        <v>1231.2778696</v>
      </c>
      <c r="L315" s="13">
        <f t="shared" si="45"/>
        <v>127.78349324284954</v>
      </c>
      <c r="M315" s="13">
        <f t="shared" si="46"/>
        <v>123.59430891186366</v>
      </c>
    </row>
    <row r="316" spans="1:13">
      <c r="A316" s="10">
        <v>33499.690677999999</v>
      </c>
      <c r="B316" s="10">
        <v>47.082216000000003</v>
      </c>
      <c r="C316" s="10">
        <v>47.017643999999997</v>
      </c>
      <c r="D316" s="10">
        <v>47.529789000000001</v>
      </c>
      <c r="E316" s="10">
        <v>47.385201000000002</v>
      </c>
      <c r="F316" s="10">
        <v>0.71516900000000005</v>
      </c>
      <c r="G316" s="10">
        <v>5.3951010000000004</v>
      </c>
      <c r="H316" s="10">
        <v>26.920307000000001</v>
      </c>
      <c r="I316" s="11">
        <f t="shared" si="42"/>
        <v>47.049930000000003</v>
      </c>
      <c r="J316" s="11">
        <f t="shared" si="43"/>
        <v>47.457495000000002</v>
      </c>
      <c r="K316" s="13">
        <f t="shared" si="44"/>
        <v>1231.2700420000001</v>
      </c>
      <c r="L316" s="13">
        <f t="shared" si="45"/>
        <v>127.64499456672729</v>
      </c>
      <c r="M316" s="13">
        <f t="shared" si="46"/>
        <v>123.42096207065424</v>
      </c>
    </row>
    <row r="317" spans="1:13">
      <c r="A317" s="10">
        <v>31907.850579999998</v>
      </c>
      <c r="B317" s="10">
        <v>47.078283999999996</v>
      </c>
      <c r="C317" s="10">
        <v>47.015414999999997</v>
      </c>
      <c r="D317" s="10">
        <v>47.532187</v>
      </c>
      <c r="E317" s="10">
        <v>47.388281999999997</v>
      </c>
      <c r="F317" s="10">
        <v>0.85514599999999996</v>
      </c>
      <c r="G317" s="10">
        <v>5.8198629999999998</v>
      </c>
      <c r="H317" s="10">
        <v>26.631724000000002</v>
      </c>
      <c r="I317" s="11">
        <f t="shared" si="42"/>
        <v>47.046849499999993</v>
      </c>
      <c r="J317" s="11">
        <f t="shared" si="43"/>
        <v>47.460234499999999</v>
      </c>
      <c r="K317" s="13">
        <f t="shared" si="44"/>
        <v>1231.2718903</v>
      </c>
      <c r="L317" s="13">
        <f t="shared" si="45"/>
        <v>127.67767967057171</v>
      </c>
      <c r="M317" s="13">
        <f t="shared" si="46"/>
        <v>123.39325746816849</v>
      </c>
    </row>
    <row r="318" spans="1:13">
      <c r="A318" s="10">
        <v>30516.777999000002</v>
      </c>
      <c r="B318" s="10">
        <v>46.978534000000003</v>
      </c>
      <c r="C318" s="10">
        <v>46.913925999999996</v>
      </c>
      <c r="D318" s="10">
        <v>47.458094000000003</v>
      </c>
      <c r="E318" s="10">
        <v>47.314261999999999</v>
      </c>
      <c r="F318" s="10">
        <v>1.000011</v>
      </c>
      <c r="G318" s="10">
        <v>6.2156120000000001</v>
      </c>
      <c r="H318" s="10">
        <v>27.529049000000001</v>
      </c>
      <c r="I318" s="11">
        <f t="shared" si="42"/>
        <v>46.94623</v>
      </c>
      <c r="J318" s="11">
        <f t="shared" si="43"/>
        <v>47.386178000000001</v>
      </c>
      <c r="K318" s="13">
        <f t="shared" si="44"/>
        <v>1231.3322619999999</v>
      </c>
      <c r="L318" s="13">
        <f t="shared" si="45"/>
        <v>128.75138920096742</v>
      </c>
      <c r="M318" s="13">
        <f t="shared" si="46"/>
        <v>124.14547692301221</v>
      </c>
    </row>
    <row r="319" spans="1:13">
      <c r="A319" s="10">
        <v>29538.419996000001</v>
      </c>
      <c r="B319" s="10">
        <v>46.998578000000002</v>
      </c>
      <c r="C319" s="10">
        <v>46.935012999999998</v>
      </c>
      <c r="D319" s="10">
        <v>47.483913000000001</v>
      </c>
      <c r="E319" s="10">
        <v>47.340367000000001</v>
      </c>
      <c r="F319" s="10">
        <v>1.0968960000000001</v>
      </c>
      <c r="G319" s="10">
        <v>6.4814759999999998</v>
      </c>
      <c r="H319" s="10">
        <v>27.398122000000001</v>
      </c>
      <c r="I319" s="11">
        <f t="shared" si="42"/>
        <v>46.966795500000003</v>
      </c>
      <c r="J319" s="11">
        <f t="shared" si="43"/>
        <v>47.412140000000001</v>
      </c>
      <c r="K319" s="13">
        <f t="shared" si="44"/>
        <v>1231.3199227</v>
      </c>
      <c r="L319" s="13">
        <f t="shared" si="45"/>
        <v>128.5309756969009</v>
      </c>
      <c r="M319" s="13">
        <f t="shared" si="46"/>
        <v>123.88099632255489</v>
      </c>
    </row>
    <row r="320" spans="1:13">
      <c r="A320" s="10">
        <v>28058.224955000002</v>
      </c>
      <c r="B320" s="10">
        <v>47.026269999999997</v>
      </c>
      <c r="C320" s="10">
        <v>46.965513999999999</v>
      </c>
      <c r="D320" s="10">
        <v>47.524768000000002</v>
      </c>
      <c r="E320" s="10">
        <v>47.382187999999999</v>
      </c>
      <c r="F320" s="10">
        <v>0.83257499999999995</v>
      </c>
      <c r="G320" s="10">
        <v>6.4296480000000003</v>
      </c>
      <c r="H320" s="10">
        <v>27.108785000000001</v>
      </c>
      <c r="I320" s="11">
        <f t="shared" si="42"/>
        <v>46.995891999999998</v>
      </c>
      <c r="J320" s="11">
        <f t="shared" si="43"/>
        <v>47.453478000000004</v>
      </c>
      <c r="K320" s="13">
        <f t="shared" si="44"/>
        <v>1231.3024648000001</v>
      </c>
      <c r="L320" s="13">
        <f t="shared" si="45"/>
        <v>128.21996996806502</v>
      </c>
      <c r="M320" s="13">
        <f t="shared" si="46"/>
        <v>123.46160298613995</v>
      </c>
    </row>
    <row r="321" spans="1:13">
      <c r="A321" s="10">
        <v>26070.42714</v>
      </c>
      <c r="B321" s="10">
        <v>47.046751999999998</v>
      </c>
      <c r="C321" s="10">
        <v>46.986148999999997</v>
      </c>
      <c r="D321" s="10">
        <v>47.564399999999999</v>
      </c>
      <c r="E321" s="10">
        <v>47.421135999999997</v>
      </c>
      <c r="F321" s="10">
        <v>1.0305599999999999</v>
      </c>
      <c r="G321" s="10">
        <v>6.9004810000000001</v>
      </c>
      <c r="H321" s="10">
        <v>26.773532000000003</v>
      </c>
      <c r="I321" s="11">
        <f t="shared" si="42"/>
        <v>47.016450499999998</v>
      </c>
      <c r="J321" s="11">
        <f t="shared" si="43"/>
        <v>47.492767999999998</v>
      </c>
      <c r="K321" s="13">
        <f t="shared" si="44"/>
        <v>1231.2901297000001</v>
      </c>
      <c r="L321" s="13">
        <f t="shared" si="45"/>
        <v>128.00082029649366</v>
      </c>
      <c r="M321" s="13">
        <f t="shared" si="46"/>
        <v>123.06496324696218</v>
      </c>
    </row>
    <row r="322" spans="1:13">
      <c r="A322" s="10">
        <v>24965.939007000001</v>
      </c>
      <c r="B322" s="10">
        <v>47.051640999999996</v>
      </c>
      <c r="C322" s="10">
        <v>46.990091</v>
      </c>
      <c r="D322" s="10">
        <v>47.584125999999998</v>
      </c>
      <c r="E322" s="10">
        <v>47.439087999999998</v>
      </c>
      <c r="F322" s="10">
        <v>0.89495899999999995</v>
      </c>
      <c r="G322" s="10">
        <v>6.9117990000000002</v>
      </c>
      <c r="H322" s="10">
        <v>26.521573</v>
      </c>
      <c r="I322" s="11">
        <f t="shared" si="42"/>
        <v>47.020865999999998</v>
      </c>
      <c r="J322" s="11">
        <f t="shared" si="43"/>
        <v>47.511606999999998</v>
      </c>
      <c r="K322" s="13">
        <f t="shared" si="44"/>
        <v>1231.2874804</v>
      </c>
      <c r="L322" s="13">
        <f t="shared" si="45"/>
        <v>127.95381639084462</v>
      </c>
      <c r="M322" s="13">
        <f t="shared" si="46"/>
        <v>122.87546642521647</v>
      </c>
    </row>
    <row r="323" spans="1:13">
      <c r="A323" s="10">
        <v>23834.671224000002</v>
      </c>
      <c r="B323" s="10">
        <v>47.058329999999998</v>
      </c>
      <c r="C323" s="10">
        <v>46.998347000000003</v>
      </c>
      <c r="D323" s="10">
        <v>47.608801</v>
      </c>
      <c r="E323" s="10">
        <v>47.462282999999999</v>
      </c>
      <c r="F323" s="10">
        <v>0.76546400000000003</v>
      </c>
      <c r="G323" s="10">
        <v>6.9337900000000001</v>
      </c>
      <c r="H323" s="10">
        <v>26.308877000000003</v>
      </c>
      <c r="I323" s="11">
        <f t="shared" si="42"/>
        <v>47.028338500000004</v>
      </c>
      <c r="J323" s="11">
        <f t="shared" si="43"/>
        <v>47.535542</v>
      </c>
      <c r="K323" s="13">
        <f t="shared" si="44"/>
        <v>1231.2829968999999</v>
      </c>
      <c r="L323" s="13">
        <f t="shared" si="45"/>
        <v>127.87432211450232</v>
      </c>
      <c r="M323" s="13">
        <f t="shared" si="46"/>
        <v>122.63535446289188</v>
      </c>
    </row>
    <row r="324" spans="1:13">
      <c r="A324" s="10">
        <v>22197.261374000002</v>
      </c>
      <c r="B324" s="10">
        <v>47.069150999999998</v>
      </c>
      <c r="C324" s="10">
        <v>47.007043000000003</v>
      </c>
      <c r="D324" s="10">
        <v>47.645940000000003</v>
      </c>
      <c r="E324" s="10">
        <v>47.500258000000002</v>
      </c>
      <c r="F324" s="10">
        <v>0.92864100000000005</v>
      </c>
      <c r="G324" s="10">
        <v>7.3267509999999998</v>
      </c>
      <c r="H324" s="10">
        <v>26.080564000000003</v>
      </c>
      <c r="I324" s="11">
        <f t="shared" si="42"/>
        <v>47.038097</v>
      </c>
      <c r="J324" s="11">
        <f t="shared" si="43"/>
        <v>47.573098999999999</v>
      </c>
      <c r="K324" s="13">
        <f t="shared" si="44"/>
        <v>1231.2771418</v>
      </c>
      <c r="L324" s="13">
        <f t="shared" si="45"/>
        <v>127.77060738759337</v>
      </c>
      <c r="M324" s="13">
        <f t="shared" si="46"/>
        <v>122.26004795196513</v>
      </c>
    </row>
    <row r="325" spans="1:13">
      <c r="A325" s="10">
        <v>21066.782736000001</v>
      </c>
      <c r="B325" s="10">
        <v>47.071373000000001</v>
      </c>
      <c r="C325" s="10">
        <v>47.011037999999999</v>
      </c>
      <c r="D325" s="10">
        <v>47.672567999999998</v>
      </c>
      <c r="E325" s="10">
        <v>47.526487000000003</v>
      </c>
      <c r="F325" s="10">
        <v>0.71743000000000001</v>
      </c>
      <c r="G325" s="10">
        <v>7.2281310000000003</v>
      </c>
      <c r="H325" s="10">
        <v>25.886923000000003</v>
      </c>
      <c r="I325" s="11">
        <f t="shared" si="42"/>
        <v>47.041205500000004</v>
      </c>
      <c r="J325" s="11">
        <f t="shared" si="43"/>
        <v>47.599527500000001</v>
      </c>
      <c r="K325" s="13">
        <f t="shared" si="44"/>
        <v>1231.2752766999999</v>
      </c>
      <c r="L325" s="13">
        <f t="shared" si="45"/>
        <v>127.73759327771495</v>
      </c>
      <c r="M325" s="13">
        <f t="shared" si="46"/>
        <v>121.99702143275954</v>
      </c>
    </row>
    <row r="326" spans="1:13">
      <c r="A326" s="10">
        <v>19700.464867999999</v>
      </c>
      <c r="B326" s="10">
        <v>46.962294</v>
      </c>
      <c r="C326" s="10">
        <v>46.900016000000001</v>
      </c>
      <c r="D326" s="10">
        <v>47.601892999999997</v>
      </c>
      <c r="E326" s="10">
        <v>47.456195999999998</v>
      </c>
      <c r="F326" s="10">
        <v>0.84755000000000003</v>
      </c>
      <c r="G326" s="10">
        <v>7.4854099999999999</v>
      </c>
      <c r="H326" s="10">
        <v>25.803424</v>
      </c>
      <c r="I326" s="11">
        <f t="shared" si="42"/>
        <v>46.931155000000004</v>
      </c>
      <c r="J326" s="11">
        <f t="shared" si="43"/>
        <v>47.529044499999998</v>
      </c>
      <c r="K326" s="13">
        <f t="shared" si="44"/>
        <v>1231.3413069999999</v>
      </c>
      <c r="L326" s="13">
        <f t="shared" si="45"/>
        <v>128.91326887152991</v>
      </c>
      <c r="M326" s="13">
        <f t="shared" si="46"/>
        <v>122.70046488237949</v>
      </c>
    </row>
    <row r="327" spans="1:13">
      <c r="A327" s="10">
        <v>18308.095292999998</v>
      </c>
      <c r="B327" s="10">
        <v>46.992798999999998</v>
      </c>
      <c r="C327" s="10">
        <v>46.932513</v>
      </c>
      <c r="D327" s="10">
        <v>47.666119000000002</v>
      </c>
      <c r="E327" s="10">
        <v>47.518225999999999</v>
      </c>
      <c r="F327" s="10">
        <v>0.99089700000000003</v>
      </c>
      <c r="G327" s="10">
        <v>7.7943249999999997</v>
      </c>
      <c r="H327" s="10">
        <v>25.583658</v>
      </c>
      <c r="I327" s="11">
        <f t="shared" si="42"/>
        <v>46.962655999999996</v>
      </c>
      <c r="J327" s="11">
        <f t="shared" si="43"/>
        <v>47.592172500000004</v>
      </c>
      <c r="K327" s="13">
        <f t="shared" si="44"/>
        <v>1231.3224064000001</v>
      </c>
      <c r="L327" s="13">
        <f t="shared" si="45"/>
        <v>128.57530188300098</v>
      </c>
      <c r="M327" s="13">
        <f t="shared" si="46"/>
        <v>122.07013192965769</v>
      </c>
    </row>
    <row r="328" spans="1:13">
      <c r="A328" s="10">
        <v>17564.067222999998</v>
      </c>
      <c r="B328" s="10">
        <v>47.004517</v>
      </c>
      <c r="C328" s="10">
        <v>46.945984000000003</v>
      </c>
      <c r="D328" s="10">
        <v>47.712750999999997</v>
      </c>
      <c r="E328" s="10">
        <v>47.566090000000003</v>
      </c>
      <c r="F328" s="10">
        <v>0.90412300000000001</v>
      </c>
      <c r="G328" s="10">
        <v>7.7834409999999998</v>
      </c>
      <c r="H328" s="10">
        <v>25.359274000000003</v>
      </c>
      <c r="I328" s="11">
        <f t="shared" si="42"/>
        <v>46.975250500000001</v>
      </c>
      <c r="J328" s="11">
        <f t="shared" si="43"/>
        <v>47.6394205</v>
      </c>
      <c r="K328" s="13">
        <f t="shared" si="44"/>
        <v>1231.3148497</v>
      </c>
      <c r="L328" s="13">
        <f t="shared" si="45"/>
        <v>128.44050058238008</v>
      </c>
      <c r="M328" s="13">
        <f t="shared" si="46"/>
        <v>121.60167866155916</v>
      </c>
    </row>
    <row r="329" spans="1:13">
      <c r="A329" s="10">
        <v>16065.390336</v>
      </c>
      <c r="B329" s="10">
        <v>47.010413999999997</v>
      </c>
      <c r="C329" s="10">
        <v>46.954107</v>
      </c>
      <c r="D329" s="10">
        <v>47.761270000000003</v>
      </c>
      <c r="E329" s="10">
        <v>47.612879</v>
      </c>
      <c r="F329" s="10">
        <v>1.062298</v>
      </c>
      <c r="G329" s="10">
        <v>8.0929149999999996</v>
      </c>
      <c r="H329" s="10">
        <v>25.108824000000002</v>
      </c>
      <c r="I329" s="11">
        <f t="shared" si="42"/>
        <v>46.982260499999995</v>
      </c>
      <c r="J329" s="11">
        <f t="shared" si="43"/>
        <v>47.687074500000001</v>
      </c>
      <c r="K329" s="13">
        <f t="shared" si="44"/>
        <v>1231.3106436999999</v>
      </c>
      <c r="L329" s="13">
        <f t="shared" si="45"/>
        <v>128.36555115843748</v>
      </c>
      <c r="M329" s="13">
        <f t="shared" si="46"/>
        <v>121.13210000319032</v>
      </c>
    </row>
    <row r="330" spans="1:13">
      <c r="A330" s="10">
        <v>14460.415978000001</v>
      </c>
      <c r="B330" s="10">
        <v>47.016683999999998</v>
      </c>
      <c r="C330" s="10">
        <v>46.958914</v>
      </c>
      <c r="D330" s="10">
        <v>47.834688999999997</v>
      </c>
      <c r="E330" s="10">
        <v>47.684524000000003</v>
      </c>
      <c r="F330" s="10">
        <v>1.2453749999999999</v>
      </c>
      <c r="G330" s="10">
        <v>8.4375160000000005</v>
      </c>
      <c r="H330" s="10">
        <v>24.812896000000002</v>
      </c>
      <c r="I330" s="11">
        <f t="shared" si="42"/>
        <v>46.987798999999995</v>
      </c>
      <c r="J330" s="11">
        <f t="shared" si="43"/>
        <v>47.759606500000004</v>
      </c>
      <c r="K330" s="13">
        <f t="shared" si="44"/>
        <v>1231.3073205999999</v>
      </c>
      <c r="L330" s="13">
        <f t="shared" si="45"/>
        <v>128.30637516590741</v>
      </c>
      <c r="M330" s="13">
        <f t="shared" si="46"/>
        <v>120.42301245052022</v>
      </c>
    </row>
    <row r="331" spans="1:13">
      <c r="A331" s="10">
        <v>13327.497942</v>
      </c>
      <c r="B331" s="10">
        <v>47.019447</v>
      </c>
      <c r="C331" s="10">
        <v>46.963408999999999</v>
      </c>
      <c r="D331" s="10">
        <v>47.898524000000002</v>
      </c>
      <c r="E331" s="10">
        <v>47.747520999999999</v>
      </c>
      <c r="F331" s="10">
        <v>0.75559299999999996</v>
      </c>
      <c r="G331" s="10">
        <v>8.0392989999999998</v>
      </c>
      <c r="H331" s="10">
        <v>24.515327000000003</v>
      </c>
      <c r="I331" s="11">
        <f t="shared" si="42"/>
        <v>46.991427999999999</v>
      </c>
      <c r="J331" s="11">
        <f t="shared" si="43"/>
        <v>47.8230225</v>
      </c>
      <c r="K331" s="13">
        <f t="shared" si="44"/>
        <v>1231.3051432</v>
      </c>
      <c r="L331" s="13">
        <f t="shared" si="45"/>
        <v>128.26762057428004</v>
      </c>
      <c r="M331" s="13">
        <f t="shared" si="46"/>
        <v>119.80867105706511</v>
      </c>
    </row>
    <row r="332" spans="1:13">
      <c r="A332" s="10">
        <v>11793.621201</v>
      </c>
      <c r="B332" s="10">
        <v>47.030605999999999</v>
      </c>
      <c r="C332" s="10">
        <v>46.971569000000002</v>
      </c>
      <c r="D332" s="10">
        <v>48.000382000000002</v>
      </c>
      <c r="E332" s="10">
        <v>47.84592</v>
      </c>
      <c r="F332" s="10">
        <v>0.90854900000000005</v>
      </c>
      <c r="G332" s="10">
        <v>8.3012870000000003</v>
      </c>
      <c r="H332" s="10">
        <v>24.065154</v>
      </c>
      <c r="I332" s="11">
        <f t="shared" si="42"/>
        <v>47.001087499999997</v>
      </c>
      <c r="J332" s="11">
        <f t="shared" si="43"/>
        <v>47.923151000000004</v>
      </c>
      <c r="K332" s="13">
        <f t="shared" si="44"/>
        <v>1231.2993475000001</v>
      </c>
      <c r="L332" s="13">
        <f t="shared" si="45"/>
        <v>128.16454030620753</v>
      </c>
      <c r="M332" s="13">
        <f t="shared" si="46"/>
        <v>118.8494921999054</v>
      </c>
    </row>
    <row r="333" spans="1:13">
      <c r="A333" s="10">
        <v>10296.154376</v>
      </c>
      <c r="B333" s="10">
        <v>47.026654999999998</v>
      </c>
      <c r="C333" s="10">
        <v>46.968103999999997</v>
      </c>
      <c r="D333" s="10">
        <v>48.107588</v>
      </c>
      <c r="E333" s="10">
        <v>47.948248999999997</v>
      </c>
      <c r="F333" s="10">
        <v>1.0731649999999999</v>
      </c>
      <c r="G333" s="10">
        <v>8.5864940000000001</v>
      </c>
      <c r="H333" s="10">
        <v>23.736744000000002</v>
      </c>
      <c r="I333" s="11">
        <f t="shared" si="42"/>
        <v>46.997379499999994</v>
      </c>
      <c r="J333" s="11">
        <f t="shared" si="43"/>
        <v>48.027918499999998</v>
      </c>
      <c r="K333" s="13">
        <f t="shared" si="44"/>
        <v>1231.3015723000001</v>
      </c>
      <c r="L333" s="13">
        <f t="shared" si="45"/>
        <v>128.20409693430793</v>
      </c>
      <c r="M333" s="13">
        <f t="shared" si="46"/>
        <v>117.86024353817356</v>
      </c>
    </row>
    <row r="334" spans="1:13">
      <c r="A334" s="10">
        <v>9176.6245259999996</v>
      </c>
      <c r="B334" s="10">
        <v>47.026786000000001</v>
      </c>
      <c r="C334" s="10">
        <v>46.969599000000002</v>
      </c>
      <c r="D334" s="10">
        <v>48.244734000000001</v>
      </c>
      <c r="E334" s="10">
        <v>48.084381999999998</v>
      </c>
      <c r="F334" s="10">
        <v>0.50114800000000004</v>
      </c>
      <c r="G334" s="10">
        <v>8.0755560000000006</v>
      </c>
      <c r="H334" s="10">
        <v>23.286351</v>
      </c>
      <c r="I334" s="11">
        <f t="shared" si="42"/>
        <v>46.998192500000002</v>
      </c>
      <c r="J334" s="11">
        <f t="shared" si="43"/>
        <v>48.164558</v>
      </c>
      <c r="K334" s="13">
        <f t="shared" si="44"/>
        <v>1231.3010844999999</v>
      </c>
      <c r="L334" s="13">
        <f t="shared" si="45"/>
        <v>128.19542254575299</v>
      </c>
      <c r="M334" s="13">
        <f t="shared" si="46"/>
        <v>116.592514394707</v>
      </c>
    </row>
    <row r="335" spans="1:13">
      <c r="A335" s="10">
        <v>7501.9490329999999</v>
      </c>
      <c r="B335" s="10">
        <v>47.046208</v>
      </c>
      <c r="C335" s="10">
        <v>46.985517000000002</v>
      </c>
      <c r="D335" s="10">
        <v>48.460192999999997</v>
      </c>
      <c r="E335" s="10">
        <v>48.288471999999999</v>
      </c>
      <c r="F335" s="10">
        <v>0.62861500000000003</v>
      </c>
      <c r="G335" s="10">
        <v>8.2821920000000002</v>
      </c>
      <c r="H335" s="10">
        <v>22.715374000000001</v>
      </c>
      <c r="I335" s="11">
        <f t="shared" si="42"/>
        <v>47.015862499999997</v>
      </c>
      <c r="J335" s="11">
        <f t="shared" si="43"/>
        <v>48.374332499999994</v>
      </c>
      <c r="K335" s="13">
        <f t="shared" si="44"/>
        <v>1231.2904825000001</v>
      </c>
      <c r="L335" s="13">
        <f t="shared" si="45"/>
        <v>128.00708139934886</v>
      </c>
      <c r="M335" s="13">
        <f t="shared" si="46"/>
        <v>114.69688619543831</v>
      </c>
    </row>
    <row r="336" spans="1:13">
      <c r="A336" s="10">
        <v>5951.7286139999997</v>
      </c>
      <c r="B336" s="10">
        <v>47.016024999999999</v>
      </c>
      <c r="C336" s="10">
        <v>46.965581999999998</v>
      </c>
      <c r="D336" s="10">
        <v>48.777211999999999</v>
      </c>
      <c r="E336" s="10">
        <v>48.598869999999998</v>
      </c>
      <c r="F336" s="10">
        <v>0.77593800000000002</v>
      </c>
      <c r="G336" s="10">
        <v>8.4657499999999999</v>
      </c>
      <c r="H336" s="10">
        <v>23.162779</v>
      </c>
      <c r="I336" s="11">
        <f t="shared" si="42"/>
        <v>46.990803499999998</v>
      </c>
      <c r="J336" s="11">
        <f t="shared" si="43"/>
        <v>48.688040999999998</v>
      </c>
      <c r="K336" s="13">
        <f t="shared" si="44"/>
        <v>1231.3055179</v>
      </c>
      <c r="L336" s="13">
        <f t="shared" si="45"/>
        <v>128.27428860213422</v>
      </c>
      <c r="M336" s="13">
        <f t="shared" si="46"/>
        <v>111.98043062168745</v>
      </c>
    </row>
    <row r="337" spans="1:14">
      <c r="A337" s="10">
        <v>4613.9597430000003</v>
      </c>
      <c r="B337" s="10">
        <v>46.951689999999999</v>
      </c>
      <c r="C337" s="10">
        <v>46.891950000000001</v>
      </c>
      <c r="D337" s="10">
        <v>49.272976999999997</v>
      </c>
      <c r="E337" s="10">
        <v>49.101137999999999</v>
      </c>
      <c r="F337" s="10">
        <v>0.91090800000000005</v>
      </c>
      <c r="G337" s="10">
        <v>8.6350339999999992</v>
      </c>
      <c r="H337" s="10">
        <v>21.676973</v>
      </c>
      <c r="I337" s="11">
        <f t="shared" si="42"/>
        <v>46.921819999999997</v>
      </c>
      <c r="J337" s="11">
        <f t="shared" si="43"/>
        <v>49.187057499999995</v>
      </c>
      <c r="K337" s="13">
        <f t="shared" si="44"/>
        <v>1231.346908</v>
      </c>
      <c r="L337" s="13">
        <f t="shared" si="45"/>
        <v>129.01364253644442</v>
      </c>
      <c r="M337" s="13">
        <f t="shared" si="46"/>
        <v>107.96749961838304</v>
      </c>
    </row>
    <row r="338" spans="1:14">
      <c r="A338" s="10">
        <v>2969.0494050000002</v>
      </c>
      <c r="B338" s="10">
        <v>46.989080000000001</v>
      </c>
      <c r="C338" s="10">
        <v>46.927942000000002</v>
      </c>
      <c r="D338" s="10">
        <v>50.278784999999999</v>
      </c>
      <c r="E338" s="10">
        <v>50.058140000000002</v>
      </c>
      <c r="F338" s="10">
        <v>0.74476500000000001</v>
      </c>
      <c r="G338" s="10">
        <v>8.4961289999999998</v>
      </c>
      <c r="H338" s="10">
        <v>21.148703000000001</v>
      </c>
      <c r="I338" s="11">
        <f t="shared" si="42"/>
        <v>46.958511000000001</v>
      </c>
      <c r="J338" s="11">
        <f t="shared" si="43"/>
        <v>50.168462500000004</v>
      </c>
      <c r="K338" s="13">
        <f t="shared" si="44"/>
        <v>1231.3248934000001</v>
      </c>
      <c r="L338" s="13">
        <f t="shared" si="45"/>
        <v>128.61970690365433</v>
      </c>
      <c r="M338" s="13">
        <f t="shared" si="46"/>
        <v>101.28687316591186</v>
      </c>
    </row>
    <row r="339" spans="1:14">
      <c r="A339" s="10">
        <v>1550.305777</v>
      </c>
      <c r="B339" s="10">
        <v>47.036163000000002</v>
      </c>
      <c r="C339" s="10">
        <v>46.974474000000001</v>
      </c>
      <c r="D339" s="10">
        <v>51.402552</v>
      </c>
      <c r="E339" s="10">
        <v>51.120144000000003</v>
      </c>
      <c r="F339" s="10">
        <v>0.66287700000000005</v>
      </c>
      <c r="G339" s="10">
        <v>8.4293610000000001</v>
      </c>
      <c r="H339" s="10">
        <v>20.965398</v>
      </c>
      <c r="I339" s="11">
        <f t="shared" si="42"/>
        <v>47.005318500000001</v>
      </c>
      <c r="J339" s="11">
        <f t="shared" si="43"/>
        <v>51.261347999999998</v>
      </c>
      <c r="K339" s="13">
        <f t="shared" si="44"/>
        <v>1231.2968089000001</v>
      </c>
      <c r="L339" s="13">
        <f t="shared" si="45"/>
        <v>128.11942397166877</v>
      </c>
      <c r="M339" s="13">
        <f t="shared" si="46"/>
        <v>96.005392164855039</v>
      </c>
    </row>
    <row r="340" spans="1:14">
      <c r="A340" s="10">
        <v>375.192342</v>
      </c>
      <c r="B340" s="10">
        <v>47.132525000000001</v>
      </c>
      <c r="C340" s="10">
        <v>47.064628999999996</v>
      </c>
      <c r="D340" s="10">
        <v>53.405065999999998</v>
      </c>
      <c r="E340" s="10">
        <v>53.146144</v>
      </c>
      <c r="F340" s="10">
        <v>0.82175100000000001</v>
      </c>
      <c r="G340" s="10">
        <v>8.6089029999999998</v>
      </c>
      <c r="H340" s="10">
        <v>19.573873000000003</v>
      </c>
      <c r="I340" s="11">
        <f t="shared" si="42"/>
        <v>47.098576999999999</v>
      </c>
      <c r="J340" s="11">
        <f t="shared" si="43"/>
        <v>53.275604999999999</v>
      </c>
      <c r="K340" s="13">
        <f t="shared" si="44"/>
        <v>1231.2408538</v>
      </c>
      <c r="L340" s="13">
        <f t="shared" si="45"/>
        <v>127.13031699049407</v>
      </c>
      <c r="M340" s="13">
        <f t="shared" si="46"/>
        <v>93.589869826687391</v>
      </c>
    </row>
    <row r="341" spans="1:14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4">
        <f>AVERAGE(K300:K338)</f>
        <v>1231.3012205692307</v>
      </c>
      <c r="L341" s="14">
        <f t="shared" ref="L341:M341" si="47">AVERAGE(L300:L338)</f>
        <v>128.1984793189383</v>
      </c>
      <c r="M341" s="14">
        <f t="shared" si="47"/>
        <v>121.28715791194915</v>
      </c>
    </row>
    <row r="342" spans="1:14">
      <c r="A342" s="25" t="s">
        <v>27</v>
      </c>
      <c r="B342" s="2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4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4" ht="16.8">
      <c r="A344" s="12" t="s">
        <v>10</v>
      </c>
      <c r="B344" s="12" t="s">
        <v>11</v>
      </c>
      <c r="C344" s="12" t="s">
        <v>12</v>
      </c>
      <c r="D344" s="12" t="s">
        <v>13</v>
      </c>
      <c r="E344" s="12" t="s">
        <v>14</v>
      </c>
      <c r="F344" s="12" t="s">
        <v>15</v>
      </c>
      <c r="G344" s="12" t="s">
        <v>28</v>
      </c>
      <c r="H344" s="12" t="s">
        <v>16</v>
      </c>
      <c r="I344" s="7" t="s">
        <v>17</v>
      </c>
      <c r="J344" s="7" t="s">
        <v>18</v>
      </c>
      <c r="K344" s="8" t="s">
        <v>19</v>
      </c>
      <c r="L344" s="6" t="s">
        <v>29</v>
      </c>
      <c r="M344" s="6" t="s">
        <v>30</v>
      </c>
      <c r="N344" s="20"/>
    </row>
    <row r="345" spans="1:14">
      <c r="A345" s="12" t="s">
        <v>20</v>
      </c>
      <c r="B345" s="12" t="s">
        <v>21</v>
      </c>
      <c r="C345" s="12" t="s">
        <v>21</v>
      </c>
      <c r="D345" s="12" t="s">
        <v>21</v>
      </c>
      <c r="E345" s="12" t="s">
        <v>21</v>
      </c>
      <c r="F345" s="12" t="s">
        <v>22</v>
      </c>
      <c r="G345" s="12" t="s">
        <v>22</v>
      </c>
      <c r="H345" s="12" t="s">
        <v>23</v>
      </c>
      <c r="I345" s="7" t="s">
        <v>21</v>
      </c>
      <c r="J345" s="7" t="s">
        <v>21</v>
      </c>
      <c r="K345" s="8" t="s">
        <v>24</v>
      </c>
      <c r="L345" s="6" t="s">
        <v>25</v>
      </c>
      <c r="M345" s="6" t="s">
        <v>25</v>
      </c>
    </row>
    <row r="346" spans="1:14" s="23" customFormat="1">
      <c r="A346" s="29">
        <v>55589.678757000001</v>
      </c>
      <c r="B346" s="29">
        <v>25.061045</v>
      </c>
      <c r="C346" s="29">
        <v>25.094743999999999</v>
      </c>
      <c r="D346" s="29">
        <v>25.372437999999999</v>
      </c>
      <c r="E346" s="29">
        <v>25.410350000000001</v>
      </c>
      <c r="F346" s="29">
        <v>1.3369979999999999</v>
      </c>
      <c r="G346" s="29">
        <v>1.385556</v>
      </c>
      <c r="H346" s="29">
        <v>25.205789000000003</v>
      </c>
      <c r="I346" s="21">
        <f t="shared" ref="I346:I390" si="48">(B346+C346)/2</f>
        <v>25.077894499999999</v>
      </c>
      <c r="J346" s="21">
        <f t="shared" ref="J346:J390" si="49">(D346+E346)/2</f>
        <v>25.391393999999998</v>
      </c>
      <c r="K346" s="22">
        <f t="shared" ref="K346:K390" si="50">-0.1657*I346 + 1223.6</f>
        <v>1219.44459288135</v>
      </c>
      <c r="L346" s="22">
        <f t="shared" ref="L346:L390" si="51">0.0001079829*I346^4 - 0.0183178852*I346^3 + 1.2075396235*I346^2 - 38.3125480287*I346 + 535.330907391</f>
        <v>87.763815207762377</v>
      </c>
      <c r="M346" s="22">
        <f t="shared" ref="M346:M390" si="52">0.0001079829*J346^4 - 0.0183178852*J346^3 + 1.2075396235*J346^2 - 38.3125480287*J346 + 535.330907391</f>
        <v>86.063989305312134</v>
      </c>
    </row>
    <row r="347" spans="1:14">
      <c r="A347" s="10">
        <v>54671.930481000003</v>
      </c>
      <c r="B347" s="10">
        <v>24.948028000000001</v>
      </c>
      <c r="C347" s="10">
        <v>24.982215</v>
      </c>
      <c r="D347" s="10">
        <v>25.262924999999999</v>
      </c>
      <c r="E347" s="10">
        <v>25.289952</v>
      </c>
      <c r="F347" s="10">
        <v>1.031649</v>
      </c>
      <c r="G347" s="10">
        <v>1.354687</v>
      </c>
      <c r="H347" s="29">
        <v>25.290009000000001</v>
      </c>
      <c r="I347" s="11">
        <f t="shared" si="48"/>
        <v>24.965121500000002</v>
      </c>
      <c r="J347" s="11">
        <f t="shared" si="49"/>
        <v>25.276438499999998</v>
      </c>
      <c r="K347" s="13">
        <f t="shared" si="50"/>
        <v>1219.46327936745</v>
      </c>
      <c r="L347" s="13">
        <f t="shared" si="51"/>
        <v>88.386597286370602</v>
      </c>
      <c r="M347" s="13">
        <f t="shared" si="52"/>
        <v>86.681970109085341</v>
      </c>
    </row>
    <row r="348" spans="1:14">
      <c r="A348" s="10">
        <v>53565.251340000003</v>
      </c>
      <c r="B348" s="10">
        <v>25.001662</v>
      </c>
      <c r="C348" s="10">
        <v>25.032706000000001</v>
      </c>
      <c r="D348" s="10">
        <v>25.303184000000002</v>
      </c>
      <c r="E348" s="10">
        <v>25.342255000000002</v>
      </c>
      <c r="F348" s="10">
        <v>0.66187399999999996</v>
      </c>
      <c r="G348" s="10">
        <v>1.3203530000000001</v>
      </c>
      <c r="H348" s="29">
        <v>25.334410000000002</v>
      </c>
      <c r="I348" s="11">
        <f t="shared" si="48"/>
        <v>25.017184</v>
      </c>
      <c r="J348" s="11">
        <f t="shared" si="49"/>
        <v>25.322719500000002</v>
      </c>
      <c r="K348" s="13">
        <f t="shared" si="50"/>
        <v>1219.4546526111999</v>
      </c>
      <c r="L348" s="13">
        <f t="shared" si="51"/>
        <v>88.098332444226514</v>
      </c>
      <c r="M348" s="13">
        <f t="shared" si="52"/>
        <v>86.432436482287699</v>
      </c>
    </row>
    <row r="349" spans="1:14">
      <c r="A349" s="10">
        <v>52994.163353000004</v>
      </c>
      <c r="B349" s="10">
        <v>25.017932999999999</v>
      </c>
      <c r="C349" s="10">
        <v>25.050552</v>
      </c>
      <c r="D349" s="10">
        <v>25.315415999999999</v>
      </c>
      <c r="E349" s="10">
        <v>25.357021</v>
      </c>
      <c r="F349" s="10">
        <v>0.80883099999999997</v>
      </c>
      <c r="G349" s="10">
        <v>1.6467350000000001</v>
      </c>
      <c r="H349" s="29">
        <v>25.337692000000001</v>
      </c>
      <c r="I349" s="11">
        <f t="shared" si="48"/>
        <v>25.034242499999998</v>
      </c>
      <c r="J349" s="11">
        <f t="shared" si="49"/>
        <v>25.336218500000001</v>
      </c>
      <c r="K349" s="13">
        <f t="shared" si="50"/>
        <v>1219.4518260177499</v>
      </c>
      <c r="L349" s="13">
        <f t="shared" si="51"/>
        <v>88.004162467281617</v>
      </c>
      <c r="M349" s="13">
        <f t="shared" si="52"/>
        <v>86.359840764831461</v>
      </c>
    </row>
    <row r="350" spans="1:14">
      <c r="A350" s="10">
        <v>52264.240749999997</v>
      </c>
      <c r="B350" s="10">
        <v>25.061475999999999</v>
      </c>
      <c r="C350" s="10">
        <v>25.095206000000001</v>
      </c>
      <c r="D350" s="10">
        <v>25.360568000000001</v>
      </c>
      <c r="E350" s="10">
        <v>25.399961999999999</v>
      </c>
      <c r="F350" s="10">
        <v>0.79067100000000001</v>
      </c>
      <c r="G350" s="10">
        <v>1.867113</v>
      </c>
      <c r="H350" s="29">
        <v>25.450353</v>
      </c>
      <c r="I350" s="11">
        <f t="shared" si="48"/>
        <v>25.078341000000002</v>
      </c>
      <c r="J350" s="11">
        <f t="shared" si="49"/>
        <v>25.380265000000001</v>
      </c>
      <c r="K350" s="13">
        <f t="shared" si="50"/>
        <v>1219.4445188963</v>
      </c>
      <c r="L350" s="13">
        <f t="shared" si="51"/>
        <v>87.761361455987526</v>
      </c>
      <c r="M350" s="13">
        <f t="shared" si="52"/>
        <v>86.12355015319838</v>
      </c>
    </row>
    <row r="351" spans="1:14">
      <c r="A351" s="10">
        <v>51810.861355000001</v>
      </c>
      <c r="B351" s="10">
        <v>24.934045000000001</v>
      </c>
      <c r="C351" s="10">
        <v>24.966833999999999</v>
      </c>
      <c r="D351" s="10">
        <v>25.235614999999999</v>
      </c>
      <c r="E351" s="10">
        <v>25.276592999999998</v>
      </c>
      <c r="F351" s="10">
        <v>1.060195</v>
      </c>
      <c r="G351" s="10">
        <v>2.2486250000000001</v>
      </c>
      <c r="H351" s="29">
        <v>25.472841000000003</v>
      </c>
      <c r="I351" s="11">
        <f t="shared" si="48"/>
        <v>24.950439500000002</v>
      </c>
      <c r="J351" s="11">
        <f t="shared" si="49"/>
        <v>25.256104000000001</v>
      </c>
      <c r="K351" s="13">
        <f t="shared" si="50"/>
        <v>1219.4657121748498</v>
      </c>
      <c r="L351" s="13">
        <f t="shared" si="51"/>
        <v>88.468124391993001</v>
      </c>
      <c r="M351" s="13">
        <f t="shared" si="52"/>
        <v>86.791922402387513</v>
      </c>
    </row>
    <row r="352" spans="1:14">
      <c r="A352" s="10">
        <v>50403.035193000003</v>
      </c>
      <c r="B352" s="10">
        <v>24.969607</v>
      </c>
      <c r="C352" s="10">
        <v>25.000882000000001</v>
      </c>
      <c r="D352" s="10">
        <v>25.26333</v>
      </c>
      <c r="E352" s="10">
        <v>25.303751999999999</v>
      </c>
      <c r="F352" s="10">
        <v>1.2670349999999999</v>
      </c>
      <c r="G352" s="10">
        <v>2.8604810000000001</v>
      </c>
      <c r="H352" s="29">
        <v>25.602529000000001</v>
      </c>
      <c r="I352" s="11">
        <f t="shared" si="48"/>
        <v>24.9852445</v>
      </c>
      <c r="J352" s="11">
        <f t="shared" si="49"/>
        <v>25.283541</v>
      </c>
      <c r="K352" s="13">
        <f t="shared" si="50"/>
        <v>1219.4599449863499</v>
      </c>
      <c r="L352" s="13">
        <f t="shared" si="51"/>
        <v>88.275024721625755</v>
      </c>
      <c r="M352" s="13">
        <f t="shared" si="52"/>
        <v>86.64361093250568</v>
      </c>
    </row>
    <row r="353" spans="1:13">
      <c r="A353" s="10">
        <v>49459.030082999998</v>
      </c>
      <c r="B353" s="10">
        <v>25.045793</v>
      </c>
      <c r="C353" s="10">
        <v>25.076461999999999</v>
      </c>
      <c r="D353" s="10">
        <v>25.328749999999999</v>
      </c>
      <c r="E353" s="10">
        <v>25.373764000000001</v>
      </c>
      <c r="F353" s="10">
        <v>0.90296500000000002</v>
      </c>
      <c r="G353" s="10">
        <v>2.791919</v>
      </c>
      <c r="H353" s="29">
        <v>25.635818</v>
      </c>
      <c r="I353" s="11">
        <f t="shared" si="48"/>
        <v>25.061127499999998</v>
      </c>
      <c r="J353" s="11">
        <f t="shared" si="49"/>
        <v>25.351257</v>
      </c>
      <c r="K353" s="13">
        <f t="shared" si="50"/>
        <v>1219.4473711732498</v>
      </c>
      <c r="L353" s="13">
        <f t="shared" si="51"/>
        <v>87.856027073782229</v>
      </c>
      <c r="M353" s="13">
        <f t="shared" si="52"/>
        <v>86.279065017597077</v>
      </c>
    </row>
    <row r="354" spans="1:13" ht="14.4" customHeight="1">
      <c r="A354" s="10">
        <v>48149.100972</v>
      </c>
      <c r="B354" s="10">
        <v>25.054576999999998</v>
      </c>
      <c r="C354" s="10">
        <v>25.087862999999999</v>
      </c>
      <c r="D354" s="10">
        <v>25.336003000000002</v>
      </c>
      <c r="E354" s="10">
        <v>25.372702</v>
      </c>
      <c r="F354" s="10">
        <v>0.99577700000000002</v>
      </c>
      <c r="G354" s="10">
        <v>3.214404</v>
      </c>
      <c r="H354" s="29">
        <v>25.697905000000002</v>
      </c>
      <c r="I354" s="11">
        <f t="shared" si="48"/>
        <v>25.071219999999997</v>
      </c>
      <c r="J354" s="11">
        <f t="shared" si="49"/>
        <v>25.354352500000001</v>
      </c>
      <c r="K354" s="13">
        <f t="shared" si="50"/>
        <v>1219.4456988459999</v>
      </c>
      <c r="L354" s="13">
        <f t="shared" si="51"/>
        <v>87.800506348266367</v>
      </c>
      <c r="M354" s="13">
        <f t="shared" si="52"/>
        <v>86.262451231274667</v>
      </c>
    </row>
    <row r="355" spans="1:13">
      <c r="A355" s="10">
        <v>47268.474462999999</v>
      </c>
      <c r="B355" s="10">
        <v>25.030055000000001</v>
      </c>
      <c r="C355" s="10">
        <v>25.063801999999999</v>
      </c>
      <c r="D355" s="10">
        <v>25.31054</v>
      </c>
      <c r="E355" s="10">
        <v>25.347097000000002</v>
      </c>
      <c r="F355" s="10">
        <v>1.114741</v>
      </c>
      <c r="G355" s="10">
        <v>3.5646339999999999</v>
      </c>
      <c r="H355" s="29">
        <v>25.614940000000001</v>
      </c>
      <c r="I355" s="11">
        <f t="shared" si="48"/>
        <v>25.0469285</v>
      </c>
      <c r="J355" s="11">
        <f t="shared" si="49"/>
        <v>25.328818500000001</v>
      </c>
      <c r="K355" s="13">
        <f t="shared" si="50"/>
        <v>1219.44972394755</v>
      </c>
      <c r="L355" s="13">
        <f t="shared" si="51"/>
        <v>87.934220266286502</v>
      </c>
      <c r="M355" s="13">
        <f t="shared" si="52"/>
        <v>86.399626482657709</v>
      </c>
    </row>
    <row r="356" spans="1:13">
      <c r="A356" s="10">
        <v>45966.195070000002</v>
      </c>
      <c r="B356" s="10">
        <v>25.015695000000001</v>
      </c>
      <c r="C356" s="10">
        <v>25.050293</v>
      </c>
      <c r="D356" s="10">
        <v>25.293237999999999</v>
      </c>
      <c r="E356" s="10">
        <v>25.330953000000001</v>
      </c>
      <c r="F356" s="10">
        <v>1.1234420000000001</v>
      </c>
      <c r="G356" s="10">
        <v>3.9219279999999999</v>
      </c>
      <c r="H356" s="29">
        <v>25.625041000000003</v>
      </c>
      <c r="I356" s="11">
        <f t="shared" si="48"/>
        <v>25.032994000000002</v>
      </c>
      <c r="J356" s="11">
        <f t="shared" si="49"/>
        <v>25.312095499999998</v>
      </c>
      <c r="K356" s="13">
        <f t="shared" si="50"/>
        <v>1219.4520328941999</v>
      </c>
      <c r="L356" s="13">
        <f t="shared" si="51"/>
        <v>88.011050005947311</v>
      </c>
      <c r="M356" s="13">
        <f t="shared" si="52"/>
        <v>86.489630159257672</v>
      </c>
    </row>
    <row r="357" spans="1:13">
      <c r="A357" s="10">
        <v>44758.459430000003</v>
      </c>
      <c r="B357" s="10">
        <v>25.008092999999999</v>
      </c>
      <c r="C357" s="10">
        <v>25.043313999999999</v>
      </c>
      <c r="D357" s="10">
        <v>25.282098999999999</v>
      </c>
      <c r="E357" s="10">
        <v>25.320936</v>
      </c>
      <c r="F357" s="10">
        <v>1.242996</v>
      </c>
      <c r="G357" s="10">
        <v>4.3297299999999996</v>
      </c>
      <c r="H357" s="29">
        <v>25.587153000000001</v>
      </c>
      <c r="I357" s="11">
        <f t="shared" si="48"/>
        <v>25.025703499999999</v>
      </c>
      <c r="J357" s="11">
        <f t="shared" si="49"/>
        <v>25.301517499999999</v>
      </c>
      <c r="K357" s="13">
        <f t="shared" si="50"/>
        <v>1219.45324093005</v>
      </c>
      <c r="L357" s="13">
        <f t="shared" si="51"/>
        <v>88.051283961792024</v>
      </c>
      <c r="M357" s="13">
        <f t="shared" si="52"/>
        <v>86.546628152623271</v>
      </c>
    </row>
    <row r="358" spans="1:13">
      <c r="A358" s="10">
        <v>43612.775258000001</v>
      </c>
      <c r="B358" s="10">
        <v>24.928977</v>
      </c>
      <c r="C358" s="10">
        <v>24.963891</v>
      </c>
      <c r="D358" s="10">
        <v>25.202186000000001</v>
      </c>
      <c r="E358" s="10">
        <v>25.245156000000001</v>
      </c>
      <c r="F358" s="10">
        <v>0.66353099999999998</v>
      </c>
      <c r="G358" s="10">
        <v>4.0078440000000004</v>
      </c>
      <c r="H358" s="29">
        <v>25.537873000000001</v>
      </c>
      <c r="I358" s="11">
        <f t="shared" si="48"/>
        <v>24.946434</v>
      </c>
      <c r="J358" s="11">
        <f t="shared" si="49"/>
        <v>25.223671000000003</v>
      </c>
      <c r="K358" s="13">
        <f t="shared" si="50"/>
        <v>1219.4663758862</v>
      </c>
      <c r="L358" s="13">
        <f t="shared" si="51"/>
        <v>88.490384317051166</v>
      </c>
      <c r="M358" s="13">
        <f t="shared" si="52"/>
        <v>86.967692197117231</v>
      </c>
    </row>
    <row r="359" spans="1:13">
      <c r="A359" s="10">
        <v>42482.134239999999</v>
      </c>
      <c r="B359" s="10">
        <v>24.969083000000001</v>
      </c>
      <c r="C359" s="10">
        <v>25.006751000000001</v>
      </c>
      <c r="D359" s="10">
        <v>25.239068</v>
      </c>
      <c r="E359" s="10">
        <v>25.282934999999998</v>
      </c>
      <c r="F359" s="10">
        <v>0.95879499999999995</v>
      </c>
      <c r="G359" s="10">
        <v>4.530926</v>
      </c>
      <c r="H359" s="29">
        <v>25.348030000000001</v>
      </c>
      <c r="I359" s="11">
        <f t="shared" si="48"/>
        <v>24.987917000000003</v>
      </c>
      <c r="J359" s="11">
        <f t="shared" si="49"/>
        <v>25.261001499999999</v>
      </c>
      <c r="K359" s="13">
        <f t="shared" si="50"/>
        <v>1219.4595021530999</v>
      </c>
      <c r="L359" s="13">
        <f t="shared" si="51"/>
        <v>88.260221532966057</v>
      </c>
      <c r="M359" s="13">
        <f t="shared" si="52"/>
        <v>86.76542314668086</v>
      </c>
    </row>
    <row r="360" spans="1:13">
      <c r="A360" s="10">
        <v>41361.425081000001</v>
      </c>
      <c r="B360" s="10">
        <v>24.976044000000002</v>
      </c>
      <c r="C360" s="10">
        <v>25.013297999999999</v>
      </c>
      <c r="D360" s="10">
        <v>25.244319000000001</v>
      </c>
      <c r="E360" s="10">
        <v>25.292325999999999</v>
      </c>
      <c r="F360" s="10">
        <v>1.253479</v>
      </c>
      <c r="G360" s="10">
        <v>5.0404809999999998</v>
      </c>
      <c r="H360" s="29">
        <v>25.263899000000002</v>
      </c>
      <c r="I360" s="11">
        <f t="shared" si="48"/>
        <v>24.994671</v>
      </c>
      <c r="J360" s="11">
        <f t="shared" si="49"/>
        <v>25.2683225</v>
      </c>
      <c r="K360" s="13">
        <f t="shared" si="50"/>
        <v>1219.4583830152999</v>
      </c>
      <c r="L360" s="13">
        <f t="shared" si="51"/>
        <v>88.222825801741692</v>
      </c>
      <c r="M360" s="13">
        <f t="shared" si="52"/>
        <v>86.725831706987492</v>
      </c>
    </row>
    <row r="361" spans="1:13">
      <c r="A361" s="10">
        <v>40873.083456</v>
      </c>
      <c r="B361" s="10">
        <v>24.921559999999999</v>
      </c>
      <c r="C361" s="10">
        <v>24.961068000000001</v>
      </c>
      <c r="D361" s="10">
        <v>25.196038999999999</v>
      </c>
      <c r="E361" s="10">
        <v>25.238222</v>
      </c>
      <c r="F361" s="10">
        <v>0.99632699999999996</v>
      </c>
      <c r="G361" s="10">
        <v>4.8946379999999996</v>
      </c>
      <c r="H361" s="29">
        <v>25.396122000000002</v>
      </c>
      <c r="I361" s="11">
        <f t="shared" si="48"/>
        <v>24.941313999999998</v>
      </c>
      <c r="J361" s="11">
        <f t="shared" si="49"/>
        <v>25.2171305</v>
      </c>
      <c r="K361" s="13">
        <f t="shared" si="50"/>
        <v>1219.4672242701999</v>
      </c>
      <c r="L361" s="13">
        <f t="shared" si="51"/>
        <v>88.51884910398752</v>
      </c>
      <c r="M361" s="13">
        <f t="shared" si="52"/>
        <v>87.003197768112955</v>
      </c>
    </row>
    <row r="362" spans="1:13">
      <c r="A362" s="10">
        <v>39492.964071000002</v>
      </c>
      <c r="B362" s="10">
        <v>24.960754000000001</v>
      </c>
      <c r="C362" s="10">
        <v>24.998906999999999</v>
      </c>
      <c r="D362" s="10">
        <v>25.230764000000001</v>
      </c>
      <c r="E362" s="10">
        <v>25.278513</v>
      </c>
      <c r="F362" s="10">
        <v>0.94166300000000003</v>
      </c>
      <c r="G362" s="10">
        <v>5.1133499999999996</v>
      </c>
      <c r="H362" s="29">
        <v>25.123883000000003</v>
      </c>
      <c r="I362" s="11">
        <f t="shared" si="48"/>
        <v>24.979830499999998</v>
      </c>
      <c r="J362" s="11">
        <f t="shared" si="49"/>
        <v>25.254638499999999</v>
      </c>
      <c r="K362" s="13">
        <f t="shared" si="50"/>
        <v>1219.46084208615</v>
      </c>
      <c r="L362" s="13">
        <f t="shared" si="51"/>
        <v>88.305023758354707</v>
      </c>
      <c r="M362" s="13">
        <f t="shared" si="52"/>
        <v>86.799854060247299</v>
      </c>
    </row>
    <row r="363" spans="1:13">
      <c r="A363" s="10">
        <v>38324.885955999998</v>
      </c>
      <c r="B363" s="10">
        <v>25.028600000000001</v>
      </c>
      <c r="C363" s="10">
        <v>25.066106000000001</v>
      </c>
      <c r="D363" s="10">
        <v>25.292904</v>
      </c>
      <c r="E363" s="10">
        <v>25.344842</v>
      </c>
      <c r="F363" s="10">
        <v>0.85730600000000001</v>
      </c>
      <c r="G363" s="10">
        <v>5.2517069999999997</v>
      </c>
      <c r="H363" s="29">
        <v>24.931699000000002</v>
      </c>
      <c r="I363" s="11">
        <f t="shared" si="48"/>
        <v>25.047353000000001</v>
      </c>
      <c r="J363" s="11">
        <f t="shared" si="49"/>
        <v>25.318873</v>
      </c>
      <c r="K363" s="13">
        <f t="shared" si="50"/>
        <v>1219.4496536079</v>
      </c>
      <c r="L363" s="13">
        <f t="shared" si="51"/>
        <v>87.931881177192508</v>
      </c>
      <c r="M363" s="13">
        <f t="shared" si="52"/>
        <v>86.453137852155692</v>
      </c>
    </row>
    <row r="364" spans="1:13">
      <c r="A364" s="10">
        <v>37198.466213</v>
      </c>
      <c r="B364" s="10">
        <v>25.005516</v>
      </c>
      <c r="C364" s="10">
        <v>25.050639</v>
      </c>
      <c r="D364" s="10">
        <v>25.283978000000001</v>
      </c>
      <c r="E364" s="10">
        <v>25.325026999999999</v>
      </c>
      <c r="F364" s="10">
        <v>0.73541100000000004</v>
      </c>
      <c r="G364" s="10">
        <v>5.3246019999999996</v>
      </c>
      <c r="H364" s="29">
        <v>24.706145000000003</v>
      </c>
      <c r="I364" s="11">
        <f t="shared" si="48"/>
        <v>25.028077500000002</v>
      </c>
      <c r="J364" s="11">
        <f t="shared" si="49"/>
        <v>25.304502499999998</v>
      </c>
      <c r="K364" s="13">
        <f t="shared" si="50"/>
        <v>1219.4528475582499</v>
      </c>
      <c r="L364" s="13">
        <f t="shared" si="51"/>
        <v>88.038179831512764</v>
      </c>
      <c r="M364" s="13">
        <f t="shared" si="52"/>
        <v>86.530538666669713</v>
      </c>
    </row>
    <row r="365" spans="1:13">
      <c r="A365" s="10">
        <v>35886.969065999998</v>
      </c>
      <c r="B365" s="10">
        <v>24.992543000000001</v>
      </c>
      <c r="C365" s="10">
        <v>25.035625</v>
      </c>
      <c r="D365" s="10">
        <v>25.270979000000001</v>
      </c>
      <c r="E365" s="10">
        <v>25.315467000000002</v>
      </c>
      <c r="F365" s="10">
        <v>0.73406000000000005</v>
      </c>
      <c r="G365" s="10">
        <v>5.5357229999999999</v>
      </c>
      <c r="H365" s="29">
        <v>24.494106000000002</v>
      </c>
      <c r="I365" s="11">
        <f t="shared" si="48"/>
        <v>25.014084</v>
      </c>
      <c r="J365" s="11">
        <f t="shared" si="49"/>
        <v>25.293223000000001</v>
      </c>
      <c r="K365" s="13">
        <f t="shared" si="50"/>
        <v>1219.4551662811998</v>
      </c>
      <c r="L365" s="13">
        <f t="shared" si="51"/>
        <v>88.115460608471778</v>
      </c>
      <c r="M365" s="13">
        <f t="shared" si="52"/>
        <v>86.591358140045827</v>
      </c>
    </row>
    <row r="366" spans="1:13">
      <c r="A366" s="10">
        <v>34257.321083000003</v>
      </c>
      <c r="B366" s="10">
        <v>25.009696000000002</v>
      </c>
      <c r="C366" s="10">
        <v>25.043104</v>
      </c>
      <c r="D366" s="10">
        <v>25.276895</v>
      </c>
      <c r="E366" s="10">
        <v>25.339175000000001</v>
      </c>
      <c r="F366" s="10">
        <v>0.99121999999999999</v>
      </c>
      <c r="G366" s="10">
        <v>6.0386430000000004</v>
      </c>
      <c r="H366" s="29">
        <v>24.088716000000002</v>
      </c>
      <c r="I366" s="11">
        <f t="shared" si="48"/>
        <v>25.026400000000002</v>
      </c>
      <c r="J366" s="11">
        <f t="shared" si="49"/>
        <v>25.308035</v>
      </c>
      <c r="K366" s="13">
        <f t="shared" si="50"/>
        <v>1219.45312552</v>
      </c>
      <c r="L366" s="13">
        <f t="shared" si="51"/>
        <v>88.047439106284287</v>
      </c>
      <c r="M366" s="13">
        <f t="shared" si="52"/>
        <v>86.511503431325764</v>
      </c>
    </row>
    <row r="367" spans="1:13">
      <c r="A367" s="10">
        <v>32781.525177000003</v>
      </c>
      <c r="B367" s="10">
        <v>25.019475</v>
      </c>
      <c r="C367" s="10">
        <v>25.061388999999998</v>
      </c>
      <c r="D367" s="10">
        <v>25.302491</v>
      </c>
      <c r="E367" s="10">
        <v>25.354846999999999</v>
      </c>
      <c r="F367" s="10">
        <v>0.96046900000000002</v>
      </c>
      <c r="G367" s="10">
        <v>6.2540979999999999</v>
      </c>
      <c r="H367" s="29">
        <v>25.142759000000002</v>
      </c>
      <c r="I367" s="11">
        <f t="shared" si="48"/>
        <v>25.040431999999999</v>
      </c>
      <c r="J367" s="11">
        <f t="shared" si="49"/>
        <v>25.328668999999998</v>
      </c>
      <c r="K367" s="13">
        <f t="shared" si="50"/>
        <v>1219.4508004176</v>
      </c>
      <c r="L367" s="13">
        <f t="shared" si="51"/>
        <v>87.970028105335246</v>
      </c>
      <c r="M367" s="13">
        <f t="shared" si="52"/>
        <v>86.400430522667989</v>
      </c>
    </row>
    <row r="368" spans="1:13">
      <c r="A368" s="10">
        <v>31178.753514</v>
      </c>
      <c r="B368" s="10">
        <v>25.038671999999998</v>
      </c>
      <c r="C368" s="10">
        <v>25.080411000000002</v>
      </c>
      <c r="D368" s="10">
        <v>25.342321999999999</v>
      </c>
      <c r="E368" s="10">
        <v>25.39433</v>
      </c>
      <c r="F368" s="10">
        <v>0.98959399999999997</v>
      </c>
      <c r="G368" s="10">
        <v>6.5078529999999999</v>
      </c>
      <c r="H368" s="29">
        <v>24.892015000000001</v>
      </c>
      <c r="I368" s="11">
        <f t="shared" si="48"/>
        <v>25.059541500000002</v>
      </c>
      <c r="J368" s="11">
        <f t="shared" si="49"/>
        <v>25.368326</v>
      </c>
      <c r="K368" s="13">
        <f t="shared" si="50"/>
        <v>1219.4476339734499</v>
      </c>
      <c r="L368" s="13">
        <f t="shared" si="51"/>
        <v>87.864756349019558</v>
      </c>
      <c r="M368" s="13">
        <f t="shared" si="52"/>
        <v>86.18750939438371</v>
      </c>
    </row>
    <row r="369" spans="1:13">
      <c r="A369" s="10">
        <v>29908.866454999999</v>
      </c>
      <c r="B369" s="10">
        <v>25.019210000000001</v>
      </c>
      <c r="C369" s="10">
        <v>25.061512</v>
      </c>
      <c r="D369" s="10">
        <v>25.331851</v>
      </c>
      <c r="E369" s="10">
        <v>25.384260999999999</v>
      </c>
      <c r="F369" s="10">
        <v>1.024446</v>
      </c>
      <c r="G369" s="10">
        <v>6.7531800000000004</v>
      </c>
      <c r="H369" s="29">
        <v>24.782705</v>
      </c>
      <c r="I369" s="11">
        <f t="shared" si="48"/>
        <v>25.040361000000001</v>
      </c>
      <c r="J369" s="11">
        <f t="shared" si="49"/>
        <v>25.358055999999998</v>
      </c>
      <c r="K369" s="13">
        <f t="shared" si="50"/>
        <v>1219.4508121822998</v>
      </c>
      <c r="L369" s="13">
        <f t="shared" si="51"/>
        <v>87.970419558664503</v>
      </c>
      <c r="M369" s="13">
        <f t="shared" si="52"/>
        <v>86.242580071722386</v>
      </c>
    </row>
    <row r="370" spans="1:13">
      <c r="A370" s="10">
        <v>28614.189522000001</v>
      </c>
      <c r="B370" s="10">
        <v>24.994738000000002</v>
      </c>
      <c r="C370" s="10">
        <v>25.026232</v>
      </c>
      <c r="D370" s="10">
        <v>25.310334000000001</v>
      </c>
      <c r="E370" s="10">
        <v>25.379256000000002</v>
      </c>
      <c r="F370" s="10">
        <v>0.89315699999999998</v>
      </c>
      <c r="G370" s="10">
        <v>6.807728</v>
      </c>
      <c r="H370" s="29">
        <v>24.718081000000002</v>
      </c>
      <c r="I370" s="11">
        <f t="shared" si="48"/>
        <v>25.010485000000003</v>
      </c>
      <c r="J370" s="11">
        <f t="shared" si="49"/>
        <v>25.344795000000001</v>
      </c>
      <c r="K370" s="13">
        <f t="shared" si="50"/>
        <v>1219.4557626354999</v>
      </c>
      <c r="L370" s="13">
        <f t="shared" si="51"/>
        <v>88.135351600469562</v>
      </c>
      <c r="M370" s="13">
        <f t="shared" si="52"/>
        <v>86.31376132332241</v>
      </c>
    </row>
    <row r="371" spans="1:13">
      <c r="A371" s="10">
        <v>27281.129298</v>
      </c>
      <c r="B371" s="10">
        <v>24.984635999999998</v>
      </c>
      <c r="C371" s="10">
        <v>25.028718999999999</v>
      </c>
      <c r="D371" s="10">
        <v>25.325410000000002</v>
      </c>
      <c r="E371" s="10">
        <v>25.376652</v>
      </c>
      <c r="F371" s="10">
        <v>0.916215</v>
      </c>
      <c r="G371" s="10">
        <v>7.0138189999999998</v>
      </c>
      <c r="H371" s="29">
        <v>24.668749000000002</v>
      </c>
      <c r="I371" s="11">
        <f t="shared" si="48"/>
        <v>25.006677499999999</v>
      </c>
      <c r="J371" s="11">
        <f t="shared" si="49"/>
        <v>25.351030999999999</v>
      </c>
      <c r="K371" s="13">
        <f t="shared" si="50"/>
        <v>1219.4563935382498</v>
      </c>
      <c r="L371" s="13">
        <f t="shared" si="51"/>
        <v>88.156401655432205</v>
      </c>
      <c r="M371" s="13">
        <f t="shared" si="52"/>
        <v>86.280278150189133</v>
      </c>
    </row>
    <row r="372" spans="1:13">
      <c r="A372" s="10">
        <v>26081.847794000001</v>
      </c>
      <c r="B372" s="10">
        <v>25.020727000000001</v>
      </c>
      <c r="C372" s="10">
        <v>25.061913000000001</v>
      </c>
      <c r="D372" s="10">
        <v>25.367162</v>
      </c>
      <c r="E372" s="10">
        <v>25.424616</v>
      </c>
      <c r="F372" s="10">
        <v>0.86477400000000004</v>
      </c>
      <c r="G372" s="10">
        <v>7.1258369999999998</v>
      </c>
      <c r="H372" s="29">
        <v>24.483081000000002</v>
      </c>
      <c r="I372" s="11">
        <f t="shared" si="48"/>
        <v>25.041319999999999</v>
      </c>
      <c r="J372" s="11">
        <f t="shared" si="49"/>
        <v>25.395889</v>
      </c>
      <c r="K372" s="13">
        <f t="shared" si="50"/>
        <v>1219.4506532759999</v>
      </c>
      <c r="L372" s="13">
        <f t="shared" si="51"/>
        <v>87.96513238444345</v>
      </c>
      <c r="M372" s="13">
        <f t="shared" si="52"/>
        <v>86.039948844996502</v>
      </c>
    </row>
    <row r="373" spans="1:13">
      <c r="A373" s="10">
        <v>24920.680791999999</v>
      </c>
      <c r="B373" s="10">
        <v>25.013309</v>
      </c>
      <c r="C373" s="10">
        <v>25.058976000000001</v>
      </c>
      <c r="D373" s="10">
        <v>25.379663000000001</v>
      </c>
      <c r="E373" s="10">
        <v>25.432604999999999</v>
      </c>
      <c r="F373" s="10">
        <v>0.79999900000000002</v>
      </c>
      <c r="G373" s="10">
        <v>7.205508</v>
      </c>
      <c r="H373" s="29">
        <v>24.406206000000001</v>
      </c>
      <c r="I373" s="11">
        <f t="shared" si="48"/>
        <v>25.0361425</v>
      </c>
      <c r="J373" s="11">
        <f t="shared" si="49"/>
        <v>25.406134000000002</v>
      </c>
      <c r="K373" s="13">
        <f t="shared" si="50"/>
        <v>1219.4515111877499</v>
      </c>
      <c r="L373" s="13">
        <f t="shared" si="51"/>
        <v>87.993682253445058</v>
      </c>
      <c r="M373" s="13">
        <f t="shared" si="52"/>
        <v>85.9851905459916</v>
      </c>
    </row>
    <row r="374" spans="1:13">
      <c r="A374" s="10">
        <v>23816.289636000001</v>
      </c>
      <c r="B374" s="10">
        <v>24.970618000000002</v>
      </c>
      <c r="C374" s="10">
        <v>25.011773999999999</v>
      </c>
      <c r="D374" s="10">
        <v>25.353137</v>
      </c>
      <c r="E374" s="10">
        <v>25.411439999999999</v>
      </c>
      <c r="F374" s="10">
        <v>0.71995600000000004</v>
      </c>
      <c r="G374" s="10">
        <v>7.2478939999999996</v>
      </c>
      <c r="H374" s="29">
        <v>24.235183000000003</v>
      </c>
      <c r="I374" s="11">
        <f t="shared" si="48"/>
        <v>24.991196000000002</v>
      </c>
      <c r="J374" s="11">
        <f t="shared" si="49"/>
        <v>25.382288500000001</v>
      </c>
      <c r="K374" s="13">
        <f t="shared" si="50"/>
        <v>1219.4589588228</v>
      </c>
      <c r="L374" s="13">
        <f t="shared" si="51"/>
        <v>88.24206355505487</v>
      </c>
      <c r="M374" s="13">
        <f t="shared" si="52"/>
        <v>86.112716426144516</v>
      </c>
    </row>
    <row r="375" spans="1:13">
      <c r="A375" s="10">
        <v>22731.618784999999</v>
      </c>
      <c r="B375" s="10">
        <v>24.963248</v>
      </c>
      <c r="C375" s="10">
        <v>25.008178999999998</v>
      </c>
      <c r="D375" s="10">
        <v>25.362085</v>
      </c>
      <c r="E375" s="10">
        <v>25.415973000000001</v>
      </c>
      <c r="F375" s="10">
        <v>0.643594</v>
      </c>
      <c r="G375" s="10">
        <v>7.2814690000000004</v>
      </c>
      <c r="H375" s="29">
        <v>24.054181</v>
      </c>
      <c r="I375" s="11">
        <f t="shared" si="48"/>
        <v>24.985713499999999</v>
      </c>
      <c r="J375" s="11">
        <f t="shared" si="49"/>
        <v>25.389029000000001</v>
      </c>
      <c r="K375" s="13">
        <f t="shared" si="50"/>
        <v>1219.4598672730499</v>
      </c>
      <c r="L375" s="13">
        <f t="shared" si="51"/>
        <v>88.27242664663504</v>
      </c>
      <c r="M375" s="13">
        <f t="shared" si="52"/>
        <v>86.076641686531843</v>
      </c>
    </row>
    <row r="376" spans="1:13">
      <c r="A376" s="10">
        <v>21342.618297000001</v>
      </c>
      <c r="B376" s="10">
        <v>25.006965000000001</v>
      </c>
      <c r="C376" s="10">
        <v>25.050089</v>
      </c>
      <c r="D376" s="10">
        <v>25.421865</v>
      </c>
      <c r="E376" s="10">
        <v>25.483288999999999</v>
      </c>
      <c r="F376" s="10">
        <v>0.82428400000000002</v>
      </c>
      <c r="G376" s="10">
        <v>7.5951230000000001</v>
      </c>
      <c r="H376" s="29">
        <v>23.832119000000002</v>
      </c>
      <c r="I376" s="11">
        <f t="shared" si="48"/>
        <v>25.028527</v>
      </c>
      <c r="J376" s="11">
        <f t="shared" si="49"/>
        <v>25.452576999999998</v>
      </c>
      <c r="K376" s="13">
        <f t="shared" si="50"/>
        <v>1219.4527730760999</v>
      </c>
      <c r="L376" s="13">
        <f t="shared" si="51"/>
        <v>88.035698959810702</v>
      </c>
      <c r="M376" s="13">
        <f t="shared" si="52"/>
        <v>85.737561996133763</v>
      </c>
    </row>
    <row r="377" spans="1:13">
      <c r="A377" s="10">
        <v>19964.483151</v>
      </c>
      <c r="B377" s="10">
        <v>25.013679</v>
      </c>
      <c r="C377" s="10">
        <v>25.064709000000001</v>
      </c>
      <c r="D377" s="10">
        <v>25.485226999999998</v>
      </c>
      <c r="E377" s="10">
        <v>25.527866</v>
      </c>
      <c r="F377" s="10">
        <v>0.99633799999999995</v>
      </c>
      <c r="G377" s="10">
        <v>7.8995990000000003</v>
      </c>
      <c r="H377" s="29">
        <v>23.586891000000001</v>
      </c>
      <c r="I377" s="11">
        <f t="shared" si="48"/>
        <v>25.039194000000002</v>
      </c>
      <c r="J377" s="11">
        <f t="shared" si="49"/>
        <v>25.506546499999999</v>
      </c>
      <c r="K377" s="13">
        <f t="shared" si="50"/>
        <v>1219.4510055541998</v>
      </c>
      <c r="L377" s="13">
        <f t="shared" si="51"/>
        <v>87.976854071638911</v>
      </c>
      <c r="M377" s="13">
        <f t="shared" si="52"/>
        <v>85.451041346766488</v>
      </c>
    </row>
    <row r="378" spans="1:13">
      <c r="A378" s="10">
        <v>18410.843871000001</v>
      </c>
      <c r="B378" s="10">
        <v>24.950402</v>
      </c>
      <c r="C378" s="10">
        <v>24.989127</v>
      </c>
      <c r="D378" s="10">
        <v>25.441348999999999</v>
      </c>
      <c r="E378" s="10">
        <v>25.505752999999999</v>
      </c>
      <c r="F378" s="10">
        <v>1.1960200000000001</v>
      </c>
      <c r="G378" s="10">
        <v>8.2255610000000008</v>
      </c>
      <c r="H378" s="29">
        <v>23.252213000000001</v>
      </c>
      <c r="I378" s="11">
        <f t="shared" si="48"/>
        <v>24.9697645</v>
      </c>
      <c r="J378" s="11">
        <f t="shared" si="49"/>
        <v>25.473551</v>
      </c>
      <c r="K378" s="13">
        <f t="shared" si="50"/>
        <v>1219.46251002235</v>
      </c>
      <c r="L378" s="13">
        <f t="shared" si="51"/>
        <v>88.360836841749745</v>
      </c>
      <c r="M378" s="13">
        <f t="shared" si="52"/>
        <v>85.626054568662767</v>
      </c>
    </row>
    <row r="379" spans="1:13">
      <c r="A379" s="10">
        <v>16734.460870999999</v>
      </c>
      <c r="B379" s="10">
        <v>24.933461999999999</v>
      </c>
      <c r="C379" s="10">
        <v>24.979811999999999</v>
      </c>
      <c r="D379" s="10">
        <v>25.471456</v>
      </c>
      <c r="E379" s="10">
        <v>25.528687000000001</v>
      </c>
      <c r="F379" s="10">
        <v>1.273493</v>
      </c>
      <c r="G379" s="10">
        <v>8.4291260000000001</v>
      </c>
      <c r="H379" s="29">
        <v>22.938896</v>
      </c>
      <c r="I379" s="11">
        <f t="shared" si="48"/>
        <v>24.956637000000001</v>
      </c>
      <c r="J379" s="11">
        <f t="shared" si="49"/>
        <v>25.500071500000001</v>
      </c>
      <c r="K379" s="13">
        <f t="shared" si="50"/>
        <v>1219.4646852490998</v>
      </c>
      <c r="L379" s="13">
        <f t="shared" si="51"/>
        <v>88.433697937149873</v>
      </c>
      <c r="M379" s="13">
        <f t="shared" si="52"/>
        <v>85.485346651499981</v>
      </c>
    </row>
    <row r="380" spans="1:13">
      <c r="A380" s="10">
        <v>15063.891276</v>
      </c>
      <c r="B380" s="10">
        <v>24.978065999999998</v>
      </c>
      <c r="C380" s="10">
        <v>25.023016999999999</v>
      </c>
      <c r="D380" s="10">
        <v>25.552403999999999</v>
      </c>
      <c r="E380" s="10">
        <v>25.618231999999999</v>
      </c>
      <c r="F380" s="10">
        <v>1.337215</v>
      </c>
      <c r="G380" s="10">
        <v>8.6112140000000004</v>
      </c>
      <c r="H380" s="29">
        <v>22.299468000000001</v>
      </c>
      <c r="I380" s="11">
        <f t="shared" si="48"/>
        <v>25.000541499999997</v>
      </c>
      <c r="J380" s="11">
        <f t="shared" si="49"/>
        <v>25.585318000000001</v>
      </c>
      <c r="K380" s="13">
        <f t="shared" si="50"/>
        <v>1219.45741027345</v>
      </c>
      <c r="L380" s="13">
        <f t="shared" si="51"/>
        <v>88.190339552475052</v>
      </c>
      <c r="M380" s="13">
        <f t="shared" si="52"/>
        <v>85.035224028258881</v>
      </c>
    </row>
    <row r="381" spans="1:13">
      <c r="A381" s="10">
        <v>13276.144515</v>
      </c>
      <c r="B381" s="10">
        <v>24.98049</v>
      </c>
      <c r="C381" s="10">
        <v>25.029471999999998</v>
      </c>
      <c r="D381" s="10">
        <v>25.621392</v>
      </c>
      <c r="E381" s="10">
        <v>25.691102999999998</v>
      </c>
      <c r="F381" s="10">
        <v>1.3965270000000001</v>
      </c>
      <c r="G381" s="10">
        <v>8.7746840000000006</v>
      </c>
      <c r="H381" s="29">
        <v>22.297735000000003</v>
      </c>
      <c r="I381" s="11">
        <f t="shared" si="48"/>
        <v>25.004981000000001</v>
      </c>
      <c r="J381" s="11">
        <f t="shared" si="49"/>
        <v>25.656247499999999</v>
      </c>
      <c r="K381" s="13">
        <f t="shared" si="50"/>
        <v>1219.4566746482999</v>
      </c>
      <c r="L381" s="13">
        <f t="shared" si="51"/>
        <v>88.165783112137319</v>
      </c>
      <c r="M381" s="13">
        <f t="shared" si="52"/>
        <v>84.663199526155836</v>
      </c>
    </row>
    <row r="382" spans="1:13">
      <c r="A382" s="10">
        <v>12085.982148999999</v>
      </c>
      <c r="B382" s="10">
        <v>24.988849999999999</v>
      </c>
      <c r="C382" s="10">
        <v>25.038330999999999</v>
      </c>
      <c r="D382" s="10">
        <v>25.707892999999999</v>
      </c>
      <c r="E382" s="10">
        <v>25.778580000000002</v>
      </c>
      <c r="F382" s="10">
        <v>1.1807589999999999</v>
      </c>
      <c r="G382" s="10">
        <v>8.6171889999999998</v>
      </c>
      <c r="H382" s="29">
        <v>21.755589000000001</v>
      </c>
      <c r="I382" s="11">
        <f t="shared" si="48"/>
        <v>25.013590499999999</v>
      </c>
      <c r="J382" s="11">
        <f t="shared" si="49"/>
        <v>25.743236500000002</v>
      </c>
      <c r="K382" s="13">
        <f t="shared" si="50"/>
        <v>1219.4552480541499</v>
      </c>
      <c r="L382" s="13">
        <f t="shared" si="51"/>
        <v>88.118187724309223</v>
      </c>
      <c r="M382" s="13">
        <f t="shared" si="52"/>
        <v>84.210020147722275</v>
      </c>
    </row>
    <row r="383" spans="1:13">
      <c r="A383" s="10">
        <v>10984.103482</v>
      </c>
      <c r="B383" s="10">
        <v>25.011372999999999</v>
      </c>
      <c r="C383" s="10">
        <v>25.060358000000001</v>
      </c>
      <c r="D383" s="10">
        <v>25.797754000000001</v>
      </c>
      <c r="E383" s="10">
        <v>25.868542999999999</v>
      </c>
      <c r="F383" s="10">
        <v>0.722576</v>
      </c>
      <c r="G383" s="10">
        <v>8.1964290000000002</v>
      </c>
      <c r="H383" s="29">
        <v>21.357317000000002</v>
      </c>
      <c r="I383" s="11">
        <f t="shared" si="48"/>
        <v>25.0358655</v>
      </c>
      <c r="J383" s="11">
        <f t="shared" si="49"/>
        <v>25.8331485</v>
      </c>
      <c r="K383" s="13">
        <f t="shared" si="50"/>
        <v>1219.4515570866499</v>
      </c>
      <c r="L383" s="13">
        <f t="shared" si="51"/>
        <v>87.995210051380184</v>
      </c>
      <c r="M383" s="13">
        <f t="shared" si="52"/>
        <v>83.745147350045499</v>
      </c>
    </row>
    <row r="384" spans="1:13">
      <c r="A384" s="10">
        <v>9496.5858420000004</v>
      </c>
      <c r="B384" s="10">
        <v>25.042365</v>
      </c>
      <c r="C384" s="10">
        <v>25.077946000000001</v>
      </c>
      <c r="D384" s="10">
        <v>25.940045000000001</v>
      </c>
      <c r="E384" s="10">
        <v>26.031120000000001</v>
      </c>
      <c r="F384" s="10">
        <v>0.83397299999999996</v>
      </c>
      <c r="G384" s="10">
        <v>8.3741640000000004</v>
      </c>
      <c r="H384" s="29">
        <v>20.972716000000002</v>
      </c>
      <c r="I384" s="11">
        <f t="shared" si="48"/>
        <v>25.0601555</v>
      </c>
      <c r="J384" s="11">
        <f t="shared" si="49"/>
        <v>25.9855825</v>
      </c>
      <c r="K384" s="13">
        <f t="shared" si="50"/>
        <v>1219.44753223365</v>
      </c>
      <c r="L384" s="13">
        <f t="shared" si="51"/>
        <v>87.861376778031513</v>
      </c>
      <c r="M384" s="13">
        <f t="shared" si="52"/>
        <v>82.965137910490625</v>
      </c>
    </row>
    <row r="385" spans="1:14">
      <c r="A385" s="10">
        <v>7991.7032339999996</v>
      </c>
      <c r="B385" s="10">
        <v>24.950074999999998</v>
      </c>
      <c r="C385" s="10">
        <v>24.989187999999999</v>
      </c>
      <c r="D385" s="10">
        <v>26.059283000000001</v>
      </c>
      <c r="E385" s="10">
        <v>26.129359000000001</v>
      </c>
      <c r="F385" s="10">
        <v>0.90686100000000003</v>
      </c>
      <c r="G385" s="10">
        <v>8.5166730000000008</v>
      </c>
      <c r="H385" s="29">
        <v>20.60979</v>
      </c>
      <c r="I385" s="11">
        <f t="shared" si="48"/>
        <v>24.969631499999998</v>
      </c>
      <c r="J385" s="11">
        <f t="shared" si="49"/>
        <v>26.094321000000001</v>
      </c>
      <c r="K385" s="13">
        <f t="shared" si="50"/>
        <v>1219.4625320604498</v>
      </c>
      <c r="L385" s="13">
        <f t="shared" si="51"/>
        <v>88.361574613133484</v>
      </c>
      <c r="M385" s="13">
        <f t="shared" si="52"/>
        <v>82.414892082717984</v>
      </c>
    </row>
    <row r="386" spans="1:14">
      <c r="A386" s="10">
        <v>6120.2839240000003</v>
      </c>
      <c r="B386" s="10">
        <v>25.011458999999999</v>
      </c>
      <c r="C386" s="10">
        <v>25.063610000000001</v>
      </c>
      <c r="D386" s="10">
        <v>26.333863999999998</v>
      </c>
      <c r="E386" s="10">
        <v>26.439475000000002</v>
      </c>
      <c r="F386" s="10">
        <v>0.87797499999999995</v>
      </c>
      <c r="G386" s="10">
        <v>8.5412960000000009</v>
      </c>
      <c r="H386" s="29">
        <v>19.977738000000002</v>
      </c>
      <c r="I386" s="11">
        <f t="shared" si="48"/>
        <v>25.0375345</v>
      </c>
      <c r="J386" s="11">
        <f t="shared" si="49"/>
        <v>26.3866695</v>
      </c>
      <c r="K386" s="13">
        <f t="shared" si="50"/>
        <v>1219.45128053335</v>
      </c>
      <c r="L386" s="13">
        <f t="shared" si="51"/>
        <v>87.986005207651544</v>
      </c>
      <c r="M386" s="13">
        <f t="shared" si="52"/>
        <v>80.960557634476572</v>
      </c>
    </row>
    <row r="387" spans="1:14">
      <c r="A387" s="10">
        <v>4619.4450790000001</v>
      </c>
      <c r="B387" s="10">
        <v>24.977074000000002</v>
      </c>
      <c r="C387" s="10">
        <v>25.029181999999999</v>
      </c>
      <c r="D387" s="10">
        <v>26.686226999999999</v>
      </c>
      <c r="E387" s="10">
        <v>26.819112000000001</v>
      </c>
      <c r="F387" s="10">
        <v>0.82121900000000003</v>
      </c>
      <c r="G387" s="10">
        <v>8.5030909999999995</v>
      </c>
      <c r="H387" s="29">
        <v>19.437900000000003</v>
      </c>
      <c r="I387" s="11">
        <f t="shared" si="48"/>
        <v>25.003128</v>
      </c>
      <c r="J387" s="11">
        <f t="shared" si="49"/>
        <v>26.7526695</v>
      </c>
      <c r="K387" s="13">
        <f t="shared" si="50"/>
        <v>1219.4569816904</v>
      </c>
      <c r="L387" s="13">
        <f t="shared" si="51"/>
        <v>88.176031565291112</v>
      </c>
      <c r="M387" s="13">
        <f t="shared" si="52"/>
        <v>79.189975034400732</v>
      </c>
    </row>
    <row r="388" spans="1:14">
      <c r="A388" s="10">
        <v>3813.3155369999999</v>
      </c>
      <c r="B388" s="10">
        <v>25.041055</v>
      </c>
      <c r="C388" s="10">
        <v>25.09159</v>
      </c>
      <c r="D388" s="10">
        <v>27.123477999999999</v>
      </c>
      <c r="E388" s="10">
        <v>27.264033000000001</v>
      </c>
      <c r="F388" s="10">
        <v>0.53888100000000005</v>
      </c>
      <c r="G388" s="10">
        <v>8.1670929999999995</v>
      </c>
      <c r="H388" s="29">
        <v>19.012078000000002</v>
      </c>
      <c r="I388" s="11">
        <f t="shared" si="48"/>
        <v>25.066322499999998</v>
      </c>
      <c r="J388" s="11">
        <f t="shared" si="49"/>
        <v>27.193755500000002</v>
      </c>
      <c r="K388" s="13">
        <f t="shared" si="50"/>
        <v>1219.4465103617499</v>
      </c>
      <c r="L388" s="13">
        <f t="shared" si="51"/>
        <v>87.827442376006502</v>
      </c>
      <c r="M388" s="13">
        <f t="shared" si="52"/>
        <v>77.127563318903299</v>
      </c>
    </row>
    <row r="389" spans="1:14">
      <c r="A389" s="10">
        <v>3237.2423800000001</v>
      </c>
      <c r="B389" s="10">
        <v>25.032385999999999</v>
      </c>
      <c r="C389" s="10">
        <v>25.094355</v>
      </c>
      <c r="D389" s="10">
        <v>27.869873999999999</v>
      </c>
      <c r="E389" s="10">
        <v>27.929673999999999</v>
      </c>
      <c r="F389" s="10">
        <v>0.26285700000000001</v>
      </c>
      <c r="G389" s="10">
        <v>7.8733409999999999</v>
      </c>
      <c r="H389" s="29">
        <v>18.848913000000003</v>
      </c>
      <c r="I389" s="11">
        <f t="shared" si="48"/>
        <v>25.063370499999998</v>
      </c>
      <c r="J389" s="11">
        <f t="shared" si="49"/>
        <v>27.899774000000001</v>
      </c>
      <c r="K389" s="13">
        <f t="shared" si="50"/>
        <v>1219.4469995081499</v>
      </c>
      <c r="L389" s="13">
        <f t="shared" si="51"/>
        <v>87.843683736661546</v>
      </c>
      <c r="M389" s="13">
        <f t="shared" si="52"/>
        <v>73.98072435511915</v>
      </c>
    </row>
    <row r="390" spans="1:14">
      <c r="A390" s="10">
        <v>963.73001599999998</v>
      </c>
      <c r="B390" s="10">
        <v>25.041806999999999</v>
      </c>
      <c r="C390" s="10">
        <v>25.091373999999998</v>
      </c>
      <c r="D390" s="10">
        <v>28.159476000000002</v>
      </c>
      <c r="E390" s="10">
        <v>28.361647999999999</v>
      </c>
      <c r="F390" s="10">
        <v>0.31631100000000001</v>
      </c>
      <c r="G390" s="10">
        <v>7.9395759999999997</v>
      </c>
      <c r="H390" s="29">
        <v>17.763965000000002</v>
      </c>
      <c r="I390" s="11">
        <f t="shared" si="48"/>
        <v>25.066590499999997</v>
      </c>
      <c r="J390" s="11">
        <f t="shared" si="49"/>
        <v>28.260562</v>
      </c>
      <c r="K390" s="13">
        <f t="shared" si="50"/>
        <v>1219.44646595415</v>
      </c>
      <c r="L390" s="13">
        <f t="shared" si="51"/>
        <v>87.825968093995016</v>
      </c>
      <c r="M390" s="13">
        <f t="shared" si="52"/>
        <v>72.442249210228624</v>
      </c>
    </row>
    <row r="391" spans="1:14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4">
        <f>AVERAGE(K346:K387)</f>
        <v>1219.4549594974626</v>
      </c>
      <c r="L391" s="14">
        <f>AVERAGE(L346:L387)</f>
        <v>88.108872128384348</v>
      </c>
      <c r="M391" s="14">
        <f>AVERAGE(M346:M387)</f>
        <v>85.679677938229617</v>
      </c>
    </row>
    <row r="392" spans="1:14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r="393" spans="1:14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r="394" spans="1:14" ht="16.8">
      <c r="A394" s="12" t="s">
        <v>10</v>
      </c>
      <c r="B394" s="12" t="s">
        <v>11</v>
      </c>
      <c r="C394" s="12" t="s">
        <v>12</v>
      </c>
      <c r="D394" s="12" t="s">
        <v>13</v>
      </c>
      <c r="E394" s="12" t="s">
        <v>14</v>
      </c>
      <c r="F394" s="12" t="s">
        <v>15</v>
      </c>
      <c r="G394" s="12" t="s">
        <v>28</v>
      </c>
      <c r="H394" s="12" t="s">
        <v>16</v>
      </c>
      <c r="I394" s="7" t="s">
        <v>17</v>
      </c>
      <c r="J394" s="7" t="s">
        <v>18</v>
      </c>
      <c r="K394" s="8" t="s">
        <v>19</v>
      </c>
      <c r="L394" s="6" t="s">
        <v>29</v>
      </c>
      <c r="M394" s="6" t="s">
        <v>30</v>
      </c>
      <c r="N394" s="20"/>
    </row>
    <row r="395" spans="1:14">
      <c r="A395" s="12" t="s">
        <v>20</v>
      </c>
      <c r="B395" s="12" t="s">
        <v>21</v>
      </c>
      <c r="C395" s="12" t="s">
        <v>21</v>
      </c>
      <c r="D395" s="12" t="s">
        <v>21</v>
      </c>
      <c r="E395" s="12" t="s">
        <v>21</v>
      </c>
      <c r="F395" s="12" t="s">
        <v>22</v>
      </c>
      <c r="G395" s="12" t="s">
        <v>22</v>
      </c>
      <c r="H395" s="12" t="s">
        <v>23</v>
      </c>
      <c r="I395" s="7" t="s">
        <v>21</v>
      </c>
      <c r="J395" s="7" t="s">
        <v>21</v>
      </c>
      <c r="K395" s="8" t="s">
        <v>24</v>
      </c>
      <c r="L395" s="6" t="s">
        <v>25</v>
      </c>
      <c r="M395" s="6" t="s">
        <v>25</v>
      </c>
    </row>
    <row r="396" spans="1:14">
      <c r="A396" s="10">
        <v>58341.496400999997</v>
      </c>
      <c r="B396" s="10">
        <v>34.919812</v>
      </c>
      <c r="C396" s="10">
        <v>34.932665</v>
      </c>
      <c r="D396" s="10">
        <v>35.273256000000003</v>
      </c>
      <c r="E396" s="10">
        <v>35.384739000000003</v>
      </c>
      <c r="F396" s="10">
        <v>1.36574</v>
      </c>
      <c r="G396" s="10">
        <v>1.3375349999999999</v>
      </c>
      <c r="H396" s="29">
        <v>24.063018000000003</v>
      </c>
      <c r="I396" s="11">
        <f t="shared" ref="I396:I441" si="53">(B396+C396)/2</f>
        <v>34.926238499999997</v>
      </c>
      <c r="J396" s="11">
        <f t="shared" ref="J396:J441" si="54">(D396+E396)/2</f>
        <v>35.3289975</v>
      </c>
      <c r="K396" s="13">
        <f t="shared" ref="K396:K441" si="55">-0.1657*I396 + 1223.6</f>
        <v>1217.8127222805499</v>
      </c>
      <c r="L396" s="13">
        <f t="shared" ref="L396:L441" si="56">0.0001079829*I396^4 - 0.0183178852*I396^3 + 1.2075396235*I396^2 - 38.3125480287*I396 + 535.330907391</f>
        <v>50.48129624299736</v>
      </c>
      <c r="M396" s="13">
        <f t="shared" ref="M396:M441" si="57">0.0001079829*J396^4 - 0.0183178852*J396^3 + 1.2075396235*J396^2 - 38.3125480287*J396 + 535.330907391</f>
        <v>49.44848055331704</v>
      </c>
    </row>
    <row r="397" spans="1:14">
      <c r="A397" s="10">
        <v>57081.768268</v>
      </c>
      <c r="B397" s="10">
        <v>35.035373</v>
      </c>
      <c r="C397" s="10">
        <v>35.052629000000003</v>
      </c>
      <c r="D397" s="10">
        <v>35.398905999999997</v>
      </c>
      <c r="E397" s="10">
        <v>35.500928000000002</v>
      </c>
      <c r="F397" s="10">
        <v>0.95516999999999996</v>
      </c>
      <c r="G397" s="10">
        <v>1.3141659999999999</v>
      </c>
      <c r="H397" s="29">
        <v>24.195552000000003</v>
      </c>
      <c r="I397" s="11">
        <f t="shared" si="53"/>
        <v>35.044001000000002</v>
      </c>
      <c r="J397" s="11">
        <f t="shared" si="54"/>
        <v>35.449916999999999</v>
      </c>
      <c r="K397" s="13">
        <f t="shared" si="55"/>
        <v>1217.7932090342999</v>
      </c>
      <c r="L397" s="13">
        <f t="shared" si="56"/>
        <v>50.176731231346594</v>
      </c>
      <c r="M397" s="13">
        <f t="shared" si="57"/>
        <v>49.143189123722891</v>
      </c>
    </row>
    <row r="398" spans="1:14">
      <c r="A398" s="10">
        <v>55856.851875</v>
      </c>
      <c r="B398" s="10">
        <v>35.084127000000002</v>
      </c>
      <c r="C398" s="10">
        <v>35.098826000000003</v>
      </c>
      <c r="D398" s="10">
        <v>35.446514999999998</v>
      </c>
      <c r="E398" s="10">
        <v>35.548850999999999</v>
      </c>
      <c r="F398" s="10">
        <v>0.58685100000000001</v>
      </c>
      <c r="G398" s="10">
        <v>1.2754289999999999</v>
      </c>
      <c r="H398" s="29">
        <v>24.277301000000001</v>
      </c>
      <c r="I398" s="11">
        <f t="shared" si="53"/>
        <v>35.091476499999999</v>
      </c>
      <c r="J398" s="11">
        <f t="shared" si="54"/>
        <v>35.497682999999995</v>
      </c>
      <c r="K398" s="13">
        <f t="shared" si="55"/>
        <v>1217.7853423439499</v>
      </c>
      <c r="L398" s="13">
        <f t="shared" si="56"/>
        <v>50.05455607886563</v>
      </c>
      <c r="M398" s="13">
        <f t="shared" si="57"/>
        <v>49.02318713772388</v>
      </c>
    </row>
    <row r="399" spans="1:14">
      <c r="A399" s="10">
        <v>54977.046187</v>
      </c>
      <c r="B399" s="10">
        <v>35.028753000000002</v>
      </c>
      <c r="C399" s="10">
        <v>35.042234999999998</v>
      </c>
      <c r="D399" s="10">
        <v>35.450586000000001</v>
      </c>
      <c r="E399" s="10">
        <v>35.520710000000001</v>
      </c>
      <c r="F399" s="10">
        <v>0.78004799999999996</v>
      </c>
      <c r="G399" s="10">
        <v>1.767336</v>
      </c>
      <c r="H399" s="29">
        <v>24.235003000000003</v>
      </c>
      <c r="I399" s="11">
        <f t="shared" si="53"/>
        <v>35.035494</v>
      </c>
      <c r="J399" s="11">
        <f t="shared" si="54"/>
        <v>35.485647999999998</v>
      </c>
      <c r="K399" s="13">
        <f t="shared" si="55"/>
        <v>1217.7946186442</v>
      </c>
      <c r="L399" s="13">
        <f t="shared" si="56"/>
        <v>50.198660259230905</v>
      </c>
      <c r="M399" s="13">
        <f t="shared" si="57"/>
        <v>49.053390970795135</v>
      </c>
    </row>
    <row r="400" spans="1:14">
      <c r="A400" s="10">
        <v>54583.718233</v>
      </c>
      <c r="B400" s="10">
        <v>34.926108999999997</v>
      </c>
      <c r="C400" s="10">
        <v>34.935406999999998</v>
      </c>
      <c r="D400" s="10">
        <v>35.340297999999997</v>
      </c>
      <c r="E400" s="10">
        <v>35.422865000000002</v>
      </c>
      <c r="F400" s="10">
        <v>1.007504</v>
      </c>
      <c r="G400" s="10">
        <v>2.1065849999999999</v>
      </c>
      <c r="H400" s="29">
        <v>24.312046000000002</v>
      </c>
      <c r="I400" s="11">
        <f t="shared" si="53"/>
        <v>34.930757999999997</v>
      </c>
      <c r="J400" s="11">
        <f t="shared" si="54"/>
        <v>35.381581499999996</v>
      </c>
      <c r="K400" s="13">
        <f t="shared" si="55"/>
        <v>1217.8119733993999</v>
      </c>
      <c r="L400" s="13">
        <f t="shared" si="56"/>
        <v>50.469567619752752</v>
      </c>
      <c r="M400" s="13">
        <f t="shared" si="57"/>
        <v>49.315452436573196</v>
      </c>
    </row>
    <row r="401" spans="1:13">
      <c r="A401" s="10">
        <v>53118.763067</v>
      </c>
      <c r="B401" s="10">
        <v>34.950530999999998</v>
      </c>
      <c r="C401" s="10">
        <v>34.957149000000001</v>
      </c>
      <c r="D401" s="10">
        <v>35.350586</v>
      </c>
      <c r="E401" s="10">
        <v>35.446190000000001</v>
      </c>
      <c r="F401" s="10">
        <v>0.68587500000000001</v>
      </c>
      <c r="G401" s="10">
        <v>2.211042</v>
      </c>
      <c r="H401" s="29">
        <v>24.371781000000002</v>
      </c>
      <c r="I401" s="11">
        <f t="shared" si="53"/>
        <v>34.95384</v>
      </c>
      <c r="J401" s="11">
        <f t="shared" si="54"/>
        <v>35.398387999999997</v>
      </c>
      <c r="K401" s="13">
        <f t="shared" si="55"/>
        <v>1217.8081487119998</v>
      </c>
      <c r="L401" s="13">
        <f t="shared" si="56"/>
        <v>50.409717146686035</v>
      </c>
      <c r="M401" s="13">
        <f t="shared" si="57"/>
        <v>49.273021734718554</v>
      </c>
    </row>
    <row r="402" spans="1:13">
      <c r="A402" s="10">
        <v>52554.574812999999</v>
      </c>
      <c r="B402" s="10">
        <v>34.982031999999997</v>
      </c>
      <c r="C402" s="10">
        <v>34.988700000000001</v>
      </c>
      <c r="D402" s="10">
        <v>35.377751000000004</v>
      </c>
      <c r="E402" s="10">
        <v>35.472175999999997</v>
      </c>
      <c r="F402" s="10">
        <v>0.85323099999999996</v>
      </c>
      <c r="G402" s="10">
        <v>2.5218539999999998</v>
      </c>
      <c r="H402" s="29">
        <v>24.40541</v>
      </c>
      <c r="I402" s="11">
        <f t="shared" si="53"/>
        <v>34.985365999999999</v>
      </c>
      <c r="J402" s="11">
        <f t="shared" si="54"/>
        <v>35.424963500000004</v>
      </c>
      <c r="K402" s="13">
        <f t="shared" si="55"/>
        <v>1217.8029248537998</v>
      </c>
      <c r="L402" s="13">
        <f t="shared" si="56"/>
        <v>50.328106522312737</v>
      </c>
      <c r="M402" s="13">
        <f t="shared" si="57"/>
        <v>49.206013039079608</v>
      </c>
    </row>
    <row r="403" spans="1:13">
      <c r="A403" s="10">
        <v>51710.398096999998</v>
      </c>
      <c r="B403" s="10">
        <v>35.013607999999998</v>
      </c>
      <c r="C403" s="10">
        <v>35.019030000000001</v>
      </c>
      <c r="D403" s="10">
        <v>35.402135999999999</v>
      </c>
      <c r="E403" s="10">
        <v>35.502535000000002</v>
      </c>
      <c r="F403" s="10">
        <v>1.1157779999999999</v>
      </c>
      <c r="G403" s="10">
        <v>3.0075029999999998</v>
      </c>
      <c r="H403" s="29">
        <v>24.411995000000001</v>
      </c>
      <c r="I403" s="11">
        <f t="shared" si="53"/>
        <v>35.016318999999996</v>
      </c>
      <c r="J403" s="11">
        <f t="shared" si="54"/>
        <v>35.452335500000004</v>
      </c>
      <c r="K403" s="13">
        <f t="shared" si="55"/>
        <v>1217.7977959416999</v>
      </c>
      <c r="L403" s="13">
        <f t="shared" si="56"/>
        <v>50.248130013473883</v>
      </c>
      <c r="M403" s="13">
        <f t="shared" si="57"/>
        <v>49.137105092673323</v>
      </c>
    </row>
    <row r="404" spans="1:13" ht="14.4" customHeight="1">
      <c r="A404" s="10">
        <v>50486.477721000003</v>
      </c>
      <c r="B404" s="10">
        <v>35.048988000000001</v>
      </c>
      <c r="C404" s="10">
        <v>35.054971000000002</v>
      </c>
      <c r="D404" s="10">
        <v>35.433523999999998</v>
      </c>
      <c r="E404" s="10">
        <v>35.530026999999997</v>
      </c>
      <c r="F404" s="10">
        <v>1.1097440000000001</v>
      </c>
      <c r="G404" s="10">
        <v>3.3501569999999998</v>
      </c>
      <c r="H404" s="29">
        <v>24.489336000000002</v>
      </c>
      <c r="I404" s="11">
        <f t="shared" si="53"/>
        <v>35.051979500000002</v>
      </c>
      <c r="J404" s="11">
        <f t="shared" si="54"/>
        <v>35.481775499999998</v>
      </c>
      <c r="K404" s="13">
        <f t="shared" si="55"/>
        <v>1217.7918869968498</v>
      </c>
      <c r="L404" s="13">
        <f t="shared" si="56"/>
        <v>50.156174733643752</v>
      </c>
      <c r="M404" s="13">
        <f t="shared" si="57"/>
        <v>49.063114168789525</v>
      </c>
    </row>
    <row r="405" spans="1:13">
      <c r="A405" s="10">
        <v>49094.882425999996</v>
      </c>
      <c r="B405" s="10">
        <v>35.031897999999998</v>
      </c>
      <c r="C405" s="10">
        <v>35.041209000000002</v>
      </c>
      <c r="D405" s="10">
        <v>35.416891</v>
      </c>
      <c r="E405" s="10">
        <v>35.506700000000002</v>
      </c>
      <c r="F405" s="10">
        <v>1.1233629999999999</v>
      </c>
      <c r="G405" s="10">
        <v>3.724072</v>
      </c>
      <c r="H405" s="29">
        <v>24.531654000000003</v>
      </c>
      <c r="I405" s="11">
        <f t="shared" si="53"/>
        <v>35.036553499999997</v>
      </c>
      <c r="J405" s="11">
        <f t="shared" si="54"/>
        <v>35.461795500000001</v>
      </c>
      <c r="K405" s="13">
        <f t="shared" si="55"/>
        <v>1217.7944430850498</v>
      </c>
      <c r="L405" s="13">
        <f t="shared" si="56"/>
        <v>50.195928508324187</v>
      </c>
      <c r="M405" s="13">
        <f t="shared" si="57"/>
        <v>49.113315582511973</v>
      </c>
    </row>
    <row r="406" spans="1:13">
      <c r="A406" s="10">
        <v>47657.664483</v>
      </c>
      <c r="B406" s="10">
        <v>34.964227000000001</v>
      </c>
      <c r="C406" s="10">
        <v>34.972230000000003</v>
      </c>
      <c r="D406" s="10">
        <v>35.344147999999997</v>
      </c>
      <c r="E406" s="10">
        <v>35.437117999999998</v>
      </c>
      <c r="F406" s="10">
        <v>0.60633999999999999</v>
      </c>
      <c r="G406" s="10">
        <v>3.54556</v>
      </c>
      <c r="H406" s="29">
        <v>24.422017</v>
      </c>
      <c r="I406" s="11">
        <f t="shared" si="53"/>
        <v>34.968228500000002</v>
      </c>
      <c r="J406" s="11">
        <f t="shared" si="54"/>
        <v>35.390632999999994</v>
      </c>
      <c r="K406" s="13">
        <f t="shared" si="55"/>
        <v>1217.80576453755</v>
      </c>
      <c r="L406" s="13">
        <f t="shared" si="56"/>
        <v>50.372450704511039</v>
      </c>
      <c r="M406" s="13">
        <f t="shared" si="57"/>
        <v>49.292595267055162</v>
      </c>
    </row>
    <row r="407" spans="1:13">
      <c r="A407" s="10">
        <v>46802.421499999997</v>
      </c>
      <c r="B407" s="10">
        <v>34.991123999999999</v>
      </c>
      <c r="C407" s="10">
        <v>34.999698000000002</v>
      </c>
      <c r="D407" s="10">
        <v>35.368834999999997</v>
      </c>
      <c r="E407" s="10">
        <v>35.458334999999998</v>
      </c>
      <c r="F407" s="10">
        <v>0.85100399999999998</v>
      </c>
      <c r="G407" s="10">
        <v>3.989541</v>
      </c>
      <c r="H407" s="29">
        <v>24.386789</v>
      </c>
      <c r="I407" s="11">
        <f t="shared" si="53"/>
        <v>34.995411000000004</v>
      </c>
      <c r="J407" s="11">
        <f t="shared" si="54"/>
        <v>35.413584999999998</v>
      </c>
      <c r="K407" s="13">
        <f t="shared" si="55"/>
        <v>1217.8012603973</v>
      </c>
      <c r="L407" s="13">
        <f t="shared" si="56"/>
        <v>50.30213585432557</v>
      </c>
      <c r="M407" s="13">
        <f t="shared" si="57"/>
        <v>49.234690521718335</v>
      </c>
    </row>
    <row r="408" spans="1:13">
      <c r="A408" s="10">
        <v>45623.043900999997</v>
      </c>
      <c r="B408" s="10">
        <v>34.955047999999998</v>
      </c>
      <c r="C408" s="10">
        <v>34.962564</v>
      </c>
      <c r="D408" s="10">
        <v>35.332324</v>
      </c>
      <c r="E408" s="10">
        <v>35.421481</v>
      </c>
      <c r="F408" s="10">
        <v>1.0448599999999999</v>
      </c>
      <c r="G408" s="10">
        <v>4.4488960000000004</v>
      </c>
      <c r="H408" s="29">
        <v>24.368190000000002</v>
      </c>
      <c r="I408" s="11">
        <f t="shared" si="53"/>
        <v>34.958805999999996</v>
      </c>
      <c r="J408" s="11">
        <f t="shared" si="54"/>
        <v>35.3769025</v>
      </c>
      <c r="K408" s="13">
        <f t="shared" si="55"/>
        <v>1217.8073258457998</v>
      </c>
      <c r="L408" s="13">
        <f t="shared" si="56"/>
        <v>50.396851468280374</v>
      </c>
      <c r="M408" s="13">
        <f t="shared" si="57"/>
        <v>49.32727278410016</v>
      </c>
    </row>
    <row r="409" spans="1:13">
      <c r="A409" s="10">
        <v>44450.009082999997</v>
      </c>
      <c r="B409" s="10">
        <v>34.902369999999998</v>
      </c>
      <c r="C409" s="10">
        <v>34.914200999999998</v>
      </c>
      <c r="D409" s="10">
        <v>35.279671999999998</v>
      </c>
      <c r="E409" s="10">
        <v>35.365662999999998</v>
      </c>
      <c r="F409" s="10">
        <v>1.2683120000000001</v>
      </c>
      <c r="G409" s="10">
        <v>4.9087040000000002</v>
      </c>
      <c r="H409" s="29">
        <v>24.275499</v>
      </c>
      <c r="I409" s="11">
        <f t="shared" si="53"/>
        <v>34.908285499999998</v>
      </c>
      <c r="J409" s="11">
        <f t="shared" si="54"/>
        <v>35.322667499999994</v>
      </c>
      <c r="K409" s="13">
        <f t="shared" si="55"/>
        <v>1217.81569709265</v>
      </c>
      <c r="L409" s="13">
        <f t="shared" si="56"/>
        <v>50.527918054072529</v>
      </c>
      <c r="M409" s="13">
        <f t="shared" si="57"/>
        <v>49.464522143958447</v>
      </c>
    </row>
    <row r="410" spans="1:13">
      <c r="A410" s="10">
        <v>43059.796481999998</v>
      </c>
      <c r="B410" s="10">
        <v>34.918512999999997</v>
      </c>
      <c r="C410" s="10">
        <v>34.924421000000002</v>
      </c>
      <c r="D410" s="10">
        <v>35.282662000000002</v>
      </c>
      <c r="E410" s="10">
        <v>35.378762000000002</v>
      </c>
      <c r="F410" s="10">
        <v>1.5155350000000001</v>
      </c>
      <c r="G410" s="10">
        <v>5.4464579999999998</v>
      </c>
      <c r="H410" s="29">
        <v>24.215113000000002</v>
      </c>
      <c r="I410" s="11">
        <f t="shared" si="53"/>
        <v>34.921467</v>
      </c>
      <c r="J410" s="11">
        <f t="shared" si="54"/>
        <v>35.330712000000005</v>
      </c>
      <c r="K410" s="13">
        <f t="shared" si="55"/>
        <v>1217.8135129180998</v>
      </c>
      <c r="L410" s="13">
        <f t="shared" si="56"/>
        <v>50.493682317490652</v>
      </c>
      <c r="M410" s="13">
        <f t="shared" si="57"/>
        <v>49.444136670208422</v>
      </c>
    </row>
    <row r="411" spans="1:13">
      <c r="A411" s="10">
        <v>42061.513558999999</v>
      </c>
      <c r="B411" s="10">
        <v>34.981278000000003</v>
      </c>
      <c r="C411" s="10">
        <v>34.987515999999999</v>
      </c>
      <c r="D411" s="10">
        <v>35.342356000000002</v>
      </c>
      <c r="E411" s="10">
        <v>35.440879000000002</v>
      </c>
      <c r="F411" s="10">
        <v>1.082373</v>
      </c>
      <c r="G411" s="10">
        <v>5.1920390000000003</v>
      </c>
      <c r="H411" s="29">
        <v>24.063071000000001</v>
      </c>
      <c r="I411" s="11">
        <f t="shared" si="53"/>
        <v>34.984397000000001</v>
      </c>
      <c r="J411" s="11">
        <f t="shared" si="54"/>
        <v>35.391617500000002</v>
      </c>
      <c r="K411" s="13">
        <f t="shared" si="55"/>
        <v>1217.8030854171</v>
      </c>
      <c r="L411" s="13">
        <f t="shared" si="56"/>
        <v>50.330612638163188</v>
      </c>
      <c r="M411" s="13">
        <f t="shared" si="57"/>
        <v>49.290109905879831</v>
      </c>
    </row>
    <row r="412" spans="1:13">
      <c r="A412" s="10">
        <v>41192.149321999997</v>
      </c>
      <c r="B412" s="10">
        <v>35.041955999999999</v>
      </c>
      <c r="C412" s="10">
        <v>35.051336999999997</v>
      </c>
      <c r="D412" s="10">
        <v>35.403596999999998</v>
      </c>
      <c r="E412" s="10">
        <v>35.500449000000003</v>
      </c>
      <c r="F412" s="10">
        <v>0.66102899999999998</v>
      </c>
      <c r="G412" s="10">
        <v>4.9114060000000004</v>
      </c>
      <c r="H412" s="29">
        <v>23.900020000000001</v>
      </c>
      <c r="I412" s="11">
        <f t="shared" si="53"/>
        <v>35.046646499999994</v>
      </c>
      <c r="J412" s="11">
        <f t="shared" si="54"/>
        <v>35.452022999999997</v>
      </c>
      <c r="K412" s="13">
        <f t="shared" si="55"/>
        <v>1217.7927706749499</v>
      </c>
      <c r="L412" s="13">
        <f t="shared" si="56"/>
        <v>50.169914044530287</v>
      </c>
      <c r="M412" s="13">
        <f t="shared" si="57"/>
        <v>49.137891175990262</v>
      </c>
    </row>
    <row r="413" spans="1:13">
      <c r="A413" s="10">
        <v>39335.338799999998</v>
      </c>
      <c r="B413" s="10">
        <v>35.075862999999998</v>
      </c>
      <c r="C413" s="10">
        <v>35.087580000000003</v>
      </c>
      <c r="D413" s="10">
        <v>35.440522000000001</v>
      </c>
      <c r="E413" s="10">
        <v>35.536231000000001</v>
      </c>
      <c r="F413" s="10">
        <v>0.91800999999999999</v>
      </c>
      <c r="G413" s="10">
        <v>5.4839359999999999</v>
      </c>
      <c r="H413" s="29">
        <v>23.585335000000001</v>
      </c>
      <c r="I413" s="11">
        <f t="shared" si="53"/>
        <v>35.0817215</v>
      </c>
      <c r="J413" s="11">
        <f t="shared" si="54"/>
        <v>35.488376500000001</v>
      </c>
      <c r="K413" s="13">
        <f t="shared" si="55"/>
        <v>1217.7869587474499</v>
      </c>
      <c r="L413" s="13">
        <f t="shared" si="56"/>
        <v>50.079631559026211</v>
      </c>
      <c r="M413" s="13">
        <f t="shared" si="57"/>
        <v>49.046541485652938</v>
      </c>
    </row>
    <row r="414" spans="1:13">
      <c r="A414" s="10">
        <v>37907.638256999999</v>
      </c>
      <c r="B414" s="10">
        <v>34.947380000000003</v>
      </c>
      <c r="C414" s="10">
        <v>34.959665000000001</v>
      </c>
      <c r="D414" s="10">
        <v>35.316398999999997</v>
      </c>
      <c r="E414" s="10">
        <v>35.412481999999997</v>
      </c>
      <c r="F414" s="10">
        <v>1.3077559999999999</v>
      </c>
      <c r="G414" s="10">
        <v>6.114255</v>
      </c>
      <c r="H414" s="29">
        <v>23.313755</v>
      </c>
      <c r="I414" s="11">
        <f t="shared" si="53"/>
        <v>34.953522500000005</v>
      </c>
      <c r="J414" s="11">
        <f t="shared" si="54"/>
        <v>35.364440500000001</v>
      </c>
      <c r="K414" s="13">
        <f t="shared" si="55"/>
        <v>1217.8082013217499</v>
      </c>
      <c r="L414" s="13">
        <f t="shared" si="56"/>
        <v>50.410539841991408</v>
      </c>
      <c r="M414" s="13">
        <f t="shared" si="57"/>
        <v>49.358770853305941</v>
      </c>
    </row>
    <row r="415" spans="1:13">
      <c r="A415" s="10">
        <v>36107.576212</v>
      </c>
      <c r="B415" s="10">
        <v>34.917461000000003</v>
      </c>
      <c r="C415" s="10">
        <v>34.929510999999998</v>
      </c>
      <c r="D415" s="10">
        <v>35.303213</v>
      </c>
      <c r="E415" s="10">
        <v>35.403613</v>
      </c>
      <c r="F415" s="10">
        <v>1.134457</v>
      </c>
      <c r="G415" s="10">
        <v>6.2138200000000001</v>
      </c>
      <c r="H415" s="29">
        <v>24.531679</v>
      </c>
      <c r="I415" s="11">
        <f t="shared" si="53"/>
        <v>34.923485999999997</v>
      </c>
      <c r="J415" s="11">
        <f t="shared" si="54"/>
        <v>35.353413000000003</v>
      </c>
      <c r="K415" s="13">
        <f t="shared" si="55"/>
        <v>1217.8131783698</v>
      </c>
      <c r="L415" s="13">
        <f t="shared" si="56"/>
        <v>50.488440869755664</v>
      </c>
      <c r="M415" s="13">
        <f t="shared" si="57"/>
        <v>49.386662458564388</v>
      </c>
    </row>
    <row r="416" spans="1:13">
      <c r="A416" s="10">
        <v>34659.107170000003</v>
      </c>
      <c r="B416" s="10">
        <v>34.979492</v>
      </c>
      <c r="C416" s="10">
        <v>34.991618000000003</v>
      </c>
      <c r="D416" s="10">
        <v>35.367786000000002</v>
      </c>
      <c r="E416" s="10">
        <v>35.470646000000002</v>
      </c>
      <c r="F416" s="10">
        <v>1.2629410000000001</v>
      </c>
      <c r="G416" s="10">
        <v>6.5684170000000002</v>
      </c>
      <c r="H416" s="29">
        <v>24.392051000000002</v>
      </c>
      <c r="I416" s="11">
        <f t="shared" si="53"/>
        <v>34.985555000000005</v>
      </c>
      <c r="J416" s="11">
        <f t="shared" si="54"/>
        <v>35.419216000000006</v>
      </c>
      <c r="K416" s="13">
        <f t="shared" si="55"/>
        <v>1217.8028935364998</v>
      </c>
      <c r="L416" s="13">
        <f t="shared" si="56"/>
        <v>50.327617730405791</v>
      </c>
      <c r="M416" s="13">
        <f t="shared" si="57"/>
        <v>49.220496196638123</v>
      </c>
    </row>
    <row r="417" spans="1:13">
      <c r="A417" s="10">
        <v>33380.741987000001</v>
      </c>
      <c r="B417" s="10">
        <v>35.018031999999998</v>
      </c>
      <c r="C417" s="10">
        <v>35.031075000000001</v>
      </c>
      <c r="D417" s="10">
        <v>35.412787999999999</v>
      </c>
      <c r="E417" s="10">
        <v>35.513846000000001</v>
      </c>
      <c r="F417" s="10">
        <v>1.5138180000000001</v>
      </c>
      <c r="G417" s="10">
        <v>6.9954580000000002</v>
      </c>
      <c r="H417" s="29">
        <v>24.326398000000001</v>
      </c>
      <c r="I417" s="11">
        <f t="shared" si="53"/>
        <v>35.024553499999996</v>
      </c>
      <c r="J417" s="11">
        <f t="shared" si="54"/>
        <v>35.463317000000004</v>
      </c>
      <c r="K417" s="13">
        <f t="shared" si="55"/>
        <v>1217.7964314850499</v>
      </c>
      <c r="L417" s="13">
        <f t="shared" si="56"/>
        <v>50.226878762939805</v>
      </c>
      <c r="M417" s="13">
        <f t="shared" si="57"/>
        <v>49.109490623521197</v>
      </c>
    </row>
    <row r="418" spans="1:13">
      <c r="A418" s="10">
        <v>32679.580096000002</v>
      </c>
      <c r="B418" s="10">
        <v>35.064582999999999</v>
      </c>
      <c r="C418" s="10">
        <v>35.077077000000003</v>
      </c>
      <c r="D418" s="10">
        <v>35.460208000000002</v>
      </c>
      <c r="E418" s="10">
        <v>35.562368999999997</v>
      </c>
      <c r="F418" s="10">
        <v>1.088767</v>
      </c>
      <c r="G418" s="10">
        <v>6.6483160000000003</v>
      </c>
      <c r="H418" s="29">
        <v>24.12979</v>
      </c>
      <c r="I418" s="11">
        <f t="shared" si="53"/>
        <v>35.070830000000001</v>
      </c>
      <c r="J418" s="11">
        <f t="shared" si="54"/>
        <v>35.511288499999999</v>
      </c>
      <c r="K418" s="13">
        <f t="shared" si="55"/>
        <v>1217.7887634689998</v>
      </c>
      <c r="L418" s="13">
        <f t="shared" si="56"/>
        <v>50.107645770308864</v>
      </c>
      <c r="M418" s="13">
        <f t="shared" si="57"/>
        <v>48.989067414546071</v>
      </c>
    </row>
    <row r="419" spans="1:13">
      <c r="A419" s="10">
        <v>32081.558689000001</v>
      </c>
      <c r="B419" s="10">
        <v>34.931652999999997</v>
      </c>
      <c r="C419" s="10">
        <v>34.949221000000001</v>
      </c>
      <c r="D419" s="10">
        <v>35.343130000000002</v>
      </c>
      <c r="E419" s="10">
        <v>35.438856999999999</v>
      </c>
      <c r="F419" s="10">
        <v>0.72495200000000004</v>
      </c>
      <c r="G419" s="10">
        <v>6.40252</v>
      </c>
      <c r="H419" s="29">
        <v>24.083180000000002</v>
      </c>
      <c r="I419" s="11">
        <f t="shared" si="53"/>
        <v>34.940437000000003</v>
      </c>
      <c r="J419" s="11">
        <f t="shared" si="54"/>
        <v>35.3909935</v>
      </c>
      <c r="K419" s="13">
        <f t="shared" si="55"/>
        <v>1217.8103695891</v>
      </c>
      <c r="L419" s="13">
        <f t="shared" si="56"/>
        <v>50.44446028580694</v>
      </c>
      <c r="M419" s="13">
        <f t="shared" si="57"/>
        <v>49.291685171441145</v>
      </c>
    </row>
    <row r="420" spans="1:13">
      <c r="A420" s="10">
        <v>29961.83282</v>
      </c>
      <c r="B420" s="10">
        <v>34.911912000000001</v>
      </c>
      <c r="C420" s="10">
        <v>34.932501000000002</v>
      </c>
      <c r="D420" s="10">
        <v>35.337507000000002</v>
      </c>
      <c r="E420" s="10">
        <v>35.430374999999998</v>
      </c>
      <c r="F420" s="10">
        <v>1.1327959999999999</v>
      </c>
      <c r="G420" s="10">
        <v>7.0993969999999997</v>
      </c>
      <c r="H420" s="29">
        <v>23.945498000000001</v>
      </c>
      <c r="I420" s="11">
        <f t="shared" si="53"/>
        <v>34.922206500000001</v>
      </c>
      <c r="J420" s="11">
        <f t="shared" si="54"/>
        <v>35.383941</v>
      </c>
      <c r="K420" s="13">
        <f t="shared" si="55"/>
        <v>1217.8133903829498</v>
      </c>
      <c r="L420" s="13">
        <f t="shared" si="56"/>
        <v>50.4917624558135</v>
      </c>
      <c r="M420" s="13">
        <f t="shared" si="57"/>
        <v>49.309492971199461</v>
      </c>
    </row>
    <row r="421" spans="1:13">
      <c r="A421" s="10">
        <v>29138.201637999999</v>
      </c>
      <c r="B421" s="10">
        <v>34.911025000000002</v>
      </c>
      <c r="C421" s="10">
        <v>34.925252</v>
      </c>
      <c r="D421" s="10">
        <v>35.33137</v>
      </c>
      <c r="E421" s="10">
        <v>35.432845</v>
      </c>
      <c r="F421" s="10">
        <v>1.3191010000000001</v>
      </c>
      <c r="G421" s="10">
        <v>7.4254379999999998</v>
      </c>
      <c r="H421" s="29">
        <v>23.969858000000002</v>
      </c>
      <c r="I421" s="11">
        <f t="shared" si="53"/>
        <v>34.918138499999998</v>
      </c>
      <c r="J421" s="11">
        <f t="shared" si="54"/>
        <v>35.382107500000004</v>
      </c>
      <c r="K421" s="13">
        <f t="shared" si="55"/>
        <v>1217.8140644505499</v>
      </c>
      <c r="L421" s="13">
        <f t="shared" si="56"/>
        <v>50.502324706460627</v>
      </c>
      <c r="M421" s="13">
        <f t="shared" si="57"/>
        <v>49.314123829764753</v>
      </c>
    </row>
    <row r="422" spans="1:13">
      <c r="A422" s="10">
        <v>28480.225766</v>
      </c>
      <c r="B422" s="10">
        <v>34.938811999999999</v>
      </c>
      <c r="C422" s="10">
        <v>34.953698000000003</v>
      </c>
      <c r="D422" s="10">
        <v>35.364075</v>
      </c>
      <c r="E422" s="10">
        <v>35.463503000000003</v>
      </c>
      <c r="F422" s="10">
        <v>0.90059199999999995</v>
      </c>
      <c r="G422" s="10">
        <v>7.0862619999999996</v>
      </c>
      <c r="H422" s="29">
        <v>23.771501000000001</v>
      </c>
      <c r="I422" s="11">
        <f t="shared" si="53"/>
        <v>34.946255000000001</v>
      </c>
      <c r="J422" s="11">
        <f t="shared" si="54"/>
        <v>35.413789000000001</v>
      </c>
      <c r="K422" s="13">
        <f t="shared" si="55"/>
        <v>1217.8094055464999</v>
      </c>
      <c r="L422" s="13">
        <f t="shared" si="56"/>
        <v>50.429375459734729</v>
      </c>
      <c r="M422" s="13">
        <f t="shared" si="57"/>
        <v>49.234176207496603</v>
      </c>
    </row>
    <row r="423" spans="1:13">
      <c r="A423" s="10">
        <v>27367.781504999999</v>
      </c>
      <c r="B423" s="10">
        <v>34.981305999999996</v>
      </c>
      <c r="C423" s="10">
        <v>34.995967999999998</v>
      </c>
      <c r="D423" s="10">
        <v>35.413319000000001</v>
      </c>
      <c r="E423" s="10">
        <v>35.513525000000001</v>
      </c>
      <c r="F423" s="10">
        <v>0.93232499999999996</v>
      </c>
      <c r="G423" s="10">
        <v>7.2664590000000002</v>
      </c>
      <c r="H423" s="29">
        <v>23.687181000000002</v>
      </c>
      <c r="I423" s="11">
        <f t="shared" si="53"/>
        <v>34.988636999999997</v>
      </c>
      <c r="J423" s="11">
        <f t="shared" si="54"/>
        <v>35.463422000000001</v>
      </c>
      <c r="K423" s="13">
        <f t="shared" si="55"/>
        <v>1217.8023828491</v>
      </c>
      <c r="L423" s="13">
        <f t="shared" si="56"/>
        <v>50.319647846244607</v>
      </c>
      <c r="M423" s="13">
        <f t="shared" si="57"/>
        <v>49.10922667242869</v>
      </c>
    </row>
    <row r="424" spans="1:13">
      <c r="A424" s="10">
        <v>26303.054948000001</v>
      </c>
      <c r="B424" s="10">
        <v>35.010404000000001</v>
      </c>
      <c r="C424" s="10">
        <v>35.025632000000002</v>
      </c>
      <c r="D424" s="10">
        <v>35.450943000000002</v>
      </c>
      <c r="E424" s="10">
        <v>35.55348</v>
      </c>
      <c r="F424" s="10">
        <v>0.86931400000000003</v>
      </c>
      <c r="G424" s="10">
        <v>7.3201289999999997</v>
      </c>
      <c r="H424" s="29">
        <v>23.520621000000002</v>
      </c>
      <c r="I424" s="11">
        <f t="shared" si="53"/>
        <v>35.018017999999998</v>
      </c>
      <c r="J424" s="11">
        <f t="shared" si="54"/>
        <v>35.502211500000001</v>
      </c>
      <c r="K424" s="13">
        <f t="shared" si="55"/>
        <v>1217.7975144174</v>
      </c>
      <c r="L424" s="13">
        <f t="shared" si="56"/>
        <v>50.243744443696414</v>
      </c>
      <c r="M424" s="13">
        <f t="shared" si="57"/>
        <v>49.011827607829673</v>
      </c>
    </row>
    <row r="425" spans="1:13">
      <c r="A425" s="10">
        <v>25219.263863</v>
      </c>
      <c r="B425" s="10">
        <v>35.020097999999997</v>
      </c>
      <c r="C425" s="10">
        <v>35.035815999999997</v>
      </c>
      <c r="D425" s="10">
        <v>35.473458999999998</v>
      </c>
      <c r="E425" s="10">
        <v>35.575577000000003</v>
      </c>
      <c r="F425" s="10">
        <v>0.82016500000000003</v>
      </c>
      <c r="G425" s="10">
        <v>7.415915</v>
      </c>
      <c r="H425" s="29">
        <v>23.398791000000003</v>
      </c>
      <c r="I425" s="11">
        <f t="shared" si="53"/>
        <v>35.027957000000001</v>
      </c>
      <c r="J425" s="11">
        <f t="shared" si="54"/>
        <v>35.524518</v>
      </c>
      <c r="K425" s="13">
        <f t="shared" si="55"/>
        <v>1217.7958675251</v>
      </c>
      <c r="L425" s="13">
        <f t="shared" si="56"/>
        <v>50.21809822795683</v>
      </c>
      <c r="M425" s="13">
        <f t="shared" si="57"/>
        <v>48.955916570711906</v>
      </c>
    </row>
    <row r="426" spans="1:13">
      <c r="A426" s="10">
        <v>24197.437417000001</v>
      </c>
      <c r="B426" s="10">
        <v>34.928888999999998</v>
      </c>
      <c r="C426" s="10">
        <v>34.941299000000001</v>
      </c>
      <c r="D426" s="10">
        <v>35.396926999999998</v>
      </c>
      <c r="E426" s="10">
        <v>35.502858000000003</v>
      </c>
      <c r="F426" s="10">
        <v>0.818859</v>
      </c>
      <c r="G426" s="10">
        <v>7.5234389999999998</v>
      </c>
      <c r="H426" s="29">
        <v>23.259092000000003</v>
      </c>
      <c r="I426" s="11">
        <f t="shared" si="53"/>
        <v>34.935093999999999</v>
      </c>
      <c r="J426" s="11">
        <f t="shared" si="54"/>
        <v>35.449892500000004</v>
      </c>
      <c r="K426" s="13">
        <f t="shared" si="55"/>
        <v>1217.8112549241998</v>
      </c>
      <c r="L426" s="13">
        <f t="shared" si="56"/>
        <v>50.458318214522819</v>
      </c>
      <c r="M426" s="13">
        <f t="shared" si="57"/>
        <v>49.143250760861747</v>
      </c>
    </row>
    <row r="427" spans="1:13">
      <c r="A427" s="10">
        <v>23137.560643000001</v>
      </c>
      <c r="B427" s="10">
        <v>34.964694999999999</v>
      </c>
      <c r="C427" s="10">
        <v>34.978693</v>
      </c>
      <c r="D427" s="10">
        <v>35.442414999999997</v>
      </c>
      <c r="E427" s="10">
        <v>35.548943000000001</v>
      </c>
      <c r="F427" s="10">
        <v>0.76800000000000002</v>
      </c>
      <c r="G427" s="10">
        <v>7.5525659999999997</v>
      </c>
      <c r="H427" s="29">
        <v>23.074202</v>
      </c>
      <c r="I427" s="11">
        <f t="shared" si="53"/>
        <v>34.971693999999999</v>
      </c>
      <c r="J427" s="11">
        <f t="shared" si="54"/>
        <v>35.495678999999996</v>
      </c>
      <c r="K427" s="13">
        <f t="shared" si="55"/>
        <v>1217.8051903041999</v>
      </c>
      <c r="L427" s="13">
        <f t="shared" si="56"/>
        <v>50.363479841831577</v>
      </c>
      <c r="M427" s="13">
        <f t="shared" si="57"/>
        <v>49.028215036161214</v>
      </c>
    </row>
    <row r="428" spans="1:13">
      <c r="A428" s="10">
        <v>21592.904568000002</v>
      </c>
      <c r="B428" s="10">
        <v>35.009802000000001</v>
      </c>
      <c r="C428" s="10">
        <v>35.029000000000003</v>
      </c>
      <c r="D428" s="10">
        <v>35.514349000000003</v>
      </c>
      <c r="E428" s="10">
        <v>35.616551000000001</v>
      </c>
      <c r="F428" s="10">
        <v>0.96162899999999996</v>
      </c>
      <c r="G428" s="10">
        <v>7.88185</v>
      </c>
      <c r="H428" s="29">
        <v>22.871295</v>
      </c>
      <c r="I428" s="11">
        <f t="shared" si="53"/>
        <v>35.019401000000002</v>
      </c>
      <c r="J428" s="11">
        <f t="shared" si="54"/>
        <v>35.565449999999998</v>
      </c>
      <c r="K428" s="13">
        <f t="shared" si="55"/>
        <v>1217.7972852542998</v>
      </c>
      <c r="L428" s="13">
        <f t="shared" si="56"/>
        <v>50.240174884796488</v>
      </c>
      <c r="M428" s="13">
        <f t="shared" si="57"/>
        <v>48.853509649189391</v>
      </c>
    </row>
    <row r="429" spans="1:13">
      <c r="A429" s="10">
        <v>20113.776377999999</v>
      </c>
      <c r="B429" s="10">
        <v>35.018403999999997</v>
      </c>
      <c r="C429" s="10">
        <v>35.035514999999997</v>
      </c>
      <c r="D429" s="10">
        <v>35.542518999999999</v>
      </c>
      <c r="E429" s="10">
        <v>35.650064999999998</v>
      </c>
      <c r="F429" s="10">
        <v>1.1448499999999999</v>
      </c>
      <c r="G429" s="10">
        <v>8.1983309999999996</v>
      </c>
      <c r="H429" s="29">
        <v>22.570695000000001</v>
      </c>
      <c r="I429" s="11">
        <f t="shared" si="53"/>
        <v>35.026959499999997</v>
      </c>
      <c r="J429" s="11">
        <f t="shared" si="54"/>
        <v>35.596291999999998</v>
      </c>
      <c r="K429" s="13">
        <f t="shared" si="55"/>
        <v>1217.79603281085</v>
      </c>
      <c r="L429" s="13">
        <f t="shared" si="56"/>
        <v>50.220671446680967</v>
      </c>
      <c r="M429" s="13">
        <f t="shared" si="57"/>
        <v>48.776507498699061</v>
      </c>
    </row>
    <row r="430" spans="1:13">
      <c r="A430" s="10">
        <v>19176.669771000001</v>
      </c>
      <c r="B430" s="10">
        <v>35.045752999999998</v>
      </c>
      <c r="C430" s="10">
        <v>35.062452999999998</v>
      </c>
      <c r="D430" s="10">
        <v>35.591589999999997</v>
      </c>
      <c r="E430" s="10">
        <v>35.701931999999999</v>
      </c>
      <c r="F430" s="10">
        <v>1.047836</v>
      </c>
      <c r="G430" s="10">
        <v>8.1522199999999998</v>
      </c>
      <c r="H430" s="29">
        <v>22.386724000000001</v>
      </c>
      <c r="I430" s="11">
        <f t="shared" si="53"/>
        <v>35.054102999999998</v>
      </c>
      <c r="J430" s="11">
        <f t="shared" si="54"/>
        <v>35.646760999999998</v>
      </c>
      <c r="K430" s="13">
        <f t="shared" si="55"/>
        <v>1217.7915351329</v>
      </c>
      <c r="L430" s="13">
        <f t="shared" si="56"/>
        <v>50.150705223955129</v>
      </c>
      <c r="M430" s="13">
        <f t="shared" si="57"/>
        <v>48.650799929200275</v>
      </c>
    </row>
    <row r="431" spans="1:13">
      <c r="A431" s="10">
        <v>17540.187663000001</v>
      </c>
      <c r="B431" s="10">
        <v>35.040677000000002</v>
      </c>
      <c r="C431" s="10">
        <v>35.061523999999999</v>
      </c>
      <c r="D431" s="10">
        <v>35.635638</v>
      </c>
      <c r="E431" s="10">
        <v>35.740693</v>
      </c>
      <c r="F431" s="10">
        <v>1.212623</v>
      </c>
      <c r="G431" s="10">
        <v>8.4209580000000006</v>
      </c>
      <c r="H431" s="29">
        <v>21.960388000000002</v>
      </c>
      <c r="I431" s="11">
        <f t="shared" si="53"/>
        <v>35.051100500000004</v>
      </c>
      <c r="J431" s="11">
        <f t="shared" si="54"/>
        <v>35.688165499999997</v>
      </c>
      <c r="K431" s="13">
        <f t="shared" si="55"/>
        <v>1217.7920326471499</v>
      </c>
      <c r="L431" s="13">
        <f t="shared" si="56"/>
        <v>50.158438982489997</v>
      </c>
      <c r="M431" s="13">
        <f t="shared" si="57"/>
        <v>48.547943703945748</v>
      </c>
    </row>
    <row r="432" spans="1:13">
      <c r="A432" s="10">
        <v>15991.160540000001</v>
      </c>
      <c r="B432" s="10">
        <v>35.035769999999999</v>
      </c>
      <c r="C432" s="10">
        <v>35.053649</v>
      </c>
      <c r="D432" s="10">
        <v>35.672167999999999</v>
      </c>
      <c r="E432" s="10">
        <v>35.784416</v>
      </c>
      <c r="F432" s="10">
        <v>1.3659490000000001</v>
      </c>
      <c r="G432" s="10">
        <v>8.6720430000000004</v>
      </c>
      <c r="H432" s="29">
        <v>21.608746</v>
      </c>
      <c r="I432" s="11">
        <f t="shared" si="53"/>
        <v>35.044709499999996</v>
      </c>
      <c r="J432" s="11">
        <f t="shared" si="54"/>
        <v>35.728291999999996</v>
      </c>
      <c r="K432" s="13">
        <f t="shared" si="55"/>
        <v>1217.7930916358498</v>
      </c>
      <c r="L432" s="13">
        <f t="shared" si="56"/>
        <v>50.174905392041296</v>
      </c>
      <c r="M432" s="13">
        <f t="shared" si="57"/>
        <v>48.448496306668176</v>
      </c>
    </row>
    <row r="433" spans="1:14">
      <c r="A433" s="10">
        <v>14928.154560000001</v>
      </c>
      <c r="B433" s="10">
        <v>34.972797</v>
      </c>
      <c r="C433" s="10">
        <v>34.982295999999998</v>
      </c>
      <c r="D433" s="10">
        <v>35.636437000000001</v>
      </c>
      <c r="E433" s="10">
        <v>35.761837</v>
      </c>
      <c r="F433" s="10">
        <v>1.1621010000000001</v>
      </c>
      <c r="G433" s="10">
        <v>8.5187939999999998</v>
      </c>
      <c r="H433" s="29">
        <v>21.319107000000002</v>
      </c>
      <c r="I433" s="11">
        <f t="shared" si="53"/>
        <v>34.977546500000003</v>
      </c>
      <c r="J433" s="11">
        <f t="shared" si="54"/>
        <v>35.699137</v>
      </c>
      <c r="K433" s="13">
        <f t="shared" si="55"/>
        <v>1217.8042205449499</v>
      </c>
      <c r="L433" s="13">
        <f t="shared" si="56"/>
        <v>50.348334202271872</v>
      </c>
      <c r="M433" s="13">
        <f t="shared" si="57"/>
        <v>48.520729682999672</v>
      </c>
    </row>
    <row r="434" spans="1:14">
      <c r="A434" s="10">
        <v>13810.166401</v>
      </c>
      <c r="B434" s="10">
        <v>34.904809</v>
      </c>
      <c r="C434" s="10">
        <v>34.924421000000002</v>
      </c>
      <c r="D434" s="10">
        <v>35.622523000000001</v>
      </c>
      <c r="E434" s="10">
        <v>35.734043</v>
      </c>
      <c r="F434" s="10">
        <v>1.1169750000000001</v>
      </c>
      <c r="G434" s="10">
        <v>8.515727</v>
      </c>
      <c r="H434" s="29">
        <v>20.988039000000001</v>
      </c>
      <c r="I434" s="11">
        <f t="shared" si="53"/>
        <v>34.914614999999998</v>
      </c>
      <c r="J434" s="11">
        <f t="shared" si="54"/>
        <v>35.678283</v>
      </c>
      <c r="K434" s="13">
        <f t="shared" si="55"/>
        <v>1217.8146482944999</v>
      </c>
      <c r="L434" s="13">
        <f t="shared" si="56"/>
        <v>50.511475307631827</v>
      </c>
      <c r="M434" s="13">
        <f t="shared" si="57"/>
        <v>48.572471280439345</v>
      </c>
    </row>
    <row r="435" spans="1:14">
      <c r="A435" s="10">
        <v>11178.052557999999</v>
      </c>
      <c r="B435" s="10">
        <v>34.946685000000002</v>
      </c>
      <c r="C435" s="10">
        <v>34.964696000000004</v>
      </c>
      <c r="D435" s="10">
        <v>35.749403000000001</v>
      </c>
      <c r="E435" s="10">
        <v>35.880676000000001</v>
      </c>
      <c r="F435" s="10">
        <v>1.2989740000000001</v>
      </c>
      <c r="G435" s="10">
        <v>8.8041099999999997</v>
      </c>
      <c r="H435" s="29">
        <v>20.285098000000001</v>
      </c>
      <c r="I435" s="11">
        <f t="shared" si="53"/>
        <v>34.955690500000003</v>
      </c>
      <c r="J435" s="11">
        <f t="shared" si="54"/>
        <v>35.815039499999997</v>
      </c>
      <c r="K435" s="13">
        <f t="shared" si="55"/>
        <v>1217.8078420841498</v>
      </c>
      <c r="L435" s="13">
        <f t="shared" si="56"/>
        <v>50.404922507450237</v>
      </c>
      <c r="M435" s="13">
        <f t="shared" si="57"/>
        <v>48.234287901541165</v>
      </c>
    </row>
    <row r="436" spans="1:14">
      <c r="A436" s="10">
        <v>9200.1645630000003</v>
      </c>
      <c r="B436" s="10">
        <v>34.973126000000001</v>
      </c>
      <c r="C436" s="10">
        <v>34.994821000000002</v>
      </c>
      <c r="D436" s="10">
        <v>35.919651000000002</v>
      </c>
      <c r="E436" s="10">
        <v>36.057461000000004</v>
      </c>
      <c r="F436" s="10">
        <v>1.1171070000000001</v>
      </c>
      <c r="G436" s="10">
        <v>8.677365</v>
      </c>
      <c r="H436" s="29">
        <v>19.689616000000001</v>
      </c>
      <c r="I436" s="11">
        <f t="shared" si="53"/>
        <v>34.983973500000005</v>
      </c>
      <c r="J436" s="11">
        <f t="shared" si="54"/>
        <v>35.988556000000003</v>
      </c>
      <c r="K436" s="13">
        <f t="shared" si="55"/>
        <v>1217.80315559105</v>
      </c>
      <c r="L436" s="13">
        <f t="shared" si="56"/>
        <v>50.331707978334862</v>
      </c>
      <c r="M436" s="13">
        <f t="shared" si="57"/>
        <v>47.808988086977593</v>
      </c>
    </row>
    <row r="437" spans="1:14">
      <c r="A437" s="10">
        <v>8236.5889220000008</v>
      </c>
      <c r="B437" s="10">
        <v>34.958450999999997</v>
      </c>
      <c r="C437" s="10">
        <v>34.983522999999998</v>
      </c>
      <c r="D437" s="10">
        <v>36.040984999999999</v>
      </c>
      <c r="E437" s="10">
        <v>36.169775000000001</v>
      </c>
      <c r="F437" s="10">
        <v>0.92093999999999998</v>
      </c>
      <c r="G437" s="10">
        <v>8.4954319999999992</v>
      </c>
      <c r="H437" s="29">
        <v>19.380216000000001</v>
      </c>
      <c r="I437" s="11">
        <f t="shared" si="53"/>
        <v>34.970986999999994</v>
      </c>
      <c r="J437" s="11">
        <f t="shared" si="54"/>
        <v>36.105379999999997</v>
      </c>
      <c r="K437" s="13">
        <f t="shared" si="55"/>
        <v>1217.8053074540999</v>
      </c>
      <c r="L437" s="13">
        <f t="shared" si="56"/>
        <v>50.3653098438283</v>
      </c>
      <c r="M437" s="13">
        <f t="shared" si="57"/>
        <v>47.524990214175659</v>
      </c>
    </row>
    <row r="438" spans="1:14">
      <c r="A438" s="10">
        <v>6664.8909549999998</v>
      </c>
      <c r="B438" s="10">
        <v>34.925547999999999</v>
      </c>
      <c r="C438" s="10">
        <v>34.948202000000002</v>
      </c>
      <c r="D438" s="10">
        <v>36.194195999999998</v>
      </c>
      <c r="E438" s="10">
        <v>36.337074999999999</v>
      </c>
      <c r="F438" s="10">
        <v>0.97473799999999999</v>
      </c>
      <c r="G438" s="10">
        <v>8.6036780000000004</v>
      </c>
      <c r="H438" s="29">
        <v>18.947915000000002</v>
      </c>
      <c r="I438" s="11">
        <f t="shared" si="53"/>
        <v>34.936875000000001</v>
      </c>
      <c r="J438" s="11">
        <f t="shared" si="54"/>
        <v>36.265635500000002</v>
      </c>
      <c r="K438" s="13">
        <f t="shared" si="55"/>
        <v>1217.8109598125</v>
      </c>
      <c r="L438" s="13">
        <f t="shared" si="56"/>
        <v>50.453698407340653</v>
      </c>
      <c r="M438" s="13">
        <f t="shared" si="57"/>
        <v>47.138425793001716</v>
      </c>
    </row>
    <row r="439" spans="1:14">
      <c r="A439" s="10">
        <v>5221.1354890000002</v>
      </c>
      <c r="B439" s="10">
        <v>35.001423000000003</v>
      </c>
      <c r="C439" s="10">
        <v>35.015504</v>
      </c>
      <c r="D439" s="10">
        <v>36.485881999999997</v>
      </c>
      <c r="E439" s="10">
        <v>36.665588999999997</v>
      </c>
      <c r="F439" s="10">
        <v>1.0082580000000001</v>
      </c>
      <c r="G439" s="10">
        <v>8.6403009999999991</v>
      </c>
      <c r="H439" s="29">
        <v>18.410500000000003</v>
      </c>
      <c r="I439" s="11">
        <f t="shared" si="53"/>
        <v>35.008463500000005</v>
      </c>
      <c r="J439" s="11">
        <f t="shared" si="54"/>
        <v>36.575735499999993</v>
      </c>
      <c r="K439" s="13">
        <f t="shared" si="55"/>
        <v>1217.7990975980499</v>
      </c>
      <c r="L439" s="13">
        <f t="shared" si="56"/>
        <v>50.268412974928424</v>
      </c>
      <c r="M439" s="13">
        <f t="shared" si="57"/>
        <v>46.400085233392474</v>
      </c>
    </row>
    <row r="440" spans="1:14">
      <c r="A440" s="10">
        <v>3669.2134839999999</v>
      </c>
      <c r="B440" s="10">
        <v>35.050362</v>
      </c>
      <c r="C440" s="10">
        <v>35.083483999999999</v>
      </c>
      <c r="D440" s="10">
        <v>37.233494999999998</v>
      </c>
      <c r="E440" s="10">
        <v>37.418771999999997</v>
      </c>
      <c r="F440" s="10">
        <v>0.66531899999999999</v>
      </c>
      <c r="G440" s="10">
        <v>8.2912239999999997</v>
      </c>
      <c r="H440" s="29">
        <v>17.836794000000001</v>
      </c>
      <c r="I440" s="11">
        <f t="shared" si="53"/>
        <v>35.066923000000003</v>
      </c>
      <c r="J440" s="11">
        <f t="shared" si="54"/>
        <v>37.326133499999997</v>
      </c>
      <c r="K440" s="13">
        <f t="shared" si="55"/>
        <v>1217.7894108588998</v>
      </c>
      <c r="L440" s="13">
        <f t="shared" si="56"/>
        <v>50.1176994909531</v>
      </c>
      <c r="M440" s="13">
        <f t="shared" si="57"/>
        <v>44.663742267710177</v>
      </c>
    </row>
    <row r="441" spans="1:14">
      <c r="A441" s="10">
        <v>502.29875099999998</v>
      </c>
      <c r="B441" s="10">
        <v>34.964762999999998</v>
      </c>
      <c r="C441" s="10">
        <v>34.997073999999998</v>
      </c>
      <c r="D441" s="10">
        <v>37.375748000000002</v>
      </c>
      <c r="E441" s="10">
        <v>37.549467</v>
      </c>
      <c r="F441" s="10">
        <v>0.39704499999999998</v>
      </c>
      <c r="G441" s="10">
        <v>8.0023599999999995</v>
      </c>
      <c r="H441" s="29">
        <v>16.350404000000001</v>
      </c>
      <c r="I441" s="11">
        <f t="shared" si="53"/>
        <v>34.980918500000001</v>
      </c>
      <c r="J441" s="11">
        <f t="shared" si="54"/>
        <v>37.462607500000004</v>
      </c>
      <c r="K441" s="13">
        <f t="shared" si="55"/>
        <v>1217.8036618045498</v>
      </c>
      <c r="L441" s="13">
        <f t="shared" si="56"/>
        <v>50.339610257561617</v>
      </c>
      <c r="M441" s="13">
        <f t="shared" si="57"/>
        <v>44.355267162745577</v>
      </c>
    </row>
    <row r="442" spans="1:14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4">
        <f>AVERAGE(K396:K438)</f>
        <v>1217.8024293106096</v>
      </c>
      <c r="L442" s="14">
        <f>AVERAGE(L396:L439)</f>
        <v>50.319389922869384</v>
      </c>
      <c r="M442" s="14">
        <f>AVERAGE(M396:M439)</f>
        <v>48.908037896572026</v>
      </c>
    </row>
    <row r="443" spans="1:14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r="444" spans="1:1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r="445" spans="1:14" ht="16.8">
      <c r="A445" s="12" t="s">
        <v>10</v>
      </c>
      <c r="B445" s="12" t="s">
        <v>11</v>
      </c>
      <c r="C445" s="12" t="s">
        <v>12</v>
      </c>
      <c r="D445" s="12" t="s">
        <v>13</v>
      </c>
      <c r="E445" s="12" t="s">
        <v>14</v>
      </c>
      <c r="F445" s="12" t="s">
        <v>15</v>
      </c>
      <c r="G445" s="12" t="s">
        <v>28</v>
      </c>
      <c r="H445" s="12" t="s">
        <v>16</v>
      </c>
      <c r="I445" s="7" t="s">
        <v>17</v>
      </c>
      <c r="J445" s="7" t="s">
        <v>18</v>
      </c>
      <c r="K445" s="8" t="s">
        <v>19</v>
      </c>
      <c r="L445" s="6" t="s">
        <v>29</v>
      </c>
      <c r="M445" s="6" t="s">
        <v>30</v>
      </c>
      <c r="N445" s="20"/>
    </row>
    <row r="446" spans="1:14">
      <c r="A446" s="12" t="s">
        <v>20</v>
      </c>
      <c r="B446" s="12" t="s">
        <v>21</v>
      </c>
      <c r="C446" s="12" t="s">
        <v>21</v>
      </c>
      <c r="D446" s="12" t="s">
        <v>21</v>
      </c>
      <c r="E446" s="12" t="s">
        <v>21</v>
      </c>
      <c r="F446" s="12" t="s">
        <v>22</v>
      </c>
      <c r="G446" s="12" t="s">
        <v>22</v>
      </c>
      <c r="H446" s="12" t="s">
        <v>23</v>
      </c>
      <c r="I446" s="7" t="s">
        <v>21</v>
      </c>
      <c r="J446" s="7" t="s">
        <v>21</v>
      </c>
      <c r="K446" s="8" t="s">
        <v>24</v>
      </c>
      <c r="L446" s="6" t="s">
        <v>25</v>
      </c>
      <c r="M446" s="6" t="s">
        <v>25</v>
      </c>
    </row>
    <row r="447" spans="1:14">
      <c r="A447" s="10">
        <v>60461.299052000002</v>
      </c>
      <c r="B447" s="10">
        <v>49.996499</v>
      </c>
      <c r="C447" s="10">
        <v>49.941901999999999</v>
      </c>
      <c r="D447" s="10">
        <v>50.577714</v>
      </c>
      <c r="E447" s="10">
        <v>50.770144999999999</v>
      </c>
      <c r="F447" s="10">
        <v>1.2964549999999999</v>
      </c>
      <c r="G447" s="10">
        <v>1.3109839999999999</v>
      </c>
      <c r="H447" s="29">
        <v>23.234243000000003</v>
      </c>
      <c r="I447" s="11">
        <f t="shared" ref="I447:I491" si="58">(B447+C447)/2</f>
        <v>49.969200499999999</v>
      </c>
      <c r="J447" s="11">
        <f t="shared" ref="J447:J491" si="59">(D447+E447)/2</f>
        <v>50.6739295</v>
      </c>
      <c r="K447" s="13">
        <f t="shared" ref="K447:K491" si="60">-0.1657*I447 + 1223.6</f>
        <v>1215.3201034771498</v>
      </c>
      <c r="L447" s="13">
        <f t="shared" ref="L447:L486" si="61">0.0001079829*I447^4 - 0.0183178852*I447^3 + 1.2075396235*I447^2 - 38.3125480287*I447 + 535.330907391</f>
        <v>23.739413904389039</v>
      </c>
      <c r="M447" s="13">
        <f t="shared" ref="M447:M486" si="62">0.0001079829*J447^4 - 0.0183178852*J447^3 + 1.2075396235*J447^2 - 38.3125480287*J447 + 535.330907391</f>
        <v>23.106126435899796</v>
      </c>
    </row>
    <row r="448" spans="1:14">
      <c r="A448" s="10">
        <v>59168.574579</v>
      </c>
      <c r="B448" s="10">
        <v>49.997005999999999</v>
      </c>
      <c r="C448" s="10">
        <v>49.941622000000002</v>
      </c>
      <c r="D448" s="10">
        <v>50.603118000000002</v>
      </c>
      <c r="E448" s="10">
        <v>50.774020999999998</v>
      </c>
      <c r="F448" s="10">
        <v>1.29112</v>
      </c>
      <c r="G448" s="10">
        <v>1.700585</v>
      </c>
      <c r="H448" s="29">
        <v>23.266322000000002</v>
      </c>
      <c r="I448" s="11">
        <f t="shared" si="58"/>
        <v>49.969313999999997</v>
      </c>
      <c r="J448" s="11">
        <f t="shared" si="59"/>
        <v>50.6885695</v>
      </c>
      <c r="K448" s="13">
        <f t="shared" si="60"/>
        <v>1215.3200846702</v>
      </c>
      <c r="L448" s="13">
        <f t="shared" si="61"/>
        <v>23.739305380267751</v>
      </c>
      <c r="M448" s="13">
        <f t="shared" si="62"/>
        <v>23.093856394232944</v>
      </c>
    </row>
    <row r="449" spans="1:13">
      <c r="A449" s="10">
        <v>57893.843991000002</v>
      </c>
      <c r="B449" s="10">
        <v>49.977359</v>
      </c>
      <c r="C449" s="10">
        <v>49.919677</v>
      </c>
      <c r="D449" s="10">
        <v>50.572535000000002</v>
      </c>
      <c r="E449" s="10">
        <v>50.755713</v>
      </c>
      <c r="F449" s="10">
        <v>0.883216</v>
      </c>
      <c r="G449" s="10">
        <v>1.639621</v>
      </c>
      <c r="H449" s="29">
        <v>23.366143000000001</v>
      </c>
      <c r="I449" s="11">
        <f t="shared" si="58"/>
        <v>49.948518</v>
      </c>
      <c r="J449" s="11">
        <f t="shared" si="59"/>
        <v>50.664124000000001</v>
      </c>
      <c r="K449" s="13">
        <f t="shared" si="60"/>
        <v>1215.3235305674</v>
      </c>
      <c r="L449" s="13">
        <f t="shared" si="61"/>
        <v>23.759223754854929</v>
      </c>
      <c r="M449" s="13">
        <f t="shared" si="62"/>
        <v>23.114365341867597</v>
      </c>
    </row>
    <row r="450" spans="1:13">
      <c r="A450" s="10">
        <v>56670.354270999997</v>
      </c>
      <c r="B450" s="10">
        <v>50.006695000000001</v>
      </c>
      <c r="C450" s="10">
        <v>49.948653999999998</v>
      </c>
      <c r="D450" s="10">
        <v>50.595796999999997</v>
      </c>
      <c r="E450" s="10">
        <v>50.780073999999999</v>
      </c>
      <c r="F450" s="10">
        <v>0.53021399999999996</v>
      </c>
      <c r="G450" s="10">
        <v>1.591771</v>
      </c>
      <c r="H450" s="29">
        <v>23.497160000000001</v>
      </c>
      <c r="I450" s="11">
        <f t="shared" si="58"/>
        <v>49.977674499999999</v>
      </c>
      <c r="J450" s="11">
        <f t="shared" si="59"/>
        <v>50.687935499999995</v>
      </c>
      <c r="K450" s="13">
        <f t="shared" si="60"/>
        <v>1215.3186993353499</v>
      </c>
      <c r="L450" s="13">
        <f t="shared" si="61"/>
        <v>23.731317027418072</v>
      </c>
      <c r="M450" s="13">
        <f t="shared" si="62"/>
        <v>23.094386991571582</v>
      </c>
    </row>
    <row r="451" spans="1:13">
      <c r="A451" s="10">
        <v>55795.365356000002</v>
      </c>
      <c r="B451" s="10">
        <v>50.041260000000001</v>
      </c>
      <c r="C451" s="10">
        <v>49.982182999999999</v>
      </c>
      <c r="D451" s="10">
        <v>50.624322999999997</v>
      </c>
      <c r="E451" s="10">
        <v>50.807201999999997</v>
      </c>
      <c r="F451" s="10">
        <v>0.483489</v>
      </c>
      <c r="G451" s="10">
        <v>1.80504</v>
      </c>
      <c r="H451" s="29">
        <v>23.545189000000001</v>
      </c>
      <c r="I451" s="11">
        <f t="shared" si="58"/>
        <v>50.0117215</v>
      </c>
      <c r="J451" s="11">
        <f t="shared" si="59"/>
        <v>50.715762499999997</v>
      </c>
      <c r="K451" s="13">
        <f t="shared" si="60"/>
        <v>1215.3130577474499</v>
      </c>
      <c r="L451" s="13">
        <f t="shared" si="61"/>
        <v>23.698900281710849</v>
      </c>
      <c r="M451" s="13">
        <f t="shared" si="62"/>
        <v>23.071164117985063</v>
      </c>
    </row>
    <row r="452" spans="1:13">
      <c r="A452" s="10">
        <v>54666.260799999996</v>
      </c>
      <c r="B452" s="10">
        <v>50.07141</v>
      </c>
      <c r="C452" s="10">
        <v>50.011356999999997</v>
      </c>
      <c r="D452" s="10">
        <v>50.647782999999997</v>
      </c>
      <c r="E452" s="10">
        <v>50.830492</v>
      </c>
      <c r="F452" s="10">
        <v>0.50586799999999998</v>
      </c>
      <c r="G452" s="10">
        <v>2.167449</v>
      </c>
      <c r="H452" s="29">
        <v>23.499999000000003</v>
      </c>
      <c r="I452" s="11">
        <f t="shared" si="58"/>
        <v>50.041383499999995</v>
      </c>
      <c r="J452" s="11">
        <f t="shared" si="59"/>
        <v>50.739137499999998</v>
      </c>
      <c r="K452" s="13">
        <f t="shared" si="60"/>
        <v>1215.3081427540499</v>
      </c>
      <c r="L452" s="13">
        <f t="shared" si="61"/>
        <v>23.670809186098268</v>
      </c>
      <c r="M452" s="13">
        <f t="shared" si="62"/>
        <v>23.05176071092751</v>
      </c>
    </row>
    <row r="453" spans="1:13">
      <c r="A453" s="10">
        <v>53457.879225999997</v>
      </c>
      <c r="B453" s="10">
        <v>50.086837000000003</v>
      </c>
      <c r="C453" s="10">
        <v>50.026266999999997</v>
      </c>
      <c r="D453" s="10">
        <v>50.657719999999998</v>
      </c>
      <c r="E453" s="10">
        <v>50.840313999999999</v>
      </c>
      <c r="F453" s="10">
        <v>0.57670600000000005</v>
      </c>
      <c r="G453" s="10">
        <v>2.5726830000000001</v>
      </c>
      <c r="H453" s="29">
        <v>23.550040000000003</v>
      </c>
      <c r="I453" s="11">
        <f t="shared" si="58"/>
        <v>50.056551999999996</v>
      </c>
      <c r="J453" s="11">
        <f t="shared" si="59"/>
        <v>50.749016999999995</v>
      </c>
      <c r="K453" s="13">
        <f t="shared" si="60"/>
        <v>1215.3056293335999</v>
      </c>
      <c r="L453" s="13">
        <f t="shared" si="61"/>
        <v>23.656498386604653</v>
      </c>
      <c r="M453" s="13">
        <f t="shared" si="62"/>
        <v>23.043588454860355</v>
      </c>
    </row>
    <row r="454" spans="1:13">
      <c r="A454" s="10">
        <v>52305.644173000001</v>
      </c>
      <c r="B454" s="10">
        <v>50.104593000000001</v>
      </c>
      <c r="C454" s="10">
        <v>50.043861</v>
      </c>
      <c r="D454" s="10">
        <v>50.670696</v>
      </c>
      <c r="E454" s="10">
        <v>50.857567000000003</v>
      </c>
      <c r="F454" s="10">
        <v>0.55680499999999999</v>
      </c>
      <c r="G454" s="10">
        <v>2.8675190000000002</v>
      </c>
      <c r="H454" s="29">
        <v>23.626951000000002</v>
      </c>
      <c r="I454" s="11">
        <f t="shared" si="58"/>
        <v>50.074227</v>
      </c>
      <c r="J454" s="11">
        <f t="shared" si="59"/>
        <v>50.764131500000005</v>
      </c>
      <c r="K454" s="13">
        <f t="shared" si="60"/>
        <v>1215.3027005860999</v>
      </c>
      <c r="L454" s="13">
        <f t="shared" si="61"/>
        <v>23.639869354407892</v>
      </c>
      <c r="M454" s="13">
        <f t="shared" si="62"/>
        <v>23.031118840347972</v>
      </c>
    </row>
    <row r="455" spans="1:13" ht="14.4" customHeight="1">
      <c r="A455" s="10">
        <v>51093.015898999998</v>
      </c>
      <c r="B455" s="10">
        <v>49.973965</v>
      </c>
      <c r="C455" s="10">
        <v>49.911267000000002</v>
      </c>
      <c r="D455" s="10">
        <v>50.519745</v>
      </c>
      <c r="E455" s="10">
        <v>50.731088</v>
      </c>
      <c r="F455" s="10">
        <v>0.68619600000000003</v>
      </c>
      <c r="G455" s="10">
        <v>3.303973</v>
      </c>
      <c r="H455" s="29">
        <v>23.728071</v>
      </c>
      <c r="I455" s="11">
        <f t="shared" si="58"/>
        <v>49.942616000000001</v>
      </c>
      <c r="J455" s="11">
        <f t="shared" si="59"/>
        <v>50.6254165</v>
      </c>
      <c r="K455" s="13">
        <f t="shared" si="60"/>
        <v>1215.3245085287999</v>
      </c>
      <c r="L455" s="13">
        <f t="shared" si="61"/>
        <v>23.764889151625312</v>
      </c>
      <c r="M455" s="13">
        <f t="shared" si="62"/>
        <v>23.147050750622384</v>
      </c>
    </row>
    <row r="456" spans="1:13">
      <c r="A456" s="10">
        <v>50072.887990000003</v>
      </c>
      <c r="B456" s="10">
        <v>49.971553999999998</v>
      </c>
      <c r="C456" s="10">
        <v>49.907626</v>
      </c>
      <c r="D456" s="10">
        <v>50.517851999999998</v>
      </c>
      <c r="E456" s="10">
        <v>50.717498999999997</v>
      </c>
      <c r="F456" s="10">
        <v>0.70231900000000003</v>
      </c>
      <c r="G456" s="10">
        <v>3.5747239999999998</v>
      </c>
      <c r="H456" s="29">
        <v>23.632366000000001</v>
      </c>
      <c r="I456" s="11">
        <f t="shared" si="58"/>
        <v>49.939589999999995</v>
      </c>
      <c r="J456" s="11">
        <f t="shared" si="59"/>
        <v>50.617675499999997</v>
      </c>
      <c r="K456" s="13">
        <f t="shared" si="60"/>
        <v>1215.325009937</v>
      </c>
      <c r="L456" s="13">
        <f t="shared" si="61"/>
        <v>23.767795978916865</v>
      </c>
      <c r="M456" s="13">
        <f t="shared" si="62"/>
        <v>23.15361837364685</v>
      </c>
    </row>
    <row r="457" spans="1:13">
      <c r="A457" s="10">
        <v>48599.785610999999</v>
      </c>
      <c r="B457" s="10">
        <v>50.005046999999998</v>
      </c>
      <c r="C457" s="10">
        <v>49.940854999999999</v>
      </c>
      <c r="D457" s="10">
        <v>50.551231999999999</v>
      </c>
      <c r="E457" s="10">
        <v>50.748280000000001</v>
      </c>
      <c r="F457" s="10">
        <v>0.90259900000000004</v>
      </c>
      <c r="G457" s="10">
        <v>4.1071150000000003</v>
      </c>
      <c r="H457" s="29">
        <v>23.589525000000002</v>
      </c>
      <c r="I457" s="11">
        <f t="shared" si="58"/>
        <v>49.972950999999995</v>
      </c>
      <c r="J457" s="11">
        <f t="shared" si="59"/>
        <v>50.649755999999996</v>
      </c>
      <c r="K457" s="13">
        <f t="shared" si="60"/>
        <v>1215.3194820192998</v>
      </c>
      <c r="L457" s="13">
        <f t="shared" si="61"/>
        <v>23.735828909419297</v>
      </c>
      <c r="M457" s="13">
        <f t="shared" si="62"/>
        <v>23.126467821139158</v>
      </c>
    </row>
    <row r="458" spans="1:13">
      <c r="A458" s="10">
        <v>47212.878948999998</v>
      </c>
      <c r="B458" s="10">
        <v>50.022421000000001</v>
      </c>
      <c r="C458" s="10">
        <v>49.957881</v>
      </c>
      <c r="D458" s="10">
        <v>50.567587000000003</v>
      </c>
      <c r="E458" s="10">
        <v>50.765239000000001</v>
      </c>
      <c r="F458" s="10">
        <v>1.0733010000000001</v>
      </c>
      <c r="G458" s="10">
        <v>4.5748129999999998</v>
      </c>
      <c r="H458" s="29">
        <v>23.566140000000001</v>
      </c>
      <c r="I458" s="11">
        <f t="shared" si="58"/>
        <v>49.990150999999997</v>
      </c>
      <c r="J458" s="11">
        <f t="shared" si="59"/>
        <v>50.666413000000006</v>
      </c>
      <c r="K458" s="13">
        <f t="shared" si="60"/>
        <v>1215.3166319792999</v>
      </c>
      <c r="L458" s="13">
        <f t="shared" si="61"/>
        <v>23.719416528635065</v>
      </c>
      <c r="M458" s="13">
        <f t="shared" si="62"/>
        <v>23.11244056063515</v>
      </c>
    </row>
    <row r="459" spans="1:13">
      <c r="A459" s="10">
        <v>45769.574815</v>
      </c>
      <c r="B459" s="10">
        <v>50.035542</v>
      </c>
      <c r="C459" s="10">
        <v>49.970112999999998</v>
      </c>
      <c r="D459" s="10">
        <v>50.578431999999999</v>
      </c>
      <c r="E459" s="10">
        <v>50.777909000000001</v>
      </c>
      <c r="F459" s="10">
        <v>1.3310949999999999</v>
      </c>
      <c r="G459" s="10">
        <v>5.1196419999999998</v>
      </c>
      <c r="H459" s="29">
        <v>23.273798000000003</v>
      </c>
      <c r="I459" s="11">
        <f t="shared" si="58"/>
        <v>50.002827499999995</v>
      </c>
      <c r="J459" s="11">
        <f t="shared" si="59"/>
        <v>50.6781705</v>
      </c>
      <c r="K459" s="13">
        <f t="shared" si="60"/>
        <v>1215.31453148325</v>
      </c>
      <c r="L459" s="13">
        <f t="shared" si="61"/>
        <v>23.70735061330538</v>
      </c>
      <c r="M459" s="13">
        <f t="shared" si="62"/>
        <v>23.102568160313467</v>
      </c>
    </row>
    <row r="460" spans="1:13">
      <c r="A460" s="10">
        <v>44864.994526000002</v>
      </c>
      <c r="B460" s="10">
        <v>50.052906</v>
      </c>
      <c r="C460" s="10">
        <v>49.985568000000001</v>
      </c>
      <c r="D460" s="10">
        <v>50.591951000000002</v>
      </c>
      <c r="E460" s="10">
        <v>50.795841000000003</v>
      </c>
      <c r="F460" s="10">
        <v>0.85226400000000002</v>
      </c>
      <c r="G460" s="10">
        <v>4.8107810000000004</v>
      </c>
      <c r="H460" s="29">
        <v>23.193364000000003</v>
      </c>
      <c r="I460" s="11">
        <f t="shared" si="58"/>
        <v>50.019237000000004</v>
      </c>
      <c r="J460" s="11">
        <f t="shared" si="59"/>
        <v>50.693896000000002</v>
      </c>
      <c r="K460" s="13">
        <f t="shared" si="60"/>
        <v>1215.3118124291</v>
      </c>
      <c r="L460" s="13">
        <f t="shared" si="61"/>
        <v>23.69176951543659</v>
      </c>
      <c r="M460" s="13">
        <f t="shared" si="62"/>
        <v>23.089401375886382</v>
      </c>
    </row>
    <row r="461" spans="1:13">
      <c r="A461" s="10">
        <v>43128.483611000003</v>
      </c>
      <c r="B461" s="10">
        <v>50.070427000000002</v>
      </c>
      <c r="C461" s="10">
        <v>50.001491000000001</v>
      </c>
      <c r="D461" s="10">
        <v>50.607830999999997</v>
      </c>
      <c r="E461" s="10">
        <v>50.814143000000001</v>
      </c>
      <c r="F461" s="10">
        <v>1.116617</v>
      </c>
      <c r="G461" s="10">
        <v>5.3792809999999998</v>
      </c>
      <c r="H461" s="29">
        <v>23.021280000000001</v>
      </c>
      <c r="I461" s="11">
        <f t="shared" si="58"/>
        <v>50.035959000000005</v>
      </c>
      <c r="J461" s="11">
        <f t="shared" si="59"/>
        <v>50.710987000000003</v>
      </c>
      <c r="K461" s="13">
        <f t="shared" si="60"/>
        <v>1215.3090415936999</v>
      </c>
      <c r="L461" s="13">
        <f t="shared" si="61"/>
        <v>23.675935899656452</v>
      </c>
      <c r="M461" s="13">
        <f t="shared" si="62"/>
        <v>23.075139924606901</v>
      </c>
    </row>
    <row r="462" spans="1:13">
      <c r="A462" s="10">
        <v>42044.838913</v>
      </c>
      <c r="B462" s="10">
        <v>50.088825</v>
      </c>
      <c r="C462" s="10">
        <v>50.017494999999997</v>
      </c>
      <c r="D462" s="10">
        <v>50.624631999999998</v>
      </c>
      <c r="E462" s="10">
        <v>50.831178999999999</v>
      </c>
      <c r="F462" s="10">
        <v>1.0368230000000001</v>
      </c>
      <c r="G462" s="10">
        <v>5.4596749999999998</v>
      </c>
      <c r="H462" s="29">
        <v>22.900949000000001</v>
      </c>
      <c r="I462" s="11">
        <f t="shared" si="58"/>
        <v>50.053159999999998</v>
      </c>
      <c r="J462" s="11">
        <f t="shared" si="59"/>
        <v>50.727905499999999</v>
      </c>
      <c r="K462" s="13">
        <f t="shared" si="60"/>
        <v>1215.3061913879999</v>
      </c>
      <c r="L462" s="13">
        <f t="shared" si="61"/>
        <v>23.659695386923204</v>
      </c>
      <c r="M462" s="13">
        <f t="shared" si="62"/>
        <v>23.061072427822864</v>
      </c>
    </row>
    <row r="463" spans="1:13">
      <c r="A463" s="10">
        <v>40961.451523999996</v>
      </c>
      <c r="B463" s="10">
        <v>49.983685000000001</v>
      </c>
      <c r="C463" s="10">
        <v>49.908355999999998</v>
      </c>
      <c r="D463" s="10">
        <v>50.510528000000001</v>
      </c>
      <c r="E463" s="10">
        <v>50.724561999999999</v>
      </c>
      <c r="F463" s="10">
        <v>1.0151650000000001</v>
      </c>
      <c r="G463" s="10">
        <v>5.6332079999999998</v>
      </c>
      <c r="H463" s="29">
        <v>22.745188000000002</v>
      </c>
      <c r="I463" s="11">
        <f t="shared" si="58"/>
        <v>49.946020500000003</v>
      </c>
      <c r="J463" s="11">
        <f t="shared" si="59"/>
        <v>50.617545</v>
      </c>
      <c r="K463" s="13">
        <f t="shared" si="60"/>
        <v>1215.3239444031499</v>
      </c>
      <c r="L463" s="13">
        <f t="shared" si="61"/>
        <v>23.761620461147004</v>
      </c>
      <c r="M463" s="13">
        <f t="shared" si="62"/>
        <v>23.153729180811069</v>
      </c>
    </row>
    <row r="464" spans="1:13">
      <c r="A464" s="10">
        <v>39487.521660999999</v>
      </c>
      <c r="B464" s="10">
        <v>49.995126999999997</v>
      </c>
      <c r="C464" s="10">
        <v>49.921672000000001</v>
      </c>
      <c r="D464" s="10">
        <v>50.525620000000004</v>
      </c>
      <c r="E464" s="10">
        <v>50.736330000000002</v>
      </c>
      <c r="F464" s="10">
        <v>1.0456399999999999</v>
      </c>
      <c r="G464" s="10">
        <v>5.8435670000000002</v>
      </c>
      <c r="H464" s="29">
        <v>22.482541000000001</v>
      </c>
      <c r="I464" s="11">
        <f t="shared" si="58"/>
        <v>49.958399499999999</v>
      </c>
      <c r="J464" s="11">
        <f t="shared" si="59"/>
        <v>50.630975000000007</v>
      </c>
      <c r="K464" s="13">
        <f t="shared" si="60"/>
        <v>1215.3218932028499</v>
      </c>
      <c r="L464" s="13">
        <f t="shared" si="61"/>
        <v>23.749750729030438</v>
      </c>
      <c r="M464" s="13">
        <f t="shared" si="62"/>
        <v>23.142341162722005</v>
      </c>
    </row>
    <row r="465" spans="1:13">
      <c r="A465" s="10">
        <v>37945.441426999998</v>
      </c>
      <c r="B465" s="10">
        <v>50.009300000000003</v>
      </c>
      <c r="C465" s="10">
        <v>49.936151000000002</v>
      </c>
      <c r="D465" s="10">
        <v>50.541215000000001</v>
      </c>
      <c r="E465" s="10">
        <v>50.751524000000003</v>
      </c>
      <c r="F465" s="10">
        <v>1.094732</v>
      </c>
      <c r="G465" s="10">
        <v>6.0946660000000001</v>
      </c>
      <c r="H465" s="29">
        <v>22.231284000000002</v>
      </c>
      <c r="I465" s="11">
        <f t="shared" si="58"/>
        <v>49.972725500000003</v>
      </c>
      <c r="J465" s="11">
        <f t="shared" si="59"/>
        <v>50.646369500000006</v>
      </c>
      <c r="K465" s="13">
        <f t="shared" si="60"/>
        <v>1215.31951938465</v>
      </c>
      <c r="L465" s="13">
        <f t="shared" si="61"/>
        <v>23.73604439532528</v>
      </c>
      <c r="M465" s="13">
        <f t="shared" si="62"/>
        <v>23.129325532914891</v>
      </c>
    </row>
    <row r="466" spans="1:13">
      <c r="A466" s="10">
        <v>36728.810536999998</v>
      </c>
      <c r="B466" s="10">
        <v>49.983995</v>
      </c>
      <c r="C466" s="10">
        <v>49.908651999999996</v>
      </c>
      <c r="D466" s="10">
        <v>50.532335000000003</v>
      </c>
      <c r="E466" s="10">
        <v>50.752045000000003</v>
      </c>
      <c r="F466" s="10">
        <v>0.97631999999999997</v>
      </c>
      <c r="G466" s="10">
        <v>6.1952210000000001</v>
      </c>
      <c r="H466" s="29">
        <v>23.475488000000002</v>
      </c>
      <c r="I466" s="11">
        <f t="shared" si="58"/>
        <v>49.946323499999998</v>
      </c>
      <c r="J466" s="11">
        <f t="shared" si="59"/>
        <v>50.642189999999999</v>
      </c>
      <c r="K466" s="13">
        <f t="shared" si="60"/>
        <v>1215.3238941960499</v>
      </c>
      <c r="L466" s="13">
        <f t="shared" si="61"/>
        <v>23.761329636988876</v>
      </c>
      <c r="M466" s="13">
        <f t="shared" si="62"/>
        <v>23.132855147606733</v>
      </c>
    </row>
    <row r="467" spans="1:13">
      <c r="A467" s="10">
        <v>35173.042267999997</v>
      </c>
      <c r="B467" s="10">
        <v>50.027124000000001</v>
      </c>
      <c r="C467" s="10">
        <v>49.953068000000002</v>
      </c>
      <c r="D467" s="10">
        <v>50.581386000000002</v>
      </c>
      <c r="E467" s="10">
        <v>50.80124</v>
      </c>
      <c r="F467" s="10">
        <v>0.95735000000000003</v>
      </c>
      <c r="G467" s="10">
        <v>6.4022410000000001</v>
      </c>
      <c r="H467" s="29">
        <v>23.345703</v>
      </c>
      <c r="I467" s="11">
        <f t="shared" si="58"/>
        <v>49.990096000000001</v>
      </c>
      <c r="J467" s="11">
        <f t="shared" si="59"/>
        <v>50.691313000000001</v>
      </c>
      <c r="K467" s="13">
        <f t="shared" si="60"/>
        <v>1215.3166410928</v>
      </c>
      <c r="L467" s="13">
        <f t="shared" si="61"/>
        <v>23.719468935168834</v>
      </c>
      <c r="M467" s="13">
        <f t="shared" si="62"/>
        <v>23.091561150496091</v>
      </c>
    </row>
    <row r="468" spans="1:13">
      <c r="A468" s="10">
        <v>33348.175586999998</v>
      </c>
      <c r="B468" s="10">
        <v>50.034720999999998</v>
      </c>
      <c r="C468" s="10">
        <v>49.96313</v>
      </c>
      <c r="D468" s="10">
        <v>50.599558999999999</v>
      </c>
      <c r="E468" s="10">
        <v>50.816825999999999</v>
      </c>
      <c r="F468" s="10">
        <v>1.0469090000000001</v>
      </c>
      <c r="G468" s="10">
        <v>6.7379499999999997</v>
      </c>
      <c r="H468" s="29">
        <v>23.285545000000003</v>
      </c>
      <c r="I468" s="11">
        <f t="shared" si="58"/>
        <v>49.998925499999999</v>
      </c>
      <c r="J468" s="11">
        <f t="shared" si="59"/>
        <v>50.708192499999996</v>
      </c>
      <c r="K468" s="13">
        <f t="shared" si="60"/>
        <v>1215.3151780446499</v>
      </c>
      <c r="L468" s="13">
        <f t="shared" si="61"/>
        <v>23.711061942540482</v>
      </c>
      <c r="M468" s="13">
        <f t="shared" si="62"/>
        <v>23.077468303485148</v>
      </c>
    </row>
    <row r="469" spans="1:13">
      <c r="A469" s="10">
        <v>32554.315073000002</v>
      </c>
      <c r="B469" s="10">
        <v>49.975999999999999</v>
      </c>
      <c r="C469" s="10">
        <v>49.907583000000002</v>
      </c>
      <c r="D469" s="10">
        <v>50.551237999999998</v>
      </c>
      <c r="E469" s="10">
        <v>50.764792</v>
      </c>
      <c r="F469" s="10">
        <v>1.247663</v>
      </c>
      <c r="G469" s="10">
        <v>7.0578469999999998</v>
      </c>
      <c r="H469" s="29">
        <v>23.300874</v>
      </c>
      <c r="I469" s="11">
        <f t="shared" si="58"/>
        <v>49.941791500000001</v>
      </c>
      <c r="J469" s="11">
        <f t="shared" si="59"/>
        <v>50.658014999999999</v>
      </c>
      <c r="K469" s="13">
        <f t="shared" si="60"/>
        <v>1215.3246451484499</v>
      </c>
      <c r="L469" s="13">
        <f t="shared" si="61"/>
        <v>23.765681036968317</v>
      </c>
      <c r="M469" s="13">
        <f t="shared" si="62"/>
        <v>23.119506729098475</v>
      </c>
    </row>
    <row r="470" spans="1:13">
      <c r="A470" s="10">
        <v>31242.447340999999</v>
      </c>
      <c r="B470" s="10">
        <v>49.990392</v>
      </c>
      <c r="C470" s="10">
        <v>49.919079000000004</v>
      </c>
      <c r="D470" s="10">
        <v>50.564708000000003</v>
      </c>
      <c r="E470" s="10">
        <v>50.786242999999999</v>
      </c>
      <c r="F470" s="10">
        <v>0.64150200000000002</v>
      </c>
      <c r="G470" s="10">
        <v>6.6170119999999999</v>
      </c>
      <c r="H470" s="29">
        <v>23.171997000000001</v>
      </c>
      <c r="I470" s="11">
        <f t="shared" si="58"/>
        <v>49.954735499999998</v>
      </c>
      <c r="J470" s="11">
        <f t="shared" si="59"/>
        <v>50.675475500000005</v>
      </c>
      <c r="K470" s="13">
        <f t="shared" si="60"/>
        <v>1215.32250032765</v>
      </c>
      <c r="L470" s="13">
        <f t="shared" si="61"/>
        <v>23.753261466227741</v>
      </c>
      <c r="M470" s="13">
        <f t="shared" si="62"/>
        <v>23.104828953397373</v>
      </c>
    </row>
    <row r="471" spans="1:13">
      <c r="A471" s="10">
        <v>30128.377943</v>
      </c>
      <c r="B471" s="10">
        <v>50.006920000000001</v>
      </c>
      <c r="C471" s="10">
        <v>49.938476999999999</v>
      </c>
      <c r="D471" s="10">
        <v>50.591352000000001</v>
      </c>
      <c r="E471" s="10">
        <v>50.807805000000002</v>
      </c>
      <c r="F471" s="10">
        <v>0.69465600000000005</v>
      </c>
      <c r="G471" s="10">
        <v>6.8192500000000003</v>
      </c>
      <c r="H471" s="29">
        <v>23.075263000000003</v>
      </c>
      <c r="I471" s="11">
        <f t="shared" si="58"/>
        <v>49.9726985</v>
      </c>
      <c r="J471" s="11">
        <f t="shared" si="59"/>
        <v>50.699578500000001</v>
      </c>
      <c r="K471" s="13">
        <f t="shared" si="60"/>
        <v>1215.3195238585499</v>
      </c>
      <c r="L471" s="13">
        <f t="shared" si="61"/>
        <v>23.736070196839137</v>
      </c>
      <c r="M471" s="13">
        <f t="shared" si="62"/>
        <v>23.08465402982938</v>
      </c>
    </row>
    <row r="472" spans="1:13">
      <c r="A472" s="10">
        <v>28907.705277000001</v>
      </c>
      <c r="B472" s="10">
        <v>50.009619000000001</v>
      </c>
      <c r="C472" s="10">
        <v>49.941085999999999</v>
      </c>
      <c r="D472" s="10">
        <v>50.599668000000001</v>
      </c>
      <c r="E472" s="10">
        <v>50.817214999999997</v>
      </c>
      <c r="F472" s="10">
        <v>0.69772599999999996</v>
      </c>
      <c r="G472" s="10">
        <v>6.9752789999999996</v>
      </c>
      <c r="H472" s="29">
        <v>22.916754000000001</v>
      </c>
      <c r="I472" s="11">
        <f t="shared" si="58"/>
        <v>49.9753525</v>
      </c>
      <c r="J472" s="11">
        <f t="shared" si="59"/>
        <v>50.708441499999999</v>
      </c>
      <c r="K472" s="13">
        <f t="shared" si="60"/>
        <v>1215.3190840907498</v>
      </c>
      <c r="L472" s="13">
        <f t="shared" si="61"/>
        <v>23.733534556739187</v>
      </c>
      <c r="M472" s="13">
        <f t="shared" si="62"/>
        <v>23.077260781472432</v>
      </c>
    </row>
    <row r="473" spans="1:13">
      <c r="A473" s="10">
        <v>27554.23371</v>
      </c>
      <c r="B473" s="10">
        <v>50.021205999999999</v>
      </c>
      <c r="C473" s="10">
        <v>49.952855999999997</v>
      </c>
      <c r="D473" s="10">
        <v>50.616771999999997</v>
      </c>
      <c r="E473" s="10">
        <v>50.836367000000003</v>
      </c>
      <c r="F473" s="10">
        <v>0.49515500000000001</v>
      </c>
      <c r="G473" s="10">
        <v>6.9235530000000001</v>
      </c>
      <c r="H473" s="29">
        <v>22.736327000000003</v>
      </c>
      <c r="I473" s="11">
        <f t="shared" si="58"/>
        <v>49.987031000000002</v>
      </c>
      <c r="J473" s="11">
        <f t="shared" si="59"/>
        <v>50.726569499999997</v>
      </c>
      <c r="K473" s="13">
        <f t="shared" si="60"/>
        <v>1215.3171489632998</v>
      </c>
      <c r="L473" s="13">
        <f t="shared" si="61"/>
        <v>23.72239016853564</v>
      </c>
      <c r="M473" s="13">
        <f t="shared" si="62"/>
        <v>23.062181481217067</v>
      </c>
    </row>
    <row r="474" spans="1:13">
      <c r="A474" s="10">
        <v>25769.451519999999</v>
      </c>
      <c r="B474" s="10">
        <v>49.963217999999998</v>
      </c>
      <c r="C474" s="10">
        <v>49.900039</v>
      </c>
      <c r="D474" s="10">
        <v>50.580064999999998</v>
      </c>
      <c r="E474" s="10">
        <v>50.798349000000002</v>
      </c>
      <c r="F474" s="10">
        <v>0.80268799999999996</v>
      </c>
      <c r="G474" s="10">
        <v>7.4396120000000003</v>
      </c>
      <c r="H474" s="29">
        <v>22.588658000000002</v>
      </c>
      <c r="I474" s="11">
        <f t="shared" si="58"/>
        <v>49.931628500000002</v>
      </c>
      <c r="J474" s="11">
        <f t="shared" si="59"/>
        <v>50.689206999999996</v>
      </c>
      <c r="K474" s="13">
        <f t="shared" si="60"/>
        <v>1215.3263291575499</v>
      </c>
      <c r="L474" s="13">
        <f t="shared" si="61"/>
        <v>23.775450841840893</v>
      </c>
      <c r="M474" s="13">
        <f t="shared" si="62"/>
        <v>23.093322937990251</v>
      </c>
    </row>
    <row r="475" spans="1:13">
      <c r="A475" s="10">
        <v>24460.225033999999</v>
      </c>
      <c r="B475" s="10">
        <v>49.976695999999997</v>
      </c>
      <c r="C475" s="10">
        <v>49.909782999999997</v>
      </c>
      <c r="D475" s="10">
        <v>50.598965999999997</v>
      </c>
      <c r="E475" s="10">
        <v>50.830553000000002</v>
      </c>
      <c r="F475" s="10">
        <v>0.78303999999999996</v>
      </c>
      <c r="G475" s="10">
        <v>7.5383610000000001</v>
      </c>
      <c r="H475" s="29">
        <v>22.330190000000002</v>
      </c>
      <c r="I475" s="11">
        <f t="shared" si="58"/>
        <v>49.943239499999997</v>
      </c>
      <c r="J475" s="11">
        <f t="shared" si="59"/>
        <v>50.7147595</v>
      </c>
      <c r="K475" s="13">
        <f t="shared" si="60"/>
        <v>1215.32440521485</v>
      </c>
      <c r="L475" s="13">
        <f t="shared" si="61"/>
        <v>23.764290386704943</v>
      </c>
      <c r="M475" s="13">
        <f t="shared" si="62"/>
        <v>23.071998829084123</v>
      </c>
    </row>
    <row r="476" spans="1:13">
      <c r="A476" s="10">
        <v>23479.467920999999</v>
      </c>
      <c r="B476" s="10">
        <v>50.018408999999998</v>
      </c>
      <c r="C476" s="10">
        <v>49.950941999999998</v>
      </c>
      <c r="D476" s="10">
        <v>50.646954999999998</v>
      </c>
      <c r="E476" s="10">
        <v>50.878117000000003</v>
      </c>
      <c r="F476" s="10">
        <v>0.68529799999999996</v>
      </c>
      <c r="G476" s="10">
        <v>7.5098469999999997</v>
      </c>
      <c r="H476" s="29">
        <v>22.128006000000003</v>
      </c>
      <c r="I476" s="11">
        <f t="shared" si="58"/>
        <v>49.984675499999994</v>
      </c>
      <c r="J476" s="11">
        <f t="shared" si="59"/>
        <v>50.762535999999997</v>
      </c>
      <c r="K476" s="13">
        <f t="shared" si="60"/>
        <v>1215.3175392696498</v>
      </c>
      <c r="L476" s="13">
        <f t="shared" si="61"/>
        <v>23.724636196388929</v>
      </c>
      <c r="M476" s="13">
        <f t="shared" si="62"/>
        <v>23.032433257972343</v>
      </c>
    </row>
    <row r="477" spans="1:13">
      <c r="A477" s="10">
        <v>21789.042807000002</v>
      </c>
      <c r="B477" s="10">
        <v>50.036408999999999</v>
      </c>
      <c r="C477" s="10">
        <v>49.971316000000002</v>
      </c>
      <c r="D477" s="10">
        <v>50.687716999999999</v>
      </c>
      <c r="E477" s="10">
        <v>50.917461000000003</v>
      </c>
      <c r="F477" s="10">
        <v>0.90645399999999998</v>
      </c>
      <c r="G477" s="10">
        <v>7.8652680000000004</v>
      </c>
      <c r="H477" s="29">
        <v>21.814216000000002</v>
      </c>
      <c r="I477" s="11">
        <f t="shared" si="58"/>
        <v>50.003862499999997</v>
      </c>
      <c r="J477" s="11">
        <f t="shared" si="59"/>
        <v>50.802588999999998</v>
      </c>
      <c r="K477" s="13">
        <f t="shared" si="60"/>
        <v>1215.3143599837499</v>
      </c>
      <c r="L477" s="13">
        <f t="shared" si="61"/>
        <v>23.706366595292593</v>
      </c>
      <c r="M477" s="13">
        <f t="shared" si="62"/>
        <v>22.999571450427766</v>
      </c>
    </row>
    <row r="478" spans="1:13">
      <c r="A478" s="10">
        <v>20623.156111</v>
      </c>
      <c r="B478" s="10">
        <v>50.017273000000003</v>
      </c>
      <c r="C478" s="10">
        <v>49.954906999999999</v>
      </c>
      <c r="D478" s="10">
        <v>50.684837000000002</v>
      </c>
      <c r="E478" s="10">
        <v>50.913165999999997</v>
      </c>
      <c r="F478" s="10">
        <v>0.69898899999999997</v>
      </c>
      <c r="G478" s="10">
        <v>7.7250629999999996</v>
      </c>
      <c r="H478" s="29">
        <v>21.435354</v>
      </c>
      <c r="I478" s="11">
        <f t="shared" si="58"/>
        <v>49.986090000000004</v>
      </c>
      <c r="J478" s="11">
        <f t="shared" si="59"/>
        <v>50.799001500000003</v>
      </c>
      <c r="K478" s="13">
        <f t="shared" si="60"/>
        <v>1215.3173048869999</v>
      </c>
      <c r="L478" s="13">
        <f t="shared" si="61"/>
        <v>23.723287329680034</v>
      </c>
      <c r="M478" s="13">
        <f t="shared" si="62"/>
        <v>23.002503363819415</v>
      </c>
    </row>
    <row r="479" spans="1:13">
      <c r="A479" s="10">
        <v>19649.260187</v>
      </c>
      <c r="B479" s="10">
        <v>49.986339999999998</v>
      </c>
      <c r="C479" s="10">
        <v>49.919165999999997</v>
      </c>
      <c r="D479" s="10">
        <v>50.662095000000001</v>
      </c>
      <c r="E479" s="10">
        <v>50.898108999999998</v>
      </c>
      <c r="F479" s="10">
        <v>0.50769500000000001</v>
      </c>
      <c r="G479" s="10">
        <v>7.5630090000000001</v>
      </c>
      <c r="H479" s="29">
        <v>21.192034000000003</v>
      </c>
      <c r="I479" s="11">
        <f t="shared" si="58"/>
        <v>49.952753000000001</v>
      </c>
      <c r="J479" s="11">
        <f t="shared" si="59"/>
        <v>50.780101999999999</v>
      </c>
      <c r="K479" s="13">
        <f t="shared" si="60"/>
        <v>1215.3228288278999</v>
      </c>
      <c r="L479" s="13">
        <f t="shared" si="61"/>
        <v>23.755161925659195</v>
      </c>
      <c r="M479" s="13">
        <f t="shared" si="62"/>
        <v>23.017986454909533</v>
      </c>
    </row>
    <row r="480" spans="1:13">
      <c r="A480" s="10">
        <v>18095.467034000001</v>
      </c>
      <c r="B480" s="10">
        <v>50.014310000000002</v>
      </c>
      <c r="C480" s="10">
        <v>49.948734999999999</v>
      </c>
      <c r="D480" s="10">
        <v>50.709243000000001</v>
      </c>
      <c r="E480" s="10">
        <v>50.950023000000002</v>
      </c>
      <c r="F480" s="10">
        <v>0.68473099999999998</v>
      </c>
      <c r="G480" s="10">
        <v>7.8209109999999997</v>
      </c>
      <c r="H480" s="29">
        <v>20.806461000000002</v>
      </c>
      <c r="I480" s="11">
        <f t="shared" si="58"/>
        <v>49.981522499999997</v>
      </c>
      <c r="J480" s="11">
        <f t="shared" si="59"/>
        <v>50.829633000000001</v>
      </c>
      <c r="K480" s="13">
        <f t="shared" si="60"/>
        <v>1215.3180617217499</v>
      </c>
      <c r="L480" s="13">
        <f t="shared" si="61"/>
        <v>23.727644040195173</v>
      </c>
      <c r="M480" s="13">
        <f t="shared" si="62"/>
        <v>22.977542419357405</v>
      </c>
    </row>
    <row r="481" spans="1:13">
      <c r="A481" s="10">
        <v>16433.694275999998</v>
      </c>
      <c r="B481" s="10">
        <v>50.017639000000003</v>
      </c>
      <c r="C481" s="10">
        <v>49.954065</v>
      </c>
      <c r="D481" s="10">
        <v>50.748688000000001</v>
      </c>
      <c r="E481" s="10">
        <v>50.98892</v>
      </c>
      <c r="F481" s="10">
        <v>0.84887999999999997</v>
      </c>
      <c r="G481" s="10">
        <v>8.0598320000000001</v>
      </c>
      <c r="H481" s="29">
        <v>20.390678000000001</v>
      </c>
      <c r="I481" s="11">
        <f t="shared" si="58"/>
        <v>49.985852000000001</v>
      </c>
      <c r="J481" s="11">
        <f t="shared" si="59"/>
        <v>50.868803999999997</v>
      </c>
      <c r="K481" s="13">
        <f t="shared" si="60"/>
        <v>1215.3173443235999</v>
      </c>
      <c r="L481" s="13">
        <f t="shared" si="61"/>
        <v>23.723514264147525</v>
      </c>
      <c r="M481" s="13">
        <f t="shared" si="62"/>
        <v>22.945864084531877</v>
      </c>
    </row>
    <row r="482" spans="1:13">
      <c r="A482" s="10">
        <v>14827.545222000001</v>
      </c>
      <c r="B482" s="10">
        <v>50.022720999999997</v>
      </c>
      <c r="C482" s="10">
        <v>49.960448999999997</v>
      </c>
      <c r="D482" s="10">
        <v>50.790112999999998</v>
      </c>
      <c r="E482" s="10">
        <v>51.030470999999999</v>
      </c>
      <c r="F482" s="10">
        <v>0.99623300000000004</v>
      </c>
      <c r="G482" s="10">
        <v>8.2623289999999994</v>
      </c>
      <c r="H482" s="29">
        <v>19.923998000000001</v>
      </c>
      <c r="I482" s="11">
        <f t="shared" si="58"/>
        <v>49.991585000000001</v>
      </c>
      <c r="J482" s="11">
        <f t="shared" si="59"/>
        <v>50.910291999999998</v>
      </c>
      <c r="K482" s="13">
        <f t="shared" si="60"/>
        <v>1215.3163943654999</v>
      </c>
      <c r="L482" s="13">
        <f t="shared" si="61"/>
        <v>23.718050317145753</v>
      </c>
      <c r="M482" s="13">
        <f t="shared" si="62"/>
        <v>22.912608583042356</v>
      </c>
    </row>
    <row r="483" spans="1:13">
      <c r="A483" s="10">
        <v>13039.045400999999</v>
      </c>
      <c r="B483" s="10">
        <v>50.001108000000002</v>
      </c>
      <c r="C483" s="10">
        <v>49.941516</v>
      </c>
      <c r="D483" s="10">
        <v>50.832436000000001</v>
      </c>
      <c r="E483" s="10">
        <v>51.067554000000001</v>
      </c>
      <c r="F483" s="10">
        <v>1.1358250000000001</v>
      </c>
      <c r="G483" s="10">
        <v>8.4691410000000005</v>
      </c>
      <c r="H483" s="29">
        <v>19.474594</v>
      </c>
      <c r="I483" s="11">
        <f t="shared" si="58"/>
        <v>49.971311999999998</v>
      </c>
      <c r="J483" s="11">
        <f t="shared" si="59"/>
        <v>50.949995000000001</v>
      </c>
      <c r="K483" s="13">
        <f t="shared" si="60"/>
        <v>1215.3197536015998</v>
      </c>
      <c r="L483" s="13">
        <f t="shared" si="61"/>
        <v>23.737395307834504</v>
      </c>
      <c r="M483" s="13">
        <f t="shared" si="62"/>
        <v>22.881071048879903</v>
      </c>
    </row>
    <row r="484" spans="1:13">
      <c r="A484" s="10">
        <v>12220.668927999999</v>
      </c>
      <c r="B484" s="10">
        <v>49.962015999999998</v>
      </c>
      <c r="C484" s="10">
        <v>49.904187999999998</v>
      </c>
      <c r="D484" s="10">
        <v>50.836505000000002</v>
      </c>
      <c r="E484" s="10">
        <v>51.063913999999997</v>
      </c>
      <c r="F484" s="10">
        <v>0.91768700000000003</v>
      </c>
      <c r="G484" s="10">
        <v>8.2837130000000005</v>
      </c>
      <c r="H484" s="29">
        <v>19.213661000000002</v>
      </c>
      <c r="I484" s="11">
        <f t="shared" si="58"/>
        <v>49.933101999999998</v>
      </c>
      <c r="J484" s="11">
        <f t="shared" si="59"/>
        <v>50.9502095</v>
      </c>
      <c r="K484" s="13">
        <f t="shared" si="60"/>
        <v>1215.3260849986</v>
      </c>
      <c r="L484" s="13">
        <f t="shared" si="61"/>
        <v>23.774033338797608</v>
      </c>
      <c r="M484" s="13">
        <f t="shared" si="62"/>
        <v>22.880901429074811</v>
      </c>
    </row>
    <row r="485" spans="1:13">
      <c r="A485" s="10">
        <v>10286.056138</v>
      </c>
      <c r="B485" s="10">
        <v>49.951244000000003</v>
      </c>
      <c r="C485" s="10">
        <v>49.893082</v>
      </c>
      <c r="D485" s="10">
        <v>50.892598999999997</v>
      </c>
      <c r="E485" s="10">
        <v>51.128849000000002</v>
      </c>
      <c r="F485" s="10">
        <v>1.044017</v>
      </c>
      <c r="G485" s="10">
        <v>8.4584130000000002</v>
      </c>
      <c r="H485" s="29">
        <v>18.671603000000001</v>
      </c>
      <c r="I485" s="11">
        <f t="shared" si="58"/>
        <v>49.922162999999998</v>
      </c>
      <c r="J485" s="11">
        <f t="shared" si="59"/>
        <v>51.010723999999996</v>
      </c>
      <c r="K485" s="13">
        <f t="shared" si="60"/>
        <v>1215.3278975909</v>
      </c>
      <c r="L485" s="13">
        <f t="shared" si="61"/>
        <v>23.784564797479561</v>
      </c>
      <c r="M485" s="13">
        <f t="shared" si="62"/>
        <v>22.83337832586767</v>
      </c>
    </row>
    <row r="486" spans="1:13">
      <c r="A486" s="10">
        <v>9526.9701530000002</v>
      </c>
      <c r="B486" s="10">
        <v>49.970464</v>
      </c>
      <c r="C486" s="10">
        <v>49.905987000000003</v>
      </c>
      <c r="D486" s="10">
        <v>50.984709000000002</v>
      </c>
      <c r="E486" s="10">
        <v>51.196413</v>
      </c>
      <c r="F486" s="10">
        <v>0.79373000000000005</v>
      </c>
      <c r="G486" s="10">
        <v>8.2260950000000008</v>
      </c>
      <c r="H486" s="29">
        <v>18.331751000000001</v>
      </c>
      <c r="I486" s="11">
        <f t="shared" si="58"/>
        <v>49.938225500000001</v>
      </c>
      <c r="J486" s="11">
        <f t="shared" si="59"/>
        <v>51.090561000000001</v>
      </c>
      <c r="K486" s="13">
        <f t="shared" si="60"/>
        <v>1215.3252360346498</v>
      </c>
      <c r="L486" s="13">
        <f t="shared" si="61"/>
        <v>23.769107214285668</v>
      </c>
      <c r="M486" s="13">
        <f t="shared" si="62"/>
        <v>22.771692488845929</v>
      </c>
    </row>
    <row r="487" spans="1:13">
      <c r="A487" s="10">
        <v>7755.0051510000003</v>
      </c>
      <c r="B487" s="10">
        <v>50.004784000000001</v>
      </c>
      <c r="C487" s="10">
        <v>49.941496999999998</v>
      </c>
      <c r="D487" s="10">
        <v>51.120702000000001</v>
      </c>
      <c r="E487" s="10">
        <v>51.349057000000002</v>
      </c>
      <c r="F487" s="10">
        <v>0.871977</v>
      </c>
      <c r="G487" s="10">
        <v>8.3412019999999991</v>
      </c>
      <c r="H487" s="29">
        <v>17.868418000000002</v>
      </c>
      <c r="I487" s="11">
        <f t="shared" si="58"/>
        <v>49.9731405</v>
      </c>
      <c r="J487" s="11">
        <f t="shared" si="59"/>
        <v>51.234879500000005</v>
      </c>
      <c r="K487" s="13">
        <f t="shared" si="60"/>
        <v>1215.3194506191498</v>
      </c>
      <c r="L487" s="13">
        <f t="shared" ref="L487:M491" si="63">0.0001079829*I487^4 - 0.0183178852*I487^3 + 1.2075396235*I487^2 - 38.3125480287*I487 + 535.330907391</f>
        <v>23.735647831050073</v>
      </c>
      <c r="M487" s="13">
        <f t="shared" si="63"/>
        <v>22.663140068734492</v>
      </c>
    </row>
    <row r="488" spans="1:13">
      <c r="A488" s="10">
        <v>6177.2879650000004</v>
      </c>
      <c r="B488" s="10">
        <v>50.020409999999998</v>
      </c>
      <c r="C488" s="10">
        <v>49.958055000000002</v>
      </c>
      <c r="D488" s="10">
        <v>51.301084000000003</v>
      </c>
      <c r="E488" s="10">
        <v>51.552548000000002</v>
      </c>
      <c r="F488" s="10">
        <v>0.92720599999999997</v>
      </c>
      <c r="G488" s="10">
        <v>8.424493</v>
      </c>
      <c r="H488" s="29">
        <v>17.642082000000002</v>
      </c>
      <c r="I488" s="11">
        <f t="shared" si="58"/>
        <v>49.9892325</v>
      </c>
      <c r="J488" s="11">
        <f t="shared" si="59"/>
        <v>51.426816000000002</v>
      </c>
      <c r="K488" s="13">
        <f t="shared" si="60"/>
        <v>1215.31678417475</v>
      </c>
      <c r="L488" s="13">
        <f t="shared" si="63"/>
        <v>23.720291780799698</v>
      </c>
      <c r="M488" s="13">
        <f t="shared" si="63"/>
        <v>22.524767680870809</v>
      </c>
    </row>
    <row r="489" spans="1:13">
      <c r="A489" s="10">
        <v>4454.6216279999999</v>
      </c>
      <c r="B489" s="10">
        <v>50.018281000000002</v>
      </c>
      <c r="C489" s="10">
        <v>49.958070999999997</v>
      </c>
      <c r="D489" s="10">
        <v>51.584587999999997</v>
      </c>
      <c r="E489" s="10">
        <v>51.875056000000001</v>
      </c>
      <c r="F489" s="10">
        <v>0.38494200000000001</v>
      </c>
      <c r="G489" s="10">
        <v>7.8544409999999996</v>
      </c>
      <c r="H489" s="29">
        <v>16.793190000000003</v>
      </c>
      <c r="I489" s="11">
        <f t="shared" si="58"/>
        <v>49.988175999999996</v>
      </c>
      <c r="J489" s="11">
        <f t="shared" si="59"/>
        <v>51.729821999999999</v>
      </c>
      <c r="K489" s="13">
        <f t="shared" si="60"/>
        <v>1215.3169592367999</v>
      </c>
      <c r="L489" s="13">
        <f t="shared" si="63"/>
        <v>23.721298701066416</v>
      </c>
      <c r="M489" s="13">
        <f t="shared" si="63"/>
        <v>22.320628452820529</v>
      </c>
    </row>
    <row r="490" spans="1:13">
      <c r="A490" s="10">
        <v>3206.719932</v>
      </c>
      <c r="B490" s="10">
        <v>50.007824999999997</v>
      </c>
      <c r="C490" s="10">
        <v>49.945810999999999</v>
      </c>
      <c r="D490" s="10">
        <v>51.962950999999997</v>
      </c>
      <c r="E490" s="10">
        <v>52.292327999999998</v>
      </c>
      <c r="F490" s="10">
        <v>0.27977600000000002</v>
      </c>
      <c r="G490" s="10">
        <v>7.7583500000000001</v>
      </c>
      <c r="H490" s="29">
        <v>16.399711</v>
      </c>
      <c r="I490" s="11">
        <f t="shared" si="58"/>
        <v>49.976817999999994</v>
      </c>
      <c r="J490" s="11">
        <f t="shared" si="59"/>
        <v>52.127639500000001</v>
      </c>
      <c r="K490" s="13">
        <f t="shared" si="60"/>
        <v>1215.3188412574</v>
      </c>
      <c r="L490" s="13">
        <f t="shared" si="63"/>
        <v>23.732134892418344</v>
      </c>
      <c r="M490" s="13">
        <f t="shared" si="63"/>
        <v>22.080200515959405</v>
      </c>
    </row>
    <row r="491" spans="1:13">
      <c r="A491" s="10">
        <v>842.85704299999998</v>
      </c>
      <c r="B491" s="10">
        <v>50.001902999999999</v>
      </c>
      <c r="C491" s="10">
        <v>49.938006000000001</v>
      </c>
      <c r="D491" s="10">
        <v>52.888556000000001</v>
      </c>
      <c r="E491" s="10">
        <v>53.386451000000001</v>
      </c>
      <c r="F491" s="10">
        <v>0.32108399999999998</v>
      </c>
      <c r="G491" s="10">
        <v>7.7957970000000003</v>
      </c>
      <c r="H491" s="29">
        <v>15.673102999999999</v>
      </c>
      <c r="I491" s="11">
        <f t="shared" si="58"/>
        <v>49.9699545</v>
      </c>
      <c r="J491" s="11">
        <f t="shared" si="59"/>
        <v>53.137503500000001</v>
      </c>
      <c r="K491" s="13">
        <f t="shared" si="60"/>
        <v>1215.3199785393499</v>
      </c>
      <c r="L491" s="13">
        <f t="shared" si="63"/>
        <v>23.738692998301076</v>
      </c>
      <c r="M491" s="13">
        <f t="shared" si="63"/>
        <v>21.620719664501848</v>
      </c>
    </row>
    <row r="492" spans="1: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4">
        <f>AVERAGE(K447:K488)</f>
        <v>1215.3184025074715</v>
      </c>
      <c r="L492" s="14">
        <f>AVERAGE(L447:L488)</f>
        <v>23.729706546487684</v>
      </c>
      <c r="M492" s="14">
        <f>AVERAGE(M447:M488)</f>
        <v>23.029967179972033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2021-12-30T14:35:35Z</dcterms:modified>
</cp:coreProperties>
</file>