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 codeName="ThisWorkbook" defaultThemeVersion="124226"/>
  <xr:revisionPtr revIDLastSave="7" documentId="13_ncr:1_{2E012B59-31D9-4419-A15F-2FCF0E0F179D}" xr6:coauthVersionLast="47" xr6:coauthVersionMax="47" xr10:uidLastSave="{82A8D5EB-765E-4162-8F41-6EB5786B3D31}"/>
  <bookViews>
    <workbookView xWindow="-120" yWindow="-120" windowWidth="20730" windowHeight="11040" xr2:uid="{00000000-000D-0000-FFFF-FFFF00000000}"/>
  </bookViews>
  <sheets>
    <sheet name="USER ID IT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3" i="10" l="1"/>
  <c r="N34" i="10" s="1"/>
  <c r="N32" i="10"/>
  <c r="N31" i="10"/>
  <c r="N30" i="10"/>
  <c r="I34" i="10"/>
  <c r="G29" i="10"/>
  <c r="P14" i="10" l="1"/>
  <c r="Q14" i="10" s="1"/>
  <c r="O16" i="10"/>
  <c r="M13" i="10"/>
  <c r="O5" i="10" l="1"/>
  <c r="L16" i="10" l="1"/>
  <c r="K8" i="10" l="1"/>
  <c r="K9" i="10" s="1"/>
  <c r="K12" i="10" s="1"/>
  <c r="K14" i="10" s="1"/>
</calcChain>
</file>

<file path=xl/sharedStrings.xml><?xml version="1.0" encoding="utf-8"?>
<sst xmlns="http://schemas.openxmlformats.org/spreadsheetml/2006/main" count="99" uniqueCount="96">
  <si>
    <t xml:space="preserve"> </t>
  </si>
  <si>
    <t>101156586958</t>
  </si>
  <si>
    <t>Ananth@1234</t>
  </si>
  <si>
    <t>100986286954</t>
  </si>
  <si>
    <t>$uresh@1987</t>
  </si>
  <si>
    <t>Password</t>
  </si>
  <si>
    <t>lalitha akka</t>
  </si>
  <si>
    <t>USER ID</t>
  </si>
  <si>
    <t>APFPP5732C</t>
  </si>
  <si>
    <t>Sreelali8$</t>
  </si>
  <si>
    <t>DOB</t>
  </si>
  <si>
    <t>IT PASSwords</t>
  </si>
  <si>
    <t>UAN Login</t>
  </si>
  <si>
    <t>Swathi</t>
  </si>
  <si>
    <t>suresh</t>
  </si>
  <si>
    <t>BFVPG8244P</t>
  </si>
  <si>
    <t>Leela@123456</t>
  </si>
  <si>
    <t>KIRAN@1234</t>
  </si>
  <si>
    <t>Bank Passwords</t>
  </si>
  <si>
    <t xml:space="preserve">User ID </t>
  </si>
  <si>
    <t xml:space="preserve">Password </t>
  </si>
  <si>
    <t>profile password</t>
  </si>
  <si>
    <t>SBI</t>
  </si>
  <si>
    <t>swathireddy28</t>
  </si>
  <si>
    <t>AMMA@1234</t>
  </si>
  <si>
    <t>hdfc</t>
  </si>
  <si>
    <t xml:space="preserve">sbi Card </t>
  </si>
  <si>
    <t>apfpp5732c30081982</t>
  </si>
  <si>
    <t>SWATHY@1991</t>
  </si>
  <si>
    <t>D swathi</t>
  </si>
  <si>
    <t>HDFC card Credit card</t>
  </si>
  <si>
    <t>HDFC card debit  card</t>
  </si>
  <si>
    <t>leela</t>
  </si>
  <si>
    <t>kirru</t>
  </si>
  <si>
    <t>lnt</t>
  </si>
  <si>
    <t>MH/424/10604798</t>
  </si>
  <si>
    <t>innominds</t>
  </si>
  <si>
    <t>100386290108</t>
  </si>
  <si>
    <t>AP/46389/1401</t>
  </si>
  <si>
    <t>100574971372</t>
  </si>
  <si>
    <t>Suresh@1987</t>
  </si>
  <si>
    <t>EXAM FORM LOGINJS</t>
  </si>
  <si>
    <t>SWATHI</t>
  </si>
  <si>
    <t>ANANTH</t>
  </si>
  <si>
    <t>SRO0345529</t>
  </si>
  <si>
    <t>V6C7HC3S</t>
  </si>
  <si>
    <t>$WATHY@1991</t>
  </si>
  <si>
    <t>BQIPD7844L</t>
  </si>
  <si>
    <t>TV- TIMEPASS</t>
  </si>
  <si>
    <t>FRIEND TEJA</t>
  </si>
  <si>
    <t>Soori</t>
  </si>
  <si>
    <t>BEPPD9500J</t>
  </si>
  <si>
    <t>AUDPD2533Q</t>
  </si>
  <si>
    <t>SURESH@1234</t>
  </si>
  <si>
    <t>Payable to appa</t>
  </si>
  <si>
    <t>int</t>
  </si>
  <si>
    <t>balance loan</t>
  </si>
  <si>
    <t>gangi reddy</t>
  </si>
  <si>
    <t>Nov given</t>
  </si>
  <si>
    <t>Sbi palli</t>
  </si>
  <si>
    <t>DSWATHIREDDY</t>
  </si>
  <si>
    <t>19TH NOV</t>
  </si>
  <si>
    <t>BALANCE Loan</t>
  </si>
  <si>
    <t>Nov Paid</t>
  </si>
  <si>
    <t>10011</t>
  </si>
  <si>
    <t>atm</t>
  </si>
  <si>
    <t>arun</t>
  </si>
  <si>
    <t>BGQPC9935H</t>
  </si>
  <si>
    <t>ARUN@1234</t>
  </si>
  <si>
    <t>SRO0303284</t>
  </si>
  <si>
    <t>BQSPB4386D</t>
  </si>
  <si>
    <t>Ujju_9040</t>
  </si>
  <si>
    <t>BGBNG00414460000166016</t>
  </si>
  <si>
    <t>50100203671040</t>
  </si>
  <si>
    <t>ACCOUNT NUMBER</t>
  </si>
  <si>
    <t>SAANVI@2021</t>
  </si>
  <si>
    <t>CLOSED</t>
  </si>
  <si>
    <t>4059880620822681</t>
  </si>
  <si>
    <t>HDFC0000628</t>
  </si>
  <si>
    <t>sukanya samrudi</t>
  </si>
  <si>
    <t>cif</t>
  </si>
  <si>
    <t>a/c</t>
  </si>
  <si>
    <t>000910167343</t>
  </si>
  <si>
    <t>c.n</t>
  </si>
  <si>
    <t>6083141053820110</t>
  </si>
  <si>
    <t>cvv</t>
  </si>
  <si>
    <t xml:space="preserve">last </t>
  </si>
  <si>
    <t>a/c id</t>
  </si>
  <si>
    <t>010013967494</t>
  </si>
  <si>
    <t>ANANTHA@2024</t>
  </si>
  <si>
    <t>BABY@2024</t>
  </si>
  <si>
    <t>Rupay</t>
  </si>
  <si>
    <t>6530290012729607</t>
  </si>
  <si>
    <t>AMMAA@2025</t>
  </si>
  <si>
    <t>4854981702086075</t>
  </si>
  <si>
    <t>,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ṁmmmmmmmmmm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</si>
</sst>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7"/>
      <color rgb="FF00000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0" fillId="0" borderId="0"/>
    <xf numFmtId="0" fontId="19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18" fillId="0" borderId="0" xfId="42" applyFill="1" applyBorder="1"/>
    <xf numFmtId="14" fontId="0" fillId="0" borderId="0" xfId="0" applyNumberFormat="1"/>
    <xf numFmtId="0" fontId="1" fillId="0" borderId="0" xfId="0" applyFont="1"/>
    <xf numFmtId="0" fontId="18" fillId="0" borderId="0" xfId="42"/>
    <xf numFmtId="17" fontId="0" fillId="0" borderId="0" xfId="0" applyNumberFormat="1"/>
    <xf numFmtId="0" fontId="0" fillId="0" borderId="0" xfId="0" quotePrefix="1"/>
    <xf numFmtId="0" fontId="18" fillId="0" borderId="0" xfId="42" applyNumberFormat="1"/>
    <xf numFmtId="0" fontId="0" fillId="33" borderId="0" xfId="0" applyFill="1"/>
    <xf numFmtId="0" fontId="18" fillId="33" borderId="0" xfId="42" applyNumberFormat="1" applyFill="1"/>
    <xf numFmtId="0" fontId="18" fillId="33" borderId="0" xfId="42" applyFill="1"/>
    <xf numFmtId="0" fontId="21" fillId="0" borderId="0" xfId="0" applyFont="1"/>
    <xf numFmtId="0" fontId="18" fillId="0" borderId="0" xfId="42" quotePrefix="1"/>
    <xf numFmtId="49" fontId="0" fillId="0" borderId="0" xfId="0" quotePrefix="1" applyNumberForma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00000000-0005-0000-0000-000026000000}"/>
    <cellStyle name="Normal 3" xfId="43" xr:uid="{00000000-0005-0000-0000-000027000000}"/>
    <cellStyle name="Note" xfId="15" builtinId="10" customBuiltin="1"/>
    <cellStyle name="Output" xfId="10" builtinId="21" customBuiltin="1"/>
    <cellStyle name="Style 1" xfId="45" xr:uid="{00000000-0005-0000-0000-00002A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WATHY@1991" TargetMode="External"/><Relationship Id="rId13" Type="http://schemas.openxmlformats.org/officeDocument/2006/relationships/hyperlink" Target="mailto:ANANTHA@2024" TargetMode="External"/><Relationship Id="rId3" Type="http://schemas.openxmlformats.org/officeDocument/2006/relationships/hyperlink" Target="mailto:Leela@123456" TargetMode="External"/><Relationship Id="rId7" Type="http://schemas.openxmlformats.org/officeDocument/2006/relationships/hyperlink" Target="mailto:$WATHY@1991" TargetMode="External"/><Relationship Id="rId12" Type="http://schemas.openxmlformats.org/officeDocument/2006/relationships/hyperlink" Target="mailto:BABY@2024" TargetMode="External"/><Relationship Id="rId2" Type="http://schemas.openxmlformats.org/officeDocument/2006/relationships/hyperlink" Target="mailto:$uresh@1987" TargetMode="External"/><Relationship Id="rId1" Type="http://schemas.openxmlformats.org/officeDocument/2006/relationships/hyperlink" Target="mailto:Ananth@1234" TargetMode="External"/><Relationship Id="rId6" Type="http://schemas.openxmlformats.org/officeDocument/2006/relationships/hyperlink" Target="mailto:Suresh@1987" TargetMode="External"/><Relationship Id="rId11" Type="http://schemas.openxmlformats.org/officeDocument/2006/relationships/hyperlink" Target="mailto:SAANVI@2021" TargetMode="External"/><Relationship Id="rId5" Type="http://schemas.openxmlformats.org/officeDocument/2006/relationships/hyperlink" Target="mailto:AMMA@1234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$WATHY@1991" TargetMode="External"/><Relationship Id="rId4" Type="http://schemas.openxmlformats.org/officeDocument/2006/relationships/hyperlink" Target="mailto:KIRAN@1234" TargetMode="External"/><Relationship Id="rId9" Type="http://schemas.openxmlformats.org/officeDocument/2006/relationships/hyperlink" Target="mailto:SURESH@1234" TargetMode="External"/><Relationship Id="rId14" Type="http://schemas.openxmlformats.org/officeDocument/2006/relationships/hyperlink" Target="mailto:AMMAA@2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Q38"/>
  <sheetViews>
    <sheetView tabSelected="1" topLeftCell="A21" workbookViewId="0">
      <selection activeCell="C32" sqref="C32"/>
    </sheetView>
  </sheetViews>
  <sheetFormatPr defaultRowHeight="15" x14ac:dyDescent="0.25"/>
  <cols>
    <col min="1" max="1" width="23.5703125" customWidth="1"/>
    <col min="2" max="2" width="17.42578125" customWidth="1"/>
    <col min="3" max="3" width="17.28515625" bestFit="1" customWidth="1"/>
    <col min="4" max="4" width="16" bestFit="1" customWidth="1"/>
    <col min="5" max="5" width="24.7109375" bestFit="1" customWidth="1"/>
    <col min="6" max="6" width="17.28515625" bestFit="1" customWidth="1"/>
    <col min="10" max="10" width="11.28515625" bestFit="1" customWidth="1"/>
    <col min="12" max="12" width="15.140625" bestFit="1" customWidth="1"/>
  </cols>
  <sheetData>
    <row r="1" spans="1:17" x14ac:dyDescent="0.25">
      <c r="A1" s="5" t="s">
        <v>11</v>
      </c>
    </row>
    <row r="2" spans="1:17" x14ac:dyDescent="0.25">
      <c r="B2" t="s">
        <v>7</v>
      </c>
      <c r="C2" t="s">
        <v>5</v>
      </c>
      <c r="D2" t="s">
        <v>10</v>
      </c>
    </row>
    <row r="3" spans="1:17" x14ac:dyDescent="0.25">
      <c r="A3" t="s">
        <v>6</v>
      </c>
      <c r="B3" s="2" t="s">
        <v>8</v>
      </c>
      <c r="C3" s="2" t="s">
        <v>9</v>
      </c>
      <c r="D3" s="4">
        <v>30193</v>
      </c>
      <c r="E3" t="s">
        <v>27</v>
      </c>
    </row>
    <row r="4" spans="1:17" x14ac:dyDescent="0.25">
      <c r="A4" t="s">
        <v>32</v>
      </c>
      <c r="B4" t="s">
        <v>15</v>
      </c>
      <c r="C4" s="6" t="s">
        <v>16</v>
      </c>
      <c r="M4" t="s">
        <v>62</v>
      </c>
      <c r="N4">
        <v>366800</v>
      </c>
    </row>
    <row r="5" spans="1:17" x14ac:dyDescent="0.25">
      <c r="A5" t="s">
        <v>33</v>
      </c>
      <c r="B5" t="s">
        <v>52</v>
      </c>
      <c r="C5" s="6" t="s">
        <v>17</v>
      </c>
      <c r="D5" s="4">
        <v>30507</v>
      </c>
      <c r="K5">
        <v>165000</v>
      </c>
      <c r="M5" t="s">
        <v>63</v>
      </c>
      <c r="N5">
        <v>30000</v>
      </c>
      <c r="O5">
        <f>+N4-N5</f>
        <v>336800</v>
      </c>
    </row>
    <row r="6" spans="1:17" x14ac:dyDescent="0.25">
      <c r="A6" t="s">
        <v>13</v>
      </c>
      <c r="B6" t="s">
        <v>47</v>
      </c>
      <c r="C6" s="6" t="s">
        <v>28</v>
      </c>
      <c r="D6" t="s">
        <v>48</v>
      </c>
      <c r="E6" t="s">
        <v>49</v>
      </c>
      <c r="K6">
        <v>200000</v>
      </c>
      <c r="N6" t="s">
        <v>0</v>
      </c>
    </row>
    <row r="7" spans="1:17" x14ac:dyDescent="0.25">
      <c r="A7" t="s">
        <v>50</v>
      </c>
      <c r="B7" t="s">
        <v>51</v>
      </c>
      <c r="C7" s="6" t="s">
        <v>53</v>
      </c>
      <c r="J7" t="s">
        <v>55</v>
      </c>
      <c r="K7">
        <v>12800</v>
      </c>
    </row>
    <row r="8" spans="1:17" x14ac:dyDescent="0.25">
      <c r="A8" t="s">
        <v>66</v>
      </c>
      <c r="B8" t="s">
        <v>67</v>
      </c>
      <c r="C8" t="s">
        <v>68</v>
      </c>
      <c r="D8" s="4">
        <v>33034</v>
      </c>
      <c r="K8">
        <f>+K6+K7</f>
        <v>212800</v>
      </c>
    </row>
    <row r="9" spans="1:17" x14ac:dyDescent="0.25">
      <c r="K9">
        <f>+K8-K5</f>
        <v>47800</v>
      </c>
    </row>
    <row r="10" spans="1:17" ht="15.75" customHeight="1" x14ac:dyDescent="0.25">
      <c r="B10" t="s">
        <v>70</v>
      </c>
      <c r="C10" t="s">
        <v>71</v>
      </c>
      <c r="K10">
        <v>20000</v>
      </c>
    </row>
    <row r="11" spans="1:17" x14ac:dyDescent="0.25">
      <c r="J11" t="s">
        <v>55</v>
      </c>
      <c r="K11">
        <v>19000</v>
      </c>
    </row>
    <row r="12" spans="1:17" x14ac:dyDescent="0.25">
      <c r="K12" s="5">
        <f>+K9+K10+K11</f>
        <v>86800</v>
      </c>
      <c r="L12" t="s">
        <v>54</v>
      </c>
    </row>
    <row r="13" spans="1:17" x14ac:dyDescent="0.25">
      <c r="K13">
        <v>280000</v>
      </c>
      <c r="M13">
        <f>14*15000</f>
        <v>210000</v>
      </c>
    </row>
    <row r="14" spans="1:17" x14ac:dyDescent="0.25">
      <c r="A14" s="5" t="s">
        <v>12</v>
      </c>
      <c r="K14">
        <f>+K13+K12</f>
        <v>366800</v>
      </c>
      <c r="L14" t="s">
        <v>56</v>
      </c>
      <c r="O14">
        <v>366800</v>
      </c>
      <c r="P14">
        <f>+O14-212000</f>
        <v>154800</v>
      </c>
      <c r="Q14">
        <f>+P14-86800</f>
        <v>68000</v>
      </c>
    </row>
    <row r="15" spans="1:17" x14ac:dyDescent="0.25">
      <c r="A15" t="s">
        <v>13</v>
      </c>
      <c r="B15" s="1" t="s">
        <v>1</v>
      </c>
      <c r="C15" s="3" t="s">
        <v>2</v>
      </c>
      <c r="D15" s="4">
        <v>31960</v>
      </c>
      <c r="E15" t="s">
        <v>72</v>
      </c>
    </row>
    <row r="16" spans="1:17" x14ac:dyDescent="0.25">
      <c r="A16" t="s">
        <v>14</v>
      </c>
      <c r="B16" s="1" t="s">
        <v>3</v>
      </c>
      <c r="C16" s="3" t="s">
        <v>4</v>
      </c>
      <c r="J16" t="s">
        <v>57</v>
      </c>
      <c r="K16">
        <v>100000</v>
      </c>
      <c r="L16">
        <f>+K16*2/100</f>
        <v>2000</v>
      </c>
      <c r="M16" t="s">
        <v>58</v>
      </c>
      <c r="O16">
        <f>500000-210000</f>
        <v>290000</v>
      </c>
    </row>
    <row r="17" spans="1:14" x14ac:dyDescent="0.25">
      <c r="A17" t="s">
        <v>34</v>
      </c>
      <c r="B17" t="s">
        <v>35</v>
      </c>
      <c r="K17">
        <v>100000</v>
      </c>
      <c r="L17" t="s">
        <v>61</v>
      </c>
    </row>
    <row r="18" spans="1:14" x14ac:dyDescent="0.25">
      <c r="A18" t="s">
        <v>36</v>
      </c>
      <c r="B18" s="1" t="s">
        <v>37</v>
      </c>
      <c r="C18" t="s">
        <v>38</v>
      </c>
    </row>
    <row r="19" spans="1:14" x14ac:dyDescent="0.25">
      <c r="B19" s="1" t="s">
        <v>39</v>
      </c>
      <c r="C19" s="6" t="s">
        <v>40</v>
      </c>
      <c r="K19">
        <v>94800</v>
      </c>
    </row>
    <row r="20" spans="1:14" x14ac:dyDescent="0.25">
      <c r="B20" s="1" t="s">
        <v>64</v>
      </c>
      <c r="C20" s="6"/>
    </row>
    <row r="21" spans="1:14" x14ac:dyDescent="0.25">
      <c r="A21" s="5" t="s">
        <v>18</v>
      </c>
    </row>
    <row r="22" spans="1:14" x14ac:dyDescent="0.25">
      <c r="A22" t="s">
        <v>0</v>
      </c>
      <c r="B22" t="s">
        <v>19</v>
      </c>
      <c r="C22" t="s">
        <v>20</v>
      </c>
      <c r="D22" t="s">
        <v>21</v>
      </c>
      <c r="E22" t="s">
        <v>65</v>
      </c>
    </row>
    <row r="23" spans="1:14" x14ac:dyDescent="0.25">
      <c r="A23" t="s">
        <v>22</v>
      </c>
      <c r="B23" s="10" t="s">
        <v>23</v>
      </c>
      <c r="C23" s="11" t="s">
        <v>75</v>
      </c>
      <c r="D23" s="12" t="s">
        <v>24</v>
      </c>
      <c r="E23" s="10">
        <v>4634</v>
      </c>
      <c r="F23" s="10" t="s">
        <v>76</v>
      </c>
    </row>
    <row r="24" spans="1:14" x14ac:dyDescent="0.25">
      <c r="A24" t="s">
        <v>59</v>
      </c>
      <c r="B24" t="s">
        <v>60</v>
      </c>
      <c r="C24" s="6" t="s">
        <v>89</v>
      </c>
      <c r="D24" s="9" t="s">
        <v>90</v>
      </c>
      <c r="F24">
        <v>31181894839</v>
      </c>
    </row>
    <row r="25" spans="1:14" x14ac:dyDescent="0.25">
      <c r="A25" t="s">
        <v>25</v>
      </c>
      <c r="B25">
        <v>74538828</v>
      </c>
      <c r="C25" s="9" t="s">
        <v>93</v>
      </c>
      <c r="D25" s="6"/>
      <c r="E25">
        <v>2891</v>
      </c>
      <c r="F25" s="6"/>
    </row>
    <row r="26" spans="1:14" x14ac:dyDescent="0.25">
      <c r="A26" t="s">
        <v>91</v>
      </c>
      <c r="C26" s="9"/>
      <c r="D26" s="6"/>
      <c r="F26" s="14" t="s">
        <v>92</v>
      </c>
      <c r="G26" s="7">
        <v>11444</v>
      </c>
      <c r="H26">
        <v>244</v>
      </c>
    </row>
    <row r="27" spans="1:14" x14ac:dyDescent="0.25">
      <c r="A27" t="s">
        <v>26</v>
      </c>
    </row>
    <row r="28" spans="1:14" x14ac:dyDescent="0.25">
      <c r="A28" t="s">
        <v>30</v>
      </c>
      <c r="B28" s="15" t="s">
        <v>94</v>
      </c>
      <c r="C28" s="7">
        <v>11505</v>
      </c>
      <c r="D28" s="8">
        <v>458</v>
      </c>
      <c r="E28">
        <v>2891</v>
      </c>
      <c r="F28" t="s">
        <v>29</v>
      </c>
    </row>
    <row r="29" spans="1:14" x14ac:dyDescent="0.25">
      <c r="A29" t="s">
        <v>31</v>
      </c>
      <c r="B29" s="8" t="s">
        <v>77</v>
      </c>
      <c r="C29" s="7">
        <v>46447</v>
      </c>
      <c r="D29" s="8">
        <v>176</v>
      </c>
      <c r="E29">
        <v>2591</v>
      </c>
      <c r="G29">
        <f>66-8</f>
        <v>58</v>
      </c>
    </row>
    <row r="30" spans="1:14" x14ac:dyDescent="0.25">
      <c r="A30" t="s">
        <v>74</v>
      </c>
      <c r="B30" s="1" t="s">
        <v>73</v>
      </c>
      <c r="C30" s="13" t="s">
        <v>78</v>
      </c>
      <c r="L30">
        <v>76</v>
      </c>
      <c r="M30">
        <v>200</v>
      </c>
      <c r="N30">
        <f>+M30*L30</f>
        <v>15200</v>
      </c>
    </row>
    <row r="31" spans="1:14" x14ac:dyDescent="0.25">
      <c r="A31" t="s">
        <v>41</v>
      </c>
      <c r="I31">
        <v>17033</v>
      </c>
      <c r="L31">
        <v>58</v>
      </c>
      <c r="M31">
        <v>200</v>
      </c>
      <c r="N31">
        <f>+M31*L31</f>
        <v>11600</v>
      </c>
    </row>
    <row r="32" spans="1:14" x14ac:dyDescent="0.25">
      <c r="A32" t="s">
        <v>42</v>
      </c>
      <c r="B32" t="s">
        <v>69</v>
      </c>
      <c r="C32" s="6" t="s">
        <v>95</v>
      </c>
      <c r="D32" s="6" t="s">
        <v>46</v>
      </c>
      <c r="I32">
        <v>661</v>
      </c>
      <c r="L32">
        <v>41</v>
      </c>
      <c r="M32">
        <v>200</v>
      </c>
      <c r="N32">
        <f>+M32*L32</f>
        <v>8200</v>
      </c>
    </row>
    <row r="33" spans="1:14" x14ac:dyDescent="0.25">
      <c r="A33" t="s">
        <v>43</v>
      </c>
      <c r="B33" t="s">
        <v>44</v>
      </c>
      <c r="C33" t="s">
        <v>45</v>
      </c>
      <c r="I33">
        <v>118</v>
      </c>
      <c r="N33">
        <f>SUM(N30:N32)</f>
        <v>35000</v>
      </c>
    </row>
    <row r="34" spans="1:14" x14ac:dyDescent="0.25">
      <c r="I34">
        <f>SUM(I31:I33)</f>
        <v>17812</v>
      </c>
      <c r="N34">
        <f>+N33/200</f>
        <v>175</v>
      </c>
    </row>
    <row r="35" spans="1:14" x14ac:dyDescent="0.25">
      <c r="A35" t="s">
        <v>79</v>
      </c>
      <c r="B35" t="s">
        <v>80</v>
      </c>
      <c r="C35">
        <v>6044007353</v>
      </c>
    </row>
    <row r="36" spans="1:14" x14ac:dyDescent="0.25">
      <c r="B36" t="s">
        <v>81</v>
      </c>
      <c r="C36" s="8" t="s">
        <v>82</v>
      </c>
    </row>
    <row r="37" spans="1:14" x14ac:dyDescent="0.25">
      <c r="B37" t="s">
        <v>83</v>
      </c>
      <c r="C37" s="8" t="s">
        <v>84</v>
      </c>
      <c r="D37" t="s">
        <v>85</v>
      </c>
      <c r="E37">
        <v>890</v>
      </c>
      <c r="F37" t="s">
        <v>86</v>
      </c>
      <c r="G37" s="7">
        <v>46508</v>
      </c>
    </row>
    <row r="38" spans="1:14" x14ac:dyDescent="0.25">
      <c r="B38" t="s">
        <v>87</v>
      </c>
      <c r="C38" s="8" t="s">
        <v>88</v>
      </c>
      <c r="D38">
        <v>417328567</v>
      </c>
    </row>
  </sheetData>
  <hyperlinks>
    <hyperlink ref="C15" r:id="rId1" xr:uid="{00000000-0004-0000-0000-000000000000}"/>
    <hyperlink ref="C16" r:id="rId2" xr:uid="{00000000-0004-0000-0000-000001000000}"/>
    <hyperlink ref="C4" r:id="rId3" xr:uid="{00000000-0004-0000-0000-000002000000}"/>
    <hyperlink ref="C5" r:id="rId4" xr:uid="{00000000-0004-0000-0000-000003000000}"/>
    <hyperlink ref="D23" r:id="rId5" xr:uid="{00000000-0004-0000-0000-000004000000}"/>
    <hyperlink ref="C19" r:id="rId6" xr:uid="{00000000-0004-0000-0000-000005000000}"/>
    <hyperlink ref="C32" r:id="rId7" display="$WATHY@1991" xr:uid="{00000000-0004-0000-0000-000006000000}"/>
    <hyperlink ref="C6" r:id="rId8" xr:uid="{00000000-0004-0000-0000-000007000000}"/>
    <hyperlink ref="C7" r:id="rId9" xr:uid="{00000000-0004-0000-0000-000008000000}"/>
    <hyperlink ref="D32" r:id="rId10" xr:uid="{00000000-0004-0000-0000-000009000000}"/>
    <hyperlink ref="C23" r:id="rId11" xr:uid="{00000000-0004-0000-0000-00000D000000}"/>
    <hyperlink ref="D24" r:id="rId12" xr:uid="{02575704-7916-4410-AB93-D6DE04349B44}"/>
    <hyperlink ref="C24" r:id="rId13" xr:uid="{C02FE5B6-E1FD-4F08-80F2-7FB930995760}"/>
    <hyperlink ref="C25" r:id="rId14" xr:uid="{2AC47163-1681-41C4-A798-33C915369D82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ID 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2025-03-08T07:18:52Z</dcterms:modified>
</cp:coreProperties>
</file>