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F03DEC4D-8833-1A4B-9B0A-398E7E8CCD31}" xr6:coauthVersionLast="47" xr6:coauthVersionMax="47" xr10:uidLastSave="{00000000-0000-0000-0000-000000000000}"/>
  <bookViews>
    <workbookView xWindow="760" yWindow="500" windowWidth="28040" windowHeight="15980" xr2:uid="{0A1CCA97-C978-A940-8D03-39F86DDDACF9}"/>
  </bookViews>
  <sheets>
    <sheet name="tema 1 y 2" sheetId="1" r:id="rId1"/>
    <sheet name="tema 3" sheetId="6" r:id="rId2"/>
  </sheets>
  <definedNames>
    <definedName name="_xlchart.v1.0" hidden="1">'tema 1 y 2'!$A$2:$A$21</definedName>
    <definedName name="_xlchart.v1.1" hidden="1">'tema 1 y 2'!$B$1</definedName>
    <definedName name="_xlchart.v1.2" hidden="1">'tema 1 y 2'!$B$2:$B$21</definedName>
    <definedName name="_xlchart.v1.3" hidden="1">'tema 1 y 2'!$C$1</definedName>
    <definedName name="_xlchart.v1.4" hidden="1">'tema 1 y 2'!$C$2:$C$21</definedName>
  </definedNames>
  <calcPr calcId="191029"/>
  <pivotCaches>
    <pivotCache cacheId="2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" l="1"/>
  <c r="F20" i="1"/>
  <c r="F10" i="1"/>
  <c r="F6" i="1"/>
  <c r="F2" i="1"/>
  <c r="C30" i="1"/>
  <c r="B30" i="1"/>
  <c r="C29" i="1"/>
  <c r="B29" i="1"/>
  <c r="C27" i="1"/>
  <c r="B27" i="1"/>
  <c r="B26" i="1"/>
  <c r="C26" i="1"/>
</calcChain>
</file>

<file path=xl/sharedStrings.xml><?xml version="1.0" encoding="utf-8"?>
<sst xmlns="http://schemas.openxmlformats.org/spreadsheetml/2006/main" count="57" uniqueCount="36">
  <si>
    <t>NOMBRES</t>
  </si>
  <si>
    <t>EDADES</t>
  </si>
  <si>
    <t>PUNTAJES</t>
  </si>
  <si>
    <t>Adrián</t>
  </si>
  <si>
    <t>Alejandro</t>
  </si>
  <si>
    <t>Alfonso</t>
  </si>
  <si>
    <t>Alicia</t>
  </si>
  <si>
    <t>Ana</t>
  </si>
  <si>
    <t>Antonio</t>
  </si>
  <si>
    <t>Carlos</t>
  </si>
  <si>
    <t>Carmen</t>
  </si>
  <si>
    <t>Diego</t>
  </si>
  <si>
    <t>Elena</t>
  </si>
  <si>
    <t>Enrique</t>
  </si>
  <si>
    <t>Esperanza</t>
  </si>
  <si>
    <t>Fernando</t>
  </si>
  <si>
    <t>Gabriela</t>
  </si>
  <si>
    <t>Gonzalo</t>
  </si>
  <si>
    <t>Isabel</t>
  </si>
  <si>
    <t>Javier</t>
  </si>
  <si>
    <t>José</t>
  </si>
  <si>
    <t>Juan</t>
  </si>
  <si>
    <t>Laura</t>
  </si>
  <si>
    <t>Suma</t>
  </si>
  <si>
    <t>Promedio</t>
  </si>
  <si>
    <t>Máximo</t>
  </si>
  <si>
    <t>Mínimo</t>
  </si>
  <si>
    <t>Personas mayores de 20 años</t>
  </si>
  <si>
    <t>Personas mayores de 30 años</t>
  </si>
  <si>
    <t>Personas mayores de 40 años</t>
  </si>
  <si>
    <t>Personas que han aprobado</t>
  </si>
  <si>
    <t>Personas que han suspendido</t>
  </si>
  <si>
    <t>Etiquetas de fila</t>
  </si>
  <si>
    <t>Total general</t>
  </si>
  <si>
    <t>Suma de PUNTAJES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</si>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</sst>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4" fillId="0" borderId="2"/>
  </cellStyleXfs>
  <cellXfs count="10">
    <xf numFmtId="0" fontId="0" fillId="0" borderId="0" xfId="0"/>
    <xf numFmtId="0" fontId="4" fillId="3" borderId="2" xfId="1" applyFont="1" applyFill="1" applyBorder="1"/>
    <xf numFmtId="0" fontId="0" fillId="4" borderId="0" xfId="0" applyFill="1"/>
    <xf numFmtId="0" fontId="1" fillId="2" borderId="0" xfId="3"/>
    <xf numFmtId="0" fontId="4" fillId="2" borderId="1" xfId="1" applyFont="1" applyFill="1" applyBorder="1"/>
    <xf numFmtId="0" fontId="5" fillId="3" borderId="0" xfId="1" applyFont="1" applyFill="1" applyBorder="1"/>
    <xf numFmtId="0" fontId="3" fillId="3" borderId="2" xfId="2" applyFill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</cellXfs>
  <cellStyles count="5">
    <cellStyle name="60% - Énfasis1" xfId="3" builtinId="32"/>
    <cellStyle name="Estilo 1" xfId="4" xr:uid="{3F2923E8-3041-804D-85E5-3FCDC2BB8EE7}"/>
    <cellStyle name="Normal" xfId="0" builtinId="0"/>
    <cellStyle name="Título" xfId="1" builtinId="15"/>
    <cellStyle name="Título 2" xfId="2" builtinId="17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Notas de clase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cat>
          <c:val>
            <c:numRef>
              <c:f>'tema 1 y 2'!$B$2:$B$21</c:f>
              <c:numCache>
                <c:formatCode>General</c:formatCode>
                <c:ptCount val="20"/>
                <c:pt idx="0">
                  <c:v>17</c:v>
                </c:pt>
                <c:pt idx="1">
                  <c:v>25</c:v>
                </c:pt>
                <c:pt idx="2">
                  <c:v>33</c:v>
                </c:pt>
                <c:pt idx="3">
                  <c:v>41</c:v>
                </c:pt>
                <c:pt idx="4">
                  <c:v>49</c:v>
                </c:pt>
                <c:pt idx="5">
                  <c:v>57</c:v>
                </c:pt>
                <c:pt idx="6">
                  <c:v>25</c:v>
                </c:pt>
                <c:pt idx="7">
                  <c:v>35</c:v>
                </c:pt>
                <c:pt idx="8">
                  <c:v>23</c:v>
                </c:pt>
                <c:pt idx="9">
                  <c:v>31</c:v>
                </c:pt>
                <c:pt idx="10">
                  <c:v>29</c:v>
                </c:pt>
                <c:pt idx="11">
                  <c:v>27</c:v>
                </c:pt>
                <c:pt idx="12">
                  <c:v>18</c:v>
                </c:pt>
                <c:pt idx="13">
                  <c:v>50</c:v>
                </c:pt>
                <c:pt idx="14">
                  <c:v>66</c:v>
                </c:pt>
                <c:pt idx="15">
                  <c:v>74</c:v>
                </c:pt>
                <c:pt idx="16">
                  <c:v>22</c:v>
                </c:pt>
                <c:pt idx="17">
                  <c:v>37</c:v>
                </c:pt>
                <c:pt idx="18">
                  <c:v>21</c:v>
                </c:pt>
                <c:pt idx="1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F-9241-94AA-75250E5458BB}"/>
            </c:ext>
          </c:extLst>
        </c:ser>
        <c:ser>
          <c:idx val="1"/>
          <c:order val="1"/>
          <c:tx>
            <c:strRef>
              <c:f>'tema 1 y 2'!$C$1</c:f>
              <c:strCache>
                <c:ptCount val="1"/>
                <c:pt idx="0">
                  <c:v>PUNTAJES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cat>
          <c:val>
            <c:numRef>
              <c:f>'tema 1 y 2'!$C$2:$C$21</c:f>
              <c:numCache>
                <c:formatCode>General</c:formatCode>
                <c:ptCount val="20"/>
                <c:pt idx="0">
                  <c:v>5.5</c:v>
                </c:pt>
                <c:pt idx="1">
                  <c:v>8.3000000000000007</c:v>
                </c:pt>
                <c:pt idx="2">
                  <c:v>3.9</c:v>
                </c:pt>
                <c:pt idx="3">
                  <c:v>6.3</c:v>
                </c:pt>
                <c:pt idx="4">
                  <c:v>9.5</c:v>
                </c:pt>
                <c:pt idx="5">
                  <c:v>4.2</c:v>
                </c:pt>
                <c:pt idx="6">
                  <c:v>7.1</c:v>
                </c:pt>
                <c:pt idx="7">
                  <c:v>2.6</c:v>
                </c:pt>
                <c:pt idx="8">
                  <c:v>6.7</c:v>
                </c:pt>
                <c:pt idx="9">
                  <c:v>8.3000000000000007</c:v>
                </c:pt>
                <c:pt idx="10">
                  <c:v>3.9</c:v>
                </c:pt>
                <c:pt idx="11">
                  <c:v>9.6999999999999993</c:v>
                </c:pt>
                <c:pt idx="12">
                  <c:v>5</c:v>
                </c:pt>
                <c:pt idx="13">
                  <c:v>7.2</c:v>
                </c:pt>
                <c:pt idx="14">
                  <c:v>4</c:v>
                </c:pt>
                <c:pt idx="15">
                  <c:v>6.7</c:v>
                </c:pt>
                <c:pt idx="16">
                  <c:v>8.4</c:v>
                </c:pt>
                <c:pt idx="17">
                  <c:v>1.5</c:v>
                </c:pt>
                <c:pt idx="18">
                  <c:v>9</c:v>
                </c:pt>
                <c:pt idx="19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DF-9241-94AA-75250E545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193328"/>
        <c:axId val="187141744"/>
      </c:barChart>
      <c:catAx>
        <c:axId val="13219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141744"/>
        <c:crosses val="autoZero"/>
        <c:auto val="1"/>
        <c:lblAlgn val="ctr"/>
        <c:lblOffset val="100"/>
        <c:noMultiLvlLbl val="0"/>
      </c:catAx>
      <c:valAx>
        <c:axId val="1871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19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Notas de clase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cat>
          <c:val>
            <c:numRef>
              <c:f>'tema 1 y 2'!$B$2:$B$21</c:f>
              <c:numCache>
                <c:formatCode>General</c:formatCode>
                <c:ptCount val="20"/>
                <c:pt idx="0">
                  <c:v>17</c:v>
                </c:pt>
                <c:pt idx="1">
                  <c:v>25</c:v>
                </c:pt>
                <c:pt idx="2">
                  <c:v>33</c:v>
                </c:pt>
                <c:pt idx="3">
                  <c:v>41</c:v>
                </c:pt>
                <c:pt idx="4">
                  <c:v>49</c:v>
                </c:pt>
                <c:pt idx="5">
                  <c:v>57</c:v>
                </c:pt>
                <c:pt idx="6">
                  <c:v>25</c:v>
                </c:pt>
                <c:pt idx="7">
                  <c:v>35</c:v>
                </c:pt>
                <c:pt idx="8">
                  <c:v>23</c:v>
                </c:pt>
                <c:pt idx="9">
                  <c:v>31</c:v>
                </c:pt>
                <c:pt idx="10">
                  <c:v>29</c:v>
                </c:pt>
                <c:pt idx="11">
                  <c:v>27</c:v>
                </c:pt>
                <c:pt idx="12">
                  <c:v>18</c:v>
                </c:pt>
                <c:pt idx="13">
                  <c:v>50</c:v>
                </c:pt>
                <c:pt idx="14">
                  <c:v>66</c:v>
                </c:pt>
                <c:pt idx="15">
                  <c:v>74</c:v>
                </c:pt>
                <c:pt idx="16">
                  <c:v>22</c:v>
                </c:pt>
                <c:pt idx="17">
                  <c:v>37</c:v>
                </c:pt>
                <c:pt idx="18">
                  <c:v>21</c:v>
                </c:pt>
                <c:pt idx="1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A-9740-BD97-2A10521AC340}"/>
            </c:ext>
          </c:extLst>
        </c:ser>
        <c:ser>
          <c:idx val="1"/>
          <c:order val="1"/>
          <c:tx>
            <c:strRef>
              <c:f>'tema 1 y 2'!$C$1</c:f>
              <c:strCache>
                <c:ptCount val="1"/>
                <c:pt idx="0">
                  <c:v>PUNTAJES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cat>
          <c:val>
            <c:numRef>
              <c:f>'tema 1 y 2'!$C$2:$C$21</c:f>
              <c:numCache>
                <c:formatCode>General</c:formatCode>
                <c:ptCount val="20"/>
                <c:pt idx="0">
                  <c:v>5.5</c:v>
                </c:pt>
                <c:pt idx="1">
                  <c:v>8.3000000000000007</c:v>
                </c:pt>
                <c:pt idx="2">
                  <c:v>3.9</c:v>
                </c:pt>
                <c:pt idx="3">
                  <c:v>6.3</c:v>
                </c:pt>
                <c:pt idx="4">
                  <c:v>9.5</c:v>
                </c:pt>
                <c:pt idx="5">
                  <c:v>4.2</c:v>
                </c:pt>
                <c:pt idx="6">
                  <c:v>7.1</c:v>
                </c:pt>
                <c:pt idx="7">
                  <c:v>2.6</c:v>
                </c:pt>
                <c:pt idx="8">
                  <c:v>6.7</c:v>
                </c:pt>
                <c:pt idx="9">
                  <c:v>8.3000000000000007</c:v>
                </c:pt>
                <c:pt idx="10">
                  <c:v>3.9</c:v>
                </c:pt>
                <c:pt idx="11">
                  <c:v>9.6999999999999993</c:v>
                </c:pt>
                <c:pt idx="12">
                  <c:v>5</c:v>
                </c:pt>
                <c:pt idx="13">
                  <c:v>7.2</c:v>
                </c:pt>
                <c:pt idx="14">
                  <c:v>4</c:v>
                </c:pt>
                <c:pt idx="15">
                  <c:v>6.7</c:v>
                </c:pt>
                <c:pt idx="16">
                  <c:v>8.4</c:v>
                </c:pt>
                <c:pt idx="17">
                  <c:v>1.5</c:v>
                </c:pt>
                <c:pt idx="18">
                  <c:v>9</c:v>
                </c:pt>
                <c:pt idx="19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8A-9740-BD97-2A10521AC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27632"/>
        <c:axId val="194591888"/>
        <c:axId val="160691936"/>
      </c:line3DChart>
      <c:catAx>
        <c:axId val="19432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591888"/>
        <c:crosses val="autoZero"/>
        <c:auto val="1"/>
        <c:lblAlgn val="ctr"/>
        <c:lblOffset val="100"/>
        <c:noMultiLvlLbl val="0"/>
      </c:catAx>
      <c:valAx>
        <c:axId val="19459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327632"/>
        <c:crosses val="autoZero"/>
        <c:crossBetween val="between"/>
      </c:valAx>
      <c:serAx>
        <c:axId val="160691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5918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EDADES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cat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cat>
          <c:val>
            <c:numRef>
              <c:f>'tema 1 y 2'!$B$2:$B$21</c:f>
              <c:numCache>
                <c:formatCode>General</c:formatCode>
                <c:ptCount val="20"/>
                <c:pt idx="0">
                  <c:v>17</c:v>
                </c:pt>
                <c:pt idx="1">
                  <c:v>25</c:v>
                </c:pt>
                <c:pt idx="2">
                  <c:v>33</c:v>
                </c:pt>
                <c:pt idx="3">
                  <c:v>41</c:v>
                </c:pt>
                <c:pt idx="4">
                  <c:v>49</c:v>
                </c:pt>
                <c:pt idx="5">
                  <c:v>57</c:v>
                </c:pt>
                <c:pt idx="6">
                  <c:v>25</c:v>
                </c:pt>
                <c:pt idx="7">
                  <c:v>35</c:v>
                </c:pt>
                <c:pt idx="8">
                  <c:v>23</c:v>
                </c:pt>
                <c:pt idx="9">
                  <c:v>31</c:v>
                </c:pt>
                <c:pt idx="10">
                  <c:v>29</c:v>
                </c:pt>
                <c:pt idx="11">
                  <c:v>27</c:v>
                </c:pt>
                <c:pt idx="12">
                  <c:v>18</c:v>
                </c:pt>
                <c:pt idx="13">
                  <c:v>50</c:v>
                </c:pt>
                <c:pt idx="14">
                  <c:v>66</c:v>
                </c:pt>
                <c:pt idx="15">
                  <c:v>74</c:v>
                </c:pt>
                <c:pt idx="16">
                  <c:v>22</c:v>
                </c:pt>
                <c:pt idx="17">
                  <c:v>37</c:v>
                </c:pt>
                <c:pt idx="18">
                  <c:v>21</c:v>
                </c:pt>
                <c:pt idx="1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F-AC4A-B060-165FB7093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00000"/>
        <c:axId val="258051888"/>
      </c:areaChart>
      <c:barChart>
        <c:barDir val="col"/>
        <c:grouping val="clustered"/>
        <c:varyColors val="0"/>
        <c:ser>
          <c:idx val="1"/>
          <c:order val="1"/>
          <c:tx>
            <c:strRef>
              <c:f>'tema 1 y 2'!$C$1</c:f>
              <c:strCache>
                <c:ptCount val="1"/>
                <c:pt idx="0">
                  <c:v>PUNTAJES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cat>
          <c:val>
            <c:numRef>
              <c:f>'tema 1 y 2'!$C$2:$C$21</c:f>
              <c:numCache>
                <c:formatCode>General</c:formatCode>
                <c:ptCount val="20"/>
                <c:pt idx="0">
                  <c:v>5.5</c:v>
                </c:pt>
                <c:pt idx="1">
                  <c:v>8.3000000000000007</c:v>
                </c:pt>
                <c:pt idx="2">
                  <c:v>3.9</c:v>
                </c:pt>
                <c:pt idx="3">
                  <c:v>6.3</c:v>
                </c:pt>
                <c:pt idx="4">
                  <c:v>9.5</c:v>
                </c:pt>
                <c:pt idx="5">
                  <c:v>4.2</c:v>
                </c:pt>
                <c:pt idx="6">
                  <c:v>7.1</c:v>
                </c:pt>
                <c:pt idx="7">
                  <c:v>2.6</c:v>
                </c:pt>
                <c:pt idx="8">
                  <c:v>6.7</c:v>
                </c:pt>
                <c:pt idx="9">
                  <c:v>8.3000000000000007</c:v>
                </c:pt>
                <c:pt idx="10">
                  <c:v>3.9</c:v>
                </c:pt>
                <c:pt idx="11">
                  <c:v>9.6999999999999993</c:v>
                </c:pt>
                <c:pt idx="12">
                  <c:v>5</c:v>
                </c:pt>
                <c:pt idx="13">
                  <c:v>7.2</c:v>
                </c:pt>
                <c:pt idx="14">
                  <c:v>4</c:v>
                </c:pt>
                <c:pt idx="15">
                  <c:v>6.7</c:v>
                </c:pt>
                <c:pt idx="16">
                  <c:v>8.4</c:v>
                </c:pt>
                <c:pt idx="17">
                  <c:v>1.5</c:v>
                </c:pt>
                <c:pt idx="18">
                  <c:v>9</c:v>
                </c:pt>
                <c:pt idx="19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F-AC4A-B060-165FB7093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100000"/>
        <c:axId val="258051888"/>
      </c:barChart>
      <c:catAx>
        <c:axId val="20010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051888"/>
        <c:crosses val="autoZero"/>
        <c:auto val="1"/>
        <c:lblAlgn val="ctr"/>
        <c:lblOffset val="100"/>
        <c:noMultiLvlLbl val="0"/>
      </c:catAx>
      <c:valAx>
        <c:axId val="2580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10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Notas de clase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xVal>
          <c:yVal>
            <c:numRef>
              <c:f>'tema 1 y 2'!$B$2:$B$21</c:f>
              <c:numCache>
                <c:formatCode>General</c:formatCode>
                <c:ptCount val="20"/>
                <c:pt idx="0">
                  <c:v>17</c:v>
                </c:pt>
                <c:pt idx="1">
                  <c:v>25</c:v>
                </c:pt>
                <c:pt idx="2">
                  <c:v>33</c:v>
                </c:pt>
                <c:pt idx="3">
                  <c:v>41</c:v>
                </c:pt>
                <c:pt idx="4">
                  <c:v>49</c:v>
                </c:pt>
                <c:pt idx="5">
                  <c:v>57</c:v>
                </c:pt>
                <c:pt idx="6">
                  <c:v>25</c:v>
                </c:pt>
                <c:pt idx="7">
                  <c:v>35</c:v>
                </c:pt>
                <c:pt idx="8">
                  <c:v>23</c:v>
                </c:pt>
                <c:pt idx="9">
                  <c:v>31</c:v>
                </c:pt>
                <c:pt idx="10">
                  <c:v>29</c:v>
                </c:pt>
                <c:pt idx="11">
                  <c:v>27</c:v>
                </c:pt>
                <c:pt idx="12">
                  <c:v>18</c:v>
                </c:pt>
                <c:pt idx="13">
                  <c:v>50</c:v>
                </c:pt>
                <c:pt idx="14">
                  <c:v>66</c:v>
                </c:pt>
                <c:pt idx="15">
                  <c:v>74</c:v>
                </c:pt>
                <c:pt idx="16">
                  <c:v>22</c:v>
                </c:pt>
                <c:pt idx="17">
                  <c:v>37</c:v>
                </c:pt>
                <c:pt idx="18">
                  <c:v>21</c:v>
                </c:pt>
                <c:pt idx="19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D8-234C-BBFD-665AEE1A95E9}"/>
            </c:ext>
          </c:extLst>
        </c:ser>
        <c:ser>
          <c:idx val="1"/>
          <c:order val="1"/>
          <c:tx>
            <c:strRef>
              <c:f>'tema 1 y 2'!$C$1</c:f>
              <c:strCache>
                <c:ptCount val="1"/>
                <c:pt idx="0">
                  <c:v>PUNTAJES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xVal>
          <c:yVal>
            <c:numRef>
              <c:f>'tema 1 y 2'!$C$2:$C$21</c:f>
              <c:numCache>
                <c:formatCode>General</c:formatCode>
                <c:ptCount val="20"/>
                <c:pt idx="0">
                  <c:v>5.5</c:v>
                </c:pt>
                <c:pt idx="1">
                  <c:v>8.3000000000000007</c:v>
                </c:pt>
                <c:pt idx="2">
                  <c:v>3.9</c:v>
                </c:pt>
                <c:pt idx="3">
                  <c:v>6.3</c:v>
                </c:pt>
                <c:pt idx="4">
                  <c:v>9.5</c:v>
                </c:pt>
                <c:pt idx="5">
                  <c:v>4.2</c:v>
                </c:pt>
                <c:pt idx="6">
                  <c:v>7.1</c:v>
                </c:pt>
                <c:pt idx="7">
                  <c:v>2.6</c:v>
                </c:pt>
                <c:pt idx="8">
                  <c:v>6.7</c:v>
                </c:pt>
                <c:pt idx="9">
                  <c:v>8.3000000000000007</c:v>
                </c:pt>
                <c:pt idx="10">
                  <c:v>3.9</c:v>
                </c:pt>
                <c:pt idx="11">
                  <c:v>9.6999999999999993</c:v>
                </c:pt>
                <c:pt idx="12">
                  <c:v>5</c:v>
                </c:pt>
                <c:pt idx="13">
                  <c:v>7.2</c:v>
                </c:pt>
                <c:pt idx="14">
                  <c:v>4</c:v>
                </c:pt>
                <c:pt idx="15">
                  <c:v>6.7</c:v>
                </c:pt>
                <c:pt idx="16">
                  <c:v>8.4</c:v>
                </c:pt>
                <c:pt idx="17">
                  <c:v>1.5</c:v>
                </c:pt>
                <c:pt idx="18">
                  <c:v>9</c:v>
                </c:pt>
                <c:pt idx="19">
                  <c:v>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D8-234C-BBFD-665AEE1A9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034560"/>
        <c:axId val="187978400"/>
      </c:scatterChart>
      <c:valAx>
        <c:axId val="25603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978400"/>
        <c:crosses val="autoZero"/>
        <c:crossBetween val="midCat"/>
      </c:valAx>
      <c:valAx>
        <c:axId val="1879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603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9CC2-E446-86FD-7C47C6EFCD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CC2-E446-86FD-7C47C6EFCD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9CC2-E446-86FD-7C47C6EFCD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CC2-E446-86FD-7C47C6EFCD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9CC2-E446-86FD-7C47C6EFCD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9CC2-E446-86FD-7C47C6EFCD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9CC2-E446-86FD-7C47C6EFCDF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9CC2-E446-86FD-7C47C6EFCDF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9CC2-E446-86FD-7C47C6EFCDF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9CC2-E446-86FD-7C47C6EFCDF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9CC2-E446-86FD-7C47C6EFCDF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9CC2-E446-86FD-7C47C6EFCDF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9CC2-E446-86FD-7C47C6EFCDF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9CC2-E446-86FD-7C47C6EFCDF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9CC2-E446-86FD-7C47C6EFCDF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9CC2-E446-86FD-7C47C6EFCDF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9CC2-E446-86FD-7C47C6EFCDF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9CC2-E446-86FD-7C47C6EFCDF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9CC2-E446-86FD-7C47C6EFCDF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9CC2-E446-86FD-7C47C6EFCDF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CC2-E446-86FD-7C47C6EFCDF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CC2-E446-86FD-7C47C6EFCDF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CC2-E446-86FD-7C47C6EFCDF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CC2-E446-86FD-7C47C6EFCDF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9CC2-E446-86FD-7C47C6EFCDF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CC2-E446-86FD-7C47C6EFCDF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9CC2-E446-86FD-7C47C6EFCDF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CC2-E446-86FD-7C47C6EFCDF7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9CC2-E446-86FD-7C47C6EFCDF7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CC2-E446-86FD-7C47C6EFCDF7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9CC2-E446-86FD-7C47C6EFCDF7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9CC2-E446-86FD-7C47C6EFCDF7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9CC2-E446-86FD-7C47C6EFCDF7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9CC2-E446-86FD-7C47C6EFCDF7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9CC2-E446-86FD-7C47C6EFCDF7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9CC2-E446-86FD-7C47C6EFCDF7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9CC2-E446-86FD-7C47C6EFCDF7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9CC2-E446-86FD-7C47C6EFCDF7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9CC2-E446-86FD-7C47C6EFCDF7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9CC2-E446-86FD-7C47C6EFCDF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cat>
          <c:val>
            <c:numRef>
              <c:f>'tema 1 y 2'!$B$2:$B$21</c:f>
              <c:numCache>
                <c:formatCode>General</c:formatCode>
                <c:ptCount val="20"/>
                <c:pt idx="0">
                  <c:v>17</c:v>
                </c:pt>
                <c:pt idx="1">
                  <c:v>25</c:v>
                </c:pt>
                <c:pt idx="2">
                  <c:v>33</c:v>
                </c:pt>
                <c:pt idx="3">
                  <c:v>41</c:v>
                </c:pt>
                <c:pt idx="4">
                  <c:v>49</c:v>
                </c:pt>
                <c:pt idx="5">
                  <c:v>57</c:v>
                </c:pt>
                <c:pt idx="6">
                  <c:v>25</c:v>
                </c:pt>
                <c:pt idx="7">
                  <c:v>35</c:v>
                </c:pt>
                <c:pt idx="8">
                  <c:v>23</c:v>
                </c:pt>
                <c:pt idx="9">
                  <c:v>31</c:v>
                </c:pt>
                <c:pt idx="10">
                  <c:v>29</c:v>
                </c:pt>
                <c:pt idx="11">
                  <c:v>27</c:v>
                </c:pt>
                <c:pt idx="12">
                  <c:v>18</c:v>
                </c:pt>
                <c:pt idx="13">
                  <c:v>50</c:v>
                </c:pt>
                <c:pt idx="14">
                  <c:v>66</c:v>
                </c:pt>
                <c:pt idx="15">
                  <c:v>74</c:v>
                </c:pt>
                <c:pt idx="16">
                  <c:v>22</c:v>
                </c:pt>
                <c:pt idx="17">
                  <c:v>37</c:v>
                </c:pt>
                <c:pt idx="18">
                  <c:v>21</c:v>
                </c:pt>
                <c:pt idx="1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2-E446-86FD-7C47C6EFCDF7}"/>
            </c:ext>
          </c:extLst>
        </c:ser>
        <c:ser>
          <c:idx val="1"/>
          <c:order val="1"/>
          <c:tx>
            <c:strRef>
              <c:f>'tema 1 y 2'!$C$1</c:f>
              <c:strCache>
                <c:ptCount val="1"/>
                <c:pt idx="0">
                  <c:v>PUNTAJES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9CC2-E446-86FD-7C47C6EFCD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9CC2-E446-86FD-7C47C6EFCD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9CC2-E446-86FD-7C47C6EFCD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9CC2-E446-86FD-7C47C6EFCD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A-9CC2-E446-86FD-7C47C6EFCD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9CC2-E446-86FD-7C47C6EFCD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C-9CC2-E446-86FD-7C47C6EFCDF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9CC2-E446-86FD-7C47C6EFCDF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E-9CC2-E446-86FD-7C47C6EFCDF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9CC2-E446-86FD-7C47C6EFCDF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0-9CC2-E446-86FD-7C47C6EFCDF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1-9CC2-E446-86FD-7C47C6EFCDF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2-9CC2-E446-86FD-7C47C6EFCDF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3-9CC2-E446-86FD-7C47C6EFCDF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4-9CC2-E446-86FD-7C47C6EFCDF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5-9CC2-E446-86FD-7C47C6EFCDF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6-9CC2-E446-86FD-7C47C6EFCDF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7-9CC2-E446-86FD-7C47C6EFCDF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8-9CC2-E446-86FD-7C47C6EFCDF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9-9CC2-E446-86FD-7C47C6EFCDF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9CC2-E446-86FD-7C47C6EFCDF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9CC2-E446-86FD-7C47C6EFCDF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9CC2-E446-86FD-7C47C6EFCDF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9CC2-E446-86FD-7C47C6EFCDF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9CC2-E446-86FD-7C47C6EFCDF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9CC2-E446-86FD-7C47C6EFCDF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9CC2-E446-86FD-7C47C6EFCDF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9CC2-E446-86FD-7C47C6EFCDF7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E-9CC2-E446-86FD-7C47C6EFCDF7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9CC2-E446-86FD-7C47C6EFCDF7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0-9CC2-E446-86FD-7C47C6EFCDF7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9CC2-E446-86FD-7C47C6EFCDF7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2-9CC2-E446-86FD-7C47C6EFCDF7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9CC2-E446-86FD-7C47C6EFCDF7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4-9CC2-E446-86FD-7C47C6EFCDF7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5-9CC2-E446-86FD-7C47C6EFCDF7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6-9CC2-E446-86FD-7C47C6EFCDF7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9CC2-E446-86FD-7C47C6EFCDF7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8-9CC2-E446-86FD-7C47C6EFCDF7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9-9CC2-E446-86FD-7C47C6EFCDF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 1 y 2'!$A$2:$A$21</c:f>
              <c:strCache>
                <c:ptCount val="20"/>
                <c:pt idx="0">
                  <c:v>Adrián</c:v>
                </c:pt>
                <c:pt idx="1">
                  <c:v>Alejandro</c:v>
                </c:pt>
                <c:pt idx="2">
                  <c:v>Alfonso</c:v>
                </c:pt>
                <c:pt idx="3">
                  <c:v>Alicia</c:v>
                </c:pt>
                <c:pt idx="4">
                  <c:v>Ana</c:v>
                </c:pt>
                <c:pt idx="5">
                  <c:v>Antonio</c:v>
                </c:pt>
                <c:pt idx="6">
                  <c:v>Carlos</c:v>
                </c:pt>
                <c:pt idx="7">
                  <c:v>Carmen</c:v>
                </c:pt>
                <c:pt idx="8">
                  <c:v>Diego</c:v>
                </c:pt>
                <c:pt idx="9">
                  <c:v>Elena</c:v>
                </c:pt>
                <c:pt idx="10">
                  <c:v>Enrique</c:v>
                </c:pt>
                <c:pt idx="11">
                  <c:v>Esperanza</c:v>
                </c:pt>
                <c:pt idx="12">
                  <c:v>Fernando</c:v>
                </c:pt>
                <c:pt idx="13">
                  <c:v>Gabriela</c:v>
                </c:pt>
                <c:pt idx="14">
                  <c:v>Gonzalo</c:v>
                </c:pt>
                <c:pt idx="15">
                  <c:v>Isabel</c:v>
                </c:pt>
                <c:pt idx="16">
                  <c:v>Javier</c:v>
                </c:pt>
                <c:pt idx="17">
                  <c:v>José</c:v>
                </c:pt>
                <c:pt idx="18">
                  <c:v>Juan</c:v>
                </c:pt>
                <c:pt idx="19">
                  <c:v>Laura</c:v>
                </c:pt>
              </c:strCache>
            </c:strRef>
          </c:cat>
          <c:val>
            <c:numRef>
              <c:f>'tema 1 y 2'!$C$2:$C$21</c:f>
              <c:numCache>
                <c:formatCode>General</c:formatCode>
                <c:ptCount val="20"/>
                <c:pt idx="0">
                  <c:v>5.5</c:v>
                </c:pt>
                <c:pt idx="1">
                  <c:v>8.3000000000000007</c:v>
                </c:pt>
                <c:pt idx="2">
                  <c:v>3.9</c:v>
                </c:pt>
                <c:pt idx="3">
                  <c:v>6.3</c:v>
                </c:pt>
                <c:pt idx="4">
                  <c:v>9.5</c:v>
                </c:pt>
                <c:pt idx="5">
                  <c:v>4.2</c:v>
                </c:pt>
                <c:pt idx="6">
                  <c:v>7.1</c:v>
                </c:pt>
                <c:pt idx="7">
                  <c:v>2.6</c:v>
                </c:pt>
                <c:pt idx="8">
                  <c:v>6.7</c:v>
                </c:pt>
                <c:pt idx="9">
                  <c:v>8.3000000000000007</c:v>
                </c:pt>
                <c:pt idx="10">
                  <c:v>3.9</c:v>
                </c:pt>
                <c:pt idx="11">
                  <c:v>9.6999999999999993</c:v>
                </c:pt>
                <c:pt idx="12">
                  <c:v>5</c:v>
                </c:pt>
                <c:pt idx="13">
                  <c:v>7.2</c:v>
                </c:pt>
                <c:pt idx="14">
                  <c:v>4</c:v>
                </c:pt>
                <c:pt idx="15">
                  <c:v>6.7</c:v>
                </c:pt>
                <c:pt idx="16">
                  <c:v>8.4</c:v>
                </c:pt>
                <c:pt idx="17">
                  <c:v>1.5</c:v>
                </c:pt>
                <c:pt idx="18">
                  <c:v>9</c:v>
                </c:pt>
                <c:pt idx="19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C2-E446-86FD-7C47C6EFCDF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Ordenados por 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Ordenados por edad</a:t>
          </a:r>
        </a:p>
      </cx:txPr>
    </cx:title>
    <cx:plotArea>
      <cx:plotAreaRegion>
        <cx:series layoutId="clusteredColumn" uniqueId="{8A65A611-7DF6-B747-88C7-089780309FCA}" formatIdx="0">
          <cx:tx>
            <cx:txData>
              <cx:f>_xlchart.v1.1</cx:f>
              <cx:v>EDADES</cx:v>
            </cx:txData>
          </cx:tx>
          <cx:dataLabels pos="inBase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787766BD-E0AD-334E-B404-08687022B086}" formatIdx="1">
          <cx:axisId val="2"/>
        </cx:series>
        <cx:series layoutId="clusteredColumn" hidden="1" uniqueId="{D73DC7A6-CFC2-5449-A02F-40ACF7BF3F83}" formatIdx="2">
          <cx:tx>
            <cx:txData>
              <cx:f>_xlchart.v1.3</cx:f>
              <cx:v>PUNTAJES</cx:v>
            </cx:txData>
          </cx:tx>
          <cx:dataLabels pos="inBase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FE17B9BB-4092-3241-B23D-C39C2BEEFEE1}" formatIdx="3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0</xdr:row>
      <xdr:rowOff>25400</xdr:rowOff>
    </xdr:from>
    <xdr:to>
      <xdr:col>11</xdr:col>
      <xdr:colOff>615950</xdr:colOff>
      <xdr:row>12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05B204-4D94-EE8A-C75A-E0AEF1432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628650</xdr:colOff>
      <xdr:row>0</xdr:row>
      <xdr:rowOff>38100</xdr:rowOff>
    </xdr:from>
    <xdr:to>
      <xdr:col>17</xdr:col>
      <xdr:colOff>247650</xdr:colOff>
      <xdr:row>12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2DEA62-22AC-525A-A8F3-60C2EF7AE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177800</xdr:colOff>
      <xdr:row>14</xdr:row>
      <xdr:rowOff>12700</xdr:rowOff>
    </xdr:from>
    <xdr:to>
      <xdr:col>11</xdr:col>
      <xdr:colOff>622300</xdr:colOff>
      <xdr:row>26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3060DF0E-7F9C-471F-F2DE-5D9F4E83B4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7900" y="3060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711200</xdr:colOff>
      <xdr:row>14</xdr:row>
      <xdr:rowOff>25400</xdr:rowOff>
    </xdr:from>
    <xdr:to>
      <xdr:col>17</xdr:col>
      <xdr:colOff>330200</xdr:colOff>
      <xdr:row>26</xdr:row>
      <xdr:rowOff>139700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4ACF9E7-01E7-D6FD-5996-ABF9E0CBC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330200</xdr:colOff>
      <xdr:row>0</xdr:row>
      <xdr:rowOff>50800</xdr:rowOff>
    </xdr:from>
    <xdr:to>
      <xdr:col>22</xdr:col>
      <xdr:colOff>774700</xdr:colOff>
      <xdr:row>12</xdr:row>
      <xdr:rowOff>152400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B01D7BD-7149-E9F7-B2F1-D84A2403B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431800</xdr:colOff>
      <xdr:row>13</xdr:row>
      <xdr:rowOff>152400</xdr:rowOff>
    </xdr:from>
    <xdr:to>
      <xdr:col>23</xdr:col>
      <xdr:colOff>50800</xdr:colOff>
      <xdr:row>26</xdr:row>
      <xdr:rowOff>63500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542793F8-E4C0-60BC-0A29-FF9803F3E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68.130209374998" createdVersion="8" refreshedVersion="8" minRefreshableVersion="3" recordCount="20" xr:uid="{022F569D-0D87-A94A-801B-A8F9B8FB7B03}">
  <cacheSource type="worksheet">
    <worksheetSource ref="A1:C21" sheet="tema 1 y 2"/>
  </cacheSource>
  <cacheFields count="3">
    <cacheField name="NOMBRES" numFmtId="0">
      <sharedItems count="20">
        <s v="Adrián"/>
        <s v="Alejandro"/>
        <s v="Alfonso"/>
        <s v="Alicia"/>
        <s v="Ana"/>
        <s v="Antonio"/>
        <s v="Carlos"/>
        <s v="Carmen"/>
        <s v="Diego"/>
        <s v="Elena"/>
        <s v="Enrique"/>
        <s v="Esperanza"/>
        <s v="Fernando"/>
        <s v="Gabriela"/>
        <s v="Gonzalo"/>
        <s v="Isabel"/>
        <s v="Javier"/>
        <s v="José"/>
        <s v="Juan"/>
        <s v="Laura"/>
      </sharedItems>
    </cacheField>
    <cacheField name="EDADES" numFmtId="0">
      <sharedItems containsSemiMixedTypes="0" containsString="0" containsNumber="1" containsInteger="1" minValue="17" maxValue="74" count="19">
        <n v="17"/>
        <n v="25"/>
        <n v="33"/>
        <n v="41"/>
        <n v="49"/>
        <n v="57"/>
        <n v="35"/>
        <n v="23"/>
        <n v="31"/>
        <n v="29"/>
        <n v="27"/>
        <n v="18"/>
        <n v="50"/>
        <n v="66"/>
        <n v="74"/>
        <n v="22"/>
        <n v="37"/>
        <n v="21"/>
        <n v="36"/>
      </sharedItems>
    </cacheField>
    <cacheField name="PUNTAJES" numFmtId="0">
      <sharedItems containsSemiMixedTypes="0" containsString="0" containsNumber="1" minValue="1.5" maxValue="9.69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5.5"/>
  </r>
  <r>
    <x v="1"/>
    <x v="1"/>
    <n v="8.3000000000000007"/>
  </r>
  <r>
    <x v="2"/>
    <x v="2"/>
    <n v="3.9"/>
  </r>
  <r>
    <x v="3"/>
    <x v="3"/>
    <n v="6.3"/>
  </r>
  <r>
    <x v="4"/>
    <x v="4"/>
    <n v="9.5"/>
  </r>
  <r>
    <x v="5"/>
    <x v="5"/>
    <n v="4.2"/>
  </r>
  <r>
    <x v="6"/>
    <x v="1"/>
    <n v="7.1"/>
  </r>
  <r>
    <x v="7"/>
    <x v="6"/>
    <n v="2.6"/>
  </r>
  <r>
    <x v="8"/>
    <x v="7"/>
    <n v="6.7"/>
  </r>
  <r>
    <x v="9"/>
    <x v="8"/>
    <n v="8.3000000000000007"/>
  </r>
  <r>
    <x v="10"/>
    <x v="9"/>
    <n v="3.9"/>
  </r>
  <r>
    <x v="11"/>
    <x v="10"/>
    <n v="9.6999999999999993"/>
  </r>
  <r>
    <x v="12"/>
    <x v="11"/>
    <n v="5"/>
  </r>
  <r>
    <x v="13"/>
    <x v="12"/>
    <n v="7.2"/>
  </r>
  <r>
    <x v="14"/>
    <x v="13"/>
    <n v="4"/>
  </r>
  <r>
    <x v="15"/>
    <x v="14"/>
    <n v="6.7"/>
  </r>
  <r>
    <x v="16"/>
    <x v="15"/>
    <n v="8.4"/>
  </r>
  <r>
    <x v="17"/>
    <x v="16"/>
    <n v="1.5"/>
  </r>
  <r>
    <x v="18"/>
    <x v="17"/>
    <n v="9"/>
  </r>
  <r>
    <x v="19"/>
    <x v="18"/>
    <n v="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3C1ECF-DD72-BF4C-AD4F-45FB66CD1574}" name="TablaDinámica8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4" firstHeaderRow="1" firstDataRow="1" firstDataCol="1" rowPageCount="1" colPageCount="1"/>
  <pivotFields count="3">
    <pivotField axis="axisRow" showAll="0">
      <items count="21"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t="default"/>
      </items>
    </pivotField>
    <pivotField axis="axisPage" showAll="0">
      <items count="20">
        <item x="0"/>
        <item x="11"/>
        <item x="17"/>
        <item x="15"/>
        <item x="7"/>
        <item x="1"/>
        <item x="10"/>
        <item x="9"/>
        <item x="8"/>
        <item x="2"/>
        <item x="6"/>
        <item x="18"/>
        <item x="16"/>
        <item x="3"/>
        <item x="4"/>
        <item x="12"/>
        <item x="5"/>
        <item x="13"/>
        <item x="14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1" hier="-1"/>
  </pageFields>
  <dataFields count="1">
    <dataField name="Suma de PUNTAJ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4EBF-F7C1-AC42-83D6-F1443406B5A1}">
  <dimension ref="A1:F31"/>
  <sheetViews>
    <sheetView tabSelected="1" workbookViewId="0">
      <selection activeCell="D30" sqref="D30"/>
    </sheetView>
  </sheetViews>
  <sheetFormatPr baseColWidth="10" defaultRowHeight="16" x14ac:dyDescent="0.2"/>
  <cols>
    <col min="1" max="1" width="15.83203125" customWidth="1"/>
    <col min="2" max="2" width="16.6640625" customWidth="1"/>
    <col min="3" max="3" width="15.6640625" customWidth="1"/>
    <col min="6" max="6" width="40.6640625" customWidth="1"/>
  </cols>
  <sheetData>
    <row r="1" spans="1:6" ht="25" thickBot="1" x14ac:dyDescent="0.35">
      <c r="A1" s="1" t="s">
        <v>0</v>
      </c>
      <c r="B1" s="1" t="s">
        <v>1</v>
      </c>
      <c r="C1" s="1" t="s">
        <v>2</v>
      </c>
      <c r="F1" s="5" t="s">
        <v>27</v>
      </c>
    </row>
    <row r="2" spans="1:6" ht="17" thickTop="1" x14ac:dyDescent="0.2">
      <c r="A2" t="s">
        <v>3</v>
      </c>
      <c r="B2">
        <v>17</v>
      </c>
      <c r="C2" s="2">
        <v>5.5</v>
      </c>
      <c r="F2" s="7">
        <f>COUNTIF(B2:B21,"&gt;20")</f>
        <v>18</v>
      </c>
    </row>
    <row r="3" spans="1:6" x14ac:dyDescent="0.2">
      <c r="A3" t="s">
        <v>4</v>
      </c>
      <c r="B3">
        <v>25</v>
      </c>
      <c r="C3" s="2">
        <v>8.3000000000000007</v>
      </c>
    </row>
    <row r="4" spans="1:6" x14ac:dyDescent="0.2">
      <c r="A4" t="s">
        <v>5</v>
      </c>
      <c r="B4">
        <v>33</v>
      </c>
      <c r="C4" s="2">
        <v>3.9</v>
      </c>
    </row>
    <row r="5" spans="1:6" ht="18" thickBot="1" x14ac:dyDescent="0.25">
      <c r="A5" t="s">
        <v>6</v>
      </c>
      <c r="B5">
        <v>41</v>
      </c>
      <c r="C5" s="2">
        <v>6.3</v>
      </c>
      <c r="F5" s="6" t="s">
        <v>28</v>
      </c>
    </row>
    <row r="6" spans="1:6" ht="17" thickTop="1" x14ac:dyDescent="0.2">
      <c r="A6" t="s">
        <v>7</v>
      </c>
      <c r="B6">
        <v>49</v>
      </c>
      <c r="C6" s="2">
        <v>9.5</v>
      </c>
      <c r="F6">
        <f>COUNTIF(B2:B21,"&gt;30")</f>
        <v>11</v>
      </c>
    </row>
    <row r="7" spans="1:6" x14ac:dyDescent="0.2">
      <c r="A7" t="s">
        <v>8</v>
      </c>
      <c r="B7">
        <v>57</v>
      </c>
      <c r="C7" s="2">
        <v>4.2</v>
      </c>
    </row>
    <row r="8" spans="1:6" x14ac:dyDescent="0.2">
      <c r="A8" t="s">
        <v>9</v>
      </c>
      <c r="B8">
        <v>25</v>
      </c>
      <c r="C8" s="2">
        <v>7.1</v>
      </c>
    </row>
    <row r="9" spans="1:6" ht="18" thickBot="1" x14ac:dyDescent="0.25">
      <c r="A9" t="s">
        <v>10</v>
      </c>
      <c r="B9">
        <v>35</v>
      </c>
      <c r="C9" s="2">
        <v>2.6</v>
      </c>
      <c r="F9" s="6" t="s">
        <v>29</v>
      </c>
    </row>
    <row r="10" spans="1:6" ht="17" thickTop="1" x14ac:dyDescent="0.2">
      <c r="A10" t="s">
        <v>11</v>
      </c>
      <c r="B10">
        <v>23</v>
      </c>
      <c r="C10" s="2">
        <v>6.7</v>
      </c>
      <c r="F10">
        <f>COUNTIF(B2:B21,"&gt;40")</f>
        <v>6</v>
      </c>
    </row>
    <row r="11" spans="1:6" x14ac:dyDescent="0.2">
      <c r="A11" t="s">
        <v>12</v>
      </c>
      <c r="B11">
        <v>31</v>
      </c>
      <c r="C11" s="2">
        <v>8.3000000000000007</v>
      </c>
    </row>
    <row r="12" spans="1:6" x14ac:dyDescent="0.2">
      <c r="A12" t="s">
        <v>13</v>
      </c>
      <c r="B12">
        <v>29</v>
      </c>
      <c r="C12" s="2">
        <v>3.9</v>
      </c>
    </row>
    <row r="13" spans="1:6" x14ac:dyDescent="0.2">
      <c r="A13" t="s">
        <v>14</v>
      </c>
      <c r="B13">
        <v>27</v>
      </c>
      <c r="C13" s="2">
        <v>9.6999999999999993</v>
      </c>
    </row>
    <row r="14" spans="1:6" x14ac:dyDescent="0.2">
      <c r="A14" t="s">
        <v>15</v>
      </c>
      <c r="B14">
        <v>18</v>
      </c>
      <c r="C14" s="2">
        <v>5</v>
      </c>
    </row>
    <row r="15" spans="1:6" x14ac:dyDescent="0.2">
      <c r="A15" t="s">
        <v>16</v>
      </c>
      <c r="B15">
        <v>50</v>
      </c>
      <c r="C15" s="2">
        <v>7.2</v>
      </c>
    </row>
    <row r="16" spans="1:6" ht="18" thickBot="1" x14ac:dyDescent="0.25">
      <c r="A16" t="s">
        <v>17</v>
      </c>
      <c r="B16">
        <v>66</v>
      </c>
      <c r="C16" s="2">
        <v>4</v>
      </c>
      <c r="F16" s="6" t="s">
        <v>30</v>
      </c>
    </row>
    <row r="17" spans="1:6" ht="17" thickTop="1" x14ac:dyDescent="0.2">
      <c r="A17" t="s">
        <v>18</v>
      </c>
      <c r="B17">
        <v>74</v>
      </c>
      <c r="C17" s="2">
        <v>6.7</v>
      </c>
      <c r="F17">
        <f>COUNTIF(C2:C21,"&gt;=5,0")</f>
        <v>13</v>
      </c>
    </row>
    <row r="18" spans="1:6" x14ac:dyDescent="0.2">
      <c r="A18" t="s">
        <v>19</v>
      </c>
      <c r="B18">
        <v>22</v>
      </c>
      <c r="C18" s="2">
        <v>8.4</v>
      </c>
    </row>
    <row r="19" spans="1:6" ht="18" thickBot="1" x14ac:dyDescent="0.25">
      <c r="A19" t="s">
        <v>20</v>
      </c>
      <c r="B19">
        <v>37</v>
      </c>
      <c r="C19" s="2">
        <v>1.5</v>
      </c>
      <c r="F19" s="6" t="s">
        <v>31</v>
      </c>
    </row>
    <row r="20" spans="1:6" ht="17" thickTop="1" x14ac:dyDescent="0.2">
      <c r="A20" t="s">
        <v>21</v>
      </c>
      <c r="B20">
        <v>21</v>
      </c>
      <c r="C20" s="2">
        <v>9</v>
      </c>
      <c r="F20">
        <f>COUNTIF(C2:C21,"&lt;5,0")</f>
        <v>7</v>
      </c>
    </row>
    <row r="21" spans="1:6" x14ac:dyDescent="0.2">
      <c r="A21" t="s">
        <v>22</v>
      </c>
      <c r="B21">
        <v>36</v>
      </c>
      <c r="C21" s="2">
        <v>2.8</v>
      </c>
    </row>
    <row r="26" spans="1:6" ht="25" thickBot="1" x14ac:dyDescent="0.35">
      <c r="A26" s="4" t="s">
        <v>23</v>
      </c>
      <c r="B26" s="3">
        <f>SUM(B2:B21)</f>
        <v>716</v>
      </c>
      <c r="C26" s="3">
        <f>SUM(C2:C21)</f>
        <v>120.60000000000002</v>
      </c>
    </row>
    <row r="27" spans="1:6" ht="26" thickTop="1" thickBot="1" x14ac:dyDescent="0.35">
      <c r="A27" s="4" t="s">
        <v>24</v>
      </c>
      <c r="B27" s="3">
        <f>AVERAGE(B2:B21)</f>
        <v>35.799999999999997</v>
      </c>
      <c r="C27" s="3">
        <f>AVERAGE(C2:C21)</f>
        <v>6.0300000000000011</v>
      </c>
    </row>
    <row r="28" spans="1:6" ht="17" thickTop="1" x14ac:dyDescent="0.2"/>
    <row r="29" spans="1:6" ht="25" thickBot="1" x14ac:dyDescent="0.35">
      <c r="A29" s="4" t="s">
        <v>25</v>
      </c>
      <c r="B29" s="3">
        <f>MAX(B2:B21)</f>
        <v>74</v>
      </c>
      <c r="C29" s="3">
        <f>MAX(C2:C21)</f>
        <v>9.6999999999999993</v>
      </c>
    </row>
    <row r="30" spans="1:6" ht="26" thickTop="1" thickBot="1" x14ac:dyDescent="0.35">
      <c r="A30" s="4" t="s">
        <v>26</v>
      </c>
      <c r="B30" s="3">
        <f>MIN(B2:B21)</f>
        <v>17</v>
      </c>
      <c r="C30" s="3">
        <f>MIN(C2:C21)</f>
        <v>1.5</v>
      </c>
    </row>
    <row r="31" spans="1:6" ht="17" thickTop="1" x14ac:dyDescent="0.2"/>
  </sheetData>
  <conditionalFormatting sqref="C2:C21">
    <cfRule type="cellIs" dxfId="2" priority="1" operator="greaterThan">
      <formula>5</formula>
    </cfRule>
    <cfRule type="cellIs" dxfId="1" priority="2" operator="lessThan">
      <formula>5</formula>
    </cfRule>
    <cfRule type="cellIs" dxfId="0" priority="3" operator="lessThan">
      <formula>"5.0"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1554-6D57-4A46-81AA-B93E9AA70381}">
  <dimension ref="A1:B24"/>
  <sheetViews>
    <sheetView workbookViewId="0">
      <selection activeCell="A3" sqref="A3"/>
    </sheetView>
  </sheetViews>
  <sheetFormatPr baseColWidth="10" defaultRowHeight="16" x14ac:dyDescent="0.2"/>
  <cols>
    <col min="1" max="1" width="17" bestFit="1" customWidth="1"/>
    <col min="2" max="2" width="17.5" bestFit="1" customWidth="1"/>
    <col min="3" max="4" width="3.1640625" bestFit="1" customWidth="1"/>
    <col min="5" max="6" width="4.1640625" bestFit="1" customWidth="1"/>
    <col min="7" max="7" width="5.1640625" bestFit="1" customWidth="1"/>
    <col min="8" max="18" width="4.1640625" bestFit="1" customWidth="1"/>
    <col min="19" max="19" width="3.1640625" bestFit="1" customWidth="1"/>
    <col min="20" max="20" width="4.1640625" bestFit="1" customWidth="1"/>
    <col min="21" max="22" width="12" bestFit="1" customWidth="1"/>
  </cols>
  <sheetData>
    <row r="1" spans="1:2" x14ac:dyDescent="0.2">
      <c r="A1" s="8" t="s">
        <v>1</v>
      </c>
      <c r="B1" t="s">
        <v>35</v>
      </c>
    </row>
    <row r="3" spans="1:2" x14ac:dyDescent="0.2">
      <c r="A3" s="8" t="s">
        <v>32</v>
      </c>
      <c r="B3" t="s">
        <v>34</v>
      </c>
    </row>
    <row r="4" spans="1:2" x14ac:dyDescent="0.2">
      <c r="A4" s="9" t="s">
        <v>21</v>
      </c>
      <c r="B4">
        <v>9</v>
      </c>
    </row>
    <row r="5" spans="1:2" x14ac:dyDescent="0.2">
      <c r="A5" s="9" t="s">
        <v>3</v>
      </c>
      <c r="B5">
        <v>5.5</v>
      </c>
    </row>
    <row r="6" spans="1:2" x14ac:dyDescent="0.2">
      <c r="A6" s="9" t="s">
        <v>4</v>
      </c>
      <c r="B6">
        <v>8.3000000000000007</v>
      </c>
    </row>
    <row r="7" spans="1:2" x14ac:dyDescent="0.2">
      <c r="A7" s="9" t="s">
        <v>5</v>
      </c>
      <c r="B7">
        <v>3.9</v>
      </c>
    </row>
    <row r="8" spans="1:2" x14ac:dyDescent="0.2">
      <c r="A8" s="9" t="s">
        <v>6</v>
      </c>
      <c r="B8">
        <v>6.3</v>
      </c>
    </row>
    <row r="9" spans="1:2" x14ac:dyDescent="0.2">
      <c r="A9" s="9" t="s">
        <v>7</v>
      </c>
      <c r="B9">
        <v>9.5</v>
      </c>
    </row>
    <row r="10" spans="1:2" x14ac:dyDescent="0.2">
      <c r="A10" s="9" t="s">
        <v>8</v>
      </c>
      <c r="B10">
        <v>4.2</v>
      </c>
    </row>
    <row r="11" spans="1:2" x14ac:dyDescent="0.2">
      <c r="A11" s="9" t="s">
        <v>9</v>
      </c>
      <c r="B11">
        <v>7.1</v>
      </c>
    </row>
    <row r="12" spans="1:2" x14ac:dyDescent="0.2">
      <c r="A12" s="9" t="s">
        <v>10</v>
      </c>
      <c r="B12">
        <v>2.6</v>
      </c>
    </row>
    <row r="13" spans="1:2" x14ac:dyDescent="0.2">
      <c r="A13" s="9" t="s">
        <v>11</v>
      </c>
      <c r="B13">
        <v>6.7</v>
      </c>
    </row>
    <row r="14" spans="1:2" x14ac:dyDescent="0.2">
      <c r="A14" s="9" t="s">
        <v>12</v>
      </c>
      <c r="B14">
        <v>8.3000000000000007</v>
      </c>
    </row>
    <row r="15" spans="1:2" x14ac:dyDescent="0.2">
      <c r="A15" s="9" t="s">
        <v>13</v>
      </c>
      <c r="B15">
        <v>3.9</v>
      </c>
    </row>
    <row r="16" spans="1:2" x14ac:dyDescent="0.2">
      <c r="A16" s="9" t="s">
        <v>14</v>
      </c>
      <c r="B16">
        <v>9.6999999999999993</v>
      </c>
    </row>
    <row r="17" spans="1:2" x14ac:dyDescent="0.2">
      <c r="A17" s="9" t="s">
        <v>15</v>
      </c>
      <c r="B17">
        <v>5</v>
      </c>
    </row>
    <row r="18" spans="1:2" x14ac:dyDescent="0.2">
      <c r="A18" s="9" t="s">
        <v>16</v>
      </c>
      <c r="B18">
        <v>7.2</v>
      </c>
    </row>
    <row r="19" spans="1:2" x14ac:dyDescent="0.2">
      <c r="A19" s="9" t="s">
        <v>17</v>
      </c>
      <c r="B19">
        <v>4</v>
      </c>
    </row>
    <row r="20" spans="1:2" x14ac:dyDescent="0.2">
      <c r="A20" s="9" t="s">
        <v>18</v>
      </c>
      <c r="B20">
        <v>6.7</v>
      </c>
    </row>
    <row r="21" spans="1:2" x14ac:dyDescent="0.2">
      <c r="A21" s="9" t="s">
        <v>19</v>
      </c>
      <c r="B21">
        <v>8.4</v>
      </c>
    </row>
    <row r="22" spans="1:2" x14ac:dyDescent="0.2">
      <c r="A22" s="9" t="s">
        <v>20</v>
      </c>
      <c r="B22">
        <v>1.5</v>
      </c>
    </row>
    <row r="23" spans="1:2" x14ac:dyDescent="0.2">
      <c r="A23" s="9" t="s">
        <v>22</v>
      </c>
      <c r="B23">
        <v>2.8</v>
      </c>
    </row>
    <row r="24" spans="1:2" x14ac:dyDescent="0.2">
      <c r="A24" s="9" t="s">
        <v>33</v>
      </c>
      <c r="B24">
        <v>120.60000000000002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 1 y 2</vt:lpstr>
      <vt:lpstr>tema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2024-03-16T22:12:15Z</dcterms:created>
  <dcterms:modified xsi:type="dcterms:W3CDTF">2024-03-17T02:11:45Z</dcterms:modified>
</cp:coreProperties>
</file>