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70DECD06-0EE5-414F-B7A0-BD59402221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swer Report " sheetId="7" r:id="rId1"/>
    <sheet name="Sensitivity Report " sheetId="8" r:id="rId2"/>
    <sheet name="Limits Report " sheetId="9" r:id="rId3"/>
    <sheet name="CH3-Q38" sheetId="1" r:id="rId4"/>
  </sheets>
  <definedNames>
    <definedName name="solver_adj" localSheetId="3" hidden="1">'CH3-Q38'!$F$5:$G$6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'CH3-Q38'!$F$5:$G$6</definedName>
    <definedName name="solver_lhs2" localSheetId="3" hidden="1">'CH3-Q38'!$F$7:$G$7</definedName>
    <definedName name="solver_lhs3" localSheetId="3" hidden="1">'CH3-Q38'!$H$12:$H$13</definedName>
    <definedName name="solver_lhs4" localSheetId="3" hidden="1">'CH3-Q38'!$H$17</definedName>
    <definedName name="solver_lhs5" localSheetId="3" hidden="1">'CH3-Q38'!$H$5:$H$6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'CH3-Q38'!$H$21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el5" localSheetId="3" hidden="1">3</definedName>
    <definedName name="solver_rhs1" localSheetId="3" hidden="1">0</definedName>
    <definedName name="solver_rhs2" localSheetId="3" hidden="1">'CH3-Q38'!$F$9:$G$9</definedName>
    <definedName name="solver_rhs3" localSheetId="3" hidden="1">'CH3-Q38'!$J$12:$J$13</definedName>
    <definedName name="solver_rhs4" localSheetId="3" hidden="1">'CH3-Q38'!$J$17</definedName>
    <definedName name="solver_rhs5" localSheetId="3" hidden="1">'CH3-Q38'!$J$5:$J$6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/>
  <c r="G9" i="1"/>
  <c r="J5" i="1" s="1"/>
  <c r="F9" i="1"/>
  <c r="J6" i="1" s="1"/>
  <c r="G7" i="1"/>
  <c r="F7" i="1"/>
  <c r="J13" i="1"/>
  <c r="J12" i="1"/>
  <c r="G20" i="1"/>
  <c r="G21" i="1"/>
  <c r="F21" i="1"/>
  <c r="F20" i="1"/>
  <c r="F17" i="1"/>
  <c r="G17" i="1"/>
  <c r="G16" i="1"/>
  <c r="F16" i="1"/>
  <c r="F13" i="1"/>
  <c r="G13" i="1"/>
  <c r="G12" i="1"/>
  <c r="F12" i="1"/>
  <c r="H17" i="1" l="1"/>
  <c r="H12" i="1"/>
  <c r="H21" i="1"/>
  <c r="H13" i="1"/>
</calcChain>
</file>

<file path=xl/sharedStrings.xml><?xml version="1.0" encoding="utf-8"?>
<sst xmlns="http://schemas.openxmlformats.org/spreadsheetml/2006/main" count="221" uniqueCount="95">
  <si>
    <t>Product 1</t>
  </si>
  <si>
    <t>Product 2</t>
  </si>
  <si>
    <t>Machine 1</t>
  </si>
  <si>
    <t>Machine 2</t>
  </si>
  <si>
    <t>Hours of machine time required</t>
  </si>
  <si>
    <t>Hours of labor required</t>
  </si>
  <si>
    <t>Total Labor Hours available</t>
  </si>
  <si>
    <t>Hours Availability</t>
  </si>
  <si>
    <t>Demand</t>
  </si>
  <si>
    <t>Unit Cost</t>
  </si>
  <si>
    <t xml:space="preserve"># of units Produced </t>
  </si>
  <si>
    <t>Labor hours used</t>
  </si>
  <si>
    <t>Machine hours used</t>
  </si>
  <si>
    <t>Production Cost</t>
  </si>
  <si>
    <t>&lt;=</t>
  </si>
  <si>
    <t>&gt;=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</si>
  <si>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</si>
  <si>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</si>
  <si>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</si>
  <si>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</si>
  <si>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</si>
  <si>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</si>
  <si>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</si>
  <si>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</si>
  <si>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</si>
  <si>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</si>
  <si>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</si>
  <si>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</si>
  <si>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</si>
  <si>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</si>
  <si>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</si>
  <si>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</si>
  <si>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</si>
  <si>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</si>
  <si>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</si>
  <si>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</si>
  <si>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</si>
  <si>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</si>
  <si>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</si>
  <si>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</si>
  <si>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$H$21</t>
  </si>
  <si>
    <t>$F$5</t>
  </si>
  <si>
    <t>Machine 1 Product 1</t>
  </si>
  <si>
    <t>Contin</t>
  </si>
  <si>
    <t>$G$5</t>
  </si>
  <si>
    <t>Machine 1 Product 2</t>
  </si>
  <si>
    <t>$F$6</t>
  </si>
  <si>
    <t>Machine 2 Product 1</t>
  </si>
  <si>
    <t>$G$6</t>
  </si>
  <si>
    <t>Machine 2 Product 2</t>
  </si>
  <si>
    <t>$F$7</t>
  </si>
  <si>
    <t>Demand Product 1</t>
  </si>
  <si>
    <t>$F$7&gt;=$F$9</t>
  </si>
  <si>
    <t>Binding</t>
  </si>
  <si>
    <t>$G$7</t>
  </si>
  <si>
    <t>Demand Product 2</t>
  </si>
  <si>
    <t>$G$7&gt;=$G$9</t>
  </si>
  <si>
    <t>$H$12</t>
  </si>
  <si>
    <t>$H$12&lt;=$J$12</t>
  </si>
  <si>
    <t>$H$13</t>
  </si>
  <si>
    <t>$H$13&lt;=$J$13</t>
  </si>
  <si>
    <t>Not Binding</t>
  </si>
  <si>
    <t>$H$17</t>
  </si>
  <si>
    <t>$H$17&lt;=$J$17</t>
  </si>
  <si>
    <t>$H$5</t>
  </si>
  <si>
    <t>$H$5&gt;=$J$5</t>
  </si>
  <si>
    <t>$H$6</t>
  </si>
  <si>
    <t>$H$6&gt;=$J$6</t>
  </si>
  <si>
    <t>$F$5&gt;=0</t>
  </si>
  <si>
    <t>$G$5&gt;=0</t>
  </si>
  <si>
    <t>$F$6&gt;=0</t>
  </si>
  <si>
    <t>$G$6&gt;=0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</si>
  <si>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</si>
  <si>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</si>
  <si>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</si>
  <si>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</si>
  <si>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</si>
  <si>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</si>
  <si>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</si>
  <si>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</si>
  <si>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</si>
  <si>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</si>
  <si>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</si>
  <si>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</si>
  <si>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</si>
  <si>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</si>
  <si>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</si>
  <si>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</si>
  <si>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</si>
  <si>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</si>
  <si>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</si>
  <si>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Worksheet: [9(RA).xlsx]CH3-Q38</t>
  </si>
  <si>
    <t>Report Created: 12/9/2019 10:40:28 AM</t>
  </si>
  <si>
    <t>Solution Time: 0.109 Seconds.</t>
  </si>
  <si>
    <t>Report Created: 12/9/2019 10:40:29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</si>
</sst>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6" borderId="0" xfId="0" applyFill="1" applyBorder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" xfId="0" applyBorder="1"/>
    <xf numFmtId="0" fontId="2" fillId="0" borderId="10" xfId="0" applyFont="1" applyBorder="1"/>
    <xf numFmtId="0" fontId="0" fillId="0" borderId="0" xfId="0" applyBorder="1"/>
    <xf numFmtId="0" fontId="0" fillId="0" borderId="2" xfId="0" applyBorder="1"/>
    <xf numFmtId="0" fontId="0" fillId="0" borderId="10" xfId="0" applyBorder="1"/>
    <xf numFmtId="0" fontId="0" fillId="3" borderId="11" xfId="0" applyFill="1" applyBorder="1"/>
    <xf numFmtId="0" fontId="2" fillId="0" borderId="0" xfId="0" applyFont="1" applyBorder="1" applyAlignment="1">
      <alignment horizontal="right"/>
    </xf>
    <xf numFmtId="0" fontId="0" fillId="2" borderId="12" xfId="0" applyFill="1" applyBorder="1"/>
    <xf numFmtId="0" fontId="0" fillId="3" borderId="0" xfId="0" applyFill="1" applyBorder="1"/>
    <xf numFmtId="1" fontId="0" fillId="2" borderId="0" xfId="0" applyNumberFormat="1" applyFill="1" applyBorder="1"/>
    <xf numFmtId="0" fontId="1" fillId="4" borderId="0" xfId="0" applyFont="1" applyFill="1" applyBorder="1"/>
    <xf numFmtId="0" fontId="0" fillId="5" borderId="0" xfId="0" applyFill="1" applyBorder="1"/>
    <xf numFmtId="0" fontId="0" fillId="4" borderId="12" xfId="0" applyFill="1" applyBorder="1"/>
    <xf numFmtId="0" fontId="0" fillId="5" borderId="12" xfId="0" applyFill="1" applyBorder="1"/>
    <xf numFmtId="0" fontId="0" fillId="6" borderId="12" xfId="0" applyFill="1" applyBorder="1"/>
    <xf numFmtId="0" fontId="2" fillId="0" borderId="10" xfId="0" applyFont="1" applyBorder="1" applyAlignment="1">
      <alignment wrapText="1"/>
    </xf>
    <xf numFmtId="0" fontId="0" fillId="4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3" borderId="0" xfId="0" applyNumberForma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1" fontId="0" fillId="0" borderId="7" xfId="0" applyNumberFormat="1" applyFill="1" applyBorder="1" applyAlignment="1"/>
    <xf numFmtId="1" fontId="0" fillId="0" borderId="6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05D2-9C64-4609-ADB6-5EEE21C685BF}">
  <dimension ref="A1:G39"/>
  <sheetViews>
    <sheetView showGridLines="0" tabSelected="1" workbookViewId="0"/>
  </sheetViews>
  <sheetFormatPr defaultRowHeight="14.4" x14ac:dyDescent="0.3"/>
  <cols>
    <col min="1" max="1" width="2.33203125" customWidth="1"/>
    <col min="2" max="2" width="6.21875" bestFit="1" customWidth="1"/>
    <col min="3" max="3" width="17.8867187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21</v>
      </c>
    </row>
    <row r="2" spans="1:5" x14ac:dyDescent="0.3">
      <c r="A2" s="1" t="s">
        <v>91</v>
      </c>
    </row>
    <row r="3" spans="1:5" x14ac:dyDescent="0.3">
      <c r="A3" s="1" t="s">
        <v>92</v>
      </c>
    </row>
    <row r="4" spans="1:5" x14ac:dyDescent="0.3">
      <c r="A4" s="1" t="s">
        <v>22</v>
      </c>
    </row>
    <row r="5" spans="1:5" x14ac:dyDescent="0.3">
      <c r="A5" s="1" t="s">
        <v>23</v>
      </c>
    </row>
    <row r="6" spans="1:5" x14ac:dyDescent="0.3">
      <c r="A6" s="1"/>
      <c r="B6" t="s">
        <v>24</v>
      </c>
    </row>
    <row r="7" spans="1:5" x14ac:dyDescent="0.3">
      <c r="A7" s="1"/>
      <c r="B7" t="s">
        <v>93</v>
      </c>
    </row>
    <row r="8" spans="1:5" x14ac:dyDescent="0.3">
      <c r="A8" s="1"/>
      <c r="B8" t="s">
        <v>25</v>
      </c>
    </row>
    <row r="9" spans="1:5" x14ac:dyDescent="0.3">
      <c r="A9" s="1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33" t="s">
        <v>30</v>
      </c>
      <c r="C15" s="33" t="s">
        <v>31</v>
      </c>
      <c r="D15" s="33" t="s">
        <v>32</v>
      </c>
      <c r="E15" s="33" t="s">
        <v>33</v>
      </c>
    </row>
    <row r="16" spans="1:5" ht="15" thickBot="1" x14ac:dyDescent="0.35">
      <c r="B16" s="3" t="s">
        <v>40</v>
      </c>
      <c r="C16" s="3" t="s">
        <v>3</v>
      </c>
      <c r="D16" s="5">
        <v>6627.5</v>
      </c>
      <c r="E16" s="5">
        <v>6627.5</v>
      </c>
    </row>
    <row r="19" spans="1:7" ht="15" thickBot="1" x14ac:dyDescent="0.35">
      <c r="A19" t="s">
        <v>34</v>
      </c>
    </row>
    <row r="20" spans="1:7" ht="15" thickBot="1" x14ac:dyDescent="0.35">
      <c r="B20" s="33" t="s">
        <v>30</v>
      </c>
      <c r="C20" s="33" t="s">
        <v>31</v>
      </c>
      <c r="D20" s="33" t="s">
        <v>32</v>
      </c>
      <c r="E20" s="33" t="s">
        <v>33</v>
      </c>
      <c r="F20" s="33" t="s">
        <v>35</v>
      </c>
    </row>
    <row r="21" spans="1:7" x14ac:dyDescent="0.3">
      <c r="B21" s="4" t="s">
        <v>41</v>
      </c>
      <c r="C21" s="4" t="s">
        <v>42</v>
      </c>
      <c r="D21" s="34">
        <v>125</v>
      </c>
      <c r="E21" s="34">
        <v>125</v>
      </c>
      <c r="F21" s="4" t="s">
        <v>43</v>
      </c>
    </row>
    <row r="22" spans="1:7" x14ac:dyDescent="0.3">
      <c r="B22" s="4" t="s">
        <v>44</v>
      </c>
      <c r="C22" s="4" t="s">
        <v>45</v>
      </c>
      <c r="D22" s="34">
        <v>150</v>
      </c>
      <c r="E22" s="34">
        <v>150</v>
      </c>
      <c r="F22" s="4" t="s">
        <v>43</v>
      </c>
    </row>
    <row r="23" spans="1:7" x14ac:dyDescent="0.3">
      <c r="B23" s="4" t="s">
        <v>46</v>
      </c>
      <c r="C23" s="4" t="s">
        <v>47</v>
      </c>
      <c r="D23" s="34">
        <v>125</v>
      </c>
      <c r="E23" s="34">
        <v>125</v>
      </c>
      <c r="F23" s="4" t="s">
        <v>43</v>
      </c>
    </row>
    <row r="24" spans="1:7" ht="15" thickBot="1" x14ac:dyDescent="0.35">
      <c r="B24" s="3" t="s">
        <v>48</v>
      </c>
      <c r="C24" s="3" t="s">
        <v>49</v>
      </c>
      <c r="D24" s="35">
        <v>19.999999999999996</v>
      </c>
      <c r="E24" s="35">
        <v>19.999999999999996</v>
      </c>
      <c r="F24" s="3" t="s">
        <v>43</v>
      </c>
    </row>
    <row r="27" spans="1:7" ht="15" thickBot="1" x14ac:dyDescent="0.35">
      <c r="A27" t="s">
        <v>19</v>
      </c>
    </row>
    <row r="28" spans="1:7" ht="15" thickBot="1" x14ac:dyDescent="0.35">
      <c r="B28" s="33" t="s">
        <v>30</v>
      </c>
      <c r="C28" s="33" t="s">
        <v>31</v>
      </c>
      <c r="D28" s="33" t="s">
        <v>36</v>
      </c>
      <c r="E28" s="33" t="s">
        <v>37</v>
      </c>
      <c r="F28" s="33" t="s">
        <v>38</v>
      </c>
      <c r="G28" s="33" t="s">
        <v>39</v>
      </c>
    </row>
    <row r="29" spans="1:7" x14ac:dyDescent="0.3">
      <c r="B29" s="4" t="s">
        <v>50</v>
      </c>
      <c r="C29" s="4" t="s">
        <v>51</v>
      </c>
      <c r="D29" s="6">
        <v>250</v>
      </c>
      <c r="E29" s="4" t="s">
        <v>52</v>
      </c>
      <c r="F29" s="4" t="s">
        <v>53</v>
      </c>
      <c r="G29" s="6">
        <v>0</v>
      </c>
    </row>
    <row r="30" spans="1:7" x14ac:dyDescent="0.3">
      <c r="B30" s="4" t="s">
        <v>54</v>
      </c>
      <c r="C30" s="4" t="s">
        <v>55</v>
      </c>
      <c r="D30" s="6">
        <v>170</v>
      </c>
      <c r="E30" s="4" t="s">
        <v>56</v>
      </c>
      <c r="F30" s="4" t="s">
        <v>53</v>
      </c>
      <c r="G30" s="6">
        <v>0</v>
      </c>
    </row>
    <row r="31" spans="1:7" x14ac:dyDescent="0.3">
      <c r="B31" s="4" t="s">
        <v>57</v>
      </c>
      <c r="C31" s="4" t="s">
        <v>2</v>
      </c>
      <c r="D31" s="6">
        <v>200</v>
      </c>
      <c r="E31" s="4" t="s">
        <v>58</v>
      </c>
      <c r="F31" s="4" t="s">
        <v>53</v>
      </c>
      <c r="G31" s="4">
        <v>0</v>
      </c>
    </row>
    <row r="32" spans="1:7" x14ac:dyDescent="0.3">
      <c r="B32" s="4" t="s">
        <v>59</v>
      </c>
      <c r="C32" s="4" t="s">
        <v>3</v>
      </c>
      <c r="D32" s="6">
        <v>118</v>
      </c>
      <c r="E32" s="4" t="s">
        <v>60</v>
      </c>
      <c r="F32" s="4" t="s">
        <v>61</v>
      </c>
      <c r="G32" s="4">
        <v>82</v>
      </c>
    </row>
    <row r="33" spans="2:7" x14ac:dyDescent="0.3">
      <c r="B33" s="4" t="s">
        <v>62</v>
      </c>
      <c r="C33" s="4" t="s">
        <v>3</v>
      </c>
      <c r="D33" s="6">
        <v>376.25</v>
      </c>
      <c r="E33" s="4" t="s">
        <v>63</v>
      </c>
      <c r="F33" s="4" t="s">
        <v>61</v>
      </c>
      <c r="G33" s="4">
        <v>3.75</v>
      </c>
    </row>
    <row r="34" spans="2:7" x14ac:dyDescent="0.3">
      <c r="B34" s="4" t="s">
        <v>64</v>
      </c>
      <c r="C34" s="4" t="s">
        <v>2</v>
      </c>
      <c r="D34" s="6">
        <v>150</v>
      </c>
      <c r="E34" s="4" t="s">
        <v>65</v>
      </c>
      <c r="F34" s="4" t="s">
        <v>61</v>
      </c>
      <c r="G34" s="6">
        <v>65</v>
      </c>
    </row>
    <row r="35" spans="2:7" x14ac:dyDescent="0.3">
      <c r="B35" s="4" t="s">
        <v>66</v>
      </c>
      <c r="C35" s="4" t="s">
        <v>3</v>
      </c>
      <c r="D35" s="6">
        <v>125</v>
      </c>
      <c r="E35" s="4" t="s">
        <v>67</v>
      </c>
      <c r="F35" s="4" t="s">
        <v>53</v>
      </c>
      <c r="G35" s="6">
        <v>0</v>
      </c>
    </row>
    <row r="36" spans="2:7" x14ac:dyDescent="0.3">
      <c r="B36" s="4" t="s">
        <v>41</v>
      </c>
      <c r="C36" s="4" t="s">
        <v>42</v>
      </c>
      <c r="D36" s="34">
        <v>125</v>
      </c>
      <c r="E36" s="4" t="s">
        <v>68</v>
      </c>
      <c r="F36" s="4" t="s">
        <v>61</v>
      </c>
      <c r="G36" s="34">
        <v>125</v>
      </c>
    </row>
    <row r="37" spans="2:7" x14ac:dyDescent="0.3">
      <c r="B37" s="4" t="s">
        <v>44</v>
      </c>
      <c r="C37" s="4" t="s">
        <v>45</v>
      </c>
      <c r="D37" s="34">
        <v>150</v>
      </c>
      <c r="E37" s="4" t="s">
        <v>69</v>
      </c>
      <c r="F37" s="4" t="s">
        <v>61</v>
      </c>
      <c r="G37" s="34">
        <v>150</v>
      </c>
    </row>
    <row r="38" spans="2:7" x14ac:dyDescent="0.3">
      <c r="B38" s="4" t="s">
        <v>46</v>
      </c>
      <c r="C38" s="4" t="s">
        <v>47</v>
      </c>
      <c r="D38" s="34">
        <v>125</v>
      </c>
      <c r="E38" s="4" t="s">
        <v>70</v>
      </c>
      <c r="F38" s="4" t="s">
        <v>61</v>
      </c>
      <c r="G38" s="34">
        <v>125</v>
      </c>
    </row>
    <row r="39" spans="2:7" ht="15" thickBot="1" x14ac:dyDescent="0.35">
      <c r="B39" s="3" t="s">
        <v>48</v>
      </c>
      <c r="C39" s="3" t="s">
        <v>49</v>
      </c>
      <c r="D39" s="35">
        <v>19.999999999999996</v>
      </c>
      <c r="E39" s="3" t="s">
        <v>71</v>
      </c>
      <c r="F39" s="3" t="s">
        <v>61</v>
      </c>
      <c r="G39" s="35">
        <v>19.999999999999996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FB12-AA90-42EB-9A0F-1928571FE140}">
  <dimension ref="A1:H23"/>
  <sheetViews>
    <sheetView showGridLines="0" workbookViewId="0">
      <selection activeCell="D21" sqref="D21"/>
    </sheetView>
  </sheetViews>
  <sheetFormatPr defaultRowHeight="14.4" x14ac:dyDescent="0.3"/>
  <cols>
    <col min="1" max="1" width="2.33203125" customWidth="1"/>
    <col min="2" max="2" width="6.21875" bestFit="1" customWidth="1"/>
    <col min="3" max="3" width="17.88671875" bestFit="1" customWidth="1"/>
    <col min="4" max="4" width="7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72</v>
      </c>
    </row>
    <row r="2" spans="1:8" x14ac:dyDescent="0.3">
      <c r="A2" s="1" t="s">
        <v>91</v>
      </c>
    </row>
    <row r="3" spans="1:8" x14ac:dyDescent="0.3">
      <c r="A3" s="1" t="s">
        <v>94</v>
      </c>
    </row>
    <row r="6" spans="1:8" ht="15" thickBot="1" x14ac:dyDescent="0.35">
      <c r="A6" t="s">
        <v>34</v>
      </c>
    </row>
    <row r="7" spans="1:8" x14ac:dyDescent="0.3">
      <c r="B7" s="36"/>
      <c r="C7" s="36"/>
      <c r="D7" s="36" t="s">
        <v>73</v>
      </c>
      <c r="E7" s="36" t="s">
        <v>75</v>
      </c>
      <c r="F7" s="36" t="s">
        <v>20</v>
      </c>
      <c r="G7" s="36" t="s">
        <v>78</v>
      </c>
      <c r="H7" s="36" t="s">
        <v>78</v>
      </c>
    </row>
    <row r="8" spans="1:8" ht="15" thickBot="1" x14ac:dyDescent="0.35">
      <c r="B8" s="37" t="s">
        <v>30</v>
      </c>
      <c r="C8" s="37" t="s">
        <v>31</v>
      </c>
      <c r="D8" s="37" t="s">
        <v>74</v>
      </c>
      <c r="E8" s="37" t="s">
        <v>76</v>
      </c>
      <c r="F8" s="37" t="s">
        <v>77</v>
      </c>
      <c r="G8" s="37" t="s">
        <v>79</v>
      </c>
      <c r="H8" s="37" t="s">
        <v>80</v>
      </c>
    </row>
    <row r="9" spans="1:8" x14ac:dyDescent="0.3">
      <c r="B9" s="4" t="s">
        <v>41</v>
      </c>
      <c r="C9" s="4" t="s">
        <v>42</v>
      </c>
      <c r="D9" s="4">
        <v>125</v>
      </c>
      <c r="E9" s="4">
        <v>0</v>
      </c>
      <c r="F9" s="4">
        <v>16.5</v>
      </c>
      <c r="G9" s="4">
        <v>0.56666666666666676</v>
      </c>
      <c r="H9" s="4">
        <v>17.433333333333334</v>
      </c>
    </row>
    <row r="10" spans="1:8" x14ac:dyDescent="0.3">
      <c r="B10" s="4" t="s">
        <v>44</v>
      </c>
      <c r="C10" s="4" t="s">
        <v>45</v>
      </c>
      <c r="D10" s="4">
        <v>150</v>
      </c>
      <c r="E10" s="4">
        <v>0</v>
      </c>
      <c r="F10" s="4">
        <v>13.5</v>
      </c>
      <c r="G10" s="4">
        <v>1</v>
      </c>
      <c r="H10" s="4">
        <v>0.60714285714285721</v>
      </c>
    </row>
    <row r="11" spans="1:8" x14ac:dyDescent="0.3">
      <c r="B11" s="4" t="s">
        <v>46</v>
      </c>
      <c r="C11" s="4" t="s">
        <v>47</v>
      </c>
      <c r="D11" s="4">
        <v>125</v>
      </c>
      <c r="E11" s="4">
        <v>0</v>
      </c>
      <c r="F11" s="4">
        <v>18</v>
      </c>
      <c r="G11" s="4">
        <v>1E+30</v>
      </c>
      <c r="H11" s="4">
        <v>0.56666666666666676</v>
      </c>
    </row>
    <row r="12" spans="1:8" ht="15" thickBot="1" x14ac:dyDescent="0.35">
      <c r="B12" s="3" t="s">
        <v>48</v>
      </c>
      <c r="C12" s="3" t="s">
        <v>49</v>
      </c>
      <c r="D12" s="3">
        <v>19.999999999999996</v>
      </c>
      <c r="E12" s="3">
        <v>0</v>
      </c>
      <c r="F12" s="3">
        <v>14.5</v>
      </c>
      <c r="G12" s="3">
        <v>0.60714285714285721</v>
      </c>
      <c r="H12" s="3">
        <v>1</v>
      </c>
    </row>
    <row r="14" spans="1:8" ht="15" thickBot="1" x14ac:dyDescent="0.35">
      <c r="A14" t="s">
        <v>19</v>
      </c>
    </row>
    <row r="15" spans="1:8" x14ac:dyDescent="0.3">
      <c r="B15" s="36"/>
      <c r="C15" s="36"/>
      <c r="D15" s="36" t="s">
        <v>73</v>
      </c>
      <c r="E15" s="36" t="s">
        <v>81</v>
      </c>
      <c r="F15" s="36" t="s">
        <v>83</v>
      </c>
      <c r="G15" s="36" t="s">
        <v>78</v>
      </c>
      <c r="H15" s="36" t="s">
        <v>78</v>
      </c>
    </row>
    <row r="16" spans="1:8" ht="15" thickBot="1" x14ac:dyDescent="0.35">
      <c r="B16" s="37" t="s">
        <v>30</v>
      </c>
      <c r="C16" s="37" t="s">
        <v>31</v>
      </c>
      <c r="D16" s="37" t="s">
        <v>74</v>
      </c>
      <c r="E16" s="37" t="s">
        <v>82</v>
      </c>
      <c r="F16" s="37" t="s">
        <v>84</v>
      </c>
      <c r="G16" s="37" t="s">
        <v>79</v>
      </c>
      <c r="H16" s="37" t="s">
        <v>80</v>
      </c>
    </row>
    <row r="17" spans="2:8" x14ac:dyDescent="0.3">
      <c r="B17" s="4" t="s">
        <v>50</v>
      </c>
      <c r="C17" s="4" t="s">
        <v>51</v>
      </c>
      <c r="D17" s="4">
        <v>250</v>
      </c>
      <c r="E17" s="4">
        <v>17.433333333333334</v>
      </c>
      <c r="F17" s="4">
        <v>250</v>
      </c>
      <c r="G17" s="4">
        <v>3.8135593220338535</v>
      </c>
      <c r="H17" s="4">
        <v>21.42857142857142</v>
      </c>
    </row>
    <row r="18" spans="2:8" x14ac:dyDescent="0.3">
      <c r="B18" s="4" t="s">
        <v>54</v>
      </c>
      <c r="C18" s="4" t="s">
        <v>55</v>
      </c>
      <c r="D18" s="4">
        <v>170</v>
      </c>
      <c r="E18" s="4">
        <v>14.500000000000004</v>
      </c>
      <c r="F18" s="4">
        <v>170</v>
      </c>
      <c r="G18" s="4">
        <v>3.7499999999999543</v>
      </c>
      <c r="H18" s="4">
        <v>20.000000000000014</v>
      </c>
    </row>
    <row r="19" spans="2:8" x14ac:dyDescent="0.3">
      <c r="B19" s="4" t="s">
        <v>57</v>
      </c>
      <c r="C19" s="4" t="s">
        <v>2</v>
      </c>
      <c r="D19" s="4">
        <v>200</v>
      </c>
      <c r="E19" s="4">
        <v>-1.3333333333333333</v>
      </c>
      <c r="F19" s="4">
        <v>200</v>
      </c>
      <c r="G19" s="4">
        <v>14.999999999999998</v>
      </c>
      <c r="H19" s="4">
        <v>11.249999999999869</v>
      </c>
    </row>
    <row r="20" spans="2:8" x14ac:dyDescent="0.3">
      <c r="B20" s="4" t="s">
        <v>59</v>
      </c>
      <c r="C20" s="4" t="s">
        <v>3</v>
      </c>
      <c r="D20" s="4">
        <v>118</v>
      </c>
      <c r="E20" s="4">
        <v>0</v>
      </c>
      <c r="F20" s="4">
        <v>200</v>
      </c>
      <c r="G20" s="4">
        <v>1E+30</v>
      </c>
      <c r="H20" s="4">
        <v>82</v>
      </c>
    </row>
    <row r="21" spans="2:8" x14ac:dyDescent="0.3">
      <c r="B21" s="4" t="s">
        <v>62</v>
      </c>
      <c r="C21" s="4" t="s">
        <v>3</v>
      </c>
      <c r="D21" s="4">
        <v>376.25</v>
      </c>
      <c r="E21" s="4">
        <v>0</v>
      </c>
      <c r="F21" s="4">
        <v>380</v>
      </c>
      <c r="G21" s="4">
        <v>1E+30</v>
      </c>
      <c r="H21" s="4">
        <v>3.749999999999956</v>
      </c>
    </row>
    <row r="22" spans="2:8" x14ac:dyDescent="0.3">
      <c r="B22" s="4" t="s">
        <v>64</v>
      </c>
      <c r="C22" s="4" t="s">
        <v>2</v>
      </c>
      <c r="D22" s="4">
        <v>150</v>
      </c>
      <c r="E22" s="4">
        <v>0</v>
      </c>
      <c r="F22" s="4">
        <v>85</v>
      </c>
      <c r="G22" s="4">
        <v>65</v>
      </c>
      <c r="H22" s="4">
        <v>1E+30</v>
      </c>
    </row>
    <row r="23" spans="2:8" ht="15" thickBot="1" x14ac:dyDescent="0.35">
      <c r="B23" s="3" t="s">
        <v>66</v>
      </c>
      <c r="C23" s="3" t="s">
        <v>3</v>
      </c>
      <c r="D23" s="3">
        <v>125</v>
      </c>
      <c r="E23" s="3">
        <v>0.56666666666666676</v>
      </c>
      <c r="F23" s="3">
        <v>125</v>
      </c>
      <c r="G23" s="3">
        <v>17.307692307692101</v>
      </c>
      <c r="H23" s="3">
        <v>69.642857142857139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9BCF-1B78-4BE2-B4B0-E668511CBA4D}">
  <dimension ref="A1:J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7.88671875" bestFit="1" customWidth="1"/>
    <col min="4" max="4" width="7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85</v>
      </c>
    </row>
    <row r="2" spans="1:10" x14ac:dyDescent="0.3">
      <c r="A2" s="1" t="s">
        <v>91</v>
      </c>
    </row>
    <row r="3" spans="1:10" x14ac:dyDescent="0.3">
      <c r="A3" s="1" t="s">
        <v>94</v>
      </c>
    </row>
    <row r="5" spans="1:10" ht="15" thickBot="1" x14ac:dyDescent="0.35"/>
    <row r="6" spans="1:10" x14ac:dyDescent="0.3">
      <c r="B6" s="36"/>
      <c r="C6" s="36" t="s">
        <v>20</v>
      </c>
      <c r="D6" s="36"/>
    </row>
    <row r="7" spans="1:10" ht="15" thickBot="1" x14ac:dyDescent="0.35">
      <c r="B7" s="37" t="s">
        <v>30</v>
      </c>
      <c r="C7" s="37" t="s">
        <v>31</v>
      </c>
      <c r="D7" s="37" t="s">
        <v>74</v>
      </c>
    </row>
    <row r="8" spans="1:10" ht="15" thickBot="1" x14ac:dyDescent="0.35">
      <c r="B8" s="3" t="s">
        <v>40</v>
      </c>
      <c r="C8" s="3" t="s">
        <v>3</v>
      </c>
      <c r="D8" s="5">
        <v>6627.5</v>
      </c>
    </row>
    <row r="10" spans="1:10" ht="15" thickBot="1" x14ac:dyDescent="0.35"/>
    <row r="11" spans="1:10" x14ac:dyDescent="0.3">
      <c r="B11" s="36"/>
      <c r="C11" s="36" t="s">
        <v>86</v>
      </c>
      <c r="D11" s="36"/>
      <c r="F11" s="36" t="s">
        <v>87</v>
      </c>
      <c r="G11" s="36" t="s">
        <v>20</v>
      </c>
      <c r="I11" s="36" t="s">
        <v>90</v>
      </c>
      <c r="J11" s="36" t="s">
        <v>20</v>
      </c>
    </row>
    <row r="12" spans="1:10" ht="15" thickBot="1" x14ac:dyDescent="0.35">
      <c r="B12" s="37" t="s">
        <v>30</v>
      </c>
      <c r="C12" s="37" t="s">
        <v>31</v>
      </c>
      <c r="D12" s="37" t="s">
        <v>74</v>
      </c>
      <c r="F12" s="37" t="s">
        <v>88</v>
      </c>
      <c r="G12" s="37" t="s">
        <v>89</v>
      </c>
      <c r="I12" s="37" t="s">
        <v>88</v>
      </c>
      <c r="J12" s="37" t="s">
        <v>89</v>
      </c>
    </row>
    <row r="13" spans="1:10" x14ac:dyDescent="0.3">
      <c r="B13" s="4" t="s">
        <v>41</v>
      </c>
      <c r="C13" s="4" t="s">
        <v>42</v>
      </c>
      <c r="D13" s="34">
        <v>125</v>
      </c>
      <c r="F13" s="34">
        <v>125</v>
      </c>
      <c r="G13" s="34">
        <v>6627.5</v>
      </c>
      <c r="I13" s="34">
        <v>124.9999999999995</v>
      </c>
      <c r="J13" s="34">
        <v>6627.4999999999918</v>
      </c>
    </row>
    <row r="14" spans="1:10" x14ac:dyDescent="0.3">
      <c r="B14" s="4" t="s">
        <v>44</v>
      </c>
      <c r="C14" s="4" t="s">
        <v>45</v>
      </c>
      <c r="D14" s="34">
        <v>150</v>
      </c>
      <c r="F14" s="34">
        <v>150</v>
      </c>
      <c r="G14" s="34">
        <v>6627.5</v>
      </c>
      <c r="I14" s="34">
        <v>150</v>
      </c>
      <c r="J14" s="34">
        <v>6627.5</v>
      </c>
    </row>
    <row r="15" spans="1:10" x14ac:dyDescent="0.3">
      <c r="B15" s="4" t="s">
        <v>46</v>
      </c>
      <c r="C15" s="4" t="s">
        <v>47</v>
      </c>
      <c r="D15" s="34">
        <v>125</v>
      </c>
      <c r="F15" s="34">
        <v>125</v>
      </c>
      <c r="G15" s="34">
        <v>6627.5</v>
      </c>
      <c r="I15" s="34">
        <v>128.12500000000122</v>
      </c>
      <c r="J15" s="34">
        <v>6683.7500000000218</v>
      </c>
    </row>
    <row r="16" spans="1:10" ht="15" thickBot="1" x14ac:dyDescent="0.35">
      <c r="B16" s="3" t="s">
        <v>48</v>
      </c>
      <c r="C16" s="3" t="s">
        <v>49</v>
      </c>
      <c r="D16" s="35">
        <v>19.999999999999996</v>
      </c>
      <c r="F16" s="35">
        <v>20</v>
      </c>
      <c r="G16" s="35">
        <v>6627.5</v>
      </c>
      <c r="I16" s="35">
        <v>23.75</v>
      </c>
      <c r="J16" s="35">
        <v>6681.875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Normal="100" workbookViewId="0">
      <selection activeCell="J17" sqref="J17"/>
    </sheetView>
  </sheetViews>
  <sheetFormatPr defaultRowHeight="14.4" x14ac:dyDescent="0.3"/>
  <cols>
    <col min="1" max="1" width="29.5546875" bestFit="1" customWidth="1"/>
    <col min="2" max="4" width="9.44140625" bestFit="1" customWidth="1"/>
    <col min="5" max="5" width="20.21875" bestFit="1" customWidth="1"/>
  </cols>
  <sheetData>
    <row r="1" spans="1:11" x14ac:dyDescent="0.3">
      <c r="A1" s="7" t="s">
        <v>6</v>
      </c>
      <c r="B1" s="8">
        <v>400</v>
      </c>
      <c r="C1" s="9"/>
      <c r="D1" s="9"/>
      <c r="E1" s="9"/>
      <c r="F1" s="9"/>
      <c r="G1" s="9"/>
      <c r="H1" s="9"/>
      <c r="I1" s="9"/>
      <c r="J1" s="9"/>
      <c r="K1" s="10"/>
    </row>
    <row r="2" spans="1:1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3"/>
    </row>
    <row r="3" spans="1:11" ht="15" thickBot="1" x14ac:dyDescent="0.35">
      <c r="A3" s="14"/>
      <c r="B3" s="31" t="s">
        <v>7</v>
      </c>
      <c r="C3" s="31"/>
      <c r="D3" s="12"/>
      <c r="E3" s="12"/>
      <c r="F3" s="12"/>
      <c r="G3" s="12"/>
      <c r="H3" s="12"/>
      <c r="I3" s="12"/>
      <c r="J3" s="12"/>
      <c r="K3" s="13"/>
    </row>
    <row r="4" spans="1:11" x14ac:dyDescent="0.3">
      <c r="A4" s="15" t="s">
        <v>16</v>
      </c>
      <c r="B4" s="16" t="s">
        <v>2</v>
      </c>
      <c r="C4" s="16" t="s">
        <v>3</v>
      </c>
      <c r="D4" s="12"/>
      <c r="E4" s="16" t="s">
        <v>10</v>
      </c>
      <c r="F4" s="12" t="s">
        <v>0</v>
      </c>
      <c r="G4" s="12" t="s">
        <v>1</v>
      </c>
      <c r="H4" s="12"/>
      <c r="I4" s="12"/>
      <c r="J4" s="12"/>
      <c r="K4" s="13"/>
    </row>
    <row r="5" spans="1:11" x14ac:dyDescent="0.3">
      <c r="A5" s="17" t="s">
        <v>17</v>
      </c>
      <c r="B5" s="18">
        <v>200</v>
      </c>
      <c r="C5" s="18">
        <v>200</v>
      </c>
      <c r="D5" s="12"/>
      <c r="E5" s="12" t="s">
        <v>2</v>
      </c>
      <c r="F5" s="19">
        <v>125</v>
      </c>
      <c r="G5" s="19">
        <v>150</v>
      </c>
      <c r="H5" s="20">
        <f>G5</f>
        <v>150</v>
      </c>
      <c r="I5" s="12" t="s">
        <v>15</v>
      </c>
      <c r="J5" s="21">
        <f>G9/2</f>
        <v>85</v>
      </c>
      <c r="K5" s="13"/>
    </row>
    <row r="6" spans="1:11" x14ac:dyDescent="0.3">
      <c r="A6" s="22" t="s">
        <v>18</v>
      </c>
      <c r="B6" s="12"/>
      <c r="C6" s="12"/>
      <c r="D6" s="12"/>
      <c r="E6" s="12" t="s">
        <v>3</v>
      </c>
      <c r="F6" s="19">
        <v>125</v>
      </c>
      <c r="G6" s="19">
        <v>19.999999999999996</v>
      </c>
      <c r="H6" s="20">
        <f>F6</f>
        <v>125</v>
      </c>
      <c r="I6" s="12" t="s">
        <v>15</v>
      </c>
      <c r="J6" s="21">
        <f>F9/2</f>
        <v>125</v>
      </c>
      <c r="K6" s="13"/>
    </row>
    <row r="7" spans="1:11" x14ac:dyDescent="0.3">
      <c r="A7" s="23" t="s">
        <v>19</v>
      </c>
      <c r="B7" s="32" t="s">
        <v>8</v>
      </c>
      <c r="C7" s="32"/>
      <c r="D7" s="12"/>
      <c r="E7" s="12"/>
      <c r="F7" s="20">
        <f>SUM(F5:F6)</f>
        <v>250</v>
      </c>
      <c r="G7" s="20">
        <f>SUM(G5:G6)</f>
        <v>170</v>
      </c>
      <c r="H7" s="12"/>
      <c r="I7" s="12"/>
      <c r="J7" s="12"/>
      <c r="K7" s="13"/>
    </row>
    <row r="8" spans="1:11" x14ac:dyDescent="0.3">
      <c r="A8" s="24" t="s">
        <v>20</v>
      </c>
      <c r="B8" s="16" t="s">
        <v>0</v>
      </c>
      <c r="C8" s="16" t="s">
        <v>1</v>
      </c>
      <c r="D8" s="12"/>
      <c r="E8" s="12"/>
      <c r="F8" s="12" t="s">
        <v>15</v>
      </c>
      <c r="G8" s="12" t="s">
        <v>15</v>
      </c>
      <c r="H8" s="12"/>
      <c r="I8" s="12"/>
      <c r="J8" s="12"/>
      <c r="K8" s="13"/>
    </row>
    <row r="9" spans="1:11" x14ac:dyDescent="0.3">
      <c r="A9" s="14"/>
      <c r="B9" s="18">
        <v>250</v>
      </c>
      <c r="C9" s="18">
        <v>170</v>
      </c>
      <c r="D9" s="12"/>
      <c r="E9" s="12"/>
      <c r="F9" s="21">
        <f>B9</f>
        <v>250</v>
      </c>
      <c r="G9" s="21">
        <f t="shared" ref="G9" si="0">C9</f>
        <v>170</v>
      </c>
      <c r="H9" s="12"/>
      <c r="I9" s="12"/>
      <c r="J9" s="12"/>
      <c r="K9" s="13"/>
    </row>
    <row r="10" spans="1:11" x14ac:dyDescent="0.3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3"/>
    </row>
    <row r="11" spans="1:11" x14ac:dyDescent="0.3">
      <c r="A11" s="25" t="s">
        <v>4</v>
      </c>
      <c r="B11" s="12" t="s">
        <v>0</v>
      </c>
      <c r="C11" s="12" t="s">
        <v>1</v>
      </c>
      <c r="D11" s="12"/>
      <c r="E11" s="12" t="s">
        <v>12</v>
      </c>
      <c r="F11" s="12" t="s">
        <v>0</v>
      </c>
      <c r="G11" s="12" t="s">
        <v>1</v>
      </c>
      <c r="H11" s="12"/>
      <c r="I11" s="12"/>
      <c r="J11" s="12"/>
      <c r="K11" s="13"/>
    </row>
    <row r="12" spans="1:11" x14ac:dyDescent="0.3">
      <c r="A12" s="14" t="s">
        <v>2</v>
      </c>
      <c r="B12" s="30">
        <v>0.7</v>
      </c>
      <c r="C12" s="30">
        <v>0.75</v>
      </c>
      <c r="D12" s="12"/>
      <c r="E12" s="12" t="s">
        <v>2</v>
      </c>
      <c r="F12" s="26">
        <f>B12*F5</f>
        <v>87.5</v>
      </c>
      <c r="G12" s="26">
        <f>C12*G5</f>
        <v>112.5</v>
      </c>
      <c r="H12" s="20">
        <f>SUM(F12:G12)</f>
        <v>200</v>
      </c>
      <c r="I12" s="12" t="s">
        <v>14</v>
      </c>
      <c r="J12" s="21">
        <f>B5</f>
        <v>200</v>
      </c>
      <c r="K12" s="13"/>
    </row>
    <row r="13" spans="1:11" x14ac:dyDescent="0.3">
      <c r="A13" s="14" t="s">
        <v>3</v>
      </c>
      <c r="B13" s="30">
        <v>0.8</v>
      </c>
      <c r="C13" s="30">
        <v>0.9</v>
      </c>
      <c r="D13" s="12"/>
      <c r="E13" s="12" t="s">
        <v>3</v>
      </c>
      <c r="F13" s="26">
        <f>B13*F6</f>
        <v>100</v>
      </c>
      <c r="G13" s="26">
        <f>C13*G6</f>
        <v>17.999999999999996</v>
      </c>
      <c r="H13" s="20">
        <f>SUM(F13:G13)</f>
        <v>118</v>
      </c>
      <c r="I13" s="12" t="s">
        <v>14</v>
      </c>
      <c r="J13" s="21">
        <f>C5</f>
        <v>200</v>
      </c>
      <c r="K13" s="13"/>
    </row>
    <row r="14" spans="1:11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3"/>
    </row>
    <row r="15" spans="1:11" x14ac:dyDescent="0.3">
      <c r="A15" s="11" t="s">
        <v>5</v>
      </c>
      <c r="B15" s="12" t="s">
        <v>0</v>
      </c>
      <c r="C15" s="12" t="s">
        <v>1</v>
      </c>
      <c r="D15" s="12"/>
      <c r="E15" s="12" t="s">
        <v>11</v>
      </c>
      <c r="F15" s="12" t="s">
        <v>0</v>
      </c>
      <c r="G15" s="12" t="s">
        <v>1</v>
      </c>
      <c r="H15" s="12"/>
      <c r="I15" s="12"/>
      <c r="J15" s="12"/>
      <c r="K15" s="13"/>
    </row>
    <row r="16" spans="1:11" x14ac:dyDescent="0.3">
      <c r="A16" s="14" t="s">
        <v>2</v>
      </c>
      <c r="B16" s="30">
        <v>0.75</v>
      </c>
      <c r="C16" s="30">
        <v>0.75</v>
      </c>
      <c r="D16" s="12"/>
      <c r="E16" s="12" t="s">
        <v>2</v>
      </c>
      <c r="F16" s="26">
        <f>B16*F5</f>
        <v>93.75</v>
      </c>
      <c r="G16" s="26">
        <f>C16*G5</f>
        <v>112.5</v>
      </c>
      <c r="H16" s="12"/>
      <c r="I16" s="12"/>
      <c r="J16" s="12"/>
      <c r="K16" s="13"/>
    </row>
    <row r="17" spans="1:11" x14ac:dyDescent="0.3">
      <c r="A17" s="14" t="s">
        <v>3</v>
      </c>
      <c r="B17" s="30">
        <v>1.2</v>
      </c>
      <c r="C17" s="30">
        <v>1</v>
      </c>
      <c r="D17" s="12"/>
      <c r="E17" s="12" t="s">
        <v>3</v>
      </c>
      <c r="F17" s="26">
        <f>B17*F6</f>
        <v>150</v>
      </c>
      <c r="G17" s="26">
        <f>C17*G6</f>
        <v>19.999999999999996</v>
      </c>
      <c r="H17" s="20">
        <f>SUM(F16:G17)</f>
        <v>376.25</v>
      </c>
      <c r="I17" s="12" t="s">
        <v>14</v>
      </c>
      <c r="J17" s="21">
        <v>380</v>
      </c>
      <c r="K17" s="13"/>
    </row>
    <row r="18" spans="1:1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1" x14ac:dyDescent="0.3">
      <c r="A19" s="11" t="s">
        <v>9</v>
      </c>
      <c r="B19" s="12" t="s">
        <v>0</v>
      </c>
      <c r="C19" s="12" t="s">
        <v>1</v>
      </c>
      <c r="D19" s="12"/>
      <c r="E19" s="12" t="s">
        <v>13</v>
      </c>
      <c r="F19" s="12" t="s">
        <v>0</v>
      </c>
      <c r="G19" s="12" t="s">
        <v>1</v>
      </c>
      <c r="H19" s="12"/>
      <c r="I19" s="12"/>
      <c r="J19" s="12"/>
      <c r="K19" s="13"/>
    </row>
    <row r="20" spans="1:11" x14ac:dyDescent="0.3">
      <c r="A20" s="14" t="s">
        <v>2</v>
      </c>
      <c r="B20" s="30">
        <v>16.5</v>
      </c>
      <c r="C20" s="30">
        <v>13.5</v>
      </c>
      <c r="D20" s="12"/>
      <c r="E20" s="12" t="s">
        <v>2</v>
      </c>
      <c r="F20" s="26">
        <f>B20*F5</f>
        <v>2062.5</v>
      </c>
      <c r="G20" s="26">
        <f>C20*G5</f>
        <v>2025</v>
      </c>
      <c r="H20" s="12"/>
      <c r="I20" s="12"/>
      <c r="J20" s="12"/>
      <c r="K20" s="13"/>
    </row>
    <row r="21" spans="1:11" x14ac:dyDescent="0.3">
      <c r="A21" s="14" t="s">
        <v>3</v>
      </c>
      <c r="B21" s="30">
        <v>18</v>
      </c>
      <c r="C21" s="30">
        <v>14.5</v>
      </c>
      <c r="D21" s="12"/>
      <c r="E21" s="12" t="s">
        <v>3</v>
      </c>
      <c r="F21" s="26">
        <f>B21*F6</f>
        <v>2250</v>
      </c>
      <c r="G21" s="26">
        <f>C21*G6</f>
        <v>289.99999999999994</v>
      </c>
      <c r="H21" s="2">
        <f>SUM(F20:G21)</f>
        <v>6627.5</v>
      </c>
      <c r="I21" s="12"/>
      <c r="J21" s="12"/>
      <c r="K21" s="13"/>
    </row>
    <row r="22" spans="1:11" ht="15" thickBot="1" x14ac:dyDescent="0.35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9"/>
    </row>
  </sheetData>
  <mergeCells count="2">
    <mergeCell ref="B3:C3"/>
    <mergeCell ref="B7:C7"/>
  </mergeCells>
  <conditionalFormatting sqref="F4:G4">
    <cfRule type="duplicateValues" dxfId="3" priority="4"/>
  </conditionalFormatting>
  <conditionalFormatting sqref="F11:G11">
    <cfRule type="duplicateValues" dxfId="2" priority="3"/>
  </conditionalFormatting>
  <conditionalFormatting sqref="F15:G15">
    <cfRule type="duplicateValues" dxfId="1" priority="2"/>
  </conditionalFormatting>
  <conditionalFormatting sqref="F19:G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</vt:lpstr>
      <vt:lpstr>Sensitivity Report </vt:lpstr>
      <vt:lpstr>Limits Report </vt:lpstr>
      <vt:lpstr>CH3-Q38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2019-12-09T17:41:09Z</dcterms:modified>
</cp:coreProperties>
</file>