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lsonzepeda/Desktop/Datasphere/TextAnalytics-main/"/>
    </mc:Choice>
  </mc:AlternateContent>
  <xr:revisionPtr revIDLastSave="0" documentId="13_ncr:1_{5DE054FD-6874-6A45-888A-6B9F21753952}" xr6:coauthVersionLast="46" xr6:coauthVersionMax="46" xr10:uidLastSave="{00000000-0000-0000-0000-000000000000}"/>
  <bookViews>
    <workbookView xWindow="0" yWindow="0" windowWidth="28800" windowHeight="18000" xr2:uid="{8277BBC1-9034-5742-BD49-62502D117CD9}"/>
  </bookViews>
  <sheets>
    <sheet name="English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1" i="1" l="1"/>
  <c r="C124" i="1" s="1"/>
  <c r="B89" i="1"/>
  <c r="D76" i="1"/>
  <c r="D75" i="1"/>
  <c r="D73" i="1"/>
  <c r="D71" i="1"/>
  <c r="D70" i="1"/>
  <c r="B63" i="1"/>
  <c r="C53" i="1"/>
  <c r="C118" i="1" l="1"/>
</calcChain>
</file>

<file path=xl/sharedStrings.xml><?xml version="1.0" encoding="utf-8"?>
<sst xmlns="http://schemas.openxmlformats.org/spreadsheetml/2006/main" count="86" uniqueCount="77">
  <si>
    <t>Clasificacion de Textos utilizando Naïve Bayes</t>
  </si>
  <si>
    <t>Cuales textos tienes buenos reviews, cuales no, cuales textos hablan sobre un tema, etc.</t>
  </si>
  <si>
    <t>Naïve Bayes es sumamente efectivo</t>
  </si>
  <si>
    <t>Como hace para Clasificar???</t>
  </si>
  <si>
    <t>Cada documento se puede conceptualizar como un vector</t>
  </si>
  <si>
    <t>1. Debemos poner un label a cada documento (texto) como positivo o negativo (+, -), tambien puede ser, positivo, negativo, neutro, aceptable, inaceptable, etc.</t>
  </si>
  <si>
    <t>Este paso se utilizara para poder clasificar las probabilidades de que un texto sea positivo, negativo o de las clases que hayamos definido</t>
  </si>
  <si>
    <t>2. Se deben utilizar ejemplos para el entrenamiento, por ejemplo alguien debe manualmente clasificar cada texto como positivo, negativo, etc. esto con el fin de generar un dataset de referencia</t>
  </si>
  <si>
    <t>P(+)</t>
  </si>
  <si>
    <t>P(-)</t>
  </si>
  <si>
    <t>P(doc|+)</t>
  </si>
  <si>
    <t>P(doc|-)</t>
  </si>
  <si>
    <t xml:space="preserve">donde </t>
  </si>
  <si>
    <t xml:space="preserve">   Es la probabilidad de que una palabra en la posicion I Wk dada la condicion Vj</t>
  </si>
  <si>
    <t>No nos preocupamos por el orden de las palabras</t>
  </si>
  <si>
    <t>Ejemplo</t>
  </si>
  <si>
    <t>Reviews de una pelicula</t>
  </si>
  <si>
    <t>Documento</t>
  </si>
  <si>
    <t>Texto</t>
  </si>
  <si>
    <t>Clase</t>
  </si>
  <si>
    <t>I loved the movie</t>
  </si>
  <si>
    <t>I hated the movie</t>
  </si>
  <si>
    <t>a great movie. Good movie</t>
  </si>
  <si>
    <t>poor acting</t>
  </si>
  <si>
    <t>great acting, a good movie</t>
  </si>
  <si>
    <t>+</t>
  </si>
  <si>
    <t>-</t>
  </si>
  <si>
    <t>Palabras unicas</t>
  </si>
  <si>
    <t>I, Loved, the, movie, hated, a, great, poor, acting, good</t>
  </si>
  <si>
    <t>Se generaran los vectores</t>
  </si>
  <si>
    <t>Doc</t>
  </si>
  <si>
    <t>I</t>
  </si>
  <si>
    <t>Loved</t>
  </si>
  <si>
    <t>the</t>
  </si>
  <si>
    <t>movie</t>
  </si>
  <si>
    <t>hated</t>
  </si>
  <si>
    <t xml:space="preserve">a </t>
  </si>
  <si>
    <t>great</t>
  </si>
  <si>
    <t>poor</t>
  </si>
  <si>
    <t>acting</t>
  </si>
  <si>
    <t>good</t>
  </si>
  <si>
    <t>clase</t>
  </si>
  <si>
    <t>Probabilidad de tener un documento con clasificacion positiva</t>
  </si>
  <si>
    <t>P(+)=3/5</t>
  </si>
  <si>
    <t>Luego vamos a calcular la probabilidad de que cada palabra sea positiva</t>
  </si>
  <si>
    <t>p(I|+): p(love|+); p(the|+): p(movie|+); p(a|+); p(great|+); p(acting|+); p(good|+)</t>
  </si>
  <si>
    <t>n se refiere a la cantidad de palabras en los documentos positivos</t>
  </si>
  <si>
    <t>P(I|+): (1+1)/(14+10)</t>
  </si>
  <si>
    <t>p(the|+): (1+1)/(14+10)</t>
  </si>
  <si>
    <t>p(a|+): (2+1)/(14+10)</t>
  </si>
  <si>
    <t>p(acting|+): (1+1)/(14+10)</t>
  </si>
  <si>
    <t>p(hated|+): (0+1)/(14+10)</t>
  </si>
  <si>
    <t>p(loved|+): (1+1)/(14+10)</t>
  </si>
  <si>
    <t>p(great|+): (2+1)/(14+10)</t>
  </si>
  <si>
    <t>p(good|+): (2+1)/(14+10)</t>
  </si>
  <si>
    <t>p(poor|+): (0+1)/(14+10)</t>
  </si>
  <si>
    <t>Vocabulario se refiera a la cantidad distinta de palabras</t>
  </si>
  <si>
    <t>Calculando la probabilidad de cada palabra</t>
  </si>
  <si>
    <t>p(movie|+): (4+1)/(14+10)</t>
  </si>
  <si>
    <t>Calculando n</t>
  </si>
  <si>
    <t>P(I|-): (1+1)/(6+10)</t>
  </si>
  <si>
    <t>p(the|-): (1+1)/(6+10)</t>
  </si>
  <si>
    <t>p(acting|-): (1+1)/(6+10)</t>
  </si>
  <si>
    <t>p(movie|-): (1+1)/(6+10)</t>
  </si>
  <si>
    <t>p(poor|-): (1+1)/(6+10)</t>
  </si>
  <si>
    <t>p(loved|-): (0+1)/(6+10)</t>
  </si>
  <si>
    <t>p(great|-): (0+1)/(6+10)</t>
  </si>
  <si>
    <t>p(hated|-): (1+1)/(6+10)</t>
  </si>
  <si>
    <t>p(a|-): (0+1)/(6+10)</t>
  </si>
  <si>
    <t>p(good|-): (0+1)/(6+10)</t>
  </si>
  <si>
    <t>Probabilidad de tener un documento con clasificacion negativa</t>
  </si>
  <si>
    <t>P(+)=2/5</t>
  </si>
  <si>
    <t>Clasifiquemos la frase</t>
  </si>
  <si>
    <t>"I hated poor acting"</t>
  </si>
  <si>
    <t>Probabilidad de que sea positiva</t>
  </si>
  <si>
    <t>Probabilidad de que sea negativa</t>
  </si>
  <si>
    <t>Se clasifica como negativa dado que su probabilidad es mayor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</si>
</sst>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.0000_-;\-* #,##0.0000_-;_-* &quot;-&quot;??_-;_-@_-"/>
    <numFmt numFmtId="173" formatCode="_-* #,##0.00000000000_-;\-* #,##0.000000000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/>
    <xf numFmtId="165" fontId="0" fillId="0" borderId="0" xfId="1" applyNumberFormat="1" applyFont="1"/>
    <xf numFmtId="173" fontId="2" fillId="2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494481</xdr:colOff>
      <xdr:row>16</xdr:row>
      <xdr:rowOff>38100</xdr:rowOff>
    </xdr:from>
    <xdr:to>
      <xdr:col>6</xdr:col>
      <xdr:colOff>152400</xdr:colOff>
      <xdr:row>20</xdr:row>
      <xdr:rowOff>139700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AF12CE-4F56-A24A-B056-CB8752AE5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5481" y="3479800"/>
          <a:ext cx="3937819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482600</xdr:colOff>
      <xdr:row>17</xdr:row>
      <xdr:rowOff>0</xdr:rowOff>
    </xdr:from>
    <xdr:to>
      <xdr:col>10</xdr:col>
      <xdr:colOff>88900</xdr:colOff>
      <xdr:row>18</xdr:row>
      <xdr:rowOff>101600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BE7492-D08C-9949-86E7-B2AF0F82D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86600" y="3644900"/>
          <a:ext cx="12573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19</xdr:row>
      <xdr:rowOff>159238</xdr:rowOff>
    </xdr:from>
    <xdr:to>
      <xdr:col>11</xdr:col>
      <xdr:colOff>482600</xdr:colOff>
      <xdr:row>21</xdr:row>
      <xdr:rowOff>88900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7F1EDD1-9CF6-D24E-8864-2D4322C88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9400" y="4210538"/>
          <a:ext cx="2933700" cy="336062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57</xdr:row>
      <xdr:rowOff>12700</xdr:rowOff>
    </xdr:from>
    <xdr:to>
      <xdr:col>2</xdr:col>
      <xdr:colOff>1701800</xdr:colOff>
      <xdr:row>59</xdr:row>
      <xdr:rowOff>139700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023C720-2A53-EC41-AE25-95A2366F5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3600" y="11785600"/>
          <a:ext cx="24892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241300</xdr:colOff>
      <xdr:row>105</xdr:row>
      <xdr:rowOff>127000</xdr:rowOff>
    </xdr:from>
    <xdr:to>
      <xdr:col>4</xdr:col>
      <xdr:colOff>457200</xdr:colOff>
      <xdr:row>109</xdr:row>
      <xdr:rowOff>127000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B8000D4-75B3-A142-95B6-5ABB12755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800" y="21907500"/>
          <a:ext cx="367030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6</xdr:col>
      <xdr:colOff>800100</xdr:colOff>
      <xdr:row>116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8A24C6C-10A8-DA45-BBE2-A1F608F3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5500" y="23812500"/>
          <a:ext cx="5905500" cy="279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6</xdr:col>
      <xdr:colOff>812800</xdr:colOff>
      <xdr:row>122</xdr:row>
      <xdr:rowOff>50800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04DC2A9-BC07-4F42-819B-F76DF81D9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5500" y="25133300"/>
          <a:ext cx="59182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33A1-3182-6440-813D-926AD2797994}">
  <dimension ref="B3:M127"/>
  <sheetViews>
    <sheetView showGridLines="0" tabSelected="1" workbookViewId="0">
      <selection activeCell="F105" sqref="F105"/>
    </sheetView>
  </sheetViews>
  <sheetFormatPr baseColWidth="10" defaultRowHeight="16" x14ac:dyDescent="0.2"/>
  <cols>
    <col min="3" max="3" width="23.6640625" bestFit="1" customWidth="1"/>
  </cols>
  <sheetData>
    <row r="3" spans="2:2" ht="31" x14ac:dyDescent="0.35">
      <c r="B3" s="1" t="s">
        <v>0</v>
      </c>
    </row>
    <row r="5" spans="2:2" x14ac:dyDescent="0.2">
      <c r="B5" t="s">
        <v>1</v>
      </c>
    </row>
    <row r="7" spans="2:2" x14ac:dyDescent="0.2">
      <c r="B7" t="s">
        <v>2</v>
      </c>
    </row>
    <row r="9" spans="2:2" x14ac:dyDescent="0.2">
      <c r="B9" t="s">
        <v>3</v>
      </c>
    </row>
    <row r="11" spans="2:2" x14ac:dyDescent="0.2">
      <c r="B11" t="s">
        <v>5</v>
      </c>
    </row>
    <row r="12" spans="2:2" x14ac:dyDescent="0.2">
      <c r="B12" t="s">
        <v>4</v>
      </c>
    </row>
    <row r="14" spans="2:2" x14ac:dyDescent="0.2">
      <c r="B14" t="s">
        <v>7</v>
      </c>
    </row>
    <row r="15" spans="2:2" x14ac:dyDescent="0.2">
      <c r="B15" t="s">
        <v>6</v>
      </c>
    </row>
    <row r="16" spans="2:2" x14ac:dyDescent="0.2">
      <c r="B16" t="s">
        <v>8</v>
      </c>
    </row>
    <row r="17" spans="2:13" x14ac:dyDescent="0.2">
      <c r="B17" t="s">
        <v>9</v>
      </c>
    </row>
    <row r="18" spans="2:13" x14ac:dyDescent="0.2">
      <c r="B18" t="s">
        <v>10</v>
      </c>
      <c r="I18" t="s">
        <v>12</v>
      </c>
      <c r="K18" t="s">
        <v>13</v>
      </c>
    </row>
    <row r="19" spans="2:13" x14ac:dyDescent="0.2">
      <c r="B19" t="s">
        <v>11</v>
      </c>
    </row>
    <row r="21" spans="2:13" x14ac:dyDescent="0.2">
      <c r="M21" t="s">
        <v>14</v>
      </c>
    </row>
    <row r="25" spans="2:13" x14ac:dyDescent="0.2">
      <c r="B25" t="s">
        <v>15</v>
      </c>
    </row>
    <row r="26" spans="2:13" x14ac:dyDescent="0.2">
      <c r="B26" t="s">
        <v>16</v>
      </c>
    </row>
    <row r="28" spans="2:13" x14ac:dyDescent="0.2">
      <c r="B28" s="3" t="s">
        <v>17</v>
      </c>
      <c r="C28" s="3" t="s">
        <v>18</v>
      </c>
      <c r="D28" s="3" t="s">
        <v>19</v>
      </c>
    </row>
    <row r="29" spans="2:13" x14ac:dyDescent="0.2">
      <c r="B29" s="2">
        <v>1</v>
      </c>
      <c r="C29" s="2" t="s">
        <v>20</v>
      </c>
      <c r="D29" s="2" t="s">
        <v>25</v>
      </c>
    </row>
    <row r="30" spans="2:13" x14ac:dyDescent="0.2">
      <c r="B30" s="2">
        <v>2</v>
      </c>
      <c r="C30" s="2" t="s">
        <v>21</v>
      </c>
      <c r="D30" s="2" t="s">
        <v>26</v>
      </c>
    </row>
    <row r="31" spans="2:13" x14ac:dyDescent="0.2">
      <c r="B31" s="2">
        <v>3</v>
      </c>
      <c r="C31" s="2" t="s">
        <v>22</v>
      </c>
      <c r="D31" s="2" t="s">
        <v>25</v>
      </c>
    </row>
    <row r="32" spans="2:13" x14ac:dyDescent="0.2">
      <c r="B32" s="2">
        <v>4</v>
      </c>
      <c r="C32" s="2" t="s">
        <v>23</v>
      </c>
      <c r="D32" s="2" t="s">
        <v>26</v>
      </c>
    </row>
    <row r="33" spans="2:13" x14ac:dyDescent="0.2">
      <c r="B33" s="2">
        <v>5</v>
      </c>
      <c r="C33" s="2" t="s">
        <v>24</v>
      </c>
      <c r="D33" s="2" t="s">
        <v>25</v>
      </c>
    </row>
    <row r="35" spans="2:13" x14ac:dyDescent="0.2">
      <c r="B35" t="s">
        <v>27</v>
      </c>
    </row>
    <row r="36" spans="2:13" x14ac:dyDescent="0.2">
      <c r="B36">
        <v>10</v>
      </c>
    </row>
    <row r="37" spans="2:13" x14ac:dyDescent="0.2">
      <c r="B37" t="s">
        <v>28</v>
      </c>
    </row>
    <row r="40" spans="2:13" x14ac:dyDescent="0.2">
      <c r="B40" t="s">
        <v>29</v>
      </c>
    </row>
    <row r="42" spans="2:13" x14ac:dyDescent="0.2">
      <c r="B42" s="3" t="s">
        <v>30</v>
      </c>
      <c r="C42" s="3" t="s">
        <v>31</v>
      </c>
      <c r="D42" s="3" t="s">
        <v>32</v>
      </c>
      <c r="E42" s="3" t="s">
        <v>33</v>
      </c>
      <c r="F42" s="3" t="s">
        <v>34</v>
      </c>
      <c r="G42" s="3" t="s">
        <v>35</v>
      </c>
      <c r="H42" s="3" t="s">
        <v>36</v>
      </c>
      <c r="I42" s="3" t="s">
        <v>37</v>
      </c>
      <c r="J42" s="3" t="s">
        <v>38</v>
      </c>
      <c r="K42" s="3" t="s">
        <v>39</v>
      </c>
      <c r="L42" s="3" t="s">
        <v>40</v>
      </c>
      <c r="M42" s="3" t="s">
        <v>41</v>
      </c>
    </row>
    <row r="43" spans="2:13" x14ac:dyDescent="0.2"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/>
      <c r="H43" s="4"/>
      <c r="I43" s="4"/>
      <c r="J43" s="4"/>
      <c r="K43" s="4"/>
      <c r="L43" s="4"/>
      <c r="M43" s="4" t="s">
        <v>25</v>
      </c>
    </row>
    <row r="44" spans="2:13" x14ac:dyDescent="0.2">
      <c r="B44" s="3">
        <v>2</v>
      </c>
      <c r="C44" s="3">
        <v>1</v>
      </c>
      <c r="D44" s="3"/>
      <c r="E44" s="3">
        <v>1</v>
      </c>
      <c r="F44" s="3">
        <v>1</v>
      </c>
      <c r="G44" s="3">
        <v>1</v>
      </c>
      <c r="H44" s="3"/>
      <c r="I44" s="3"/>
      <c r="J44" s="3"/>
      <c r="K44" s="3"/>
      <c r="L44" s="3"/>
      <c r="M44" s="3" t="s">
        <v>26</v>
      </c>
    </row>
    <row r="45" spans="2:13" x14ac:dyDescent="0.2">
      <c r="B45" s="4">
        <v>3</v>
      </c>
      <c r="C45" s="4"/>
      <c r="D45" s="4"/>
      <c r="E45" s="4"/>
      <c r="F45" s="4">
        <v>2</v>
      </c>
      <c r="G45" s="4"/>
      <c r="H45" s="4">
        <v>1</v>
      </c>
      <c r="I45" s="4">
        <v>1</v>
      </c>
      <c r="J45" s="4"/>
      <c r="K45" s="4"/>
      <c r="L45" s="4">
        <v>1</v>
      </c>
      <c r="M45" s="4" t="s">
        <v>25</v>
      </c>
    </row>
    <row r="46" spans="2:13" x14ac:dyDescent="0.2">
      <c r="B46" s="3">
        <v>4</v>
      </c>
      <c r="C46" s="3"/>
      <c r="D46" s="3"/>
      <c r="E46" s="3"/>
      <c r="F46" s="3"/>
      <c r="G46" s="3"/>
      <c r="H46" s="3"/>
      <c r="I46" s="3"/>
      <c r="J46" s="3">
        <v>1</v>
      </c>
      <c r="K46" s="3">
        <v>1</v>
      </c>
      <c r="L46" s="3"/>
      <c r="M46" s="3" t="s">
        <v>26</v>
      </c>
    </row>
    <row r="47" spans="2:13" x14ac:dyDescent="0.2">
      <c r="B47" s="4">
        <v>5</v>
      </c>
      <c r="C47" s="4"/>
      <c r="D47" s="4"/>
      <c r="E47" s="4"/>
      <c r="F47" s="4">
        <v>1</v>
      </c>
      <c r="G47" s="4"/>
      <c r="H47" s="4">
        <v>1</v>
      </c>
      <c r="I47" s="4">
        <v>1</v>
      </c>
      <c r="J47" s="4"/>
      <c r="K47" s="4">
        <v>1</v>
      </c>
      <c r="L47" s="4">
        <v>1</v>
      </c>
      <c r="M47" s="4" t="s">
        <v>25</v>
      </c>
    </row>
    <row r="52" spans="2:3" x14ac:dyDescent="0.2">
      <c r="B52" t="s">
        <v>42</v>
      </c>
    </row>
    <row r="53" spans="2:3" x14ac:dyDescent="0.2">
      <c r="B53" t="s">
        <v>43</v>
      </c>
      <c r="C53">
        <f>3/5</f>
        <v>0.6</v>
      </c>
    </row>
    <row r="55" spans="2:3" x14ac:dyDescent="0.2">
      <c r="B55" t="s">
        <v>44</v>
      </c>
    </row>
    <row r="56" spans="2:3" x14ac:dyDescent="0.2">
      <c r="B56" t="s">
        <v>45</v>
      </c>
    </row>
    <row r="62" spans="2:3" x14ac:dyDescent="0.2">
      <c r="B62" t="s">
        <v>46</v>
      </c>
    </row>
    <row r="63" spans="2:3" ht="26" x14ac:dyDescent="0.3">
      <c r="B63" s="5">
        <f>SUM(C43:L43)+SUM(C45:L45)+SUM(C47:L47)</f>
        <v>14</v>
      </c>
    </row>
    <row r="65" spans="2:4" x14ac:dyDescent="0.2">
      <c r="B65" t="s">
        <v>56</v>
      </c>
    </row>
    <row r="66" spans="2:4" ht="26" x14ac:dyDescent="0.3">
      <c r="B66" s="5">
        <v>10</v>
      </c>
    </row>
    <row r="68" spans="2:4" x14ac:dyDescent="0.2">
      <c r="B68" t="s">
        <v>57</v>
      </c>
    </row>
    <row r="70" spans="2:4" x14ac:dyDescent="0.2">
      <c r="B70" t="s">
        <v>47</v>
      </c>
      <c r="D70" s="6">
        <f>(1+1)/(14+10)</f>
        <v>8.3333333333333329E-2</v>
      </c>
    </row>
    <row r="71" spans="2:4" x14ac:dyDescent="0.2">
      <c r="B71" t="s">
        <v>48</v>
      </c>
      <c r="D71" s="6">
        <f>(1+1)/(14+10)</f>
        <v>8.3333333333333329E-2</v>
      </c>
    </row>
    <row r="72" spans="2:4" x14ac:dyDescent="0.2">
      <c r="B72" t="s">
        <v>49</v>
      </c>
      <c r="D72" s="6">
        <v>0.125</v>
      </c>
    </row>
    <row r="73" spans="2:4" x14ac:dyDescent="0.2">
      <c r="B73" t="s">
        <v>50</v>
      </c>
      <c r="D73" s="6">
        <f>(1+1)/(14+10)</f>
        <v>8.3333333333333329E-2</v>
      </c>
    </row>
    <row r="74" spans="2:4" x14ac:dyDescent="0.2">
      <c r="B74" t="s">
        <v>51</v>
      </c>
      <c r="D74" s="6">
        <v>4.1700000000000001E-2</v>
      </c>
    </row>
    <row r="75" spans="2:4" x14ac:dyDescent="0.2">
      <c r="B75" t="s">
        <v>52</v>
      </c>
      <c r="D75" s="6">
        <f>(1+1)/(14+10)</f>
        <v>8.3333333333333329E-2</v>
      </c>
    </row>
    <row r="76" spans="2:4" x14ac:dyDescent="0.2">
      <c r="B76" t="s">
        <v>58</v>
      </c>
      <c r="D76" s="6">
        <f>(4+1)/(14+10)</f>
        <v>0.20833333333333334</v>
      </c>
    </row>
    <row r="77" spans="2:4" x14ac:dyDescent="0.2">
      <c r="B77" t="s">
        <v>53</v>
      </c>
      <c r="D77" s="6">
        <v>0.125</v>
      </c>
    </row>
    <row r="78" spans="2:4" x14ac:dyDescent="0.2">
      <c r="B78" t="s">
        <v>54</v>
      </c>
      <c r="D78" s="6">
        <v>0.125</v>
      </c>
    </row>
    <row r="79" spans="2:4" x14ac:dyDescent="0.2">
      <c r="B79" t="s">
        <v>55</v>
      </c>
      <c r="D79" s="6">
        <v>4.1700000000000001E-2</v>
      </c>
    </row>
    <row r="86" spans="2:4" x14ac:dyDescent="0.2">
      <c r="B86" t="s">
        <v>57</v>
      </c>
    </row>
    <row r="88" spans="2:4" x14ac:dyDescent="0.2">
      <c r="B88" t="s">
        <v>59</v>
      </c>
    </row>
    <row r="89" spans="2:4" x14ac:dyDescent="0.2">
      <c r="B89">
        <f>SUM(C44:L44)+SUM(C46:L46)</f>
        <v>6</v>
      </c>
    </row>
    <row r="90" spans="2:4" x14ac:dyDescent="0.2">
      <c r="B90" t="s">
        <v>70</v>
      </c>
    </row>
    <row r="91" spans="2:4" x14ac:dyDescent="0.2">
      <c r="B91" t="s">
        <v>71</v>
      </c>
      <c r="C91">
        <f>2/5</f>
        <v>0.4</v>
      </c>
    </row>
    <row r="93" spans="2:4" x14ac:dyDescent="0.2">
      <c r="B93" t="s">
        <v>60</v>
      </c>
      <c r="D93" s="6">
        <v>0.125</v>
      </c>
    </row>
    <row r="94" spans="2:4" x14ac:dyDescent="0.2">
      <c r="B94" t="s">
        <v>63</v>
      </c>
      <c r="D94" s="6">
        <v>0.125</v>
      </c>
    </row>
    <row r="95" spans="2:4" x14ac:dyDescent="0.2">
      <c r="B95" t="s">
        <v>64</v>
      </c>
      <c r="D95" s="6">
        <v>0.125</v>
      </c>
    </row>
    <row r="96" spans="2:4" x14ac:dyDescent="0.2">
      <c r="B96" t="s">
        <v>65</v>
      </c>
      <c r="D96" s="6">
        <v>6.25E-2</v>
      </c>
    </row>
    <row r="97" spans="2:4" x14ac:dyDescent="0.2">
      <c r="B97" t="s">
        <v>66</v>
      </c>
      <c r="D97" s="6">
        <v>6.25E-2</v>
      </c>
    </row>
    <row r="98" spans="2:4" x14ac:dyDescent="0.2">
      <c r="B98" t="s">
        <v>61</v>
      </c>
      <c r="D98" s="6">
        <v>0.125</v>
      </c>
    </row>
    <row r="99" spans="2:4" x14ac:dyDescent="0.2">
      <c r="B99" t="s">
        <v>67</v>
      </c>
      <c r="D99" s="6">
        <v>0.125</v>
      </c>
    </row>
    <row r="100" spans="2:4" x14ac:dyDescent="0.2">
      <c r="B100" t="s">
        <v>62</v>
      </c>
      <c r="D100" s="6">
        <v>0.125</v>
      </c>
    </row>
    <row r="101" spans="2:4" x14ac:dyDescent="0.2">
      <c r="B101" t="s">
        <v>68</v>
      </c>
      <c r="D101" s="6">
        <v>6.25E-2</v>
      </c>
    </row>
    <row r="102" spans="2:4" x14ac:dyDescent="0.2">
      <c r="B102" t="s">
        <v>69</v>
      </c>
      <c r="D102" s="6">
        <v>6.25E-2</v>
      </c>
    </row>
    <row r="112" spans="2:4" x14ac:dyDescent="0.2">
      <c r="B112" t="s">
        <v>72</v>
      </c>
    </row>
    <row r="113" spans="2:3" x14ac:dyDescent="0.2">
      <c r="B113" t="s">
        <v>73</v>
      </c>
    </row>
    <row r="115" spans="2:3" x14ac:dyDescent="0.2">
      <c r="B115" t="s">
        <v>74</v>
      </c>
    </row>
    <row r="118" spans="2:3" ht="24" x14ac:dyDescent="0.3">
      <c r="C118" s="7">
        <f>C53*D70*D74*D71*D79*D73</f>
        <v>6.0378125000000001E-7</v>
      </c>
    </row>
    <row r="121" spans="2:3" x14ac:dyDescent="0.2">
      <c r="B121" t="s">
        <v>75</v>
      </c>
    </row>
    <row r="124" spans="2:3" ht="24" x14ac:dyDescent="0.3">
      <c r="C124" s="7">
        <f>C91*D93*D99*D98*D95*D100</f>
        <v>1.2207031250000001E-5</v>
      </c>
    </row>
    <row r="127" spans="2:3" x14ac:dyDescent="0.2">
      <c r="B127" t="s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English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NELSON ZEPEDA</dc:creator>
  <cp:lastModifiedBy>JOSE NELSON ZEPEDA</cp:lastModifiedBy>
  <dcterms:created xsi:type="dcterms:W3CDTF">2021-06-09T02:47:17Z</dcterms:created>
  <dcterms:modified xsi:type="dcterms:W3CDTF">2021-06-09T04:20:06Z</dcterms:modified>
</cp:coreProperties>
</file>