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sibgroup-my.sharepoint.com/personal/elisha_zissman_sibgroup_org_uk/Documents/Documents/GitHub/main_risk_app/"/>
    </mc:Choice>
  </mc:AlternateContent>
  <xr:revisionPtr revIDLastSave="74" documentId="11_3FF579A6C566880E62355476585DCE3A8745E0B0" xr6:coauthVersionLast="47" xr6:coauthVersionMax="47" xr10:uidLastSave="{1E410EEF-F350-4DB2-AF70-31F4C8B128E3}"/>
  <bookViews>
    <workbookView xWindow="-108" yWindow="-108" windowWidth="23256" windowHeight="12456" xr2:uid="{00000000-000D-0000-FFFF-FFFF00000000}"/>
  </bookViews>
  <sheets>
    <sheet name="Sheet1" sheetId="1" r:id="rId1"/>
  </sheets>
  <externalReferences>
    <externalReference r:id="rId2"/>
  </externalReferences>
  <definedNames>
    <definedName name="_xlnm._FilterDatabase" localSheetId="0" hidden="1">Sheet1!$A$1:$T$136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136" i="1"/>
  <c r="C5" i="1"/>
  <c r="C6" i="1"/>
  <c r="C7" i="1"/>
  <c r="C8" i="1"/>
  <c r="C9" i="1"/>
  <c r="C10" i="1"/>
  <c r="C11" i="1"/>
  <c r="C12" i="1"/>
  <c r="C13" i="1"/>
  <c r="C14" i="1"/>
  <c r="C126"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127" i="1"/>
  <c r="C50" i="1"/>
  <c r="C51" i="1"/>
  <c r="C134" i="1"/>
  <c r="C52" i="1"/>
  <c r="C53" i="1"/>
  <c r="C54" i="1"/>
  <c r="C55" i="1"/>
  <c r="C56" i="1"/>
  <c r="C57" i="1"/>
  <c r="C58" i="1"/>
  <c r="C59" i="1"/>
  <c r="C60" i="1"/>
  <c r="C61" i="1"/>
  <c r="C62" i="1"/>
  <c r="C63" i="1"/>
  <c r="C64" i="1"/>
  <c r="C65" i="1"/>
  <c r="C66" i="1"/>
  <c r="C67" i="1"/>
  <c r="C68" i="1"/>
  <c r="C69" i="1"/>
  <c r="C70" i="1"/>
  <c r="C128" i="1"/>
  <c r="C71" i="1"/>
  <c r="C72" i="1"/>
  <c r="C73" i="1"/>
  <c r="C74" i="1"/>
  <c r="C75" i="1"/>
  <c r="C76" i="1"/>
  <c r="C77" i="1"/>
  <c r="C78" i="1"/>
  <c r="C79" i="1"/>
  <c r="C80" i="1"/>
  <c r="C81" i="1"/>
  <c r="C82" i="1"/>
  <c r="C83" i="1"/>
  <c r="C84" i="1"/>
  <c r="C85" i="1"/>
  <c r="C86" i="1"/>
  <c r="C87" i="1"/>
  <c r="C88" i="1"/>
  <c r="C89" i="1"/>
  <c r="C90" i="1"/>
  <c r="C91" i="1"/>
  <c r="C92" i="1"/>
  <c r="C93" i="1"/>
  <c r="C129" i="1"/>
  <c r="C94" i="1"/>
  <c r="C95" i="1"/>
  <c r="C96" i="1"/>
  <c r="C97" i="1"/>
  <c r="C98" i="1"/>
  <c r="C99" i="1"/>
  <c r="C100" i="1"/>
  <c r="C101" i="1"/>
  <c r="C102" i="1"/>
  <c r="C103" i="1"/>
  <c r="C104" i="1"/>
  <c r="C130" i="1"/>
  <c r="C131" i="1"/>
  <c r="C105" i="1"/>
  <c r="C106" i="1"/>
  <c r="C135" i="1"/>
  <c r="C107" i="1"/>
  <c r="C108" i="1"/>
  <c r="C109" i="1"/>
  <c r="C110" i="1"/>
  <c r="C111" i="1"/>
  <c r="C112" i="1"/>
  <c r="C113" i="1"/>
  <c r="C114" i="1"/>
  <c r="C115" i="1"/>
  <c r="C116" i="1"/>
  <c r="C117" i="1"/>
  <c r="C118" i="1"/>
  <c r="C119" i="1"/>
  <c r="C132" i="1"/>
  <c r="C120" i="1"/>
  <c r="C121" i="1"/>
  <c r="C122" i="1"/>
  <c r="C123" i="1"/>
  <c r="C124" i="1"/>
  <c r="C133" i="1"/>
  <c r="C2" i="1"/>
</calcChain>
</file>

<file path=xl/sharedStrings.xml><?xml version="1.0" encoding="utf-8"?>
<sst xmlns="http://schemas.openxmlformats.org/spreadsheetml/2006/main" count="1095" uniqueCount="498">
  <si>
    <t>Investment Name</t>
  </si>
  <si>
    <t>Site Name</t>
  </si>
  <si>
    <t>Count</t>
  </si>
  <si>
    <t>Site Postcode</t>
  </si>
  <si>
    <t>Legal Review Status</t>
  </si>
  <si>
    <t>Risk Rating</t>
  </si>
  <si>
    <t>Risk Comments</t>
  </si>
  <si>
    <t>Site Expected or Actual Start Date (for Multi-Site Builds this reflects the earliest date)</t>
  </si>
  <si>
    <t>Grant Amount</t>
  </si>
  <si>
    <t>Grant Capital</t>
  </si>
  <si>
    <t>Grant Revenue</t>
  </si>
  <si>
    <t>Disbursed Amount</t>
  </si>
  <si>
    <t>Disbursed Capital</t>
  </si>
  <si>
    <t>Disbursed Revenue</t>
  </si>
  <si>
    <t>Proportion of Capital Disbursed</t>
  </si>
  <si>
    <t>Postcode</t>
  </si>
  <si>
    <t>Latitude</t>
  </si>
  <si>
    <t>Longitude</t>
  </si>
  <si>
    <t>Region</t>
  </si>
  <si>
    <t>YIF - Pompey in the Community - 2022</t>
  </si>
  <si>
    <t>PO3 6LA</t>
  </si>
  <si>
    <t>Completed</t>
  </si>
  <si>
    <t>Green</t>
  </si>
  <si>
    <t>Grant reapproved at the Aug. 23 GC - revenue grant increased to support capacity issues. Phase 1 completion works progressing.</t>
  </si>
  <si>
    <t>01/09/2021</t>
  </si>
  <si>
    <t>South East</t>
  </si>
  <si>
    <t>YIF - The Seagull Lowestoft Community Interest Company - 2022</t>
  </si>
  <si>
    <t>NR33 0JH</t>
  </si>
  <si>
    <t>27 weeks start on site to completion</t>
  </si>
  <si>
    <t>01/07/2022</t>
  </si>
  <si>
    <t>East of England</t>
  </si>
  <si>
    <t>YIF - NSC CARE LTD - 2022</t>
  </si>
  <si>
    <t>L11 0BS</t>
  </si>
  <si>
    <t>Complete</t>
  </si>
  <si>
    <t>03/01/2023</t>
  </si>
  <si>
    <t>North West</t>
  </si>
  <si>
    <t>YIF - Alt Valley Community Trust Limited - 2022</t>
  </si>
  <si>
    <t>Communiversity</t>
  </si>
  <si>
    <t>In Progress</t>
  </si>
  <si>
    <t>16/01/2023</t>
  </si>
  <si>
    <t>YIF - Nottingham Mencap - 2022</t>
  </si>
  <si>
    <t>NG3 2ET</t>
  </si>
  <si>
    <t>40 weeks start on site to completion</t>
  </si>
  <si>
    <t>09/01/2023</t>
  </si>
  <si>
    <t>East Midlands</t>
  </si>
  <si>
    <t>YIF - NSC HOME FARM LTD - 2022</t>
  </si>
  <si>
    <t>L12 0HB</t>
  </si>
  <si>
    <t xml:space="preserve">16 week start on site to completion._x000D_
_x000D_
Update 30/1/24_x000D_
Still waiting for lease to be resolved.  Works could complete quickly once agreed._x000D_
Senior council official visiting Farm early in new year with aim of resolving lease issues but been delayed due to </t>
  </si>
  <si>
    <t>01/02/2023</t>
  </si>
  <si>
    <t>YIF - The Vulcan Centre - 2022/3</t>
  </si>
  <si>
    <t>HU3 3PF</t>
  </si>
  <si>
    <t>29 weeks start on site to completion</t>
  </si>
  <si>
    <t>Yorkshire and The Humber</t>
  </si>
  <si>
    <t>YIF - Liberdade Community Development Trust - 2022</t>
  </si>
  <si>
    <t>NE3 3HD</t>
  </si>
  <si>
    <t>26 weeks start on site to completion</t>
  </si>
  <si>
    <t>06/02/2023</t>
  </si>
  <si>
    <t>North East</t>
  </si>
  <si>
    <t>YIF - Houghton Regis Town Council - 2022/3</t>
  </si>
  <si>
    <t>LU5 5JB</t>
  </si>
  <si>
    <t>30 week start on site to completion</t>
  </si>
  <si>
    <t>23/03/2023</t>
  </si>
  <si>
    <t>YIF - SUNDERLAND HOME GROWN CIC - 2022</t>
  </si>
  <si>
    <t>both the same pc</t>
  </si>
  <si>
    <t>SR5 1SF</t>
  </si>
  <si>
    <t>21 weeks start on site to completion</t>
  </si>
  <si>
    <t>19/05/2023</t>
  </si>
  <si>
    <t>YIF - Lincoln City Foundation - 2022</t>
  </si>
  <si>
    <t>LN5 8LD</t>
  </si>
  <si>
    <t>Project has started on site YIF funding internal refurbishment_x000D_
No More disbursements until Lease sorted</t>
  </si>
  <si>
    <t>22/05/2023</t>
  </si>
  <si>
    <t>YIF - Marine Society and Sea Cadets - 2022</t>
  </si>
  <si>
    <t>B16 9EE</t>
  </si>
  <si>
    <t>The applicant’s 52-week assessment is considered reasonable -_x000D_
Project on Site -Forecast for completion 26/07/2024 - Record need updated to reflect accuracy around this. Building Control  concern appears in F21 &amp; Ridge Report</t>
  </si>
  <si>
    <t>26/06/2023</t>
  </si>
  <si>
    <t>West Midlands</t>
  </si>
  <si>
    <t>YIF - Ryde Town Council - 2022/3</t>
  </si>
  <si>
    <t>PO33 2NB</t>
  </si>
  <si>
    <t>42 week program - considered generous</t>
  </si>
  <si>
    <t>10/07/2023</t>
  </si>
  <si>
    <t>YIF - Merseyside play Action Council - 2023</t>
  </si>
  <si>
    <t>L3 5QF</t>
  </si>
  <si>
    <t>Applicant’s 52-week assessment is considered lengthy. Extensive roof redevelopment can be a timely activity which is included.</t>
  </si>
  <si>
    <t>01/08/2023</t>
  </si>
  <si>
    <t>YIF - The Cooke E-Learning Foundation - 2023</t>
  </si>
  <si>
    <t>LE4 0RU</t>
  </si>
  <si>
    <t>18 weeks start on site to completion</t>
  </si>
  <si>
    <t>04/08/2023</t>
  </si>
  <si>
    <t>YIF - Plymouth City Council - 2023 (INV-4631)</t>
  </si>
  <si>
    <t>Poole Farm, Derriford Community park</t>
  </si>
  <si>
    <t>PL6 8NF</t>
  </si>
  <si>
    <t>4 Projects in one_x000D_
Poole Farm Hayloft: 30 weeks, Cabin: 20 weeks _x000D_
Lido Building A: 37 weeks, Building B: 20 weeks</t>
  </si>
  <si>
    <t>07/08/2023</t>
  </si>
  <si>
    <t>South West</t>
  </si>
  <si>
    <t>YIF - 105th Sheffield (High Green) Scout Group - 2023</t>
  </si>
  <si>
    <t>S35 3HY</t>
  </si>
  <si>
    <t>21/08/2023</t>
  </si>
  <si>
    <t>YIF - Chichester Community Development Trust - 2023</t>
  </si>
  <si>
    <t>PO19 6AN</t>
  </si>
  <si>
    <t>23/08/2023</t>
  </si>
  <si>
    <t>YIF - NORTH EAST DANCE COMMUNITY INTEREST COMPANY - 2023</t>
  </si>
  <si>
    <t>SR6 0DT</t>
  </si>
  <si>
    <t>28/08/2023</t>
  </si>
  <si>
    <t>YIF - Onside Grimsby - 2022</t>
  </si>
  <si>
    <t>DN31 1RS</t>
  </si>
  <si>
    <t>Red</t>
  </si>
  <si>
    <t>04/09/2023</t>
  </si>
  <si>
    <t>YIF - The Montgomery Theatre and Arts Centre Ltd - 2023</t>
  </si>
  <si>
    <t>S1 2LG</t>
  </si>
  <si>
    <t xml:space="preserve">What is the project Duration? Works have started on site._x000D_
_x000D_
06/07 - Concerns identified around accuracy of costings. Increased from initial ask of £0.5m, to £1.2m approved at GC, to possibly another increase of £400k - throughness of costings and impact </t>
  </si>
  <si>
    <t>11/09/2023</t>
  </si>
  <si>
    <t>YIF - ENDEAVOUR TRAINING LIMITED - 2022</t>
  </si>
  <si>
    <t>S4 8FB</t>
  </si>
  <si>
    <t>YIF - Lambton Street Youth &amp; Community Hub - 2022</t>
  </si>
  <si>
    <t>SR4 6XA</t>
  </si>
  <si>
    <t>58 week start on site to completion - started on site 11/9/23</t>
  </si>
  <si>
    <t>YIF - Shotton Parish Council - 2023</t>
  </si>
  <si>
    <t>DH6 2JL</t>
  </si>
  <si>
    <t>DM- 23/10 -Ridge - Estimated construction duration from Start on Site to Construction Completion is 35 weeks. _x000D_
_x000D_
 Therefore, the applicant’s 24-week assessment for the construction portion is below what Ridge would expect to see.</t>
  </si>
  <si>
    <t>18/09/2023</t>
  </si>
  <si>
    <t>YIF - 18th Darlington (1st Middleton St George) Scout Group - 2022</t>
  </si>
  <si>
    <t>DL2 1LD</t>
  </si>
  <si>
    <t>27/09/2023</t>
  </si>
  <si>
    <t>YIF - YMCA St Helens - 2023</t>
  </si>
  <si>
    <t>WA10 2TJ</t>
  </si>
  <si>
    <t>16/10/2023</t>
  </si>
  <si>
    <t>YIF - Weymouth West Air Scout Group - 2023</t>
  </si>
  <si>
    <t>DT4 0SR</t>
  </si>
  <si>
    <t>52 week build considered lengthy by Ridge</t>
  </si>
  <si>
    <t>23/10/2023</t>
  </si>
  <si>
    <t>YIF - AutismAble CIC - 2023</t>
  </si>
  <si>
    <t>NE33 1PD</t>
  </si>
  <si>
    <t>31/10/2023</t>
  </si>
  <si>
    <t>YIF - SYA - 2022</t>
  </si>
  <si>
    <t>SY2 5RR</t>
  </si>
  <si>
    <t xml:space="preserve">35 week start on site to completion_x000D_
Legal - now marked as green._x000D_
Build - started on site and demo complete.  Land works due to be complete by Xmas and SPI construction being delivered mid Jan.  All on track for completion by end May '24.  CFF and Build </t>
  </si>
  <si>
    <t>01/11/2023</t>
  </si>
  <si>
    <t>YIF - LINCOLNSHIRE Y.M.C.A. LTD - 2023</t>
  </si>
  <si>
    <t>LN2 4ND</t>
  </si>
  <si>
    <t>Amber</t>
  </si>
  <si>
    <t>9 Month Build approx._x000D_
_x000D_
Update 1/2/24_x000D_
Call with group about revised build programme which suggested 31/3/25 deadline.  Have suggested tender will have 31/12/24 deadline in it.  Had planned to go out to tender 29/1 but has been delayed by one week and no</t>
  </si>
  <si>
    <t>06/11/2023</t>
  </si>
  <si>
    <t>YIF - Fusion Health &amp; Well Being - 2022/3</t>
  </si>
  <si>
    <t>DN32 9SW</t>
  </si>
  <si>
    <t>DM- Gas report received ready to start on site_x000D_
Ridge review - applicant’s 32-week (8mths) assessment is considered reasonable.</t>
  </si>
  <si>
    <t>YIF - Your Ideas LTD - 2022/3</t>
  </si>
  <si>
    <t>B98 7SX</t>
  </si>
  <si>
    <t>YIF - YMCA North Staffordshire Ltd - 2022</t>
  </si>
  <si>
    <t>ST1 3AE</t>
  </si>
  <si>
    <t>52 weeks start on site to completion_x000D_
Legal &amp; F21 complete._x000D_
_x000D_
Update 31/1/24_x000D_
BSR - application more complicated than initially thought so have bought in a specialist firm to assist with this.  Meeting by 2/2 with national building inspector to see how B</t>
  </si>
  <si>
    <t>13/11/2023</t>
  </si>
  <si>
    <t>YIF - 1st Hoveton and Wroxham Sea Scout Group - 2023</t>
  </si>
  <si>
    <t>NR12 8SF</t>
  </si>
  <si>
    <t>YIF - NORTH HUYTON COMMUNITIES FUTURE - 2023</t>
  </si>
  <si>
    <t>L14 9NQ</t>
  </si>
  <si>
    <t>30 weeks start on site to completion</t>
  </si>
  <si>
    <t>27/11/2023</t>
  </si>
  <si>
    <t>YIF - 14th Hove (St Andrews Portslade) Scout Group - 2023</t>
  </si>
  <si>
    <t>BN41 1DE</t>
  </si>
  <si>
    <t>DM 20/12 - the applicant’s 14-week build assessment is considered ambitious, but not necessarily unachievable.</t>
  </si>
  <si>
    <t>30/11/2023</t>
  </si>
  <si>
    <t>YIF - YMCA FAIRTHORNE GROUP - 2023</t>
  </si>
  <si>
    <t>SO14 0AW</t>
  </si>
  <si>
    <t>14 weeks start on site to completion</t>
  </si>
  <si>
    <t>04/12/2023</t>
  </si>
  <si>
    <t>YIF - Stanley Events Ltd - 2022</t>
  </si>
  <si>
    <t>DH9 6PZ</t>
  </si>
  <si>
    <t>42 weeks start on site to completion</t>
  </si>
  <si>
    <t>11/12/2023</t>
  </si>
  <si>
    <t>YIF - OAC Buildings - 2022</t>
  </si>
  <si>
    <t>S11 7TG</t>
  </si>
  <si>
    <t>Ridge anticipate 18 week build</t>
  </si>
  <si>
    <t>YIF - Plymouth Argyle Football in the Community Trust - 2023</t>
  </si>
  <si>
    <t>PL1 4NE</t>
  </si>
  <si>
    <t>6/12/23 -DM Gas report received_x000D_
24/10-DM-Shortfall in Budget.- RM arranging call with all stakeholders to consider appropriate way forward._x000D_
F21 - Two stage tender process - Anticipate GAS report to be issued Q4 Jan_x000D_
Ridge : estimated construction durati</t>
  </si>
  <si>
    <t>02/01/2024</t>
  </si>
  <si>
    <t>YIF - BBGC - 2023</t>
  </si>
  <si>
    <t>BB10 1JQ</t>
  </si>
  <si>
    <t>YIF - Positive Futures North Liverpool - 2023</t>
  </si>
  <si>
    <t>L13 9DY</t>
  </si>
  <si>
    <t>DM 29/1/24 - Gas report received today._x000D_
28 weeks start on site to completion</t>
  </si>
  <si>
    <t>YIF - Netherley Youth and Community Initiative - 2023</t>
  </si>
  <si>
    <t>L27 8XR</t>
  </si>
  <si>
    <t>20/10 - DM - ready to start contractor in place- prioritise legal DD</t>
  </si>
  <si>
    <t>08/01/2024</t>
  </si>
  <si>
    <t>YIF - YMCA Trinity Group - 2022</t>
  </si>
  <si>
    <t>PE3 8DX</t>
  </si>
  <si>
    <t xml:space="preserve">DM 22/12 - Procurement completed- Gas report issued._x000D_
_x000D_
ENHANCED MONITORING IN PLACE - WEEKLY LEADERSHIP REVIEW - Legal Charge outstanding - 50 week construction timeline._x000D_
F21 - Two stage tender process - Anticipate GAS report to be issued Q3 Dec_x000D_
Start </t>
  </si>
  <si>
    <t>YIF - the garage trust - 2022</t>
  </si>
  <si>
    <t>NR2 1NY</t>
  </si>
  <si>
    <t>YIF - THE BRAUNSTONE FOUNDATION - 2023</t>
  </si>
  <si>
    <t>LE3 1QZ</t>
  </si>
  <si>
    <t>YIF - Wellspring Settlement - 2023</t>
  </si>
  <si>
    <t>BS5 9NB</t>
  </si>
  <si>
    <t>YIF - Tiber Community Building - 2023</t>
  </si>
  <si>
    <t>L8 0TP</t>
  </si>
  <si>
    <t xml:space="preserve">52 week build considered reasonable_x000D_
Price of contractor is higher than YIF capital budget if  VAT is included- need to address prior to signing contract with Krol Collett. Grantee provided copy of VAT advice. Plan to reclaim VAT as did with Phase1 build </t>
  </si>
  <si>
    <t>15/01/2024</t>
  </si>
  <si>
    <t>YIF - Fleetwood Trust - 2023</t>
  </si>
  <si>
    <t>FY7 6BE</t>
  </si>
  <si>
    <t>34 weeks start on site to completion_x000D_
Contract states: start date 15/01/24; 18 wk programme due to complete 24/05/24.</t>
  </si>
  <si>
    <t>YIF - The Florence Institute Trust - 2023</t>
  </si>
  <si>
    <t>L8 4RF</t>
  </si>
  <si>
    <t>DM 3/1/24 - GAS report circulated and added to record_x000D_
DM 17/10 - The applicant’s 16-week assessment is considered slightly low.</t>
  </si>
  <si>
    <t>YIF - The Lowdown - 2022</t>
  </si>
  <si>
    <t>NN1 1PP</t>
  </si>
  <si>
    <t>17/01/2024</t>
  </si>
  <si>
    <t>YIF - Bodies in Motion (Pendle) Ltd - 2023</t>
  </si>
  <si>
    <t>Orchid House</t>
  </si>
  <si>
    <t>BB9 5NS</t>
  </si>
  <si>
    <t>DM -30/1/24 - Call arranged with RM who has concerns to discuss timeline/PM &amp; Central support etc._x000D_
_x000D_
_x000D_
Ridge Review - Start to Completion is 31 weeks. The 90% confidence interval for this estimate is 28 to 33 weeks. Therefore, the applicant’s 43-week ass</t>
  </si>
  <si>
    <t>25/01/2024</t>
  </si>
  <si>
    <t>YIF - Onside Salford - 2022</t>
  </si>
  <si>
    <t>M6 5EJ</t>
  </si>
  <si>
    <t>10/1/24- Progress Meeting with AP/FN - DM notes from Meeting -Anticipated Start Date revised to 29th January 24 - Anticipated Practical Completion 28th April 2025. Progress Report to be issued by Onside. Project now RAG rated Red._x000D_
_x000D_
ENHANCED MONITORING I</t>
  </si>
  <si>
    <t>29/01/2024</t>
  </si>
  <si>
    <t>YIF - Cleethorpes Community Sports and Education - 2023</t>
  </si>
  <si>
    <t>DN35 8UN</t>
  </si>
  <si>
    <t>30/1/24 - DM - Gas report Received_x000D_
The applicant’s 36-week assessment is considered ambitious. _x000D_
Ridge advise more likely 41 weeks_x000D_
_x000D_
F21 report due Jan 24</t>
  </si>
  <si>
    <t>31/01/2024</t>
  </si>
  <si>
    <t>YIF - Knowsley Metropolitan Borough Council - 2023</t>
  </si>
  <si>
    <t>L26 1TT</t>
  </si>
  <si>
    <t>DM 30/1/24 Gas report received for two sites  _x000D_
Halewood Youth Project &amp;_x000D_
Mosscroft/Karma _x000D_
_x000D_
3 projects max 26 weeks</t>
  </si>
  <si>
    <t>01/02/2024</t>
  </si>
  <si>
    <t>YIF - St Michael's Centre Partnership, Byker - 2023</t>
  </si>
  <si>
    <t>ENHANCED MONITORING IN PLACE - WEEKLY LEADERSHIP REVIEW - 08/09 - lease still outstanding - 62 week build plus 12 week tender. End Oct deadline for lease resolution</t>
  </si>
  <si>
    <t>YIF - Blackbridge Charitable Community Benefit Society Limited - 2023</t>
  </si>
  <si>
    <t>GL1 5TX</t>
  </si>
  <si>
    <t>DM 24/1/24- Start date has changed from 29/01 to 05/02. The lease with Gloucester City Council and the building contract with EG Carter will be signed this week. _x000D_
_x000D_
ENHANCED MONITORING-_x000D_
59 weeks start on site to completion based on Ridge Assessment. (Ci</t>
  </si>
  <si>
    <t>05/02/2024</t>
  </si>
  <si>
    <t>YIF - SOAR Community - 2023</t>
  </si>
  <si>
    <t>S5 8BB</t>
  </si>
  <si>
    <t>30/10 -DM- Ridge anticipate Start on Site to Construction Completion is 36 weeks._x000D_
Applicant’s 24-week assessment is considered shorter than expected.</t>
  </si>
  <si>
    <t>07/02/2024</t>
  </si>
  <si>
    <t>YIF - Murrayside Community Development CIC - 2023</t>
  </si>
  <si>
    <t>IP3 9JL</t>
  </si>
  <si>
    <t>Ridge  Assessment 37 week build,_x000D_
Grantee assessment start Feb -Dec 24 completion</t>
  </si>
  <si>
    <t>08/02/2024</t>
  </si>
  <si>
    <t>YIF - Friction Arts Ltd. - 2023</t>
  </si>
  <si>
    <t>B12 0QH</t>
  </si>
  <si>
    <t>Anticipated Build duration 50 weeks,  - new timeline given by PM is 36 weeks - on site on 9 Feb 24 finished 18/10/24. Post Procurement negotiation and  VE taking place week of 15 Jan 24.</t>
  </si>
  <si>
    <t>12/02/2024</t>
  </si>
  <si>
    <t>YIF - THE HIGHLIFE CENTRE LTD - 2023</t>
  </si>
  <si>
    <t>CV2 4LY</t>
  </si>
  <si>
    <t>23/10 -DM Ridge estimate is 15 to 20 weeks build. Therefore, the applicant’s 36-week assessment is considered lengthy.</t>
  </si>
  <si>
    <t>YIF - Bridlington Club For Young People - 2023</t>
  </si>
  <si>
    <t>YO16 4AY</t>
  </si>
  <si>
    <t>19/02/2024</t>
  </si>
  <si>
    <t>YIF - KBSK PERFORMING ARTS CIC - 2022</t>
  </si>
  <si>
    <t>PL31 1DS</t>
  </si>
  <si>
    <t>DM 29/1/24-  Anticipated Start -26th Feb with - 2 Months build in factory and 6  weeks build on site. - 14 weeks Total._x000D_
NB. Grantee to pay _x000D_
•	Deposit: 30 % of the full contract value is due upon receipt of your order _x000D_
•	Interim 1: 20 % of the full cont</t>
  </si>
  <si>
    <t>26/02/2024</t>
  </si>
  <si>
    <t>YIF - The Boathouse Youth Limited - 2023</t>
  </si>
  <si>
    <t>FY3 7EA</t>
  </si>
  <si>
    <t>DM 1/2/24 - Contractor ready to start _x000D_
Licence for alterations, Lease to resolve._x000D_
_x000D_
20 weeks start on site to completion</t>
  </si>
  <si>
    <t>YIF - Merseyside Youth Association Ltd - 2023</t>
  </si>
  <si>
    <t>L20 4QJ</t>
  </si>
  <si>
    <t>DM 25/1/24 - Report from RM -Delay on Merseyside Youth Association by 4 weeks – Naomi has done a progress report._x000D_
_x000D_
Reviewed site commencement date and this down as 26/02/2024_x000D_
_x000D_
30 week duration considered reasonable</t>
  </si>
  <si>
    <t>YIF - Hartlepool Borough Council - Rossmere Youth Club</t>
  </si>
  <si>
    <t>TS25 5EB</t>
  </si>
  <si>
    <t>32 weeks start on site to completion</t>
  </si>
  <si>
    <t>YIF - The Foxton Centre - 2023</t>
  </si>
  <si>
    <t>PR1 3SA</t>
  </si>
  <si>
    <t>YIF - Sharrow Community Forum</t>
  </si>
  <si>
    <t>S7 1BJ</t>
  </si>
  <si>
    <t>From Progress report PR-00004429-_x000D_
36 weeks build due to use of CLT construction_x000D_
56 weeks start on site to completion_x000D_
25/01/24 - NS - 3 submitted bids 30% over YIF budget. Need for VE and re-design work. 2 contractors still interested in job.</t>
  </si>
  <si>
    <t>29/02/2024</t>
  </si>
  <si>
    <t>YIF - 1st Buxted (O'Brien's Own) Scout Group - 2023</t>
  </si>
  <si>
    <t>TN22 5FD</t>
  </si>
  <si>
    <t>23/10 -DM -the estimated construction duration from Start on Site to Construction Completion is 28 weeks</t>
  </si>
  <si>
    <t>01/03/2024</t>
  </si>
  <si>
    <t>YIF - Knowsley Metropolitan Borough Council (Tower Hill) - 2023</t>
  </si>
  <si>
    <t>L33 1WU</t>
  </si>
  <si>
    <t>YIF - Swanscombe and Greenhithe Town Council - 2023</t>
  </si>
  <si>
    <t>DA10 0AD</t>
  </si>
  <si>
    <t>ENHANCED MONITORING IN PLACE - WEEKLY LEADERSHIP REVIEW - 61 weeks start on site to completion plus 12 week tender. Access road issues remain outstanding and unlikely resolved in time_x000D_
_x000D_
Update 30/1/24_x000D_
Legal - Deed of easement now agreed by all 3 parties</t>
  </si>
  <si>
    <t>04/03/2024</t>
  </si>
  <si>
    <t>YIF - 1st Shelton Lock Scout and Guide Group - 2023</t>
  </si>
  <si>
    <t>DE24 9QX</t>
  </si>
  <si>
    <t>47 weeks start on site to completion</t>
  </si>
  <si>
    <t>YIF - Al-Ghazali Multicultural Centre - 2023</t>
  </si>
  <si>
    <t>L7 6HA</t>
  </si>
  <si>
    <t>YIF - Moss side Millennium Powerhouse LTD - 2023</t>
  </si>
  <si>
    <t>M14 4SL</t>
  </si>
  <si>
    <t>30/10 - DM - Ridge Assessment the applicant’s 27- or 30-week assessment is considered reasonable</t>
  </si>
  <si>
    <t>YIF - East Sussex County Council - 2023</t>
  </si>
  <si>
    <t>BN10 8BL</t>
  </si>
  <si>
    <t>DM 24/1/24 - Heathfield Youth Centre,  has forecast completion date of  Jan 25_x000D_
JOFF youth centre has forecast completion date of Dec 24._x000D_
_x000D_
56  week build identified on Ridge Report for 1 of the sites. Multi site application</t>
  </si>
  <si>
    <t>11/03/2024</t>
  </si>
  <si>
    <t>YIF - 2nd Maryport Scout Group - 2023</t>
  </si>
  <si>
    <t>CA15 6DT</t>
  </si>
  <si>
    <t>DM 20/12 - 9 Month Build. DPS - Tender documents being drafted</t>
  </si>
  <si>
    <t>15/03/2024</t>
  </si>
  <si>
    <t>YIF - Investing in Children CiC - 2022</t>
  </si>
  <si>
    <t>DH2 3QJ</t>
  </si>
  <si>
    <t>DM 21/12 - RM site visit Jan24 so RAG rating can be reviewed following this_x000D_
_x000D_
Update 1/2/24_x000D_
The main tender was due back by 22/1 but has just been extended by a week so due back end January. _x000D_
Tender update - 6 received back in total with bids ranging f</t>
  </si>
  <si>
    <t>YIF - Sunderland Bangladesh International Centre - 2022</t>
  </si>
  <si>
    <t>SR1 2QE</t>
  </si>
  <si>
    <t>DM 25/1/24 - 80K VE to be completed - Vat _x000D_
_x000D_
DM 24/01/24 -  E Mail from F21 -SBIC  site start 18/03/2024 and PC date of 30/09/2024._x000D_
_x000D_
DM 21/12 - DPS tender report received._x000D_
_x000D_
22 weeks start on site to completion_x000D_
9/10/23 - now suggesting 9 month from s</t>
  </si>
  <si>
    <t>18/03/2024</t>
  </si>
  <si>
    <t>YIF - Youth Options Ltd - 2023</t>
  </si>
  <si>
    <t>SO16 9RS</t>
  </si>
  <si>
    <t>23/10- DM-Applicants 32-week assessment is considered reasonable.</t>
  </si>
  <si>
    <t>YIF - Projects4Change - 2023</t>
  </si>
  <si>
    <t>NE5 3UT</t>
  </si>
  <si>
    <t>20/03/2024</t>
  </si>
  <si>
    <t>YIF - Services for Young People Hertfordshire County Council - 2022</t>
  </si>
  <si>
    <t>EN8 7DJ</t>
  </si>
  <si>
    <t>DM -17/10 -The applicant’s 20-week assessment is considered ambitious - 6-7 months (26-30 weeks) more realistic._x000D_
_x000D_
DM - 17/10 - Update from GA: We hope to go out to tender around mid- October 2023 with a view to appoint a contractor early 2024, with a st</t>
  </si>
  <si>
    <t>21/03/2024</t>
  </si>
  <si>
    <t>YIF - Nudge Community Builders - 2023</t>
  </si>
  <si>
    <t>PL1 3EY</t>
  </si>
  <si>
    <t>Two projects - (1) the Millennium Building - 23 weeks and (2) Building C103 - 32 weeks. Ridge assessment - only one project - The Millennium Building was funded by YIF.</t>
  </si>
  <si>
    <t>25/03/2024</t>
  </si>
  <si>
    <t>YIF - Isle of Wight Council - 2023</t>
  </si>
  <si>
    <t>PO36 8JJ</t>
  </si>
  <si>
    <t>11/10 -DM - Ridge confirm  the applicant’s 50-week assessment is considered reasonable._x000D_
Enhanced Monitoring in Place</t>
  </si>
  <si>
    <t>29/03/2024</t>
  </si>
  <si>
    <t>YIF - Garston Adventure Playground Ltd - 2023</t>
  </si>
  <si>
    <t>L19 1QP</t>
  </si>
  <si>
    <t>DM 19/12 - Ridge assessment of program 25 weeks reasonable._x000D_
_x000D_
Construction Costs/m2 at Mean to High End, and Passivhaus standard which could be cost prohibitive. Keep an eye on this.</t>
  </si>
  <si>
    <t>YIF - YMCA Taunton - 2023</t>
  </si>
  <si>
    <t>TA1 2LB</t>
  </si>
  <si>
    <t>8/11 - Amber rating applied due to challenging timetable and limited progress beyond planning consent._x000D_
_x000D_
45 weeks start on site to completion</t>
  </si>
  <si>
    <t>30/03/2024</t>
  </si>
  <si>
    <t>YIF - Crewe Youth Club - 2023</t>
  </si>
  <si>
    <t>CW1 2AZ</t>
  </si>
  <si>
    <t>DM- Ridge Review 25 week Build._x000D_
Programme timeline slipped 12 wks - not due to be on site until April 24. Could frontload YIF funding before Towns Fund - cash flow to be reviewed with the QS, _x000D_
VAT has been not been included in grant request as CYC thoug</t>
  </si>
  <si>
    <t>01/04/2024</t>
  </si>
  <si>
    <t>YIF - Ten Count Boxing Gym CIO - 2023</t>
  </si>
  <si>
    <t>ST2 0LL</t>
  </si>
  <si>
    <t>20 weeks start on site to completion</t>
  </si>
  <si>
    <t>YIF - Newground Together - 2023</t>
  </si>
  <si>
    <t>BB1 2RH</t>
  </si>
  <si>
    <t>Ridge estimate 29 week program - Circa 7/8 month program</t>
  </si>
  <si>
    <t>YIF - Essex Boys and Girls Clubs - 2023</t>
  </si>
  <si>
    <t>SS1 2QQ</t>
  </si>
  <si>
    <t>DM - 18/1/24- Anticipated Start date and revised project timeline of 26 week_x000D_
_x000D_
DM - 8/11- Amber rated - No planning submitted or RIBA stage 4 as yet._x000D_
38 weeks start on site to completion</t>
  </si>
  <si>
    <t>YIF - Oxford City Council - 2023</t>
  </si>
  <si>
    <t>OX4 6JL</t>
  </si>
  <si>
    <t>29/1/24 - DM- Intend to start on site Apr-24, finish Oct-24.  GAS report in progress_x000D_
_x000D_
30 weeks start on site to completion</t>
  </si>
  <si>
    <t>YIF - CENTRE4 LIMITED - 2023</t>
  </si>
  <si>
    <t>DN33 1HE</t>
  </si>
  <si>
    <t>Ridge anticipate 43 weeks build (circa11months). Applicant assessment is 40 week project duration.</t>
  </si>
  <si>
    <t>YIF - 33rd Norwich Scout Group - 2023</t>
  </si>
  <si>
    <t>NR2 3JF</t>
  </si>
  <si>
    <t>DM 26/1/24 - The lowest tender after adjustment is TM Browne Ltd who have proposed a 39wks build period and tender price of £1,490,915.10. _x000D_
VE work critical_x000D_
_x000D_
DM - Note from RM - tender quotes that have come back from 33rd Norwich Scout Group. They’ve a</t>
  </si>
  <si>
    <t>YIF - ALL SAINTS COMMUNITY DEVELOPMENT COMPANY - 2023</t>
  </si>
  <si>
    <t>B14 7RA</t>
  </si>
  <si>
    <t>DM - Now 34 week program Planning Mid Feb_x000D_
DM -17/10- Ridge Assessment - 48 week build reasonable_x000D_
_x000D_
Update 30/1/24_x000D_
Legal -  Issues with Unity appear to now be resolved.  Waiting for paperwork from Big Lottery.  BCC delayed as unable to find correct cont</t>
  </si>
  <si>
    <t>YIF - Blackburn Youth Zone - 2023</t>
  </si>
  <si>
    <t>BB1 1EP</t>
  </si>
  <si>
    <t>YIF - NO LIMITS (SOUTH) - 2023</t>
  </si>
  <si>
    <t>SO17 1XN</t>
  </si>
  <si>
    <t>22 weeks start on site to completion</t>
  </si>
  <si>
    <t>YIF - Brighton Youth Centre - 2022</t>
  </si>
  <si>
    <t>BN2 0JR</t>
  </si>
  <si>
    <t>Fusion 21 notes - Have re-designed, 2 options, tender for both options at same time to avoid further delays._x000D_
_x000D_
Ridge have reviewed revised program - 62 weeks. Start on site essential by 23/10/23</t>
  </si>
  <si>
    <t>YIF - Middleport Matters Community Trust - 2023</t>
  </si>
  <si>
    <t>ST6 3PT</t>
  </si>
  <si>
    <t>30/10 -DM - Ridge advise the estimated construction duration from Start on Site to Construction Completion is 25 weeks.</t>
  </si>
  <si>
    <t>04/04/2024</t>
  </si>
  <si>
    <t>YIF - Onside South Bristol - 2022</t>
  </si>
  <si>
    <t>BS4 1XD</t>
  </si>
  <si>
    <t>Practical completion anticipated - April 2025 but delays push to June 2025_x000D_
_x000D_
Delays with the Council putting access road in have meant that they have been unable to start onsite. Bell mouth access will be put in place but potentially this pushes dates ba</t>
  </si>
  <si>
    <t>05/04/2024</t>
  </si>
  <si>
    <t>YIF - Blackburn with Darwen Borough Council - 2023</t>
  </si>
  <si>
    <t>BB3 3BU</t>
  </si>
  <si>
    <t>DM 25/1/25- Meeting with B&amp;D regarding Planning for Darwin site - Gavin Prescott, Claire Turner, Martin Kelly, Jacques. Planning will be presented at committee on 15th Feb and approval issued on 16th Feb. B&amp;D happy to do follow up reporting on discharging</t>
  </si>
  <si>
    <t>08/04/2024</t>
  </si>
  <si>
    <t>YIF - ELOQUENT PRAISE AND EMPOWERMENT DANCE COMPANY CIC - 2023</t>
  </si>
  <si>
    <t>B6 5RW</t>
  </si>
  <si>
    <t>30/10-DM- Ridge assessment applicant’s 22-week assessment is considered reasonable.</t>
  </si>
  <si>
    <t>YIF - The Warren of Hull Limited - 2023</t>
  </si>
  <si>
    <t>HU1 3DR</t>
  </si>
  <si>
    <t xml:space="preserve">23/10 -DM RAG rating changed as per notes below Enhanced Monitoring Required._x000D_
20/10 -NS- Risk more like Red as project 12 wks behind schedule, lease yet to be signed (with Hull CC), &amp; Ridge report highlights 39 wk build prog_x000D_
10/01 NS ITT delayed 3w due </t>
  </si>
  <si>
    <t>YIF - Reading Central District Scout Council - 2023</t>
  </si>
  <si>
    <t>RG2 7HG</t>
  </si>
  <si>
    <t>DM 10/1/24- Tender pushed back Anticipated Start on site date  15th April with 9 month anticipated build. _x000D_
_x000D_
DM 19/12 - Programme applicants 28 week assessment considered short, Ridge estimate 36 weeks._x000D_
_x000D_
Construction Costs @1,827/m2 which is between th</t>
  </si>
  <si>
    <t>15/04/2024</t>
  </si>
  <si>
    <t>YIF - 35th Derby (Markeaton) Scout Group - 2023</t>
  </si>
  <si>
    <t>DE1 3SP</t>
  </si>
  <si>
    <t>30/10 -DM- Ridge advise the estimated construction duration from Start on Site to Construction Completion is 25 weeks</t>
  </si>
  <si>
    <t>YIF - HAFWAY - 2023</t>
  </si>
  <si>
    <t>BL1 8BP</t>
  </si>
  <si>
    <t>23/10-DM- Ridge comments proposed 27-week programme ambitious, but not necessarily unachievable._x000D_
26/01- NS: ITT not going out until 06/02/24; on site 15/04/24 but still 16 wk refurb programme (complet 05/08/24).</t>
  </si>
  <si>
    <t>YIF - 1st belton scout group - 2023</t>
  </si>
  <si>
    <t>NR31 9LU</t>
  </si>
  <si>
    <t>YIF - Newcastle upon Tyne Y.M.C.A. - 2023</t>
  </si>
  <si>
    <t>NE6 4JL</t>
  </si>
  <si>
    <t>DM - Planning Due Dec 23 - Update required_x000D_
20 weeks start on site to completion</t>
  </si>
  <si>
    <t>YIF - The Manchester Youth Zone Ltd - 2023</t>
  </si>
  <si>
    <t>M9 8AE</t>
  </si>
  <si>
    <t>DM 27/10 - Ridge Assessment -The estimated construction duration from Start on Site to Construction Completion is 25 weeks. Therefore, the applicant’s 17-week assessment is considered shorter than expected_x000D_
DM 27/10 - Anticipated start date on record is J</t>
  </si>
  <si>
    <t>19/04/2024</t>
  </si>
  <si>
    <t>YIF - YMCA BRUNEL GROUP - 2023</t>
  </si>
  <si>
    <t>BA11 3EF</t>
  </si>
  <si>
    <t>Costs &amp; Planning to Check note comments in Ridge Report</t>
  </si>
  <si>
    <t>22/04/2024</t>
  </si>
  <si>
    <t>YIF - Onside Crewe - 2022</t>
  </si>
  <si>
    <t>CW2 7BX</t>
  </si>
  <si>
    <t xml:space="preserve">DM 15/1/24 - Program received from Lee Williamson - Anticipated Start Date - 22/4/25_x000D_
Anticipated PC Date 14/7/25_x000D_
_x000D_
10/01/24 Delays to start date as stopping up request which went in on October has been reviewed with the feedback that they have 34 other </t>
  </si>
  <si>
    <t>YIF - 61st Doncaster(Bentley) Air Scout Group - 2023</t>
  </si>
  <si>
    <t>DN5 0RS</t>
  </si>
  <si>
    <t>26/04/2024</t>
  </si>
  <si>
    <t>YIF - Heart of Hastings CLT Ltd - 2023</t>
  </si>
  <si>
    <t>Observer Building</t>
  </si>
  <si>
    <t>TN34 1DT</t>
  </si>
  <si>
    <t>15/1/24 -DM Observer Building Anticipated Completion - April25_x000D_
_x000D_
19/10- DM - Changed to Amber in line with latest advice from grantee_x000D_
Date of possession: Monday 25th March 2024 (4 weeks mobilisation)_x000D_
Contract Period: 11 months_x000D_
Practical Completion: Fr</t>
  </si>
  <si>
    <t>YIF - Sheffield City Council - 2023</t>
  </si>
  <si>
    <t>All Saints</t>
  </si>
  <si>
    <t>S4 7EP</t>
  </si>
  <si>
    <t>2 Projects - All Saints Youth Club, and Stockbridge Youth Club. Ridge Assessment 25 week build or 6 Months.</t>
  </si>
  <si>
    <t>29/04/2024</t>
  </si>
  <si>
    <t>YIF - London Borough of Barking and Dagenham - 2023</t>
  </si>
  <si>
    <t>RM6 5BJ</t>
  </si>
  <si>
    <t>London</t>
  </si>
  <si>
    <t>YIF - 1st Norton on Tees Scout Group - 2023</t>
  </si>
  <si>
    <t>TS20 1GE</t>
  </si>
  <si>
    <t>DM 20/12- Applicant’s 26-week Build assessment is reasonable although slightly excessive.</t>
  </si>
  <si>
    <t>01/05/2024</t>
  </si>
  <si>
    <t>YIF - Plymouth City Council - 2023 (INV-4614)</t>
  </si>
  <si>
    <t>PL1 5JW</t>
  </si>
  <si>
    <t>Dec 21 - still in pre-planning stages. GAS report April. No changes in procurement._x000D_
_x000D_
Multi-application site for (1) Frederick Street Centre, (2) Efford Youth &amp; Community Centre and (3) Honicknowle Youth &amp; Community Centre.</t>
  </si>
  <si>
    <t>06/05/2024</t>
  </si>
  <si>
    <t>YIF - Blackpool Council - 2023</t>
  </si>
  <si>
    <t>FY1 3JW</t>
  </si>
  <si>
    <t>DM 8/1/24- RAG rating changed to Amber as procurement will not be completed until May and 9 month Build finishing in Jan 25._x000D_
_x000D_
Project is due to be completed by 31 Dec 24 - RAG - Green_x000D_
_x000D_
Ridge Estimate - Max 37 week build._x000D_
_x000D_
Deadline for starting on si</t>
  </si>
  <si>
    <t>YIF - Ocean Road Centre - 2023</t>
  </si>
  <si>
    <t>NE33 2DW</t>
  </si>
  <si>
    <t>ENHANCED MONITORING IN PLACE - _x000D_
25/10 -DM - Two stage tender Process discussed on call F21 informed._x000D_
11/10 - At Riba Stage 3 - Start on site March 24 with 43 week build.</t>
  </si>
  <si>
    <t>YIF - BRONTE YOUTH &amp; COMMUNITY CENTRE - 2023</t>
  </si>
  <si>
    <t>L3 5NB</t>
  </si>
  <si>
    <t>DM - 1/2/24 - Pretender estimate 170k, Grantee advises 7 month build, start in May with Late Dec Finish_x000D_
_x000D_
9/10 - Ridge Assessment -10 Month Build realistic_x000D_
27/09 - EMAIL FROM FM TO CH - Out to tender January 2024; Start on site April 2024; Finishing Dec</t>
  </si>
  <si>
    <t>08/05/2024</t>
  </si>
  <si>
    <t>YIF - CEDE FOUNDATION - 2023</t>
  </si>
  <si>
    <t>M5 3RG</t>
  </si>
  <si>
    <t>DM 11/12- Grantee has capacity issues, design not advanced, PM appointed and Grantee's Architect brought back onto team.  Planning deadline March 24_x000D_
DM 11/10 - RM advised Procurement will take 3 Months _x000D_
Applicant’s 30-week assessment is considered ambit</t>
  </si>
  <si>
    <t>10/05/2024</t>
  </si>
  <si>
    <t>YIF - DROP ZONE YOUTH PROJECTS LTD. - 2023</t>
  </si>
  <si>
    <t>LA14 1XL</t>
  </si>
  <si>
    <t>28 weeks start on site to completion</t>
  </si>
  <si>
    <t>15/05/2024</t>
  </si>
  <si>
    <t>YIF - Double Six Youth Club - 2023</t>
  </si>
  <si>
    <t>S8 8TE</t>
  </si>
  <si>
    <t>8 weeks for procurement noted - reasonable_x000D_
28-week  construction assessment is considered reasonable_x000D_
_x000D_
The applicant has stated a commencement date of 01/03/2024 and an end date of 09/09/2024. Subject to the _x000D_
applicant meeting these planned dates, this</t>
  </si>
  <si>
    <t>16/05/2024</t>
  </si>
  <si>
    <t>YIF - TOKKO LTD - 2023</t>
  </si>
  <si>
    <t>LU1 2QP</t>
  </si>
  <si>
    <t>Rated Amber at RM request - awaiting update</t>
  </si>
  <si>
    <t>31/05/2024</t>
  </si>
  <si>
    <t>YIF - Torbay Council - 2022/3</t>
  </si>
  <si>
    <t>TQ2 8ET</t>
  </si>
  <si>
    <t>Planning for external windows only with no neighbours, highly likely to be approved and this will be the last part of the job, allowing the project to proceed and giving a window of 12 months for approval.</t>
  </si>
  <si>
    <t>03/06/2024</t>
  </si>
  <si>
    <t>YIF - 1st Burnmoor Scout Group - 2023</t>
  </si>
  <si>
    <t>DH4 6AW</t>
  </si>
  <si>
    <t>24 Week build, 8% Contingency Low.</t>
  </si>
  <si>
    <t>YIF - Liberty Jamboree - 2023</t>
  </si>
  <si>
    <t>WS13 7PZ</t>
  </si>
  <si>
    <t>DM- 14/11- 37 week build assessment from Ridge_x000D_
Lease deadline to be considered_x000D_
_x000D_
-	Ongoing negotiations with Sport England re a potential pre-commencement or pre-occupation requirement to install new cricket nets on the site: if Sport England are stubbo</t>
  </si>
  <si>
    <t>YIF - Swindon Borough Council - 2023</t>
  </si>
  <si>
    <t>SN3 2RW</t>
  </si>
  <si>
    <t>DM - 25/1/24 - PC 20th March 2025_x000D_
F21 - Contract award is 14/06/2024-27/06/2024 so the estimated date for the GAS report to be issued is July 2024._x000D_
_x000D_
_x000D_
NOW SUBJECT TO ENHANCED MONITORING WITH LEADERSHIP TEAM - Project due to complete in Feb/Mar '25._x000D_
Ri</t>
  </si>
  <si>
    <t>06/06/2024</t>
  </si>
  <si>
    <t>YIF - Rea Valley District Scouts - 2023</t>
  </si>
  <si>
    <t>B32 3PN</t>
  </si>
  <si>
    <t>Ridge 34 week build reasonable</t>
  </si>
  <si>
    <t>15/06/2024</t>
  </si>
  <si>
    <t>YIF - 1ST HEALING SCOUT GROUP GRIMSBY AND CLEETHORPES DISTRICT - 2023</t>
  </si>
  <si>
    <t>DN41 7RD</t>
  </si>
  <si>
    <t>Ridge advice 30 week program (7.5m) is realistic_x000D_
24/01/24 - NS - call with PM confirmed programme timeline is achievable; Tender to specify completion deadline Dec 24</t>
  </si>
  <si>
    <t>17/06/2024</t>
  </si>
  <si>
    <t>YIF - Southmead Development Trust - 2023</t>
  </si>
  <si>
    <t>BS10 5PP</t>
  </si>
  <si>
    <t>44 week program (circa11months) _x000D_
_x000D_
RM to seek clarification from the applicant whether the provided dates include both sites, The Greenrooms and The Ranch.</t>
  </si>
  <si>
    <t>01/07/2024</t>
  </si>
  <si>
    <t>YIF - Green Lane Masjid and Community Centre - 2023</t>
  </si>
  <si>
    <t>B9 5DB</t>
  </si>
  <si>
    <t>38 weeks start on site to completion</t>
  </si>
  <si>
    <t>YIF - The Music Works (charity) - 2023</t>
  </si>
  <si>
    <t>GL14 2SB</t>
  </si>
  <si>
    <t>DM 23/10- Start on Site to Construction Completion is 22 weeks. _x000D_
Therefore, the applicant’s 16-week assessment is considered ambitious.</t>
  </si>
  <si>
    <t>YIF - INSPIRE SUFFOLK LTD - 2023</t>
  </si>
  <si>
    <t>IP3 9PZ</t>
  </si>
  <si>
    <t>YIF - Titans Community Foundation - 2023</t>
  </si>
  <si>
    <t>S60 2AH</t>
  </si>
  <si>
    <t>28 weeks start on site to completion_x000D_
20/10-DM - Ready to start on site, subject to Legal DD.</t>
  </si>
  <si>
    <t>YIF - Onside Preston - 2022</t>
  </si>
  <si>
    <t>PR1 2QA</t>
  </si>
  <si>
    <t>DM 15/1/24 - Program received from Lee Williamson - Anticipated Start Date - 25/3/25_x000D_
Anticipated PC Date 26/5/25_x000D_
_x000D_
ENHANCED MONITORING IN PLACE - WEEKLY LEADERSHIP REVIEW - Tender return date 06/10/23_x000D_
Start on site 18/12/23._x000D_
Practical completion 24/03</t>
  </si>
  <si>
    <t>YIF - Portsmouth City Council - 2023</t>
  </si>
  <si>
    <t>Chaucer</t>
  </si>
  <si>
    <t>PO1 2DR</t>
  </si>
  <si>
    <t>2 sites - max 30 weeks start on site to completion</t>
  </si>
  <si>
    <t>15/07/2024</t>
  </si>
  <si>
    <t>DM-11/1- RAG rating changed project timeline - PC Aug
ENHANCED MONITORING IN PLACE - WEEKLY LEADERSHIP REVIEW - Onside have taken possession of the site as of 04/09/23 – there has been some work to do in terms of clearing vegetation, setting up the sit</t>
  </si>
  <si>
    <t>Build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</si>
</sst>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Elisha.Zissman\Downloads\New%20Investments%20&amp;%20Sites%20Report-2024-03-10-20-27-56.xlsx" TargetMode="External"/><Relationship Id="rId1" Type="http://schemas.openxmlformats.org/officeDocument/2006/relationships/externalLinkPath" Target="file:///C:\Users\Elisha.Zissman\Downloads\New%20Investments%20&amp;%20Sites%20Report-2024-03-10-20-27-5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ew Investments &amp; Sites Report"/>
    </sheetNames>
    <sheetDataSet>
      <sheetData sheetId="0">
        <row r="1">
          <cell r="F1" t="str">
            <v>Build Period (weeks)</v>
          </cell>
          <cell r="G1" t="str">
            <v>Investment Name</v>
          </cell>
        </row>
        <row r="2">
          <cell r="F2">
            <v>81</v>
          </cell>
          <cell r="G2" t="str">
            <v>YIF - Onside Grimsby - 2022</v>
          </cell>
        </row>
        <row r="3">
          <cell r="F3">
            <v>60</v>
          </cell>
          <cell r="G3" t="str">
            <v>YIF - Onside Preston - 2022</v>
          </cell>
        </row>
        <row r="4">
          <cell r="F4">
            <v>60</v>
          </cell>
          <cell r="G4" t="str">
            <v>YIF - Onside Crewe - 2022</v>
          </cell>
        </row>
        <row r="5">
          <cell r="F5">
            <v>60</v>
          </cell>
          <cell r="G5" t="str">
            <v>YIF - Onside Salford - 2022</v>
          </cell>
        </row>
        <row r="6">
          <cell r="F6">
            <v>26</v>
          </cell>
          <cell r="G6" t="str">
            <v>YIF - Projects4Change - 2023</v>
          </cell>
        </row>
        <row r="7">
          <cell r="F7">
            <v>60</v>
          </cell>
          <cell r="G7" t="str">
            <v>YIF - Onside South Bristol - 2022</v>
          </cell>
        </row>
        <row r="8">
          <cell r="F8">
            <v>20</v>
          </cell>
          <cell r="G8" t="str">
            <v>YIF - KBSK PERFORMING ARTS CIC - 2022</v>
          </cell>
        </row>
        <row r="9">
          <cell r="F9">
            <v>40</v>
          </cell>
          <cell r="G9" t="str">
            <v>YIF - The Lowdown - 2022</v>
          </cell>
        </row>
        <row r="10">
          <cell r="F10">
            <v>12</v>
          </cell>
          <cell r="G10" t="str">
            <v>YIF - 18th Darlington (1st Middleton St George) Scout Group - 2022</v>
          </cell>
        </row>
        <row r="11">
          <cell r="F11">
            <v>42</v>
          </cell>
          <cell r="G11" t="str">
            <v>YIF - Ryde Town Council - 2022/3</v>
          </cell>
        </row>
        <row r="12">
          <cell r="F12">
            <v>14</v>
          </cell>
          <cell r="G12" t="str">
            <v>YIF - Sunderland Bangladesh International Centre - 2022</v>
          </cell>
        </row>
        <row r="13">
          <cell r="F13">
            <v>16</v>
          </cell>
          <cell r="G13" t="str">
            <v>YIF - Pompey in the Community - 2022</v>
          </cell>
        </row>
        <row r="14">
          <cell r="F14">
            <v>60</v>
          </cell>
          <cell r="G14" t="str">
            <v>YIF - St Michael's Centre Partnership, Byker - 2023</v>
          </cell>
        </row>
        <row r="15">
          <cell r="F15">
            <v>26</v>
          </cell>
          <cell r="G15" t="str">
            <v>YIF - Houghton Regis Town Council - 2022/3</v>
          </cell>
        </row>
        <row r="16">
          <cell r="F16">
            <v>56</v>
          </cell>
          <cell r="G16" t="str">
            <v>YIF - Marine Society and Sea Cadets - 2022</v>
          </cell>
        </row>
        <row r="17">
          <cell r="F17">
            <v>72</v>
          </cell>
          <cell r="G17" t="str">
            <v>YIF - Heart of Hastings CLT Ltd - 2023</v>
          </cell>
        </row>
        <row r="18">
          <cell r="F18">
            <v>60</v>
          </cell>
          <cell r="G18" t="str">
            <v>YIF - Heart of Hastings CLT Ltd - 2023</v>
          </cell>
        </row>
        <row r="19">
          <cell r="F19">
            <v>24</v>
          </cell>
          <cell r="G19" t="str">
            <v>YIF - Your Ideas LTD - 2022/3</v>
          </cell>
        </row>
        <row r="20">
          <cell r="F20">
            <v>28</v>
          </cell>
          <cell r="G20" t="str">
            <v>YIF - Hartlepool Borough Council - Rossmere Youth Club</v>
          </cell>
        </row>
        <row r="21">
          <cell r="F21">
            <v>34</v>
          </cell>
          <cell r="G21" t="str">
            <v>YIF - 105th Sheffield (High Green) Scout Group - 2023</v>
          </cell>
        </row>
        <row r="22">
          <cell r="F22">
            <v>80</v>
          </cell>
          <cell r="G22" t="str">
            <v>YIF - Brighton Youth Centre - 2022</v>
          </cell>
        </row>
        <row r="23">
          <cell r="F23">
            <v>40</v>
          </cell>
          <cell r="G23" t="str">
            <v>YIF - Nottingham Mencap - 2022</v>
          </cell>
        </row>
        <row r="24">
          <cell r="F24">
            <v>0</v>
          </cell>
          <cell r="G24" t="str">
            <v>YIF - 24th Nottingham Cavendish Blackwoods Scouts - 2023</v>
          </cell>
        </row>
        <row r="25">
          <cell r="F25">
            <v>52</v>
          </cell>
          <cell r="G25" t="str">
            <v>YIF - Lambton Street Youth &amp; Community Hub - 2022</v>
          </cell>
        </row>
        <row r="26">
          <cell r="F26">
            <v>32</v>
          </cell>
          <cell r="G26" t="str">
            <v>YIF - 61st Doncaster(Bentley) Air Scout Group - 2023</v>
          </cell>
        </row>
        <row r="27">
          <cell r="F27">
            <v>26</v>
          </cell>
          <cell r="G27" t="str">
            <v>YIF - SYA - 2022</v>
          </cell>
        </row>
        <row r="28">
          <cell r="F28">
            <v>20</v>
          </cell>
          <cell r="G28" t="str">
            <v>YIF - NSC CARE LTD - 2022</v>
          </cell>
        </row>
        <row r="29">
          <cell r="F29">
            <v>16</v>
          </cell>
          <cell r="G29" t="str">
            <v>YIF - The Florence Institute Trust - 2023</v>
          </cell>
        </row>
        <row r="30">
          <cell r="F30">
            <v>16</v>
          </cell>
          <cell r="G30" t="str">
            <v>YIF - OAC Buildings - 2022</v>
          </cell>
        </row>
        <row r="31">
          <cell r="F31">
            <v>26</v>
          </cell>
          <cell r="G31" t="str">
            <v>YIF - Liberdade Community Development Trust - 2022</v>
          </cell>
        </row>
        <row r="32">
          <cell r="F32">
            <v>76</v>
          </cell>
          <cell r="G32" t="str">
            <v>YIF - The Seagull Lowestoft Community Interest Company - 2022</v>
          </cell>
        </row>
        <row r="33">
          <cell r="F33">
            <v>78</v>
          </cell>
          <cell r="G33" t="str">
            <v>YIF - Oasis Lords Hill - 2022</v>
          </cell>
        </row>
        <row r="34">
          <cell r="F34">
            <v>52</v>
          </cell>
          <cell r="G34" t="str">
            <v>YIF - YMCA North Staffordshire Ltd - 2022</v>
          </cell>
        </row>
        <row r="35">
          <cell r="F35">
            <v>59</v>
          </cell>
          <cell r="G35" t="str">
            <v>YIF - Isle of Wight Council - 2023</v>
          </cell>
        </row>
        <row r="36">
          <cell r="F36">
            <v>48</v>
          </cell>
          <cell r="G36" t="str">
            <v>YIF - NSC HOME FARM LTD - 2022</v>
          </cell>
        </row>
        <row r="37">
          <cell r="F37">
            <v>0</v>
          </cell>
          <cell r="G37" t="str">
            <v>YIF - Manchester City Council - 2023</v>
          </cell>
        </row>
        <row r="38">
          <cell r="F38">
            <v>26</v>
          </cell>
          <cell r="G38" t="str">
            <v>YIF - Manchester City Council - 2023</v>
          </cell>
        </row>
        <row r="39">
          <cell r="F39">
            <v>0</v>
          </cell>
          <cell r="G39" t="str">
            <v>YIF - Manchester City Council - 2023</v>
          </cell>
        </row>
        <row r="40">
          <cell r="F40">
            <v>0</v>
          </cell>
          <cell r="G40" t="str">
            <v>YIF - Manchester City Council - 2023</v>
          </cell>
        </row>
        <row r="41">
          <cell r="F41">
            <v>0</v>
          </cell>
          <cell r="G41" t="str">
            <v>YIF - Manchester City Council - 2023</v>
          </cell>
        </row>
        <row r="42">
          <cell r="F42">
            <v>0</v>
          </cell>
          <cell r="G42" t="str">
            <v>YIF - Manchester City Council - 2023</v>
          </cell>
        </row>
        <row r="43">
          <cell r="F43">
            <v>24</v>
          </cell>
          <cell r="G43" t="str">
            <v>YIF - Alt Valley Community Trust Limited - 2022</v>
          </cell>
        </row>
        <row r="44">
          <cell r="F44">
            <v>24</v>
          </cell>
          <cell r="G44" t="str">
            <v>YIF - Alt Valley Community Trust Limited - 2022</v>
          </cell>
        </row>
        <row r="45">
          <cell r="F45">
            <v>24</v>
          </cell>
          <cell r="G45" t="str">
            <v>YIF - Alt Valley Community Trust Limited - 2022</v>
          </cell>
        </row>
        <row r="46">
          <cell r="F46">
            <v>24</v>
          </cell>
          <cell r="G46" t="str">
            <v>YIF - Alt Valley Community Trust Limited - 2022</v>
          </cell>
        </row>
        <row r="47">
          <cell r="F47">
            <v>8</v>
          </cell>
          <cell r="G47" t="str">
            <v>YIF - The Junction Foundation - 2023</v>
          </cell>
        </row>
        <row r="48">
          <cell r="F48">
            <v>8</v>
          </cell>
          <cell r="G48" t="str">
            <v>YIF - Doncaster Council - 2023</v>
          </cell>
        </row>
        <row r="49">
          <cell r="F49">
            <v>8</v>
          </cell>
          <cell r="G49" t="str">
            <v>YIF - Doncaster Council - 2023</v>
          </cell>
        </row>
        <row r="50">
          <cell r="F50">
            <v>38</v>
          </cell>
          <cell r="G50" t="str">
            <v>YIF - Lincoln City Foundation - 2022</v>
          </cell>
        </row>
        <row r="51">
          <cell r="F51">
            <v>12</v>
          </cell>
          <cell r="G51" t="str">
            <v>YIF - The Montgomery Theatre and Arts Centre Ltd - 2023</v>
          </cell>
        </row>
        <row r="52">
          <cell r="F52">
            <v>30</v>
          </cell>
          <cell r="G52" t="str">
            <v>YIF - Double Six Youth Club - 2023</v>
          </cell>
        </row>
        <row r="53">
          <cell r="F53">
            <v>12</v>
          </cell>
          <cell r="G53" t="str">
            <v>YIF - Bridlington Club For Young People - 2023</v>
          </cell>
        </row>
        <row r="54">
          <cell r="F54">
            <v>25</v>
          </cell>
          <cell r="G54" t="str">
            <v>YIF - the garage trust - 2022</v>
          </cell>
        </row>
        <row r="55">
          <cell r="F55">
            <v>20</v>
          </cell>
          <cell r="G55" t="str">
            <v>YIF - Newcastle upon Tyne Y.M.C.A. - 2023</v>
          </cell>
        </row>
        <row r="56">
          <cell r="F56">
            <v>36</v>
          </cell>
          <cell r="G56" t="str">
            <v>YIF - Blackburn with Darwen Borough Council - 2023</v>
          </cell>
        </row>
        <row r="57">
          <cell r="F57">
            <v>20</v>
          </cell>
          <cell r="G57" t="str">
            <v>YIF - ENDEAVOUR TRAINING LIMITED - 2022</v>
          </cell>
        </row>
        <row r="58">
          <cell r="F58">
            <v>39</v>
          </cell>
          <cell r="G58" t="str">
            <v>YIF - BRONTE YOUTH &amp; COMMUNITY CENTRE - 2023</v>
          </cell>
        </row>
        <row r="59">
          <cell r="F59">
            <v>59</v>
          </cell>
          <cell r="G59" t="str">
            <v>YIF - Investing in Children CiC - 2022</v>
          </cell>
        </row>
        <row r="60">
          <cell r="F60">
            <v>30</v>
          </cell>
          <cell r="G60" t="str">
            <v>YIF - CEDE FOUNDATION - 2023</v>
          </cell>
        </row>
        <row r="61">
          <cell r="F61">
            <v>9</v>
          </cell>
          <cell r="G61" t="str">
            <v>YIF - SUNDERLAND HOME GROWN CIC - 2022</v>
          </cell>
        </row>
        <row r="62">
          <cell r="F62">
            <v>15</v>
          </cell>
          <cell r="G62" t="str">
            <v>YIF - YMCA FAIRTHORNE GROUP - 2023</v>
          </cell>
        </row>
        <row r="63">
          <cell r="F63">
            <v>41</v>
          </cell>
          <cell r="G63" t="str">
            <v>YIF - The Vulcan Centre - 2022/3</v>
          </cell>
        </row>
        <row r="64">
          <cell r="F64">
            <v>32</v>
          </cell>
          <cell r="G64" t="str">
            <v>YIF - Fusion Health &amp; Well Being - 2022/3</v>
          </cell>
        </row>
        <row r="65">
          <cell r="F65">
            <v>43</v>
          </cell>
          <cell r="G65" t="str">
            <v>YIF - 1st Shelton Lock Scout and Guide Group - 2023</v>
          </cell>
        </row>
        <row r="66">
          <cell r="F66">
            <v>26</v>
          </cell>
          <cell r="G66" t="str">
            <v>YIF - Essex Boys and Girls Clubs - 2023</v>
          </cell>
        </row>
        <row r="67">
          <cell r="F67">
            <v>30</v>
          </cell>
          <cell r="G67" t="str">
            <v>YIF - Blackpool Council - 2023</v>
          </cell>
        </row>
        <row r="68">
          <cell r="F68">
            <v>48</v>
          </cell>
          <cell r="G68" t="str">
            <v>YIF - ELOQUENT PRAISE &amp; EMPOWERMENT DANCE COMPANY CIC - 2022</v>
          </cell>
        </row>
        <row r="69">
          <cell r="F69">
            <v>16</v>
          </cell>
          <cell r="G69" t="str">
            <v>YIF - The Music Works (charity) - 2023</v>
          </cell>
        </row>
        <row r="70">
          <cell r="F70">
            <v>17</v>
          </cell>
          <cell r="G70" t="str">
            <v>YIF - The Cooke E-Learning Foundation - 2023</v>
          </cell>
        </row>
        <row r="71">
          <cell r="F71">
            <v>28</v>
          </cell>
          <cell r="G71" t="str">
            <v>YIF - BBGC - 2023</v>
          </cell>
        </row>
        <row r="72">
          <cell r="F72">
            <v>56</v>
          </cell>
          <cell r="G72" t="str">
            <v>YIF - Swanscombe and Greenhithe Town Council - 2023</v>
          </cell>
        </row>
        <row r="73">
          <cell r="F73">
            <v>35</v>
          </cell>
          <cell r="G73" t="str">
            <v>YIF - Torbay Council - 2022/3</v>
          </cell>
        </row>
        <row r="74">
          <cell r="F74">
            <v>52</v>
          </cell>
          <cell r="G74" t="str">
            <v>YIF - Weymouth West Air Scout Group - 2023</v>
          </cell>
        </row>
        <row r="75">
          <cell r="F75">
            <v>36</v>
          </cell>
          <cell r="G75" t="str">
            <v>YIF - Cleethorpes Community Sports and Education - 2023</v>
          </cell>
        </row>
        <row r="76">
          <cell r="F76">
            <v>48</v>
          </cell>
          <cell r="G76" t="str">
            <v>YIF - ALL SAINTS COMMUNITY DEVELOPMENT COMPANY - 2023</v>
          </cell>
        </row>
        <row r="77">
          <cell r="F77">
            <v>20</v>
          </cell>
          <cell r="G77" t="str">
            <v>YIF - Services for Young People Hertfordshire County Council - 2022</v>
          </cell>
        </row>
        <row r="78">
          <cell r="F78">
            <v>42</v>
          </cell>
          <cell r="G78" t="str">
            <v>YIF - Stanley Events Ltd - 2022</v>
          </cell>
        </row>
        <row r="79">
          <cell r="F79">
            <v>12</v>
          </cell>
          <cell r="G79" t="str">
            <v>YIF - The Rotherham Blackburn Club for Young People - 2023</v>
          </cell>
        </row>
        <row r="80">
          <cell r="F80">
            <v>10</v>
          </cell>
          <cell r="G80" t="str">
            <v>YIF - THE BRAUNSTONE FOUNDATION - 2023</v>
          </cell>
        </row>
        <row r="81">
          <cell r="F81">
            <v>46</v>
          </cell>
          <cell r="G81" t="str">
            <v>YIF - Netherley Youth and Community Initiative - 2023</v>
          </cell>
        </row>
        <row r="82">
          <cell r="F82">
            <v>40</v>
          </cell>
          <cell r="G82" t="str">
            <v>YIF - London Borough of Barking and Dagenham - 2023</v>
          </cell>
        </row>
        <row r="83">
          <cell r="F83">
            <v>26</v>
          </cell>
          <cell r="G83" t="str">
            <v>YIF - Crewe Youth Club - 2023</v>
          </cell>
        </row>
        <row r="84">
          <cell r="F84">
            <v>34</v>
          </cell>
          <cell r="G84" t="str">
            <v>YIF - Oxford City Council - 2023</v>
          </cell>
        </row>
        <row r="85">
          <cell r="F85">
            <v>36</v>
          </cell>
          <cell r="G85" t="str">
            <v>YIF - LINCOLNSHIRE Y.M.C.A. LTD - 2023</v>
          </cell>
        </row>
        <row r="86">
          <cell r="F86">
            <v>22</v>
          </cell>
          <cell r="G86" t="str">
            <v>YIF - YMCA St Helens - 2023</v>
          </cell>
        </row>
        <row r="87">
          <cell r="F87">
            <v>62</v>
          </cell>
          <cell r="G87" t="str">
            <v>YIF - Merseyside play Action Council - 2023</v>
          </cell>
        </row>
        <row r="88">
          <cell r="F88">
            <v>49</v>
          </cell>
          <cell r="G88" t="str">
            <v>YIF - Blackbridge Charitable Community Benefit Society Limited - 2023</v>
          </cell>
        </row>
        <row r="89">
          <cell r="F89">
            <v>40</v>
          </cell>
          <cell r="G89" t="str">
            <v>YIF - CENTRE4 LIMITED - 2023</v>
          </cell>
        </row>
        <row r="90">
          <cell r="F90">
            <v>35</v>
          </cell>
          <cell r="G90" t="str">
            <v>YIF - 33rd Norwich Scout Group - 2023</v>
          </cell>
        </row>
        <row r="91">
          <cell r="F91">
            <v>20</v>
          </cell>
          <cell r="G91" t="str">
            <v>YIF - Together In Matson - 2023</v>
          </cell>
        </row>
        <row r="92">
          <cell r="F92">
            <v>28</v>
          </cell>
          <cell r="G92" t="str">
            <v>YIF - DROP ZONE YOUTH PROJECTS LTD. - 2023</v>
          </cell>
        </row>
        <row r="93">
          <cell r="F93">
            <v>52</v>
          </cell>
          <cell r="G93" t="str">
            <v>YIF - Green Lane Masjid and Community Centre - 2023</v>
          </cell>
        </row>
        <row r="94">
          <cell r="F94">
            <v>56</v>
          </cell>
          <cell r="G94" t="str">
            <v>YIF - East Sussex County Council - 2023</v>
          </cell>
        </row>
        <row r="95">
          <cell r="F95">
            <v>40</v>
          </cell>
          <cell r="G95" t="str">
            <v>YIF - East Sussex County Council - 2023</v>
          </cell>
        </row>
        <row r="96">
          <cell r="F96">
            <v>40</v>
          </cell>
          <cell r="G96" t="str">
            <v>YIF - 1st Hoveton and Wroxham Sea Scout Group - 2023</v>
          </cell>
        </row>
        <row r="97">
          <cell r="F97">
            <v>11</v>
          </cell>
          <cell r="G97" t="str">
            <v>YIF - Bodies in Motion (Pendle) Ltd - 2023</v>
          </cell>
        </row>
        <row r="98">
          <cell r="F98">
            <v>43</v>
          </cell>
          <cell r="G98" t="str">
            <v>YIF - Bodies in Motion (Pendle) Ltd - 2023</v>
          </cell>
        </row>
        <row r="99">
          <cell r="F99">
            <v>26</v>
          </cell>
          <cell r="G99" t="str">
            <v>YIF - 1st Buxted (O'Brien's Own) Scout Group - 2023</v>
          </cell>
        </row>
        <row r="100">
          <cell r="F100">
            <v>16</v>
          </cell>
          <cell r="G100" t="str">
            <v>YIF - Ten Count Boxing Gym CIO - 2023</v>
          </cell>
        </row>
        <row r="101">
          <cell r="F101">
            <v>12</v>
          </cell>
          <cell r="G101" t="str">
            <v>YIF - SUNDERLAND HOME GROWN CIC - 2022</v>
          </cell>
        </row>
        <row r="102">
          <cell r="F102">
            <v>50</v>
          </cell>
          <cell r="G102" t="str">
            <v>YIF - YMCA Trinity Group - 2022</v>
          </cell>
        </row>
        <row r="103">
          <cell r="F103">
            <v>24</v>
          </cell>
          <cell r="G103" t="str">
            <v>YIF - Wellspring Settlement - 2023</v>
          </cell>
        </row>
        <row r="104">
          <cell r="F104">
            <v>34</v>
          </cell>
          <cell r="G104" t="str">
            <v>YIF - Fleetwood Trust - 2023</v>
          </cell>
        </row>
        <row r="105">
          <cell r="F105">
            <v>16</v>
          </cell>
          <cell r="G105" t="str">
            <v>YIF - Youth Options Ltd - 2023</v>
          </cell>
        </row>
        <row r="106">
          <cell r="F106">
            <v>40</v>
          </cell>
          <cell r="G106" t="str">
            <v>YIF - Tiber Community Building - 2023</v>
          </cell>
        </row>
        <row r="107">
          <cell r="F107">
            <v>52</v>
          </cell>
          <cell r="G107" t="str">
            <v>YIF - Plymouth Argyle Football in the Community Trust - 2023</v>
          </cell>
        </row>
        <row r="108">
          <cell r="F108">
            <v>16</v>
          </cell>
          <cell r="G108" t="str">
            <v>YIF - Plymouth City Council - 2023 (INV-4631)</v>
          </cell>
        </row>
        <row r="109">
          <cell r="F109">
            <v>100</v>
          </cell>
          <cell r="G109" t="str">
            <v>YIF - Plymouth City Council - 2023 (INV-4631)</v>
          </cell>
        </row>
        <row r="110">
          <cell r="F110">
            <v>42</v>
          </cell>
          <cell r="G110" t="str">
            <v>YIF - Friction Arts Ltd. - 2023</v>
          </cell>
        </row>
        <row r="111">
          <cell r="F111">
            <v>30</v>
          </cell>
          <cell r="G111" t="str">
            <v>YIF - INSPIRE SUFFOLK LTD - 2023</v>
          </cell>
        </row>
        <row r="112">
          <cell r="F112">
            <v>30</v>
          </cell>
          <cell r="G112" t="str">
            <v>YIF - Portsmouth City Council - 2023</v>
          </cell>
        </row>
        <row r="113">
          <cell r="F113">
            <v>40</v>
          </cell>
          <cell r="G113" t="str">
            <v>YIF - Portsmouth City Council - 2023</v>
          </cell>
        </row>
        <row r="114">
          <cell r="F114">
            <v>34</v>
          </cell>
          <cell r="G114" t="str">
            <v>YIF - Plymouth City Council - 2023 (INV-4614)</v>
          </cell>
        </row>
        <row r="115">
          <cell r="F115">
            <v>30</v>
          </cell>
          <cell r="G115" t="str">
            <v>YIF - Plymouth City Council - 2023 (INV-4614)</v>
          </cell>
        </row>
        <row r="116">
          <cell r="F116">
            <v>30</v>
          </cell>
          <cell r="G116" t="str">
            <v>YIF - Plymouth City Council - 2023 (INV-4614)</v>
          </cell>
        </row>
        <row r="117">
          <cell r="F117">
            <v>26</v>
          </cell>
          <cell r="G117" t="str">
            <v>YIF - 1st Norton on Tees Scout Group - 2023</v>
          </cell>
        </row>
        <row r="118">
          <cell r="F118">
            <v>26</v>
          </cell>
          <cell r="G118" t="str">
            <v>YIF - Nottinghamshire County Council - 2023</v>
          </cell>
        </row>
        <row r="119">
          <cell r="F119">
            <v>18</v>
          </cell>
          <cell r="G119" t="str">
            <v>YIF - Titans Community Foundation - 2023</v>
          </cell>
        </row>
        <row r="120">
          <cell r="F120">
            <v>48</v>
          </cell>
          <cell r="G120" t="str">
            <v>YIF - Halton Borough Council - 2023</v>
          </cell>
        </row>
        <row r="121">
          <cell r="F121">
            <v>16</v>
          </cell>
          <cell r="G121" t="str">
            <v>YIF - Chichester Community Development Trust - 2023</v>
          </cell>
        </row>
        <row r="122">
          <cell r="F122">
            <v>15</v>
          </cell>
          <cell r="G122" t="str">
            <v>YIF - Blackburn with Darwen Borough Council - 2023</v>
          </cell>
        </row>
        <row r="123">
          <cell r="F123">
            <v>40</v>
          </cell>
          <cell r="G123" t="str">
            <v>YIF - YMCA Taunton - 2023</v>
          </cell>
        </row>
        <row r="124">
          <cell r="F124">
            <v>12</v>
          </cell>
          <cell r="G124" t="str">
            <v>YIF - Newground Together - 2023</v>
          </cell>
        </row>
        <row r="125">
          <cell r="F125">
            <v>20</v>
          </cell>
          <cell r="G125" t="str">
            <v>YIF - Blackburn Youth Zone - 2023</v>
          </cell>
        </row>
        <row r="126">
          <cell r="F126">
            <v>16</v>
          </cell>
          <cell r="G126" t="str">
            <v>YIF - NO LIMITS (SOUTH) - 2023</v>
          </cell>
        </row>
        <row r="127">
          <cell r="F127">
            <v>20</v>
          </cell>
          <cell r="G127" t="str">
            <v>YIF - Adur District Council - 2023</v>
          </cell>
        </row>
        <row r="128">
          <cell r="F128">
            <v>20</v>
          </cell>
          <cell r="G128" t="str">
            <v>YIF - Nudge Community Builders - 2023</v>
          </cell>
        </row>
        <row r="129">
          <cell r="F129">
            <v>52</v>
          </cell>
          <cell r="G129" t="str">
            <v>YIF - The Foxton Centre - 2023</v>
          </cell>
        </row>
        <row r="130">
          <cell r="F130">
            <v>36</v>
          </cell>
          <cell r="G130" t="str">
            <v>YIF - Swindon Borough Council - 2023</v>
          </cell>
        </row>
        <row r="131">
          <cell r="F131">
            <v>24</v>
          </cell>
          <cell r="G131" t="str">
            <v>YIF - Fusion Family &amp; Youth Projects - 2023</v>
          </cell>
        </row>
        <row r="132">
          <cell r="F132">
            <v>32</v>
          </cell>
          <cell r="G132" t="str">
            <v>YIF - Murrayside Community Development CIC - 2023</v>
          </cell>
        </row>
        <row r="133">
          <cell r="F133">
            <v>24</v>
          </cell>
          <cell r="G133" t="str">
            <v>YIF - Shotton Parish Council - 2023</v>
          </cell>
        </row>
        <row r="134">
          <cell r="F134">
            <v>22</v>
          </cell>
          <cell r="G134" t="str">
            <v>YIF - 1st Burnmoor Scout Group - 2023</v>
          </cell>
        </row>
        <row r="135">
          <cell r="F135">
            <v>22</v>
          </cell>
          <cell r="G135" t="str">
            <v>YIF - Middleport Matters Community Trust - 2023</v>
          </cell>
        </row>
        <row r="136">
          <cell r="F136">
            <v>16</v>
          </cell>
          <cell r="G136" t="str">
            <v>YIF - NORTH EAST DANCE COMMUNITY INTEREST COMPANY - 2023</v>
          </cell>
        </row>
        <row r="137">
          <cell r="F137">
            <v>18</v>
          </cell>
          <cell r="G137" t="str">
            <v>YIF - SOAR Community - 2023</v>
          </cell>
        </row>
        <row r="138">
          <cell r="F138">
            <v>30</v>
          </cell>
          <cell r="G138" t="str">
            <v>YIF - NORTH HUYTON COMMUNITIES FUTURE - 2023</v>
          </cell>
        </row>
        <row r="139">
          <cell r="F139">
            <v>48</v>
          </cell>
          <cell r="G139" t="str">
            <v>YIF - Sharrow Community Forum</v>
          </cell>
        </row>
        <row r="140">
          <cell r="F140">
            <v>26</v>
          </cell>
          <cell r="G140" t="str">
            <v>YIF - AutismAble CIC - 2023</v>
          </cell>
        </row>
        <row r="141">
          <cell r="F141">
            <v>26</v>
          </cell>
          <cell r="G141" t="str">
            <v>YIF - Knowsley Metropolitan Borough Council (Tower Hill) - 2023</v>
          </cell>
        </row>
        <row r="142">
          <cell r="F142">
            <v>35</v>
          </cell>
          <cell r="G142" t="str">
            <v>YIF - The Warren of Hull Limited - 2023</v>
          </cell>
        </row>
        <row r="143">
          <cell r="F143">
            <v>36</v>
          </cell>
          <cell r="G143" t="str">
            <v>YIF - THE HIGHLIFE CENTRE LTD - 2023</v>
          </cell>
        </row>
        <row r="144">
          <cell r="F144">
            <v>60</v>
          </cell>
          <cell r="G144" t="str">
            <v>YIF - First Snodland Scout Group - 2023</v>
          </cell>
        </row>
        <row r="145">
          <cell r="F145">
            <v>34</v>
          </cell>
          <cell r="G145" t="str">
            <v>YIF - Al-Ghazali Multicultural Centre - 2023</v>
          </cell>
        </row>
        <row r="146">
          <cell r="F146">
            <v>23</v>
          </cell>
          <cell r="G146" t="str">
            <v>YIF - Garston Adventure Playground Ltd - 2023</v>
          </cell>
        </row>
        <row r="147">
          <cell r="F147">
            <v>10</v>
          </cell>
          <cell r="G147" t="str">
            <v>YIF - Merseyside Youth Association Ltd - 2023</v>
          </cell>
        </row>
        <row r="148">
          <cell r="F148">
            <v>43</v>
          </cell>
          <cell r="G148" t="str">
            <v>YIF - Ocean Road Centre - 2023</v>
          </cell>
        </row>
        <row r="149">
          <cell r="F149">
            <v>22</v>
          </cell>
          <cell r="G149" t="str">
            <v>YIF - YMCA BRUNEL GROUP - 2023</v>
          </cell>
        </row>
        <row r="150">
          <cell r="F150">
            <v>48</v>
          </cell>
          <cell r="G150" t="str">
            <v>YIF - Southmead Development Trust - 2023</v>
          </cell>
        </row>
        <row r="151">
          <cell r="F151">
            <v>39</v>
          </cell>
          <cell r="G151" t="str">
            <v>YIF - Southmead Development Trust - 2023</v>
          </cell>
        </row>
        <row r="152">
          <cell r="F152">
            <v>27</v>
          </cell>
          <cell r="G152" t="str">
            <v>YIF - Moss side Millennium Powerhouse LTD - 2023</v>
          </cell>
        </row>
        <row r="153">
          <cell r="F153">
            <v>20</v>
          </cell>
          <cell r="G153" t="str">
            <v>YIF - The Boathouse Youth Limited - 2023</v>
          </cell>
        </row>
        <row r="154">
          <cell r="F154">
            <v>26</v>
          </cell>
          <cell r="G154" t="str">
            <v>YIF - Liberty Jamboree - 2023</v>
          </cell>
        </row>
        <row r="155">
          <cell r="F155">
            <v>44</v>
          </cell>
          <cell r="G155" t="str">
            <v>YIF - 2nd Maryport Scout Group - 2023</v>
          </cell>
        </row>
        <row r="156">
          <cell r="F156">
            <v>7</v>
          </cell>
          <cell r="G156" t="str">
            <v>YIF - 42nd Coventry Scout Group - 2023</v>
          </cell>
        </row>
        <row r="157">
          <cell r="G157" t="str">
            <v>YIF - Corner House @ Newtown - 2023</v>
          </cell>
        </row>
        <row r="158">
          <cell r="F158">
            <v>9</v>
          </cell>
          <cell r="G158" t="str">
            <v>YIF - The Inclusive Hub CIC - 2023</v>
          </cell>
        </row>
        <row r="159">
          <cell r="F159">
            <v>6</v>
          </cell>
          <cell r="G159" t="str">
            <v>YIF - 1st Crownhill Scout group - 2023</v>
          </cell>
        </row>
        <row r="160">
          <cell r="F160">
            <v>8</v>
          </cell>
          <cell r="G160" t="str">
            <v>YIF - Barlow Moor Community Association Ltd - 2023</v>
          </cell>
        </row>
        <row r="161">
          <cell r="F161">
            <v>14</v>
          </cell>
          <cell r="G161" t="str">
            <v>YIF - 215th Sheffield (1st Totley) Scout Group - 2023</v>
          </cell>
        </row>
        <row r="162">
          <cell r="F162">
            <v>6</v>
          </cell>
          <cell r="G162" t="str">
            <v>YIF - 1st Bannersgate Scout Group (33rd Sutton Coldfield) - 2023</v>
          </cell>
        </row>
        <row r="163">
          <cell r="F163">
            <v>12</v>
          </cell>
          <cell r="G163" t="str">
            <v>YIF - Gateshead District Scout Council - 2023</v>
          </cell>
        </row>
        <row r="164">
          <cell r="F164">
            <v>8</v>
          </cell>
          <cell r="G164" t="str">
            <v>YIF - Crosby and District Scout Council - 2023</v>
          </cell>
        </row>
        <row r="165">
          <cell r="F165">
            <v>16</v>
          </cell>
          <cell r="G165" t="str">
            <v>YIF - The Manchester Youth Zone Ltd - 2023</v>
          </cell>
        </row>
        <row r="166">
          <cell r="F166">
            <v>12</v>
          </cell>
          <cell r="G166" t="str">
            <v>YIF - 64th Birmingham Scout Group - 2023</v>
          </cell>
        </row>
        <row r="167">
          <cell r="F167">
            <v>12</v>
          </cell>
          <cell r="G167" t="str">
            <v>YIF - Eyres Monsell Club for Young People - 2023</v>
          </cell>
        </row>
        <row r="168">
          <cell r="F168">
            <v>8</v>
          </cell>
          <cell r="G168" t="str">
            <v>YIF - Laurel Avenue Community Association - 2023</v>
          </cell>
        </row>
        <row r="169">
          <cell r="F169">
            <v>2</v>
          </cell>
          <cell r="G169" t="str">
            <v>YIF - 9TH KNOWSLEY (HALEWOOD) SCOUT GROUP - 2023</v>
          </cell>
        </row>
        <row r="170">
          <cell r="F170">
            <v>32</v>
          </cell>
          <cell r="G170" t="str">
            <v>YIF - Knowsley Metropolitan Borough Council - 2023</v>
          </cell>
        </row>
        <row r="171">
          <cell r="F171">
            <v>32</v>
          </cell>
          <cell r="G171" t="str">
            <v>YIF - Knowsley Metropolitan Borough Council - 2023</v>
          </cell>
        </row>
        <row r="172">
          <cell r="F172">
            <v>36</v>
          </cell>
          <cell r="G172" t="str">
            <v>YIF - Knowsley Metropolitan Borough Council - 2023</v>
          </cell>
        </row>
        <row r="173">
          <cell r="F173">
            <v>24</v>
          </cell>
          <cell r="G173" t="str">
            <v>YIF - 35th Derby (Markeaton) Scout Group - 2023</v>
          </cell>
        </row>
        <row r="174">
          <cell r="F174">
            <v>24</v>
          </cell>
          <cell r="G174" t="str">
            <v>YIF MMC - London Borough of Tower Hamlets - 2023</v>
          </cell>
        </row>
        <row r="175">
          <cell r="F175">
            <v>21</v>
          </cell>
          <cell r="G175" t="str">
            <v>YIF - TOKKO LTD - 2023</v>
          </cell>
        </row>
        <row r="176">
          <cell r="F176">
            <v>15</v>
          </cell>
          <cell r="G176" t="str">
            <v>YIF - 123rd Manchester Scouts - 2023</v>
          </cell>
        </row>
        <row r="177">
          <cell r="F177">
            <v>12</v>
          </cell>
          <cell r="G177" t="str">
            <v>YIF - 9th Doncaster Scout Group - 2023</v>
          </cell>
        </row>
        <row r="178">
          <cell r="F178">
            <v>48</v>
          </cell>
          <cell r="G178" t="str">
            <v>YIF - 14th Hove (St Andrews Portslade) Scout Group - 2023</v>
          </cell>
        </row>
        <row r="179">
          <cell r="F179">
            <v>2</v>
          </cell>
          <cell r="G179" t="str">
            <v>YIF - 1st Britwell Scout Group - 2023</v>
          </cell>
        </row>
        <row r="180">
          <cell r="G180" t="str">
            <v>YIF - Rycroft Leisure CIO - 2023</v>
          </cell>
        </row>
        <row r="181">
          <cell r="F181">
            <v>13</v>
          </cell>
          <cell r="G181" t="str">
            <v>YIF - Sheffield City Council - 2023</v>
          </cell>
        </row>
        <row r="182">
          <cell r="F182">
            <v>25</v>
          </cell>
          <cell r="G182" t="str">
            <v>YIF - Sheffield City Council - 2023</v>
          </cell>
        </row>
        <row r="183">
          <cell r="F183">
            <v>26</v>
          </cell>
          <cell r="G183" t="str">
            <v>YIF MMC - Sheffield City Council - 2023</v>
          </cell>
        </row>
        <row r="184">
          <cell r="F184">
            <v>26</v>
          </cell>
          <cell r="G184" t="str">
            <v>YIF MMC - Sheffield City Council - 2023</v>
          </cell>
        </row>
        <row r="185">
          <cell r="F185">
            <v>4</v>
          </cell>
          <cell r="G185" t="str">
            <v>YIF - Cowpen Quay Community Association - 2023</v>
          </cell>
        </row>
        <row r="186">
          <cell r="F186">
            <v>14</v>
          </cell>
          <cell r="G186" t="str">
            <v>YIF - Scunthorpe Sea Cadets - 2023</v>
          </cell>
        </row>
        <row r="187">
          <cell r="F187">
            <v>4</v>
          </cell>
          <cell r="G187" t="str">
            <v>YIF - Sheppey Unit 301 of the Sea Cadet Corps - 2023</v>
          </cell>
        </row>
        <row r="188">
          <cell r="F188">
            <v>3</v>
          </cell>
          <cell r="G188" t="str">
            <v>YIF - Nottinghamshire Clubs for Young People - 2023</v>
          </cell>
        </row>
        <row r="189">
          <cell r="F189">
            <v>2</v>
          </cell>
          <cell r="G189" t="str">
            <v>YIF - 70th Portsmouth 1st Drayton Scout Group - 2023</v>
          </cell>
        </row>
        <row r="190">
          <cell r="F190">
            <v>26</v>
          </cell>
          <cell r="G190" t="str">
            <v>YIF - Reading Central District Scout Council - 2023</v>
          </cell>
        </row>
        <row r="191">
          <cell r="F191">
            <v>2</v>
          </cell>
          <cell r="G191" t="str">
            <v>YIF - 1st Horam Scout Group - 2023</v>
          </cell>
        </row>
        <row r="192">
          <cell r="F192">
            <v>5</v>
          </cell>
          <cell r="G192" t="str">
            <v>YIF - Winsford Youth &amp; Community Forum Ltd - 2023</v>
          </cell>
        </row>
        <row r="193">
          <cell r="F193">
            <v>16</v>
          </cell>
          <cell r="G193" t="str">
            <v>YIF - Impact Initiatives - 2023</v>
          </cell>
        </row>
        <row r="194">
          <cell r="F194">
            <v>12</v>
          </cell>
          <cell r="G194" t="str">
            <v>YIF - Hethersett Jubilee Youth Centre - 2023</v>
          </cell>
        </row>
        <row r="195">
          <cell r="F195">
            <v>18</v>
          </cell>
          <cell r="G195" t="str">
            <v>YIF - Blue Watch Youth Centre - 2023</v>
          </cell>
        </row>
        <row r="196">
          <cell r="F196">
            <v>20</v>
          </cell>
          <cell r="G196" t="str">
            <v>YIF - Margate Unit 235 of the Sea Cadets Corp - 2023</v>
          </cell>
        </row>
        <row r="197">
          <cell r="F197">
            <v>35</v>
          </cell>
          <cell r="G197" t="str">
            <v>YIF - Durham South County Guide Association - 2023</v>
          </cell>
        </row>
        <row r="198">
          <cell r="F198">
            <v>14</v>
          </cell>
          <cell r="G198" t="str">
            <v>YIF - Southwick Neighbourhood Youth Project - 2023</v>
          </cell>
        </row>
        <row r="199">
          <cell r="F199">
            <v>12</v>
          </cell>
          <cell r="G199" t="str">
            <v>YIF - The Groundwork South Trust Ltd - 2023</v>
          </cell>
        </row>
        <row r="200">
          <cell r="F200">
            <v>3</v>
          </cell>
          <cell r="G200" t="str">
            <v>YIF - Diverse FM Community Media &amp; Training Limited - 2023</v>
          </cell>
        </row>
        <row r="201">
          <cell r="F201">
            <v>12</v>
          </cell>
          <cell r="G201" t="str">
            <v>YIF - Cornwall Guide Association - 2023</v>
          </cell>
        </row>
        <row r="202">
          <cell r="F202">
            <v>3</v>
          </cell>
          <cell r="G202" t="str">
            <v>YIF - STIRLING UNIT 39 OF THE SEA CADET CORPS - 2023</v>
          </cell>
        </row>
        <row r="203">
          <cell r="F203">
            <v>10</v>
          </cell>
          <cell r="G203" t="str">
            <v>YIF - Cosmopolitan Arts CIC - 2023</v>
          </cell>
        </row>
        <row r="204">
          <cell r="F204">
            <v>26</v>
          </cell>
          <cell r="G204" t="str">
            <v>YIF - MARYPORT &amp; SOLWAY UNIT 541 OF THE SEA CADET CORPS - 2023</v>
          </cell>
        </row>
        <row r="205">
          <cell r="F205">
            <v>26</v>
          </cell>
          <cell r="G205" t="str">
            <v>YIF - The Guide Association Anglia Region - 2023</v>
          </cell>
        </row>
        <row r="206">
          <cell r="F206">
            <v>16</v>
          </cell>
          <cell r="G206" t="str">
            <v>YIF - Offshoots (East Midlands) CIC - 2023</v>
          </cell>
        </row>
        <row r="207">
          <cell r="F207">
            <v>4</v>
          </cell>
          <cell r="G207" t="str">
            <v>YIF - The Box Youth &amp; Community Project - 2023</v>
          </cell>
        </row>
        <row r="208">
          <cell r="F208">
            <v>6</v>
          </cell>
          <cell r="G208" t="str">
            <v>YIF - ELOQUENT PRAISE AND EMPOWERMENT DANCE COMPANY CIC - 2023</v>
          </cell>
        </row>
        <row r="209">
          <cell r="F209">
            <v>8</v>
          </cell>
          <cell r="G209" t="str">
            <v>YIF - Youth Action Ltd - 2023</v>
          </cell>
        </row>
        <row r="210">
          <cell r="F210">
            <v>12</v>
          </cell>
          <cell r="G210" t="str">
            <v>YIF - Lostock (25th Bolton) Scout Group - 2023</v>
          </cell>
        </row>
        <row r="211">
          <cell r="F211">
            <v>26</v>
          </cell>
          <cell r="G211" t="str">
            <v>YIF - 8th Dartford (Holy Trinity) Scout Group - 2023</v>
          </cell>
        </row>
        <row r="212">
          <cell r="F212">
            <v>2</v>
          </cell>
          <cell r="G212" t="str">
            <v>YIF - Oldham Unit 261 of the Sea Cadet Corps - 2023</v>
          </cell>
        </row>
        <row r="213">
          <cell r="F213">
            <v>8</v>
          </cell>
          <cell r="G213" t="str">
            <v>YIF - 1st Birchington Air Scout Group - 2023</v>
          </cell>
        </row>
        <row r="214">
          <cell r="F214">
            <v>12</v>
          </cell>
          <cell r="G214" t="str">
            <v>YIF - iSpace5 CIC - 2023</v>
          </cell>
        </row>
        <row r="215">
          <cell r="F215">
            <v>2</v>
          </cell>
          <cell r="G215" t="str">
            <v>YIF - GOSPORT UNIT 437 OF THE SEA CADET CORPS - 2023</v>
          </cell>
        </row>
        <row r="216">
          <cell r="F216">
            <v>8</v>
          </cell>
          <cell r="G216" t="str">
            <v>YIF - Testlands - 2023</v>
          </cell>
        </row>
        <row r="217">
          <cell r="F217">
            <v>12</v>
          </cell>
          <cell r="G217" t="str">
            <v>YIF - 1st Winlaton Scout Group - 2023</v>
          </cell>
        </row>
        <row r="218">
          <cell r="F218">
            <v>52</v>
          </cell>
          <cell r="G218" t="str">
            <v>YIF - Chesterfield Unit 80 of The Sea Cadet Corps - 2023</v>
          </cell>
        </row>
        <row r="219">
          <cell r="F219">
            <v>26</v>
          </cell>
          <cell r="G219" t="str">
            <v>YIF - Positive Futures North Liverpool - 2023</v>
          </cell>
        </row>
        <row r="220">
          <cell r="F220">
            <v>25</v>
          </cell>
          <cell r="G220" t="str">
            <v>YIF - Rea Valley District Scouts - 2023</v>
          </cell>
        </row>
        <row r="221">
          <cell r="F221">
            <v>28</v>
          </cell>
          <cell r="G221" t="str">
            <v>YIF - South Tyneside Metropolitan Borough Council - 2023</v>
          </cell>
        </row>
        <row r="222">
          <cell r="F222">
            <v>16</v>
          </cell>
          <cell r="G222" t="str">
            <v>YIF - HAFWAY - 2023</v>
          </cell>
        </row>
        <row r="223">
          <cell r="F223">
            <v>9</v>
          </cell>
          <cell r="G223" t="str">
            <v>YIF - Pembroke Street Estate Management Board - 2023</v>
          </cell>
        </row>
        <row r="224">
          <cell r="F224">
            <v>10</v>
          </cell>
          <cell r="G224" t="str">
            <v>YIF - Metropolitan Borough of Sefton - 2023</v>
          </cell>
        </row>
        <row r="225">
          <cell r="F225">
            <v>4</v>
          </cell>
          <cell r="G225" t="str">
            <v>YIF - 169 BRISTOL SCOUT GROUP - 2023</v>
          </cell>
        </row>
        <row r="226">
          <cell r="F226">
            <v>20</v>
          </cell>
          <cell r="G226" t="str">
            <v>YIF - 1ST HEALING SCOUT GROUP GRIMSBY AND CLEETHORPES DISTRICT - 2023</v>
          </cell>
        </row>
        <row r="227">
          <cell r="F227">
            <v>30</v>
          </cell>
          <cell r="G227" t="str">
            <v>YIF - Sefton North District Scouts - 2023</v>
          </cell>
        </row>
        <row r="228">
          <cell r="F228">
            <v>20</v>
          </cell>
          <cell r="G228" t="str">
            <v>YIF - 3rd Alfreton Christ The King Scout Group - 2023</v>
          </cell>
        </row>
        <row r="229">
          <cell r="F229">
            <v>3</v>
          </cell>
          <cell r="G229" t="str">
            <v>YIF - 1st Egglescliffe St Johns Scout Group - 2023</v>
          </cell>
        </row>
        <row r="230">
          <cell r="F230">
            <v>20</v>
          </cell>
          <cell r="G230" t="str">
            <v>YIF - Canvey Island Youth Project - 2023</v>
          </cell>
        </row>
        <row r="231">
          <cell r="F231">
            <v>6</v>
          </cell>
          <cell r="G231" t="str">
            <v>YIF - Positive Youth Foundation - 2023</v>
          </cell>
        </row>
        <row r="232">
          <cell r="F232">
            <v>16</v>
          </cell>
          <cell r="G232" t="str">
            <v>YIF - Bangladesh Youth League Luton - 2023</v>
          </cell>
        </row>
        <row r="233">
          <cell r="F233">
            <v>12</v>
          </cell>
          <cell r="G233" t="str">
            <v>YIF - Higher Rhythm Ltd. - 2023</v>
          </cell>
        </row>
        <row r="234">
          <cell r="F234">
            <v>6</v>
          </cell>
          <cell r="G234" t="str">
            <v>YIF - Northbourne Street Youth Initiative - 2023</v>
          </cell>
        </row>
        <row r="235">
          <cell r="F235">
            <v>22</v>
          </cell>
          <cell r="G235" t="str">
            <v>YIF - 114th Stoke On Trent and Newcastle-under-Lyme Uhder Lyme Division 1st Tren</v>
          </cell>
        </row>
        <row r="236">
          <cell r="F236">
            <v>8</v>
          </cell>
          <cell r="G236" t="str">
            <v>YIF - Gillingham District Scouts - 2023</v>
          </cell>
        </row>
        <row r="237">
          <cell r="F237">
            <v>8</v>
          </cell>
          <cell r="G237" t="str">
            <v>YIF - Allendale Village Hall And Recreation Ground - 2023</v>
          </cell>
        </row>
        <row r="238">
          <cell r="F238">
            <v>12</v>
          </cell>
          <cell r="G238" t="str">
            <v>YIF - 1st belton scout group - 2023</v>
          </cell>
        </row>
        <row r="239">
          <cell r="F239">
            <v>8</v>
          </cell>
          <cell r="G239" t="str">
            <v>YIF - Walton on Naze Sea Cadets - 2023</v>
          </cell>
        </row>
        <row r="240">
          <cell r="F240">
            <v>12</v>
          </cell>
          <cell r="G240" t="str">
            <v>YIF - 1st Chopwell Scout Group - 2023</v>
          </cell>
        </row>
        <row r="241">
          <cell r="F241">
            <v>16</v>
          </cell>
          <cell r="G241" t="str">
            <v>YIF - Parenting 2000 - 2023</v>
          </cell>
        </row>
        <row r="242">
          <cell r="F242">
            <v>4</v>
          </cell>
          <cell r="G242" t="str">
            <v>YIF - Hull FC Rugby Community Sports and Education Foundation - 2023</v>
          </cell>
        </row>
        <row r="243">
          <cell r="F243">
            <v>3</v>
          </cell>
          <cell r="G243" t="str">
            <v>YIF - Jarrow Sea Cadets - 2023</v>
          </cell>
        </row>
        <row r="244">
          <cell r="F244">
            <v>32</v>
          </cell>
          <cell r="G244" t="str">
            <v>YIF - The Old Quarry Adventure Playground - 2023</v>
          </cell>
        </row>
        <row r="245">
          <cell r="F245">
            <v>4</v>
          </cell>
          <cell r="G245" t="str">
            <v>YIF - Netherton Park Community Association - 2023</v>
          </cell>
        </row>
        <row r="246">
          <cell r="F246">
            <v>13</v>
          </cell>
          <cell r="G246" t="str">
            <v>YIF - The Attlee Centre - 2023</v>
          </cell>
        </row>
        <row r="247">
          <cell r="F247">
            <v>4</v>
          </cell>
          <cell r="G247" t="str">
            <v>YIF - Hardwick in Partnership Ltd - 2023</v>
          </cell>
        </row>
        <row r="248">
          <cell r="F248">
            <v>24</v>
          </cell>
          <cell r="G248" t="str">
            <v>YIF - Osmani Trust - 2023</v>
          </cell>
        </row>
        <row r="249">
          <cell r="F249">
            <v>8</v>
          </cell>
          <cell r="G249" t="str">
            <v>YIF - 58th Southport (Holy Family) Scout Group - 2023</v>
          </cell>
        </row>
        <row r="250">
          <cell r="F250">
            <v>3</v>
          </cell>
          <cell r="G250" t="str">
            <v>YIF - Portobello (Methodist) Scout Group - 2023</v>
          </cell>
        </row>
        <row r="251">
          <cell r="F251">
            <v>12</v>
          </cell>
          <cell r="G251" t="str">
            <v>YIF - Foresight North East Lincolnshire Ltd - 2023</v>
          </cell>
        </row>
        <row r="252">
          <cell r="F252">
            <v>6</v>
          </cell>
          <cell r="G252" t="str">
            <v>YIF - Eastside Community Trust - 2023</v>
          </cell>
        </row>
        <row r="253">
          <cell r="F253">
            <v>12</v>
          </cell>
          <cell r="G253" t="str">
            <v>YIF - Centre 63 Ltd - 2023</v>
          </cell>
        </row>
        <row r="254">
          <cell r="F254">
            <v>2</v>
          </cell>
          <cell r="G254" t="str">
            <v>YIF - Swan Youth Project (Norfolk) - 2023</v>
          </cell>
        </row>
        <row r="255">
          <cell r="F255">
            <v>14</v>
          </cell>
          <cell r="G255" t="str">
            <v>YIF - Oldham Metropolitan Borough Council - 2023</v>
          </cell>
        </row>
        <row r="256">
          <cell r="F256">
            <v>10</v>
          </cell>
          <cell r="G256" t="str">
            <v>YIF - Oughtibridge Wesleyan Reform Chapel - 2023</v>
          </cell>
        </row>
        <row r="257">
          <cell r="F257">
            <v>16</v>
          </cell>
          <cell r="G257" t="str">
            <v>YIF - Out Loud Music Community Interest Company - 2023</v>
          </cell>
        </row>
        <row r="258">
          <cell r="F258">
            <v>16</v>
          </cell>
          <cell r="G258" t="str">
            <v>YIF - Hartlepool Borough Council - 2023</v>
          </cell>
        </row>
        <row r="259">
          <cell r="F259">
            <v>12</v>
          </cell>
          <cell r="G259" t="str">
            <v>YIF - Grace House North East - 2023</v>
          </cell>
        </row>
        <row r="260">
          <cell r="F260">
            <v>12</v>
          </cell>
          <cell r="G260" t="str">
            <v>YIF - Sheffield City Council Millan Centre - 2023</v>
          </cell>
        </row>
        <row r="261">
          <cell r="F261">
            <v>12</v>
          </cell>
          <cell r="G261" t="str">
            <v>YIF - London Borough of Tower Hamlets Limehouse - 2023</v>
          </cell>
        </row>
        <row r="262">
          <cell r="F262">
            <v>9</v>
          </cell>
          <cell r="G262" t="str">
            <v>YIF - Blackburn with Darwen Borough Council Wensley Fold - 2023</v>
          </cell>
        </row>
        <row r="263">
          <cell r="F263">
            <v>12</v>
          </cell>
          <cell r="G263" t="str">
            <v>YIF - Sheffield City Council Tinsley - 2023</v>
          </cell>
        </row>
        <row r="264">
          <cell r="F264">
            <v>12</v>
          </cell>
          <cell r="G264" t="str">
            <v>YIF - London Borough of Tower Hamlets Urban Adventure- 2023</v>
          </cell>
        </row>
        <row r="265">
          <cell r="F265">
            <v>12</v>
          </cell>
          <cell r="G265" t="str">
            <v>YIF - Sheffield City Council Osgathorpe - 2023</v>
          </cell>
        </row>
        <row r="266">
          <cell r="F266">
            <v>12</v>
          </cell>
          <cell r="G266" t="str">
            <v>YIF - Sheffield City Council Woodthorpe - 2023</v>
          </cell>
        </row>
        <row r="267">
          <cell r="F267">
            <v>2</v>
          </cell>
          <cell r="G267" t="str">
            <v>YIF - Portsmouth City Council (PYC service) - 2023</v>
          </cell>
        </row>
        <row r="268">
          <cell r="F268">
            <v>10</v>
          </cell>
          <cell r="G268" t="str">
            <v>YIF - London Borough of Tower Hamlets Wapping - 2023</v>
          </cell>
        </row>
        <row r="269">
          <cell r="F269">
            <v>16</v>
          </cell>
          <cell r="G269" t="str">
            <v>YIF - Blaydon Youth and Community Centre CIO - 2023</v>
          </cell>
        </row>
        <row r="270">
          <cell r="F270">
            <v>6</v>
          </cell>
          <cell r="G270" t="str">
            <v>YIF - Mancroft Advice Project (MAP) - 2023</v>
          </cell>
        </row>
        <row r="271">
          <cell r="F271">
            <v>12</v>
          </cell>
          <cell r="G271" t="str">
            <v>YIF - London Borough of Tower Hamlets Kitcat Terrace - 2023</v>
          </cell>
        </row>
        <row r="272">
          <cell r="F272">
            <v>1</v>
          </cell>
          <cell r="G272" t="str">
            <v>YIF - Ollerton &amp; Boughton Scout &amp; Guide Group - 2023</v>
          </cell>
        </row>
        <row r="273">
          <cell r="F273">
            <v>8</v>
          </cell>
          <cell r="G273" t="str">
            <v>YIF - Rowner Community Trust - 2023</v>
          </cell>
        </row>
        <row r="274">
          <cell r="F274">
            <v>3</v>
          </cell>
          <cell r="G274" t="str">
            <v>YIF - Birmingham Association of Youth Clubs - 2023</v>
          </cell>
        </row>
        <row r="275">
          <cell r="F275">
            <v>24</v>
          </cell>
          <cell r="G275" t="str">
            <v>YIF - Youth League UK - 2023</v>
          </cell>
        </row>
        <row r="276">
          <cell r="F276">
            <v>8</v>
          </cell>
          <cell r="G276" t="str">
            <v>YIF - Hexham Youth Initiative - 2023</v>
          </cell>
        </row>
        <row r="277">
          <cell r="F277">
            <v>6</v>
          </cell>
          <cell r="G277" t="str">
            <v>YIF - Ashington Joint Welfare Scheme - 2023</v>
          </cell>
        </row>
        <row r="278">
          <cell r="F278">
            <v>23</v>
          </cell>
          <cell r="G278" t="str">
            <v>YIF - Ashington Unit 12 of the Sea Cadet Corps - 2023</v>
          </cell>
        </row>
        <row r="279">
          <cell r="F279">
            <v>24</v>
          </cell>
          <cell r="G279" t="str">
            <v>YIF - Bidgley power foundation - 2023</v>
          </cell>
        </row>
        <row r="280">
          <cell r="F280">
            <v>3</v>
          </cell>
          <cell r="G280" t="str">
            <v>YIF - Chorley Healey Scout Group - 2023</v>
          </cell>
        </row>
        <row r="281">
          <cell r="F281">
            <v>16</v>
          </cell>
          <cell r="G281" t="str">
            <v>YIF - Bensham &amp; Saltwell Alive - 2023</v>
          </cell>
        </row>
        <row r="282">
          <cell r="F282">
            <v>0</v>
          </cell>
          <cell r="G282" t="str">
            <v>YIF - Lowry District Scout Council - 2023</v>
          </cell>
        </row>
        <row r="283">
          <cell r="F283">
            <v>20</v>
          </cell>
          <cell r="G283" t="str">
            <v>YIF - Creative Youth Network - 2023</v>
          </cell>
        </row>
        <row r="284">
          <cell r="F284">
            <v>12</v>
          </cell>
          <cell r="G284" t="str">
            <v>YIF - LOOSE - 2023</v>
          </cell>
        </row>
        <row r="285">
          <cell r="G285" t="str">
            <v>YIF - 4th Littlehampton Scouts - 2023</v>
          </cell>
        </row>
        <row r="286">
          <cell r="G286" t="str">
            <v>YIF - 294742 31ST GRAVESEND ST AIDANS SCOUT GROUP. - 2023</v>
          </cell>
        </row>
        <row r="287">
          <cell r="G287" t="str">
            <v>YIF - 2nd Runcton Holme and Watlington Scout Group - 2023</v>
          </cell>
        </row>
        <row r="288">
          <cell r="F288">
            <v>16</v>
          </cell>
          <cell r="G288" t="str">
            <v>YIF - 12th Crosby (172nd Liverpool St. Luke's) Scout Group - 2023</v>
          </cell>
        </row>
        <row r="289">
          <cell r="F289">
            <v>10</v>
          </cell>
          <cell r="G289" t="str">
            <v>YIF - 21st Hastings (Claremont) Scout Group - 2023</v>
          </cell>
        </row>
        <row r="290">
          <cell r="F290">
            <v>25</v>
          </cell>
          <cell r="G290" t="str">
            <v>YIF - 14th Southampton (Highfield) Scouts - 2023</v>
          </cell>
        </row>
        <row r="291">
          <cell r="F291">
            <v>10</v>
          </cell>
          <cell r="G291" t="str">
            <v>YIF - 46th Coventry (Allesley Park) Scout Group - 2023</v>
          </cell>
        </row>
        <row r="292">
          <cell r="F292">
            <v>2</v>
          </cell>
          <cell r="G292" t="str">
            <v>YIF - 2nd Sutton Coldfield (1st Wylde Green) Scouts Group - 2023</v>
          </cell>
        </row>
        <row r="293">
          <cell r="F293">
            <v>20</v>
          </cell>
          <cell r="G293" t="str">
            <v>YIF - Zawiya Trust Limited - 2023</v>
          </cell>
        </row>
        <row r="294">
          <cell r="F294">
            <v>4</v>
          </cell>
          <cell r="G294" t="str">
            <v>YIF - Litherland Youth and Community Centre - 2023</v>
          </cell>
        </row>
        <row r="295">
          <cell r="F295">
            <v>12</v>
          </cell>
          <cell r="G295" t="str">
            <v>YIF - Salford Lads’ and Girls’ Club</v>
          </cell>
        </row>
        <row r="296">
          <cell r="F296">
            <v>30</v>
          </cell>
          <cell r="G296" t="str">
            <v>YIF - Central Swindon North Parish Council - 2023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36"/>
  <sheetViews>
    <sheetView tabSelected="1" topLeftCell="H1" zoomScaleNormal="100" workbookViewId="0">
      <selection activeCell="I1" sqref="I1:I1048576"/>
    </sheetView>
  </sheetViews>
  <sheetFormatPr defaultRowHeight="14.4" x14ac:dyDescent="0.3"/>
  <cols>
    <col min="1" max="1" width="70.109375" bestFit="1" customWidth="1"/>
    <col min="3" max="3" width="15.5546875" bestFit="1" customWidth="1"/>
    <col min="8" max="8" width="141.33203125" customWidth="1"/>
  </cols>
  <sheetData>
    <row r="1" spans="1:20" x14ac:dyDescent="0.3">
      <c r="A1" s="1" t="s">
        <v>0</v>
      </c>
      <c r="B1" s="1" t="s">
        <v>1</v>
      </c>
      <c r="C1" s="1" t="s">
        <v>497</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row>
    <row r="2" spans="1:20" hidden="1" x14ac:dyDescent="0.3">
      <c r="A2" t="s">
        <v>19</v>
      </c>
      <c r="C2">
        <f>_xlfn.XLOOKUP(A2,'[1]New Investments &amp; Sites Report'!$G:$G,'[1]New Investments &amp; Sites Report'!$F:$F)</f>
        <v>16</v>
      </c>
      <c r="D2">
        <v>1</v>
      </c>
      <c r="E2" t="s">
        <v>20</v>
      </c>
      <c r="F2" t="s">
        <v>21</v>
      </c>
      <c r="G2" t="s">
        <v>22</v>
      </c>
      <c r="H2" t="s">
        <v>23</v>
      </c>
      <c r="I2" t="s">
        <v>24</v>
      </c>
      <c r="J2">
        <v>893100</v>
      </c>
      <c r="K2">
        <v>744250</v>
      </c>
      <c r="L2">
        <v>148850</v>
      </c>
      <c r="M2">
        <v>818100</v>
      </c>
      <c r="N2">
        <v>743100</v>
      </c>
      <c r="O2">
        <v>75000</v>
      </c>
      <c r="P2">
        <v>0.99845482028888144</v>
      </c>
      <c r="Q2" t="s">
        <v>20</v>
      </c>
      <c r="R2">
        <v>50.813809999999997</v>
      </c>
      <c r="S2">
        <v>-1.059315</v>
      </c>
      <c r="T2" t="s">
        <v>25</v>
      </c>
    </row>
    <row r="3" spans="1:20" hidden="1" x14ac:dyDescent="0.3">
      <c r="A3" t="s">
        <v>26</v>
      </c>
      <c r="C3">
        <f>_xlfn.XLOOKUP(A3,'[1]New Investments &amp; Sites Report'!$G:$G,'[1]New Investments &amp; Sites Report'!$F:$F)</f>
        <v>76</v>
      </c>
      <c r="D3">
        <v>1</v>
      </c>
      <c r="E3" t="s">
        <v>27</v>
      </c>
      <c r="F3" t="s">
        <v>21</v>
      </c>
      <c r="G3" t="s">
        <v>22</v>
      </c>
      <c r="H3" t="s">
        <v>28</v>
      </c>
      <c r="I3" t="s">
        <v>29</v>
      </c>
      <c r="J3">
        <v>526890</v>
      </c>
      <c r="K3">
        <v>438250</v>
      </c>
      <c r="L3">
        <v>88640</v>
      </c>
      <c r="M3">
        <v>451054.1</v>
      </c>
      <c r="N3">
        <v>412619.1</v>
      </c>
      <c r="O3">
        <v>38435</v>
      </c>
      <c r="P3">
        <v>0.94151534512264701</v>
      </c>
      <c r="Q3" t="s">
        <v>27</v>
      </c>
      <c r="R3">
        <v>52.457096999999997</v>
      </c>
      <c r="S3">
        <v>1.7354080000000001</v>
      </c>
      <c r="T3" t="s">
        <v>30</v>
      </c>
    </row>
    <row r="4" spans="1:20" hidden="1" x14ac:dyDescent="0.3">
      <c r="A4" t="s">
        <v>31</v>
      </c>
      <c r="C4">
        <f>_xlfn.XLOOKUP(A4,'[1]New Investments &amp; Sites Report'!$G:$G,'[1]New Investments &amp; Sites Report'!$F:$F)</f>
        <v>20</v>
      </c>
      <c r="D4">
        <v>1</v>
      </c>
      <c r="E4" t="s">
        <v>32</v>
      </c>
      <c r="F4" t="s">
        <v>21</v>
      </c>
      <c r="G4" t="s">
        <v>22</v>
      </c>
      <c r="H4" t="s">
        <v>33</v>
      </c>
      <c r="I4" t="s">
        <v>34</v>
      </c>
      <c r="J4">
        <v>717276</v>
      </c>
      <c r="K4">
        <v>597776</v>
      </c>
      <c r="L4">
        <v>119500</v>
      </c>
      <c r="M4">
        <v>604676</v>
      </c>
      <c r="N4">
        <v>597776</v>
      </c>
      <c r="O4">
        <v>6900</v>
      </c>
      <c r="P4">
        <v>1</v>
      </c>
      <c r="Q4" t="s">
        <v>32</v>
      </c>
      <c r="R4">
        <v>53.455893000000003</v>
      </c>
      <c r="S4">
        <v>-2.8986320000000001</v>
      </c>
      <c r="T4" t="s">
        <v>35</v>
      </c>
    </row>
    <row r="5" spans="1:20" hidden="1" x14ac:dyDescent="0.3">
      <c r="A5" t="s">
        <v>40</v>
      </c>
      <c r="C5">
        <f>_xlfn.XLOOKUP(A5,'[1]New Investments &amp; Sites Report'!$G:$G,'[1]New Investments &amp; Sites Report'!$F:$F)</f>
        <v>40</v>
      </c>
      <c r="D5">
        <v>1</v>
      </c>
      <c r="E5" t="s">
        <v>41</v>
      </c>
      <c r="F5" t="s">
        <v>21</v>
      </c>
      <c r="G5" t="s">
        <v>22</v>
      </c>
      <c r="H5" t="s">
        <v>42</v>
      </c>
      <c r="I5" t="s">
        <v>43</v>
      </c>
      <c r="J5">
        <v>445400</v>
      </c>
      <c r="K5">
        <v>395800</v>
      </c>
      <c r="L5">
        <v>49600</v>
      </c>
      <c r="M5">
        <v>392780</v>
      </c>
      <c r="N5">
        <v>370780</v>
      </c>
      <c r="O5">
        <v>22000</v>
      </c>
      <c r="P5">
        <v>0.93678625568468921</v>
      </c>
      <c r="Q5" t="s">
        <v>41</v>
      </c>
      <c r="R5">
        <v>52.956122999999998</v>
      </c>
      <c r="S5">
        <v>-1.1335949999999999</v>
      </c>
      <c r="T5" t="s">
        <v>44</v>
      </c>
    </row>
    <row r="6" spans="1:20" hidden="1" x14ac:dyDescent="0.3">
      <c r="A6" t="s">
        <v>45</v>
      </c>
      <c r="C6">
        <f>_xlfn.XLOOKUP(A6,'[1]New Investments &amp; Sites Report'!$G:$G,'[1]New Investments &amp; Sites Report'!$F:$F)</f>
        <v>48</v>
      </c>
      <c r="D6">
        <v>1</v>
      </c>
      <c r="E6" t="s">
        <v>46</v>
      </c>
      <c r="F6" t="s">
        <v>38</v>
      </c>
      <c r="G6" t="s">
        <v>22</v>
      </c>
      <c r="H6" t="s">
        <v>47</v>
      </c>
      <c r="I6" t="s">
        <v>48</v>
      </c>
      <c r="J6">
        <v>330067</v>
      </c>
      <c r="K6">
        <v>330067</v>
      </c>
      <c r="L6">
        <v>0</v>
      </c>
      <c r="M6">
        <v>150000</v>
      </c>
      <c r="N6">
        <v>150000</v>
      </c>
      <c r="O6">
        <v>0</v>
      </c>
      <c r="P6">
        <v>0.45445318677723012</v>
      </c>
      <c r="Q6" t="s">
        <v>46</v>
      </c>
      <c r="R6">
        <v>53.442639999999997</v>
      </c>
      <c r="S6">
        <v>-2.8918180000000002</v>
      </c>
      <c r="T6" t="s">
        <v>35</v>
      </c>
    </row>
    <row r="7" spans="1:20" hidden="1" x14ac:dyDescent="0.3">
      <c r="A7" t="s">
        <v>49</v>
      </c>
      <c r="C7">
        <f>_xlfn.XLOOKUP(A7,'[1]New Investments &amp; Sites Report'!$G:$G,'[1]New Investments &amp; Sites Report'!$F:$F)</f>
        <v>41</v>
      </c>
      <c r="D7">
        <v>1</v>
      </c>
      <c r="E7" t="s">
        <v>50</v>
      </c>
      <c r="F7" t="s">
        <v>21</v>
      </c>
      <c r="G7" t="s">
        <v>22</v>
      </c>
      <c r="H7" t="s">
        <v>51</v>
      </c>
      <c r="I7" t="s">
        <v>48</v>
      </c>
      <c r="J7">
        <v>1027591</v>
      </c>
      <c r="K7">
        <v>871191</v>
      </c>
      <c r="L7">
        <v>156400</v>
      </c>
      <c r="M7">
        <v>879159.98</v>
      </c>
      <c r="N7">
        <v>856120.29999999993</v>
      </c>
      <c r="O7">
        <v>23040</v>
      </c>
      <c r="P7">
        <v>0.9827010380042952</v>
      </c>
      <c r="Q7" t="s">
        <v>50</v>
      </c>
      <c r="R7">
        <v>53.741894000000002</v>
      </c>
      <c r="S7">
        <v>-0.370091</v>
      </c>
      <c r="T7" t="s">
        <v>52</v>
      </c>
    </row>
    <row r="8" spans="1:20" hidden="1" x14ac:dyDescent="0.3">
      <c r="A8" t="s">
        <v>53</v>
      </c>
      <c r="C8">
        <f>_xlfn.XLOOKUP(A8,'[1]New Investments &amp; Sites Report'!$G:$G,'[1]New Investments &amp; Sites Report'!$F:$F)</f>
        <v>26</v>
      </c>
      <c r="D8">
        <v>1</v>
      </c>
      <c r="E8" t="s">
        <v>54</v>
      </c>
      <c r="F8" t="s">
        <v>21</v>
      </c>
      <c r="G8" t="s">
        <v>22</v>
      </c>
      <c r="H8" t="s">
        <v>55</v>
      </c>
      <c r="I8" t="s">
        <v>56</v>
      </c>
      <c r="J8">
        <v>1689989</v>
      </c>
      <c r="K8">
        <v>1498429</v>
      </c>
      <c r="L8">
        <v>191560</v>
      </c>
      <c r="M8">
        <v>1689989</v>
      </c>
      <c r="N8">
        <v>1498429</v>
      </c>
      <c r="O8">
        <v>191560</v>
      </c>
      <c r="P8">
        <v>1</v>
      </c>
      <c r="Q8" t="s">
        <v>54</v>
      </c>
      <c r="R8">
        <v>55.011060000000001</v>
      </c>
      <c r="S8">
        <v>-1.630352</v>
      </c>
      <c r="T8" t="s">
        <v>57</v>
      </c>
    </row>
    <row r="9" spans="1:20" hidden="1" x14ac:dyDescent="0.3">
      <c r="A9" t="s">
        <v>58</v>
      </c>
      <c r="C9">
        <f>_xlfn.XLOOKUP(A9,'[1]New Investments &amp; Sites Report'!$G:$G,'[1]New Investments &amp; Sites Report'!$F:$F)</f>
        <v>26</v>
      </c>
      <c r="D9">
        <v>1</v>
      </c>
      <c r="E9" t="s">
        <v>59</v>
      </c>
      <c r="F9" t="s">
        <v>21</v>
      </c>
      <c r="G9" t="s">
        <v>22</v>
      </c>
      <c r="H9" t="s">
        <v>60</v>
      </c>
      <c r="I9" t="s">
        <v>61</v>
      </c>
      <c r="J9">
        <v>771902</v>
      </c>
      <c r="K9">
        <v>699842</v>
      </c>
      <c r="L9">
        <v>72060</v>
      </c>
      <c r="M9">
        <v>714254</v>
      </c>
      <c r="N9">
        <v>699842</v>
      </c>
      <c r="O9">
        <v>14412</v>
      </c>
      <c r="P9">
        <v>1</v>
      </c>
      <c r="Q9" t="s">
        <v>59</v>
      </c>
      <c r="R9">
        <v>51.910646999999997</v>
      </c>
      <c r="S9">
        <v>-0.52055300000000004</v>
      </c>
      <c r="T9" t="s">
        <v>30</v>
      </c>
    </row>
    <row r="10" spans="1:20" hidden="1" x14ac:dyDescent="0.3">
      <c r="A10" t="s">
        <v>67</v>
      </c>
      <c r="C10">
        <f>_xlfn.XLOOKUP(A10,'[1]New Investments &amp; Sites Report'!$G:$G,'[1]New Investments &amp; Sites Report'!$F:$F)</f>
        <v>38</v>
      </c>
      <c r="D10">
        <v>1</v>
      </c>
      <c r="E10" t="s">
        <v>68</v>
      </c>
      <c r="F10" t="s">
        <v>38</v>
      </c>
      <c r="G10" t="s">
        <v>22</v>
      </c>
      <c r="H10" t="s">
        <v>69</v>
      </c>
      <c r="I10" t="s">
        <v>70</v>
      </c>
      <c r="J10">
        <v>800000</v>
      </c>
      <c r="K10">
        <v>625000</v>
      </c>
      <c r="L10">
        <v>175000</v>
      </c>
      <c r="M10">
        <v>645474.99999999988</v>
      </c>
      <c r="N10">
        <v>576994</v>
      </c>
      <c r="O10">
        <v>68481</v>
      </c>
      <c r="P10">
        <v>0.92319039999999997</v>
      </c>
      <c r="Q10" t="s">
        <v>68</v>
      </c>
      <c r="R10">
        <v>53.218176</v>
      </c>
      <c r="S10">
        <v>-0.54005599999999998</v>
      </c>
      <c r="T10" t="s">
        <v>44</v>
      </c>
    </row>
    <row r="11" spans="1:20" hidden="1" x14ac:dyDescent="0.3">
      <c r="A11" t="s">
        <v>71</v>
      </c>
      <c r="C11">
        <f>_xlfn.XLOOKUP(A11,'[1]New Investments &amp; Sites Report'!$G:$G,'[1]New Investments &amp; Sites Report'!$F:$F)</f>
        <v>56</v>
      </c>
      <c r="D11">
        <v>1</v>
      </c>
      <c r="E11" t="s">
        <v>72</v>
      </c>
      <c r="F11" t="s">
        <v>21</v>
      </c>
      <c r="G11" t="s">
        <v>22</v>
      </c>
      <c r="H11" t="s">
        <v>73</v>
      </c>
      <c r="I11" t="s">
        <v>74</v>
      </c>
      <c r="J11">
        <v>2100000</v>
      </c>
      <c r="K11">
        <v>2100000</v>
      </c>
      <c r="L11">
        <v>0</v>
      </c>
      <c r="M11">
        <v>1091813.54</v>
      </c>
      <c r="N11">
        <v>1091813.54</v>
      </c>
      <c r="O11">
        <v>0</v>
      </c>
      <c r="P11">
        <v>0.51991120952380954</v>
      </c>
      <c r="Q11" t="s">
        <v>72</v>
      </c>
      <c r="R11">
        <v>52.477998999999997</v>
      </c>
      <c r="S11">
        <v>-1.934107</v>
      </c>
      <c r="T11" t="s">
        <v>75</v>
      </c>
    </row>
    <row r="12" spans="1:20" hidden="1" x14ac:dyDescent="0.3">
      <c r="A12" t="s">
        <v>76</v>
      </c>
      <c r="C12">
        <f>_xlfn.XLOOKUP(A12,'[1]New Investments &amp; Sites Report'!$G:$G,'[1]New Investments &amp; Sites Report'!$F:$F)</f>
        <v>42</v>
      </c>
      <c r="D12">
        <v>1</v>
      </c>
      <c r="E12" t="s">
        <v>77</v>
      </c>
      <c r="F12" t="s">
        <v>21</v>
      </c>
      <c r="G12" t="s">
        <v>22</v>
      </c>
      <c r="H12" t="s">
        <v>78</v>
      </c>
      <c r="I12" t="s">
        <v>79</v>
      </c>
      <c r="J12">
        <v>624706</v>
      </c>
      <c r="K12">
        <v>474706</v>
      </c>
      <c r="L12">
        <v>150000</v>
      </c>
      <c r="M12">
        <v>153493.20000000001</v>
      </c>
      <c r="N12">
        <v>153087.79999999999</v>
      </c>
      <c r="O12">
        <v>405.4</v>
      </c>
      <c r="P12">
        <v>0.32248970942014632</v>
      </c>
      <c r="Q12" t="s">
        <v>77</v>
      </c>
      <c r="R12">
        <v>50.731706000000003</v>
      </c>
      <c r="S12">
        <v>-1.16229</v>
      </c>
      <c r="T12" t="s">
        <v>25</v>
      </c>
    </row>
    <row r="13" spans="1:20" hidden="1" x14ac:dyDescent="0.3">
      <c r="A13" t="s">
        <v>80</v>
      </c>
      <c r="C13">
        <f>_xlfn.XLOOKUP(A13,'[1]New Investments &amp; Sites Report'!$G:$G,'[1]New Investments &amp; Sites Report'!$F:$F)</f>
        <v>62</v>
      </c>
      <c r="D13">
        <v>1</v>
      </c>
      <c r="E13" t="s">
        <v>81</v>
      </c>
      <c r="F13" t="s">
        <v>21</v>
      </c>
      <c r="G13" t="s">
        <v>22</v>
      </c>
      <c r="H13" t="s">
        <v>82</v>
      </c>
      <c r="I13" t="s">
        <v>83</v>
      </c>
      <c r="J13">
        <v>430167</v>
      </c>
      <c r="K13">
        <v>367223</v>
      </c>
      <c r="L13">
        <v>62944</v>
      </c>
      <c r="M13">
        <v>378213.44</v>
      </c>
      <c r="N13">
        <v>320654.44</v>
      </c>
      <c r="O13">
        <v>57559</v>
      </c>
      <c r="P13">
        <v>0.87318724589690733</v>
      </c>
      <c r="Q13" t="s">
        <v>81</v>
      </c>
      <c r="R13">
        <v>53.408914000000003</v>
      </c>
      <c r="S13">
        <v>-2.9756719999999999</v>
      </c>
      <c r="T13" t="s">
        <v>35</v>
      </c>
    </row>
    <row r="14" spans="1:20" hidden="1" x14ac:dyDescent="0.3">
      <c r="A14" t="s">
        <v>84</v>
      </c>
      <c r="C14">
        <f>_xlfn.XLOOKUP(A14,'[1]New Investments &amp; Sites Report'!$G:$G,'[1]New Investments &amp; Sites Report'!$F:$F)</f>
        <v>17</v>
      </c>
      <c r="D14">
        <v>1</v>
      </c>
      <c r="E14" t="s">
        <v>85</v>
      </c>
      <c r="F14" t="s">
        <v>21</v>
      </c>
      <c r="G14" t="s">
        <v>22</v>
      </c>
      <c r="H14" t="s">
        <v>86</v>
      </c>
      <c r="I14" t="s">
        <v>87</v>
      </c>
      <c r="J14">
        <v>609050</v>
      </c>
      <c r="K14">
        <v>509174</v>
      </c>
      <c r="L14">
        <v>99876</v>
      </c>
      <c r="M14">
        <v>583000.96000000008</v>
      </c>
      <c r="N14">
        <v>508758.03</v>
      </c>
      <c r="O14">
        <v>74242.929999999993</v>
      </c>
      <c r="P14">
        <v>0.9991830494094357</v>
      </c>
      <c r="Q14" t="s">
        <v>85</v>
      </c>
      <c r="R14">
        <v>52.662106000000001</v>
      </c>
      <c r="S14">
        <v>-1.153651</v>
      </c>
      <c r="T14" t="s">
        <v>44</v>
      </c>
    </row>
    <row r="15" spans="1:20" hidden="1" x14ac:dyDescent="0.3">
      <c r="A15" t="s">
        <v>94</v>
      </c>
      <c r="C15">
        <f>_xlfn.XLOOKUP(A15,'[1]New Investments &amp; Sites Report'!$G:$G,'[1]New Investments &amp; Sites Report'!$F:$F)</f>
        <v>34</v>
      </c>
      <c r="D15">
        <v>1</v>
      </c>
      <c r="E15" t="s">
        <v>95</v>
      </c>
      <c r="F15" t="s">
        <v>21</v>
      </c>
      <c r="G15" t="s">
        <v>22</v>
      </c>
      <c r="I15" t="s">
        <v>96</v>
      </c>
      <c r="J15">
        <v>1842374</v>
      </c>
      <c r="K15">
        <v>1812192</v>
      </c>
      <c r="L15">
        <v>30182</v>
      </c>
      <c r="M15">
        <v>988412.97</v>
      </c>
      <c r="N15">
        <v>972123.23</v>
      </c>
      <c r="O15">
        <v>16289.74</v>
      </c>
      <c r="P15">
        <v>0.53643500799032329</v>
      </c>
      <c r="Q15" t="s">
        <v>95</v>
      </c>
      <c r="R15">
        <v>53.475219000000003</v>
      </c>
      <c r="S15">
        <v>-1.4834099999999999</v>
      </c>
      <c r="T15" t="s">
        <v>52</v>
      </c>
    </row>
    <row r="16" spans="1:20" hidden="1" x14ac:dyDescent="0.3">
      <c r="A16" t="s">
        <v>97</v>
      </c>
      <c r="C16">
        <f>_xlfn.XLOOKUP(A16,'[1]New Investments &amp; Sites Report'!$G:$G,'[1]New Investments &amp; Sites Report'!$F:$F)</f>
        <v>16</v>
      </c>
      <c r="D16">
        <v>1</v>
      </c>
      <c r="E16" t="s">
        <v>98</v>
      </c>
      <c r="F16" t="s">
        <v>21</v>
      </c>
      <c r="G16" t="s">
        <v>22</v>
      </c>
      <c r="H16" t="s">
        <v>51</v>
      </c>
      <c r="I16" t="s">
        <v>99</v>
      </c>
      <c r="J16">
        <v>421375</v>
      </c>
      <c r="K16">
        <v>355425</v>
      </c>
      <c r="L16">
        <v>65950</v>
      </c>
      <c r="M16">
        <v>345304</v>
      </c>
      <c r="N16">
        <v>313354</v>
      </c>
      <c r="O16">
        <v>31950</v>
      </c>
      <c r="P16">
        <v>0.88163184919462612</v>
      </c>
      <c r="Q16" t="s">
        <v>98</v>
      </c>
      <c r="R16">
        <v>50.846567999999998</v>
      </c>
      <c r="S16">
        <v>-0.76900800000000002</v>
      </c>
      <c r="T16" t="s">
        <v>25</v>
      </c>
    </row>
    <row r="17" spans="1:20" hidden="1" x14ac:dyDescent="0.3">
      <c r="A17" t="s">
        <v>100</v>
      </c>
      <c r="C17">
        <f>_xlfn.XLOOKUP(A17,'[1]New Investments &amp; Sites Report'!$G:$G,'[1]New Investments &amp; Sites Report'!$F:$F)</f>
        <v>16</v>
      </c>
      <c r="D17">
        <v>1</v>
      </c>
      <c r="E17" t="s">
        <v>101</v>
      </c>
      <c r="F17" t="s">
        <v>21</v>
      </c>
      <c r="G17" t="s">
        <v>22</v>
      </c>
      <c r="H17" t="s">
        <v>86</v>
      </c>
      <c r="I17" t="s">
        <v>102</v>
      </c>
      <c r="J17">
        <v>864902</v>
      </c>
      <c r="K17">
        <v>723302</v>
      </c>
      <c r="L17">
        <v>141600</v>
      </c>
      <c r="M17">
        <v>782247</v>
      </c>
      <c r="N17">
        <v>723304</v>
      </c>
      <c r="O17">
        <v>58943</v>
      </c>
      <c r="P17">
        <v>1.0000027650967369</v>
      </c>
      <c r="Q17" t="s">
        <v>101</v>
      </c>
      <c r="R17">
        <v>54.914704</v>
      </c>
      <c r="S17">
        <v>-1.3773409999999999</v>
      </c>
      <c r="T17" t="s">
        <v>57</v>
      </c>
    </row>
    <row r="18" spans="1:20" ht="57.6" hidden="1" x14ac:dyDescent="0.3">
      <c r="A18" t="s">
        <v>103</v>
      </c>
      <c r="C18">
        <f>_xlfn.XLOOKUP(A18,'[1]New Investments &amp; Sites Report'!$G:$G,'[1]New Investments &amp; Sites Report'!$F:$F)</f>
        <v>81</v>
      </c>
      <c r="D18">
        <v>1</v>
      </c>
      <c r="E18" t="s">
        <v>104</v>
      </c>
      <c r="F18" t="s">
        <v>38</v>
      </c>
      <c r="G18" t="s">
        <v>105</v>
      </c>
      <c r="H18" s="2" t="s">
        <v>496</v>
      </c>
      <c r="I18" t="s">
        <v>106</v>
      </c>
      <c r="J18">
        <v>7945883</v>
      </c>
      <c r="K18">
        <v>6794903</v>
      </c>
      <c r="L18">
        <v>1150980</v>
      </c>
      <c r="M18">
        <v>1908907</v>
      </c>
      <c r="N18">
        <v>1835763</v>
      </c>
      <c r="O18">
        <v>73144</v>
      </c>
      <c r="P18">
        <v>0.27016765360741718</v>
      </c>
      <c r="Q18" t="s">
        <v>104</v>
      </c>
      <c r="R18">
        <v>53.567059</v>
      </c>
      <c r="S18">
        <v>-8.7000999999999995E-2</v>
      </c>
      <c r="T18" t="s">
        <v>52</v>
      </c>
    </row>
    <row r="19" spans="1:20" hidden="1" x14ac:dyDescent="0.3">
      <c r="A19" t="s">
        <v>107</v>
      </c>
      <c r="C19">
        <f>_xlfn.XLOOKUP(A19,'[1]New Investments &amp; Sites Report'!$G:$G,'[1]New Investments &amp; Sites Report'!$F:$F)</f>
        <v>12</v>
      </c>
      <c r="D19">
        <v>1</v>
      </c>
      <c r="E19" t="s">
        <v>108</v>
      </c>
      <c r="F19" t="s">
        <v>21</v>
      </c>
      <c r="G19" t="s">
        <v>22</v>
      </c>
      <c r="H19" t="s">
        <v>109</v>
      </c>
      <c r="I19" t="s">
        <v>110</v>
      </c>
      <c r="J19">
        <v>1289379</v>
      </c>
      <c r="K19">
        <v>1073879</v>
      </c>
      <c r="L19">
        <v>215500</v>
      </c>
      <c r="M19">
        <v>151188</v>
      </c>
      <c r="N19">
        <v>101188</v>
      </c>
      <c r="O19">
        <v>50000</v>
      </c>
      <c r="P19">
        <v>9.4226630747039478E-2</v>
      </c>
      <c r="Q19" t="s">
        <v>108</v>
      </c>
      <c r="R19">
        <v>53.38073</v>
      </c>
      <c r="S19">
        <v>-1.4690840000000001</v>
      </c>
      <c r="T19" t="s">
        <v>52</v>
      </c>
    </row>
    <row r="20" spans="1:20" hidden="1" x14ac:dyDescent="0.3">
      <c r="A20" t="s">
        <v>111</v>
      </c>
      <c r="C20">
        <f>_xlfn.XLOOKUP(A20,'[1]New Investments &amp; Sites Report'!$G:$G,'[1]New Investments &amp; Sites Report'!$F:$F)</f>
        <v>20</v>
      </c>
      <c r="D20">
        <v>1</v>
      </c>
      <c r="E20" t="s">
        <v>112</v>
      </c>
      <c r="F20" t="s">
        <v>21</v>
      </c>
      <c r="G20" t="s">
        <v>22</v>
      </c>
      <c r="I20" t="s">
        <v>110</v>
      </c>
      <c r="J20">
        <v>1216826</v>
      </c>
      <c r="K20">
        <v>1017756</v>
      </c>
      <c r="L20">
        <v>199070</v>
      </c>
      <c r="M20">
        <v>579729.66999999993</v>
      </c>
      <c r="N20">
        <v>538825</v>
      </c>
      <c r="O20">
        <v>40904.67</v>
      </c>
      <c r="P20">
        <v>0.52942453790495958</v>
      </c>
      <c r="Q20" t="s">
        <v>112</v>
      </c>
      <c r="R20">
        <v>53.406241000000001</v>
      </c>
      <c r="S20">
        <v>-1.4396599999999999</v>
      </c>
      <c r="T20" t="s">
        <v>52</v>
      </c>
    </row>
    <row r="21" spans="1:20" hidden="1" x14ac:dyDescent="0.3">
      <c r="A21" t="s">
        <v>113</v>
      </c>
      <c r="C21">
        <f>_xlfn.XLOOKUP(A21,'[1]New Investments &amp; Sites Report'!$G:$G,'[1]New Investments &amp; Sites Report'!$F:$F)</f>
        <v>52</v>
      </c>
      <c r="D21">
        <v>1</v>
      </c>
      <c r="E21" t="s">
        <v>114</v>
      </c>
      <c r="F21" t="s">
        <v>21</v>
      </c>
      <c r="G21" t="s">
        <v>22</v>
      </c>
      <c r="H21" t="s">
        <v>115</v>
      </c>
      <c r="I21" t="s">
        <v>110</v>
      </c>
      <c r="J21">
        <v>972956</v>
      </c>
      <c r="K21">
        <v>864196</v>
      </c>
      <c r="L21">
        <v>108760</v>
      </c>
      <c r="M21">
        <v>657700</v>
      </c>
      <c r="N21">
        <v>657700</v>
      </c>
      <c r="O21">
        <v>0</v>
      </c>
      <c r="P21">
        <v>0.76105420529602086</v>
      </c>
      <c r="Q21" t="s">
        <v>114</v>
      </c>
      <c r="R21">
        <v>54.905783</v>
      </c>
      <c r="S21">
        <v>-1.4177630000000001</v>
      </c>
      <c r="T21" t="s">
        <v>57</v>
      </c>
    </row>
    <row r="22" spans="1:20" hidden="1" x14ac:dyDescent="0.3">
      <c r="A22" t="s">
        <v>116</v>
      </c>
      <c r="C22">
        <f>_xlfn.XLOOKUP(A22,'[1]New Investments &amp; Sites Report'!$G:$G,'[1]New Investments &amp; Sites Report'!$F:$F)</f>
        <v>24</v>
      </c>
      <c r="D22">
        <v>1</v>
      </c>
      <c r="E22" t="s">
        <v>117</v>
      </c>
      <c r="F22" t="s">
        <v>38</v>
      </c>
      <c r="G22" t="s">
        <v>22</v>
      </c>
      <c r="H22" t="s">
        <v>118</v>
      </c>
      <c r="I22" t="s">
        <v>119</v>
      </c>
      <c r="J22">
        <v>1232251</v>
      </c>
      <c r="K22">
        <v>1026876</v>
      </c>
      <c r="L22">
        <v>205375</v>
      </c>
      <c r="M22">
        <v>776493</v>
      </c>
      <c r="N22">
        <v>757433</v>
      </c>
      <c r="O22">
        <v>28049</v>
      </c>
      <c r="P22">
        <v>0.73760901997904327</v>
      </c>
      <c r="Q22" t="s">
        <v>117</v>
      </c>
      <c r="R22">
        <v>54.76446</v>
      </c>
      <c r="S22">
        <v>-1.39561</v>
      </c>
      <c r="T22" t="s">
        <v>57</v>
      </c>
    </row>
    <row r="23" spans="1:20" hidden="1" x14ac:dyDescent="0.3">
      <c r="A23" t="s">
        <v>120</v>
      </c>
      <c r="C23">
        <f>_xlfn.XLOOKUP(A23,'[1]New Investments &amp; Sites Report'!$G:$G,'[1]New Investments &amp; Sites Report'!$F:$F)</f>
        <v>12</v>
      </c>
      <c r="D23">
        <v>1</v>
      </c>
      <c r="E23" t="s">
        <v>121</v>
      </c>
      <c r="F23" t="s">
        <v>21</v>
      </c>
      <c r="G23" t="s">
        <v>22</v>
      </c>
      <c r="H23" t="s">
        <v>65</v>
      </c>
      <c r="I23" t="s">
        <v>122</v>
      </c>
      <c r="J23">
        <v>404981</v>
      </c>
      <c r="K23">
        <v>397981</v>
      </c>
      <c r="L23">
        <v>7000</v>
      </c>
      <c r="M23">
        <v>184850</v>
      </c>
      <c r="N23">
        <v>177850</v>
      </c>
      <c r="O23">
        <v>7000</v>
      </c>
      <c r="P23">
        <v>0.44688062997982309</v>
      </c>
      <c r="Q23" t="s">
        <v>121</v>
      </c>
      <c r="R23">
        <v>54.513390999999999</v>
      </c>
      <c r="S23">
        <v>-1.4697849999999999</v>
      </c>
      <c r="T23" t="s">
        <v>57</v>
      </c>
    </row>
    <row r="24" spans="1:20" hidden="1" x14ac:dyDescent="0.3">
      <c r="A24" t="s">
        <v>123</v>
      </c>
      <c r="C24">
        <f>_xlfn.XLOOKUP(A24,'[1]New Investments &amp; Sites Report'!$G:$G,'[1]New Investments &amp; Sites Report'!$F:$F)</f>
        <v>22</v>
      </c>
      <c r="D24">
        <v>1</v>
      </c>
      <c r="E24" t="s">
        <v>124</v>
      </c>
      <c r="F24" t="s">
        <v>21</v>
      </c>
      <c r="G24" t="s">
        <v>22</v>
      </c>
      <c r="H24" t="s">
        <v>60</v>
      </c>
      <c r="I24" t="s">
        <v>125</v>
      </c>
      <c r="J24">
        <v>1472851</v>
      </c>
      <c r="K24">
        <v>1260578</v>
      </c>
      <c r="L24">
        <v>212273</v>
      </c>
      <c r="M24">
        <v>814790.2</v>
      </c>
      <c r="N24">
        <v>756131.2</v>
      </c>
      <c r="O24">
        <v>58659</v>
      </c>
      <c r="P24">
        <v>0.59982896734672508</v>
      </c>
      <c r="Q24" t="s">
        <v>124</v>
      </c>
      <c r="R24">
        <v>53.456052999999997</v>
      </c>
      <c r="S24">
        <v>-2.7389389999999998</v>
      </c>
      <c r="T24" t="s">
        <v>35</v>
      </c>
    </row>
    <row r="25" spans="1:20" hidden="1" x14ac:dyDescent="0.3">
      <c r="A25" t="s">
        <v>126</v>
      </c>
      <c r="C25">
        <f>_xlfn.XLOOKUP(A25,'[1]New Investments &amp; Sites Report'!$G:$G,'[1]New Investments &amp; Sites Report'!$F:$F)</f>
        <v>52</v>
      </c>
      <c r="D25">
        <v>1</v>
      </c>
      <c r="E25" t="s">
        <v>127</v>
      </c>
      <c r="F25" t="s">
        <v>38</v>
      </c>
      <c r="G25" t="s">
        <v>22</v>
      </c>
      <c r="H25" t="s">
        <v>128</v>
      </c>
      <c r="I25" t="s">
        <v>129</v>
      </c>
      <c r="J25">
        <v>873828</v>
      </c>
      <c r="K25">
        <v>845628</v>
      </c>
      <c r="L25">
        <v>28200</v>
      </c>
      <c r="M25">
        <v>55057</v>
      </c>
      <c r="N25">
        <v>50280</v>
      </c>
      <c r="O25">
        <v>4777</v>
      </c>
      <c r="P25">
        <v>5.9458769104145083E-2</v>
      </c>
      <c r="Q25" t="s">
        <v>127</v>
      </c>
      <c r="R25">
        <v>50.611004000000001</v>
      </c>
      <c r="S25">
        <v>-2.4832209999999999</v>
      </c>
      <c r="T25" t="s">
        <v>93</v>
      </c>
    </row>
    <row r="26" spans="1:20" hidden="1" x14ac:dyDescent="0.3">
      <c r="A26" t="s">
        <v>130</v>
      </c>
      <c r="C26">
        <f>_xlfn.XLOOKUP(A26,'[1]New Investments &amp; Sites Report'!$G:$G,'[1]New Investments &amp; Sites Report'!$F:$F)</f>
        <v>26</v>
      </c>
      <c r="D26">
        <v>1</v>
      </c>
      <c r="E26" t="s">
        <v>131</v>
      </c>
      <c r="F26" t="s">
        <v>21</v>
      </c>
      <c r="G26" t="s">
        <v>22</v>
      </c>
      <c r="I26" t="s">
        <v>132</v>
      </c>
      <c r="J26">
        <v>598870</v>
      </c>
      <c r="K26">
        <v>478225</v>
      </c>
      <c r="L26">
        <v>120645</v>
      </c>
      <c r="M26">
        <v>369318</v>
      </c>
      <c r="N26">
        <v>327545</v>
      </c>
      <c r="O26">
        <v>60613</v>
      </c>
      <c r="P26">
        <v>0.68491818704584662</v>
      </c>
      <c r="Q26" t="s">
        <v>131</v>
      </c>
      <c r="R26">
        <v>54.996400000000001</v>
      </c>
      <c r="S26">
        <v>-1.430801</v>
      </c>
      <c r="T26" t="s">
        <v>57</v>
      </c>
    </row>
    <row r="27" spans="1:20" hidden="1" x14ac:dyDescent="0.3">
      <c r="A27" t="s">
        <v>133</v>
      </c>
      <c r="C27">
        <f>_xlfn.XLOOKUP(A27,'[1]New Investments &amp; Sites Report'!$G:$G,'[1]New Investments &amp; Sites Report'!$F:$F)</f>
        <v>26</v>
      </c>
      <c r="D27">
        <v>1</v>
      </c>
      <c r="E27" t="s">
        <v>134</v>
      </c>
      <c r="F27" t="s">
        <v>21</v>
      </c>
      <c r="G27" t="s">
        <v>22</v>
      </c>
      <c r="H27" t="s">
        <v>135</v>
      </c>
      <c r="I27" t="s">
        <v>136</v>
      </c>
      <c r="J27">
        <v>1864990</v>
      </c>
      <c r="K27">
        <v>1630322</v>
      </c>
      <c r="L27">
        <v>234668</v>
      </c>
      <c r="M27">
        <v>757401</v>
      </c>
      <c r="N27">
        <v>715989</v>
      </c>
      <c r="O27">
        <v>41412</v>
      </c>
      <c r="P27">
        <v>0.43917029887347409</v>
      </c>
      <c r="Q27" t="s">
        <v>134</v>
      </c>
      <c r="R27">
        <v>52.712031000000003</v>
      </c>
      <c r="S27">
        <v>-2.7227779999999999</v>
      </c>
      <c r="T27" t="s">
        <v>75</v>
      </c>
    </row>
    <row r="28" spans="1:20" hidden="1" x14ac:dyDescent="0.3">
      <c r="A28" t="s">
        <v>137</v>
      </c>
      <c r="C28">
        <f>_xlfn.XLOOKUP(A28,'[1]New Investments &amp; Sites Report'!$G:$G,'[1]New Investments &amp; Sites Report'!$F:$F)</f>
        <v>36</v>
      </c>
      <c r="D28">
        <v>1</v>
      </c>
      <c r="E28" t="s">
        <v>138</v>
      </c>
      <c r="F28" t="s">
        <v>21</v>
      </c>
      <c r="G28" t="s">
        <v>139</v>
      </c>
      <c r="H28" t="s">
        <v>140</v>
      </c>
      <c r="I28" t="s">
        <v>141</v>
      </c>
      <c r="J28">
        <v>2015165</v>
      </c>
      <c r="K28">
        <v>1682000</v>
      </c>
      <c r="L28">
        <v>333165</v>
      </c>
      <c r="M28">
        <v>195947</v>
      </c>
      <c r="N28">
        <v>162630</v>
      </c>
      <c r="O28">
        <v>33317</v>
      </c>
      <c r="P28">
        <v>9.6688466111771704E-2</v>
      </c>
      <c r="Q28" t="s">
        <v>138</v>
      </c>
      <c r="R28">
        <v>53.245685000000002</v>
      </c>
      <c r="S28">
        <v>-0.51644599999999996</v>
      </c>
      <c r="T28" t="s">
        <v>44</v>
      </c>
    </row>
    <row r="29" spans="1:20" hidden="1" x14ac:dyDescent="0.3">
      <c r="A29" t="s">
        <v>142</v>
      </c>
      <c r="C29">
        <f>_xlfn.XLOOKUP(A29,'[1]New Investments &amp; Sites Report'!$G:$G,'[1]New Investments &amp; Sites Report'!$F:$F)</f>
        <v>32</v>
      </c>
      <c r="D29">
        <v>1</v>
      </c>
      <c r="E29" t="s">
        <v>143</v>
      </c>
      <c r="F29" t="s">
        <v>38</v>
      </c>
      <c r="G29" t="s">
        <v>22</v>
      </c>
      <c r="H29" t="s">
        <v>144</v>
      </c>
      <c r="I29" t="s">
        <v>141</v>
      </c>
      <c r="J29">
        <v>1572804</v>
      </c>
      <c r="K29">
        <v>1412271</v>
      </c>
      <c r="L29">
        <v>160533</v>
      </c>
      <c r="M29">
        <v>347163.08</v>
      </c>
      <c r="N29">
        <v>337928.08</v>
      </c>
      <c r="O29">
        <v>9235</v>
      </c>
      <c r="P29">
        <v>0.23927991157504469</v>
      </c>
      <c r="Q29" t="s">
        <v>143</v>
      </c>
      <c r="R29">
        <v>53.557291999999997</v>
      </c>
      <c r="S29">
        <v>-6.6188999999999998E-2</v>
      </c>
      <c r="T29" t="s">
        <v>52</v>
      </c>
    </row>
    <row r="30" spans="1:20" hidden="1" x14ac:dyDescent="0.3">
      <c r="A30" t="s">
        <v>145</v>
      </c>
      <c r="C30">
        <f>_xlfn.XLOOKUP(A30,'[1]New Investments &amp; Sites Report'!$G:$G,'[1]New Investments &amp; Sites Report'!$F:$F)</f>
        <v>24</v>
      </c>
      <c r="D30">
        <v>1</v>
      </c>
      <c r="E30" t="s">
        <v>146</v>
      </c>
      <c r="F30" t="s">
        <v>21</v>
      </c>
      <c r="G30" t="s">
        <v>22</v>
      </c>
      <c r="H30" t="s">
        <v>28</v>
      </c>
      <c r="I30" t="s">
        <v>141</v>
      </c>
      <c r="J30">
        <v>1432870</v>
      </c>
      <c r="K30">
        <v>1361610</v>
      </c>
      <c r="L30">
        <v>71260</v>
      </c>
      <c r="M30">
        <v>486243.39</v>
      </c>
      <c r="N30">
        <v>457143.39</v>
      </c>
      <c r="O30">
        <v>29100</v>
      </c>
      <c r="P30">
        <v>0.33573739176416162</v>
      </c>
      <c r="Q30" t="s">
        <v>146</v>
      </c>
      <c r="R30">
        <v>52.284624999999998</v>
      </c>
      <c r="S30">
        <v>-1.9250389999999999</v>
      </c>
      <c r="T30" t="s">
        <v>75</v>
      </c>
    </row>
    <row r="31" spans="1:20" hidden="1" x14ac:dyDescent="0.3">
      <c r="A31" t="s">
        <v>147</v>
      </c>
      <c r="C31">
        <f>_xlfn.XLOOKUP(A31,'[1]New Investments &amp; Sites Report'!$G:$G,'[1]New Investments &amp; Sites Report'!$F:$F)</f>
        <v>52</v>
      </c>
      <c r="D31">
        <v>1</v>
      </c>
      <c r="E31" t="s">
        <v>148</v>
      </c>
      <c r="F31" t="s">
        <v>21</v>
      </c>
      <c r="G31" t="s">
        <v>139</v>
      </c>
      <c r="H31" t="s">
        <v>149</v>
      </c>
      <c r="I31" t="s">
        <v>150</v>
      </c>
      <c r="J31">
        <v>2433915</v>
      </c>
      <c r="K31">
        <v>2028848</v>
      </c>
      <c r="L31">
        <v>405067</v>
      </c>
      <c r="M31">
        <v>254331</v>
      </c>
      <c r="N31">
        <v>235757</v>
      </c>
      <c r="O31">
        <v>18574</v>
      </c>
      <c r="P31">
        <v>0.11620239663099451</v>
      </c>
      <c r="Q31" t="s">
        <v>148</v>
      </c>
      <c r="R31">
        <v>53.017632999999996</v>
      </c>
      <c r="S31">
        <v>-2.1745869999999998</v>
      </c>
      <c r="T31" t="s">
        <v>75</v>
      </c>
    </row>
    <row r="32" spans="1:20" hidden="1" x14ac:dyDescent="0.3">
      <c r="A32" t="s">
        <v>151</v>
      </c>
      <c r="C32">
        <f>_xlfn.XLOOKUP(A32,'[1]New Investments &amp; Sites Report'!$G:$G,'[1]New Investments &amp; Sites Report'!$F:$F)</f>
        <v>40</v>
      </c>
      <c r="D32">
        <v>1</v>
      </c>
      <c r="E32" t="s">
        <v>152</v>
      </c>
      <c r="F32" t="s">
        <v>38</v>
      </c>
      <c r="G32" t="s">
        <v>22</v>
      </c>
      <c r="I32" t="s">
        <v>150</v>
      </c>
      <c r="J32">
        <v>1048315</v>
      </c>
      <c r="K32">
        <v>986056</v>
      </c>
      <c r="L32">
        <v>62259</v>
      </c>
      <c r="M32">
        <v>213982.44</v>
      </c>
      <c r="N32">
        <v>189863.36</v>
      </c>
      <c r="O32">
        <v>24119.08</v>
      </c>
      <c r="P32">
        <v>0.19254825283756699</v>
      </c>
      <c r="Q32" t="s">
        <v>152</v>
      </c>
      <c r="R32">
        <v>52.707448999999997</v>
      </c>
      <c r="S32">
        <v>1.399516</v>
      </c>
      <c r="T32" t="s">
        <v>30</v>
      </c>
    </row>
    <row r="33" spans="1:20" hidden="1" x14ac:dyDescent="0.3">
      <c r="A33" t="s">
        <v>153</v>
      </c>
      <c r="C33">
        <f>_xlfn.XLOOKUP(A33,'[1]New Investments &amp; Sites Report'!$G:$G,'[1]New Investments &amp; Sites Report'!$F:$F)</f>
        <v>30</v>
      </c>
      <c r="D33">
        <v>1</v>
      </c>
      <c r="E33" t="s">
        <v>154</v>
      </c>
      <c r="F33" t="s">
        <v>21</v>
      </c>
      <c r="G33" t="s">
        <v>22</v>
      </c>
      <c r="H33" t="s">
        <v>155</v>
      </c>
      <c r="I33" t="s">
        <v>156</v>
      </c>
      <c r="J33">
        <v>976889</v>
      </c>
      <c r="K33">
        <v>853589</v>
      </c>
      <c r="L33">
        <v>123300</v>
      </c>
      <c r="M33">
        <v>221528.29</v>
      </c>
      <c r="N33">
        <v>192546.29</v>
      </c>
      <c r="O33">
        <v>28982</v>
      </c>
      <c r="P33">
        <v>0.22557259992806841</v>
      </c>
      <c r="Q33" t="s">
        <v>154</v>
      </c>
      <c r="R33">
        <v>53.423831999999997</v>
      </c>
      <c r="S33">
        <v>-2.8642159999999999</v>
      </c>
      <c r="T33" t="s">
        <v>35</v>
      </c>
    </row>
    <row r="34" spans="1:20" hidden="1" x14ac:dyDescent="0.3">
      <c r="A34" t="s">
        <v>157</v>
      </c>
      <c r="C34">
        <f>_xlfn.XLOOKUP(A34,'[1]New Investments &amp; Sites Report'!$G:$G,'[1]New Investments &amp; Sites Report'!$F:$F)</f>
        <v>48</v>
      </c>
      <c r="D34">
        <v>1</v>
      </c>
      <c r="E34" t="s">
        <v>158</v>
      </c>
      <c r="F34" t="s">
        <v>38</v>
      </c>
      <c r="G34" t="s">
        <v>22</v>
      </c>
      <c r="H34" t="s">
        <v>159</v>
      </c>
      <c r="I34" t="s">
        <v>160</v>
      </c>
      <c r="J34">
        <v>204456</v>
      </c>
      <c r="K34">
        <v>197219</v>
      </c>
      <c r="L34">
        <v>7237</v>
      </c>
      <c r="M34">
        <v>0</v>
      </c>
      <c r="N34">
        <v>0</v>
      </c>
      <c r="O34">
        <v>0</v>
      </c>
      <c r="P34">
        <v>0</v>
      </c>
      <c r="Q34" t="s">
        <v>158</v>
      </c>
      <c r="R34">
        <v>50.832444000000002</v>
      </c>
      <c r="S34">
        <v>-0.21185100000000001</v>
      </c>
      <c r="T34" t="s">
        <v>25</v>
      </c>
    </row>
    <row r="35" spans="1:20" hidden="1" x14ac:dyDescent="0.3">
      <c r="A35" t="s">
        <v>161</v>
      </c>
      <c r="C35">
        <f>_xlfn.XLOOKUP(A35,'[1]New Investments &amp; Sites Report'!$G:$G,'[1]New Investments &amp; Sites Report'!$F:$F)</f>
        <v>15</v>
      </c>
      <c r="D35">
        <v>1</v>
      </c>
      <c r="E35" t="s">
        <v>162</v>
      </c>
      <c r="F35" t="s">
        <v>21</v>
      </c>
      <c r="G35" t="s">
        <v>22</v>
      </c>
      <c r="H35" t="s">
        <v>163</v>
      </c>
      <c r="I35" t="s">
        <v>164</v>
      </c>
      <c r="J35">
        <v>326946</v>
      </c>
      <c r="K35">
        <v>272619</v>
      </c>
      <c r="L35">
        <v>54327</v>
      </c>
      <c r="M35">
        <v>205000</v>
      </c>
      <c r="N35">
        <v>205000</v>
      </c>
      <c r="O35">
        <v>0</v>
      </c>
      <c r="P35">
        <v>0.751965196849816</v>
      </c>
      <c r="Q35" t="s">
        <v>162</v>
      </c>
      <c r="R35">
        <v>50.911543999999999</v>
      </c>
      <c r="S35">
        <v>-1.395267</v>
      </c>
      <c r="T35" t="s">
        <v>25</v>
      </c>
    </row>
    <row r="36" spans="1:20" hidden="1" x14ac:dyDescent="0.3">
      <c r="A36" t="s">
        <v>165</v>
      </c>
      <c r="C36">
        <f>_xlfn.XLOOKUP(A36,'[1]New Investments &amp; Sites Report'!$G:$G,'[1]New Investments &amp; Sites Report'!$F:$F)</f>
        <v>42</v>
      </c>
      <c r="D36">
        <v>1</v>
      </c>
      <c r="E36" t="s">
        <v>166</v>
      </c>
      <c r="F36" t="s">
        <v>21</v>
      </c>
      <c r="G36" t="s">
        <v>22</v>
      </c>
      <c r="H36" t="s">
        <v>167</v>
      </c>
      <c r="I36" t="s">
        <v>168</v>
      </c>
      <c r="J36">
        <v>1392677</v>
      </c>
      <c r="K36">
        <v>1364677</v>
      </c>
      <c r="L36">
        <v>28000</v>
      </c>
      <c r="M36">
        <v>156947.91</v>
      </c>
      <c r="N36">
        <v>139297.91</v>
      </c>
      <c r="O36">
        <v>17650</v>
      </c>
      <c r="P36">
        <v>0.1020739046675514</v>
      </c>
      <c r="Q36" t="s">
        <v>166</v>
      </c>
      <c r="R36">
        <v>54.862929000000001</v>
      </c>
      <c r="S36">
        <v>-1.6979470000000001</v>
      </c>
      <c r="T36" t="s">
        <v>57</v>
      </c>
    </row>
    <row r="37" spans="1:20" hidden="1" x14ac:dyDescent="0.3">
      <c r="A37" t="s">
        <v>169</v>
      </c>
      <c r="C37">
        <f>_xlfn.XLOOKUP(A37,'[1]New Investments &amp; Sites Report'!$G:$G,'[1]New Investments &amp; Sites Report'!$F:$F)</f>
        <v>16</v>
      </c>
      <c r="D37">
        <v>1</v>
      </c>
      <c r="E37" t="s">
        <v>170</v>
      </c>
      <c r="F37" t="s">
        <v>38</v>
      </c>
      <c r="G37" t="s">
        <v>22</v>
      </c>
      <c r="H37" t="s">
        <v>171</v>
      </c>
      <c r="I37" t="s">
        <v>168</v>
      </c>
      <c r="J37">
        <v>656334</v>
      </c>
      <c r="K37">
        <v>550173</v>
      </c>
      <c r="L37">
        <v>106161</v>
      </c>
      <c r="M37">
        <v>132110.56</v>
      </c>
      <c r="N37">
        <v>117573</v>
      </c>
      <c r="O37">
        <v>14538</v>
      </c>
      <c r="P37">
        <v>0.21370187195663909</v>
      </c>
      <c r="Q37" t="s">
        <v>170</v>
      </c>
      <c r="R37">
        <v>53.357908000000002</v>
      </c>
      <c r="S37">
        <v>-1.538198</v>
      </c>
      <c r="T37" t="s">
        <v>52</v>
      </c>
    </row>
    <row r="38" spans="1:20" hidden="1" x14ac:dyDescent="0.3">
      <c r="A38" t="s">
        <v>172</v>
      </c>
      <c r="C38">
        <f>_xlfn.XLOOKUP(A38,'[1]New Investments &amp; Sites Report'!$G:$G,'[1]New Investments &amp; Sites Report'!$F:$F)</f>
        <v>52</v>
      </c>
      <c r="D38">
        <v>1</v>
      </c>
      <c r="E38" t="s">
        <v>173</v>
      </c>
      <c r="F38" t="s">
        <v>38</v>
      </c>
      <c r="G38" t="s">
        <v>139</v>
      </c>
      <c r="H38" t="s">
        <v>174</v>
      </c>
      <c r="I38" t="s">
        <v>175</v>
      </c>
      <c r="J38">
        <v>1931755</v>
      </c>
      <c r="K38">
        <v>1756000</v>
      </c>
      <c r="L38">
        <v>175755</v>
      </c>
      <c r="M38">
        <v>0</v>
      </c>
      <c r="N38">
        <v>0</v>
      </c>
      <c r="O38">
        <v>0</v>
      </c>
      <c r="P38">
        <v>0</v>
      </c>
      <c r="Q38" t="s">
        <v>173</v>
      </c>
      <c r="R38">
        <v>50.371056000000003</v>
      </c>
      <c r="S38">
        <v>-4.1722109999999999</v>
      </c>
      <c r="T38" t="s">
        <v>93</v>
      </c>
    </row>
    <row r="39" spans="1:20" hidden="1" x14ac:dyDescent="0.3">
      <c r="A39" t="s">
        <v>176</v>
      </c>
      <c r="C39">
        <f>_xlfn.XLOOKUP(A39,'[1]New Investments &amp; Sites Report'!$G:$G,'[1]New Investments &amp; Sites Report'!$F:$F)</f>
        <v>28</v>
      </c>
      <c r="D39">
        <v>1</v>
      </c>
      <c r="E39" t="s">
        <v>177</v>
      </c>
      <c r="F39" t="s">
        <v>21</v>
      </c>
      <c r="G39" t="s">
        <v>22</v>
      </c>
      <c r="H39" t="s">
        <v>51</v>
      </c>
      <c r="I39" t="s">
        <v>175</v>
      </c>
      <c r="J39">
        <v>973996</v>
      </c>
      <c r="K39">
        <v>863996</v>
      </c>
      <c r="L39">
        <v>110000</v>
      </c>
      <c r="M39">
        <v>148503.35</v>
      </c>
      <c r="N39">
        <v>124462.7</v>
      </c>
      <c r="O39">
        <v>24040.65</v>
      </c>
      <c r="P39">
        <v>0.14405471784591589</v>
      </c>
      <c r="Q39" t="s">
        <v>177</v>
      </c>
      <c r="R39">
        <v>53.802866999999999</v>
      </c>
      <c r="S39">
        <v>-2.2362340000000001</v>
      </c>
      <c r="T39" t="s">
        <v>35</v>
      </c>
    </row>
    <row r="40" spans="1:20" hidden="1" x14ac:dyDescent="0.3">
      <c r="A40" t="s">
        <v>178</v>
      </c>
      <c r="C40">
        <f>_xlfn.XLOOKUP(A40,'[1]New Investments &amp; Sites Report'!$G:$G,'[1]New Investments &amp; Sites Report'!$F:$F)</f>
        <v>26</v>
      </c>
      <c r="D40">
        <v>1</v>
      </c>
      <c r="E40" t="s">
        <v>179</v>
      </c>
      <c r="F40" t="s">
        <v>38</v>
      </c>
      <c r="G40" t="s">
        <v>22</v>
      </c>
      <c r="H40" t="s">
        <v>180</v>
      </c>
      <c r="I40" t="s">
        <v>175</v>
      </c>
      <c r="J40">
        <v>1081873</v>
      </c>
      <c r="K40">
        <v>932713</v>
      </c>
      <c r="L40">
        <v>149160</v>
      </c>
      <c r="M40">
        <v>219351</v>
      </c>
      <c r="N40">
        <v>215863</v>
      </c>
      <c r="O40">
        <v>34888</v>
      </c>
      <c r="P40">
        <v>0.23143560773785721</v>
      </c>
      <c r="Q40" t="s">
        <v>179</v>
      </c>
      <c r="R40">
        <v>53.433973999999999</v>
      </c>
      <c r="S40">
        <v>-2.9386139999999998</v>
      </c>
      <c r="T40" t="s">
        <v>35</v>
      </c>
    </row>
    <row r="41" spans="1:20" hidden="1" x14ac:dyDescent="0.3">
      <c r="A41" t="s">
        <v>181</v>
      </c>
      <c r="C41">
        <f>_xlfn.XLOOKUP(A41,'[1]New Investments &amp; Sites Report'!$G:$G,'[1]New Investments &amp; Sites Report'!$F:$F)</f>
        <v>46</v>
      </c>
      <c r="D41">
        <v>1</v>
      </c>
      <c r="E41" t="s">
        <v>182</v>
      </c>
      <c r="F41" t="s">
        <v>21</v>
      </c>
      <c r="G41" t="s">
        <v>22</v>
      </c>
      <c r="H41" t="s">
        <v>183</v>
      </c>
      <c r="I41" t="s">
        <v>184</v>
      </c>
      <c r="J41">
        <v>2687572</v>
      </c>
      <c r="K41">
        <v>2252211</v>
      </c>
      <c r="L41">
        <v>435361</v>
      </c>
      <c r="M41">
        <v>168223</v>
      </c>
      <c r="N41">
        <v>93363</v>
      </c>
      <c r="O41">
        <v>74860</v>
      </c>
      <c r="P41">
        <v>4.1453931270205142E-2</v>
      </c>
      <c r="Q41" t="s">
        <v>182</v>
      </c>
      <c r="R41">
        <v>53.390884999999997</v>
      </c>
      <c r="S41">
        <v>-2.8365119999999999</v>
      </c>
      <c r="T41" t="s">
        <v>35</v>
      </c>
    </row>
    <row r="42" spans="1:20" hidden="1" x14ac:dyDescent="0.3">
      <c r="A42" t="s">
        <v>185</v>
      </c>
      <c r="C42">
        <f>_xlfn.XLOOKUP(A42,'[1]New Investments &amp; Sites Report'!$G:$G,'[1]New Investments &amp; Sites Report'!$F:$F)</f>
        <v>50</v>
      </c>
      <c r="D42">
        <v>1</v>
      </c>
      <c r="E42" t="s">
        <v>186</v>
      </c>
      <c r="F42" t="s">
        <v>38</v>
      </c>
      <c r="G42" t="s">
        <v>22</v>
      </c>
      <c r="H42" t="s">
        <v>187</v>
      </c>
      <c r="I42" t="s">
        <v>184</v>
      </c>
      <c r="J42">
        <v>5124000</v>
      </c>
      <c r="K42">
        <v>4974000</v>
      </c>
      <c r="L42">
        <v>150000</v>
      </c>
      <c r="M42">
        <v>490475.72</v>
      </c>
      <c r="N42">
        <v>458848.72</v>
      </c>
      <c r="O42">
        <v>31627</v>
      </c>
      <c r="P42">
        <v>9.2249441093687171E-2</v>
      </c>
      <c r="Q42" t="s">
        <v>186</v>
      </c>
      <c r="R42">
        <v>52.589179999999999</v>
      </c>
      <c r="S42">
        <v>-0.28358</v>
      </c>
      <c r="T42" t="s">
        <v>30</v>
      </c>
    </row>
    <row r="43" spans="1:20" hidden="1" x14ac:dyDescent="0.3">
      <c r="A43" t="s">
        <v>188</v>
      </c>
      <c r="C43">
        <f>_xlfn.XLOOKUP(A43,'[1]New Investments &amp; Sites Report'!$G:$G,'[1]New Investments &amp; Sites Report'!$F:$F)</f>
        <v>25</v>
      </c>
      <c r="D43">
        <v>1</v>
      </c>
      <c r="E43" t="s">
        <v>189</v>
      </c>
      <c r="F43" t="s">
        <v>21</v>
      </c>
      <c r="G43" t="s">
        <v>22</v>
      </c>
      <c r="I43" t="s">
        <v>184</v>
      </c>
      <c r="J43">
        <v>462500</v>
      </c>
      <c r="K43">
        <v>275000</v>
      </c>
      <c r="L43">
        <v>187500</v>
      </c>
      <c r="M43">
        <v>248371.02</v>
      </c>
      <c r="N43">
        <v>108012.26</v>
      </c>
      <c r="O43">
        <v>140358.76</v>
      </c>
      <c r="P43">
        <v>0.39277185454545449</v>
      </c>
      <c r="Q43" t="s">
        <v>189</v>
      </c>
      <c r="R43">
        <v>52.628404000000003</v>
      </c>
      <c r="S43">
        <v>1.28739</v>
      </c>
      <c r="T43" t="s">
        <v>30</v>
      </c>
    </row>
    <row r="44" spans="1:20" hidden="1" x14ac:dyDescent="0.3">
      <c r="A44" t="s">
        <v>190</v>
      </c>
      <c r="C44">
        <f>_xlfn.XLOOKUP(A44,'[1]New Investments &amp; Sites Report'!$G:$G,'[1]New Investments &amp; Sites Report'!$F:$F)</f>
        <v>10</v>
      </c>
      <c r="D44">
        <v>1</v>
      </c>
      <c r="E44" t="s">
        <v>191</v>
      </c>
      <c r="F44" t="s">
        <v>21</v>
      </c>
      <c r="G44" t="s">
        <v>22</v>
      </c>
      <c r="I44" t="s">
        <v>184</v>
      </c>
      <c r="J44">
        <v>588113</v>
      </c>
      <c r="K44">
        <v>494913</v>
      </c>
      <c r="L44">
        <v>93200</v>
      </c>
      <c r="M44">
        <v>239574.8</v>
      </c>
      <c r="N44">
        <v>199585</v>
      </c>
      <c r="O44">
        <v>39990</v>
      </c>
      <c r="P44">
        <v>0.40327289846902392</v>
      </c>
      <c r="Q44" t="s">
        <v>191</v>
      </c>
      <c r="R44">
        <v>52.629399999999997</v>
      </c>
      <c r="S44">
        <v>-1.181778</v>
      </c>
      <c r="T44" t="s">
        <v>44</v>
      </c>
    </row>
    <row r="45" spans="1:20" hidden="1" x14ac:dyDescent="0.3">
      <c r="A45" t="s">
        <v>192</v>
      </c>
      <c r="C45">
        <f>_xlfn.XLOOKUP(A45,'[1]New Investments &amp; Sites Report'!$G:$G,'[1]New Investments &amp; Sites Report'!$F:$F)</f>
        <v>24</v>
      </c>
      <c r="D45">
        <v>1</v>
      </c>
      <c r="E45" t="s">
        <v>193</v>
      </c>
      <c r="F45" t="s">
        <v>21</v>
      </c>
      <c r="G45" t="s">
        <v>22</v>
      </c>
      <c r="H45" t="s">
        <v>86</v>
      </c>
      <c r="I45" t="s">
        <v>184</v>
      </c>
      <c r="J45">
        <v>796647</v>
      </c>
      <c r="K45">
        <v>714713</v>
      </c>
      <c r="L45">
        <v>81934</v>
      </c>
      <c r="M45">
        <v>418974</v>
      </c>
      <c r="N45">
        <v>387180</v>
      </c>
      <c r="O45">
        <v>31794</v>
      </c>
      <c r="P45">
        <v>0.54172793834728061</v>
      </c>
      <c r="Q45" t="s">
        <v>193</v>
      </c>
      <c r="R45">
        <v>51.456296999999999</v>
      </c>
      <c r="S45">
        <v>-2.5634440000000001</v>
      </c>
      <c r="T45" t="s">
        <v>93</v>
      </c>
    </row>
    <row r="46" spans="1:20" hidden="1" x14ac:dyDescent="0.3">
      <c r="A46" t="s">
        <v>194</v>
      </c>
      <c r="C46">
        <f>_xlfn.XLOOKUP(A46,'[1]New Investments &amp; Sites Report'!$G:$G,'[1]New Investments &amp; Sites Report'!$F:$F)</f>
        <v>40</v>
      </c>
      <c r="D46">
        <v>1</v>
      </c>
      <c r="E46" t="s">
        <v>195</v>
      </c>
      <c r="F46" t="s">
        <v>38</v>
      </c>
      <c r="G46" t="s">
        <v>22</v>
      </c>
      <c r="H46" t="s">
        <v>196</v>
      </c>
      <c r="I46" t="s">
        <v>197</v>
      </c>
      <c r="J46">
        <v>3578949</v>
      </c>
      <c r="K46">
        <v>3069470</v>
      </c>
      <c r="L46">
        <v>509479</v>
      </c>
      <c r="M46">
        <v>43778</v>
      </c>
      <c r="N46">
        <v>20376</v>
      </c>
      <c r="O46">
        <v>23402</v>
      </c>
      <c r="P46">
        <v>6.6382795726949604E-3</v>
      </c>
      <c r="Q46" t="s">
        <v>195</v>
      </c>
      <c r="R46">
        <v>53.393475000000002</v>
      </c>
      <c r="S46">
        <v>-2.949408</v>
      </c>
      <c r="T46" t="s">
        <v>35</v>
      </c>
    </row>
    <row r="47" spans="1:20" hidden="1" x14ac:dyDescent="0.3">
      <c r="A47" t="s">
        <v>198</v>
      </c>
      <c r="C47">
        <f>_xlfn.XLOOKUP(A47,'[1]New Investments &amp; Sites Report'!$G:$G,'[1]New Investments &amp; Sites Report'!$F:$F)</f>
        <v>34</v>
      </c>
      <c r="D47">
        <v>1</v>
      </c>
      <c r="E47" t="s">
        <v>199</v>
      </c>
      <c r="F47" t="s">
        <v>21</v>
      </c>
      <c r="G47" t="s">
        <v>22</v>
      </c>
      <c r="H47" t="s">
        <v>200</v>
      </c>
      <c r="I47" t="s">
        <v>197</v>
      </c>
      <c r="J47">
        <v>1070443</v>
      </c>
      <c r="K47">
        <v>893880</v>
      </c>
      <c r="L47">
        <v>176563</v>
      </c>
      <c r="M47">
        <v>134512</v>
      </c>
      <c r="N47">
        <v>119214</v>
      </c>
      <c r="O47">
        <v>15298</v>
      </c>
      <c r="P47">
        <v>0.13336689488521949</v>
      </c>
      <c r="Q47" t="s">
        <v>199</v>
      </c>
      <c r="R47">
        <v>53.926195999999997</v>
      </c>
      <c r="S47">
        <v>-3.0093390000000002</v>
      </c>
      <c r="T47" t="s">
        <v>35</v>
      </c>
    </row>
    <row r="48" spans="1:20" hidden="1" x14ac:dyDescent="0.3">
      <c r="A48" t="s">
        <v>201</v>
      </c>
      <c r="C48">
        <f>_xlfn.XLOOKUP(A48,'[1]New Investments &amp; Sites Report'!$G:$G,'[1]New Investments &amp; Sites Report'!$F:$F)</f>
        <v>16</v>
      </c>
      <c r="D48">
        <v>1</v>
      </c>
      <c r="E48" t="s">
        <v>202</v>
      </c>
      <c r="F48" t="s">
        <v>21</v>
      </c>
      <c r="G48" t="s">
        <v>22</v>
      </c>
      <c r="H48" t="s">
        <v>203</v>
      </c>
      <c r="I48" t="s">
        <v>197</v>
      </c>
      <c r="J48">
        <v>834000</v>
      </c>
      <c r="K48">
        <v>695000</v>
      </c>
      <c r="L48">
        <v>139000</v>
      </c>
      <c r="M48">
        <v>404838</v>
      </c>
      <c r="N48">
        <v>356756</v>
      </c>
      <c r="O48">
        <v>48082</v>
      </c>
      <c r="P48">
        <v>0.51331798561151076</v>
      </c>
      <c r="Q48" t="s">
        <v>202</v>
      </c>
      <c r="R48">
        <v>53.383622000000003</v>
      </c>
      <c r="S48">
        <v>-2.9686129999999999</v>
      </c>
      <c r="T48" t="s">
        <v>35</v>
      </c>
    </row>
    <row r="49" spans="1:20" hidden="1" x14ac:dyDescent="0.3">
      <c r="A49" t="s">
        <v>204</v>
      </c>
      <c r="C49">
        <f>_xlfn.XLOOKUP(A49,'[1]New Investments &amp; Sites Report'!$G:$G,'[1]New Investments &amp; Sites Report'!$F:$F)</f>
        <v>40</v>
      </c>
      <c r="D49">
        <v>1</v>
      </c>
      <c r="E49" t="s">
        <v>205</v>
      </c>
      <c r="F49" t="s">
        <v>21</v>
      </c>
      <c r="G49" t="s">
        <v>22</v>
      </c>
      <c r="H49" t="s">
        <v>42</v>
      </c>
      <c r="I49" t="s">
        <v>206</v>
      </c>
      <c r="J49">
        <v>1292064</v>
      </c>
      <c r="K49">
        <v>919784</v>
      </c>
      <c r="L49">
        <v>372280</v>
      </c>
      <c r="M49">
        <v>164843.48000000001</v>
      </c>
      <c r="N49">
        <v>65733.2</v>
      </c>
      <c r="O49">
        <v>99110.28</v>
      </c>
      <c r="P49">
        <v>7.1465909387421395E-2</v>
      </c>
      <c r="Q49" t="s">
        <v>205</v>
      </c>
      <c r="R49">
        <v>52.236494999999998</v>
      </c>
      <c r="S49">
        <v>-0.89761400000000002</v>
      </c>
      <c r="T49" t="s">
        <v>44</v>
      </c>
    </row>
    <row r="50" spans="1:20" hidden="1" x14ac:dyDescent="0.3">
      <c r="A50" t="s">
        <v>212</v>
      </c>
      <c r="C50">
        <f>_xlfn.XLOOKUP(A50,'[1]New Investments &amp; Sites Report'!$G:$G,'[1]New Investments &amp; Sites Report'!$F:$F)</f>
        <v>60</v>
      </c>
      <c r="D50">
        <v>1</v>
      </c>
      <c r="E50" t="s">
        <v>213</v>
      </c>
      <c r="F50" t="s">
        <v>38</v>
      </c>
      <c r="G50" t="s">
        <v>105</v>
      </c>
      <c r="H50" t="s">
        <v>214</v>
      </c>
      <c r="I50" t="s">
        <v>215</v>
      </c>
      <c r="J50">
        <v>7582651</v>
      </c>
      <c r="K50">
        <v>6531750</v>
      </c>
      <c r="L50">
        <v>1050901</v>
      </c>
      <c r="M50">
        <v>771841</v>
      </c>
      <c r="N50">
        <v>580220</v>
      </c>
      <c r="O50">
        <v>191621</v>
      </c>
      <c r="P50">
        <v>8.8830711524476594E-2</v>
      </c>
      <c r="Q50" t="s">
        <v>213</v>
      </c>
      <c r="R50">
        <v>53.487813000000003</v>
      </c>
      <c r="S50">
        <v>-2.2813330000000001</v>
      </c>
      <c r="T50" t="s">
        <v>35</v>
      </c>
    </row>
    <row r="51" spans="1:20" hidden="1" x14ac:dyDescent="0.3">
      <c r="A51" t="s">
        <v>216</v>
      </c>
      <c r="C51">
        <f>_xlfn.XLOOKUP(A51,'[1]New Investments &amp; Sites Report'!$G:$G,'[1]New Investments &amp; Sites Report'!$F:$F)</f>
        <v>36</v>
      </c>
      <c r="D51">
        <v>1</v>
      </c>
      <c r="E51" t="s">
        <v>217</v>
      </c>
      <c r="F51" t="s">
        <v>21</v>
      </c>
      <c r="G51" t="s">
        <v>22</v>
      </c>
      <c r="H51" t="s">
        <v>218</v>
      </c>
      <c r="I51" t="s">
        <v>219</v>
      </c>
      <c r="J51">
        <v>2647230.5699999998</v>
      </c>
      <c r="K51">
        <v>2333458</v>
      </c>
      <c r="L51">
        <v>313772.57</v>
      </c>
      <c r="M51">
        <v>179127.11</v>
      </c>
      <c r="N51">
        <v>131811.20000000001</v>
      </c>
      <c r="O51">
        <v>47315.91</v>
      </c>
      <c r="P51">
        <v>5.6487496239486637E-2</v>
      </c>
      <c r="Q51" t="s">
        <v>217</v>
      </c>
      <c r="R51">
        <v>53.554341000000001</v>
      </c>
      <c r="S51">
        <v>-3.678E-2</v>
      </c>
      <c r="T51" t="s">
        <v>52</v>
      </c>
    </row>
    <row r="52" spans="1:20" hidden="1" x14ac:dyDescent="0.3">
      <c r="A52" t="s">
        <v>224</v>
      </c>
      <c r="C52">
        <f>_xlfn.XLOOKUP(A52,'[1]New Investments &amp; Sites Report'!$G:$G,'[1]New Investments &amp; Sites Report'!$F:$F)</f>
        <v>60</v>
      </c>
      <c r="D52">
        <v>1</v>
      </c>
      <c r="E52" t="s">
        <v>221</v>
      </c>
      <c r="F52" t="s">
        <v>38</v>
      </c>
      <c r="G52" t="s">
        <v>139</v>
      </c>
      <c r="H52" t="s">
        <v>225</v>
      </c>
      <c r="I52" t="s">
        <v>223</v>
      </c>
      <c r="J52">
        <v>4427163</v>
      </c>
      <c r="K52">
        <v>4122385</v>
      </c>
      <c r="L52">
        <v>304778</v>
      </c>
      <c r="M52">
        <v>442390</v>
      </c>
      <c r="N52">
        <v>402432</v>
      </c>
      <c r="O52">
        <v>39958</v>
      </c>
      <c r="P52">
        <v>9.7621158625407378E-2</v>
      </c>
      <c r="Q52" t="s">
        <v>221</v>
      </c>
      <c r="R52">
        <v>53.357384000000003</v>
      </c>
      <c r="S52">
        <v>-2.8377340000000002</v>
      </c>
      <c r="T52" t="s">
        <v>35</v>
      </c>
    </row>
    <row r="53" spans="1:20" hidden="1" x14ac:dyDescent="0.3">
      <c r="A53" t="s">
        <v>226</v>
      </c>
      <c r="C53">
        <f>_xlfn.XLOOKUP(A53,'[1]New Investments &amp; Sites Report'!$G:$G,'[1]New Investments &amp; Sites Report'!$F:$F)</f>
        <v>49</v>
      </c>
      <c r="D53">
        <v>1</v>
      </c>
      <c r="E53" t="s">
        <v>227</v>
      </c>
      <c r="F53" t="s">
        <v>38</v>
      </c>
      <c r="G53" t="s">
        <v>139</v>
      </c>
      <c r="H53" t="s">
        <v>228</v>
      </c>
      <c r="I53" t="s">
        <v>229</v>
      </c>
      <c r="J53">
        <v>2846521</v>
      </c>
      <c r="K53">
        <v>2617721</v>
      </c>
      <c r="L53">
        <v>228800</v>
      </c>
      <c r="M53">
        <v>0</v>
      </c>
      <c r="N53">
        <v>0</v>
      </c>
      <c r="O53">
        <v>0</v>
      </c>
      <c r="P53">
        <v>0</v>
      </c>
      <c r="Q53" t="s">
        <v>227</v>
      </c>
      <c r="R53">
        <v>51.842914</v>
      </c>
      <c r="S53">
        <v>-2.2531300000000001</v>
      </c>
      <c r="T53" t="s">
        <v>93</v>
      </c>
    </row>
    <row r="54" spans="1:20" hidden="1" x14ac:dyDescent="0.3">
      <c r="A54" t="s">
        <v>230</v>
      </c>
      <c r="C54">
        <f>_xlfn.XLOOKUP(A54,'[1]New Investments &amp; Sites Report'!$G:$G,'[1]New Investments &amp; Sites Report'!$F:$F)</f>
        <v>18</v>
      </c>
      <c r="D54">
        <v>1</v>
      </c>
      <c r="E54" t="s">
        <v>231</v>
      </c>
      <c r="F54" t="s">
        <v>38</v>
      </c>
      <c r="G54" t="s">
        <v>22</v>
      </c>
      <c r="H54" t="s">
        <v>232</v>
      </c>
      <c r="I54" t="s">
        <v>233</v>
      </c>
      <c r="J54">
        <v>1479461</v>
      </c>
      <c r="K54">
        <v>1232884</v>
      </c>
      <c r="L54">
        <v>246577</v>
      </c>
      <c r="M54">
        <v>0</v>
      </c>
      <c r="N54">
        <v>0</v>
      </c>
      <c r="O54">
        <v>0</v>
      </c>
      <c r="P54">
        <v>0</v>
      </c>
      <c r="Q54" t="s">
        <v>231</v>
      </c>
      <c r="R54">
        <v>53.420240999999997</v>
      </c>
      <c r="S54">
        <v>-1.4806459999999999</v>
      </c>
      <c r="T54" t="s">
        <v>52</v>
      </c>
    </row>
    <row r="55" spans="1:20" hidden="1" x14ac:dyDescent="0.3">
      <c r="A55" t="s">
        <v>234</v>
      </c>
      <c r="C55">
        <f>_xlfn.XLOOKUP(A55,'[1]New Investments &amp; Sites Report'!$G:$G,'[1]New Investments &amp; Sites Report'!$F:$F)</f>
        <v>32</v>
      </c>
      <c r="D55">
        <v>1</v>
      </c>
      <c r="E55" t="s">
        <v>235</v>
      </c>
      <c r="F55" t="s">
        <v>38</v>
      </c>
      <c r="G55" t="s">
        <v>22</v>
      </c>
      <c r="H55" t="s">
        <v>236</v>
      </c>
      <c r="I55" t="s">
        <v>237</v>
      </c>
      <c r="J55">
        <v>1646500</v>
      </c>
      <c r="K55">
        <v>1372500</v>
      </c>
      <c r="L55">
        <v>274000</v>
      </c>
      <c r="M55">
        <v>19200</v>
      </c>
      <c r="N55">
        <v>9200</v>
      </c>
      <c r="O55">
        <v>10000</v>
      </c>
      <c r="P55">
        <v>6.7030965391621129E-3</v>
      </c>
      <c r="Q55" t="s">
        <v>235</v>
      </c>
      <c r="R55">
        <v>52.041980000000002</v>
      </c>
      <c r="S55">
        <v>1.1843680000000001</v>
      </c>
      <c r="T55" t="s">
        <v>30</v>
      </c>
    </row>
    <row r="56" spans="1:20" hidden="1" x14ac:dyDescent="0.3">
      <c r="A56" t="s">
        <v>238</v>
      </c>
      <c r="C56">
        <f>_xlfn.XLOOKUP(A56,'[1]New Investments &amp; Sites Report'!$G:$G,'[1]New Investments &amp; Sites Report'!$F:$F)</f>
        <v>42</v>
      </c>
      <c r="D56">
        <v>1</v>
      </c>
      <c r="E56" t="s">
        <v>239</v>
      </c>
      <c r="F56" t="s">
        <v>21</v>
      </c>
      <c r="G56" t="s">
        <v>139</v>
      </c>
      <c r="H56" t="s">
        <v>240</v>
      </c>
      <c r="I56" t="s">
        <v>241</v>
      </c>
      <c r="J56">
        <v>1115772</v>
      </c>
      <c r="K56">
        <v>1034800</v>
      </c>
      <c r="L56">
        <v>80972</v>
      </c>
      <c r="M56">
        <v>94280</v>
      </c>
      <c r="N56">
        <v>84381</v>
      </c>
      <c r="O56">
        <v>9899</v>
      </c>
      <c r="P56">
        <v>8.1543293390027055E-2</v>
      </c>
      <c r="Q56" t="s">
        <v>239</v>
      </c>
      <c r="R56">
        <v>52.471893000000001</v>
      </c>
      <c r="S56">
        <v>-1.885419</v>
      </c>
      <c r="T56" t="s">
        <v>75</v>
      </c>
    </row>
    <row r="57" spans="1:20" hidden="1" x14ac:dyDescent="0.3">
      <c r="A57" t="s">
        <v>242</v>
      </c>
      <c r="C57">
        <f>_xlfn.XLOOKUP(A57,'[1]New Investments &amp; Sites Report'!$G:$G,'[1]New Investments &amp; Sites Report'!$F:$F)</f>
        <v>36</v>
      </c>
      <c r="D57">
        <v>1</v>
      </c>
      <c r="E57" t="s">
        <v>243</v>
      </c>
      <c r="F57" t="s">
        <v>38</v>
      </c>
      <c r="G57" t="s">
        <v>22</v>
      </c>
      <c r="H57" t="s">
        <v>244</v>
      </c>
      <c r="I57" t="s">
        <v>241</v>
      </c>
      <c r="J57">
        <v>409417</v>
      </c>
      <c r="K57">
        <v>351237</v>
      </c>
      <c r="L57">
        <v>58180</v>
      </c>
      <c r="M57">
        <v>114368</v>
      </c>
      <c r="N57">
        <v>104672</v>
      </c>
      <c r="O57">
        <v>9696</v>
      </c>
      <c r="P57">
        <v>0.29800960604947663</v>
      </c>
      <c r="Q57" t="s">
        <v>243</v>
      </c>
      <c r="R57">
        <v>52.415703999999998</v>
      </c>
      <c r="S57">
        <v>-1.4826109999999999</v>
      </c>
      <c r="T57" t="s">
        <v>75</v>
      </c>
    </row>
    <row r="58" spans="1:20" hidden="1" x14ac:dyDescent="0.3">
      <c r="A58" t="s">
        <v>245</v>
      </c>
      <c r="C58">
        <f>_xlfn.XLOOKUP(A58,'[1]New Investments &amp; Sites Report'!$G:$G,'[1]New Investments &amp; Sites Report'!$F:$F)</f>
        <v>12</v>
      </c>
      <c r="D58">
        <v>1</v>
      </c>
      <c r="E58" t="s">
        <v>246</v>
      </c>
      <c r="F58" t="s">
        <v>21</v>
      </c>
      <c r="G58" t="s">
        <v>22</v>
      </c>
      <c r="I58" t="s">
        <v>247</v>
      </c>
      <c r="J58">
        <v>1111160</v>
      </c>
      <c r="K58">
        <v>992160</v>
      </c>
      <c r="L58">
        <v>119000</v>
      </c>
      <c r="M58">
        <v>156985</v>
      </c>
      <c r="N58">
        <v>156985</v>
      </c>
      <c r="O58">
        <v>0</v>
      </c>
      <c r="P58">
        <v>0.1582254878245444</v>
      </c>
      <c r="Q58" t="s">
        <v>246</v>
      </c>
      <c r="R58">
        <v>54.090927000000001</v>
      </c>
      <c r="S58">
        <v>-0.21330399999999999</v>
      </c>
      <c r="T58" t="s">
        <v>52</v>
      </c>
    </row>
    <row r="59" spans="1:20" hidden="1" x14ac:dyDescent="0.3">
      <c r="A59" t="s">
        <v>248</v>
      </c>
      <c r="C59">
        <f>_xlfn.XLOOKUP(A59,'[1]New Investments &amp; Sites Report'!$G:$G,'[1]New Investments &amp; Sites Report'!$F:$F)</f>
        <v>20</v>
      </c>
      <c r="D59">
        <v>1</v>
      </c>
      <c r="E59" t="s">
        <v>249</v>
      </c>
      <c r="F59" t="s">
        <v>38</v>
      </c>
      <c r="G59" t="s">
        <v>22</v>
      </c>
      <c r="H59" t="s">
        <v>250</v>
      </c>
      <c r="I59" t="s">
        <v>251</v>
      </c>
      <c r="J59">
        <v>718483.9</v>
      </c>
      <c r="K59">
        <v>630733.9</v>
      </c>
      <c r="L59">
        <v>87750</v>
      </c>
      <c r="M59">
        <v>0</v>
      </c>
      <c r="N59">
        <v>0</v>
      </c>
      <c r="O59">
        <v>0</v>
      </c>
      <c r="P59">
        <v>0</v>
      </c>
      <c r="Q59" t="s">
        <v>249</v>
      </c>
      <c r="R59">
        <v>50.466596000000003</v>
      </c>
      <c r="S59">
        <v>-4.7126710000000003</v>
      </c>
      <c r="T59" t="s">
        <v>93</v>
      </c>
    </row>
    <row r="60" spans="1:20" hidden="1" x14ac:dyDescent="0.3">
      <c r="A60" t="s">
        <v>252</v>
      </c>
      <c r="C60">
        <f>_xlfn.XLOOKUP(A60,'[1]New Investments &amp; Sites Report'!$G:$G,'[1]New Investments &amp; Sites Report'!$F:$F)</f>
        <v>20</v>
      </c>
      <c r="D60">
        <v>1</v>
      </c>
      <c r="E60" t="s">
        <v>253</v>
      </c>
      <c r="F60" t="s">
        <v>38</v>
      </c>
      <c r="G60" t="s">
        <v>22</v>
      </c>
      <c r="H60" t="s">
        <v>254</v>
      </c>
      <c r="I60" t="s">
        <v>251</v>
      </c>
      <c r="J60">
        <v>487975</v>
      </c>
      <c r="K60">
        <v>412975</v>
      </c>
      <c r="L60">
        <v>75000</v>
      </c>
      <c r="M60">
        <v>0</v>
      </c>
      <c r="N60">
        <v>0</v>
      </c>
      <c r="O60">
        <v>0</v>
      </c>
      <c r="P60">
        <v>0</v>
      </c>
      <c r="Q60" t="s">
        <v>253</v>
      </c>
      <c r="R60">
        <v>53.830837000000002</v>
      </c>
      <c r="S60">
        <v>-3.0085639999999998</v>
      </c>
      <c r="T60" t="s">
        <v>35</v>
      </c>
    </row>
    <row r="61" spans="1:20" hidden="1" x14ac:dyDescent="0.3">
      <c r="A61" t="s">
        <v>255</v>
      </c>
      <c r="C61">
        <f>_xlfn.XLOOKUP(A61,'[1]New Investments &amp; Sites Report'!$G:$G,'[1]New Investments &amp; Sites Report'!$F:$F)</f>
        <v>10</v>
      </c>
      <c r="D61">
        <v>1</v>
      </c>
      <c r="E61" t="s">
        <v>256</v>
      </c>
      <c r="F61" t="s">
        <v>21</v>
      </c>
      <c r="G61" t="s">
        <v>22</v>
      </c>
      <c r="H61" t="s">
        <v>257</v>
      </c>
      <c r="I61" t="s">
        <v>251</v>
      </c>
      <c r="J61">
        <v>1593757</v>
      </c>
      <c r="K61">
        <v>1403900</v>
      </c>
      <c r="L61">
        <v>189857</v>
      </c>
      <c r="M61">
        <v>12131.41</v>
      </c>
      <c r="N61">
        <v>6240</v>
      </c>
      <c r="O61">
        <v>5891</v>
      </c>
      <c r="P61">
        <v>4.444761022864876E-3</v>
      </c>
      <c r="Q61" t="s">
        <v>256</v>
      </c>
      <c r="R61">
        <v>53.458792000000003</v>
      </c>
      <c r="S61">
        <v>-3.0083829999999998</v>
      </c>
      <c r="T61" t="s">
        <v>35</v>
      </c>
    </row>
    <row r="62" spans="1:20" hidden="1" x14ac:dyDescent="0.3">
      <c r="A62" t="s">
        <v>258</v>
      </c>
      <c r="C62">
        <f>_xlfn.XLOOKUP(A62,'[1]New Investments &amp; Sites Report'!$G:$G,'[1]New Investments &amp; Sites Report'!$F:$F)</f>
        <v>28</v>
      </c>
      <c r="D62">
        <v>1</v>
      </c>
      <c r="E62" t="s">
        <v>259</v>
      </c>
      <c r="F62" t="s">
        <v>21</v>
      </c>
      <c r="G62" t="s">
        <v>22</v>
      </c>
      <c r="H62" t="s">
        <v>260</v>
      </c>
      <c r="I62" t="s">
        <v>251</v>
      </c>
      <c r="J62">
        <v>1265037</v>
      </c>
      <c r="K62">
        <v>1186979</v>
      </c>
      <c r="L62">
        <v>78058</v>
      </c>
      <c r="M62">
        <v>35278.5</v>
      </c>
      <c r="N62">
        <v>35278.5</v>
      </c>
      <c r="O62">
        <v>0</v>
      </c>
      <c r="P62">
        <v>2.972125033383068E-2</v>
      </c>
      <c r="Q62" t="s">
        <v>259</v>
      </c>
      <c r="R62">
        <v>54.661366999999998</v>
      </c>
      <c r="S62">
        <v>-1.2340709999999999</v>
      </c>
      <c r="T62" t="s">
        <v>57</v>
      </c>
    </row>
    <row r="63" spans="1:20" hidden="1" x14ac:dyDescent="0.3">
      <c r="A63" t="s">
        <v>261</v>
      </c>
      <c r="C63">
        <f>_xlfn.XLOOKUP(A63,'[1]New Investments &amp; Sites Report'!$G:$G,'[1]New Investments &amp; Sites Report'!$F:$F)</f>
        <v>52</v>
      </c>
      <c r="D63">
        <v>1</v>
      </c>
      <c r="E63" t="s">
        <v>262</v>
      </c>
      <c r="F63" t="s">
        <v>21</v>
      </c>
      <c r="G63" t="s">
        <v>22</v>
      </c>
      <c r="H63" t="s">
        <v>42</v>
      </c>
      <c r="I63" t="s">
        <v>251</v>
      </c>
      <c r="J63">
        <v>2459627</v>
      </c>
      <c r="K63">
        <v>2055000</v>
      </c>
      <c r="L63">
        <v>404627</v>
      </c>
      <c r="M63">
        <v>175437.04</v>
      </c>
      <c r="N63">
        <v>127230</v>
      </c>
      <c r="O63">
        <v>48207.040000000001</v>
      </c>
      <c r="P63">
        <v>6.1912408759124092E-2</v>
      </c>
      <c r="Q63" t="s">
        <v>262</v>
      </c>
      <c r="R63">
        <v>53.756402000000001</v>
      </c>
      <c r="S63">
        <v>-2.693848</v>
      </c>
      <c r="T63" t="s">
        <v>35</v>
      </c>
    </row>
    <row r="64" spans="1:20" hidden="1" x14ac:dyDescent="0.3">
      <c r="A64" t="s">
        <v>263</v>
      </c>
      <c r="C64">
        <f>_xlfn.XLOOKUP(A64,'[1]New Investments &amp; Sites Report'!$G:$G,'[1]New Investments &amp; Sites Report'!$F:$F)</f>
        <v>48</v>
      </c>
      <c r="D64">
        <v>1</v>
      </c>
      <c r="E64" t="s">
        <v>264</v>
      </c>
      <c r="F64" t="s">
        <v>21</v>
      </c>
      <c r="G64" t="s">
        <v>22</v>
      </c>
      <c r="H64" t="s">
        <v>265</v>
      </c>
      <c r="I64" t="s">
        <v>266</v>
      </c>
      <c r="J64">
        <v>2670829</v>
      </c>
      <c r="K64">
        <v>2445304</v>
      </c>
      <c r="L64">
        <v>225525</v>
      </c>
      <c r="M64">
        <v>299301.81</v>
      </c>
      <c r="N64">
        <v>230234.52</v>
      </c>
      <c r="O64">
        <v>69067.290000000008</v>
      </c>
      <c r="P64">
        <v>9.4153741211726621E-2</v>
      </c>
      <c r="Q64" t="s">
        <v>264</v>
      </c>
      <c r="R64">
        <v>53.366115000000001</v>
      </c>
      <c r="S64">
        <v>-1.4753670000000001</v>
      </c>
      <c r="T64" t="s">
        <v>52</v>
      </c>
    </row>
    <row r="65" spans="1:20" hidden="1" x14ac:dyDescent="0.3">
      <c r="A65" t="s">
        <v>267</v>
      </c>
      <c r="C65">
        <f>_xlfn.XLOOKUP(A65,'[1]New Investments &amp; Sites Report'!$G:$G,'[1]New Investments &amp; Sites Report'!$F:$F)</f>
        <v>26</v>
      </c>
      <c r="D65">
        <v>1</v>
      </c>
      <c r="E65" t="s">
        <v>268</v>
      </c>
      <c r="F65" t="s">
        <v>38</v>
      </c>
      <c r="G65" t="s">
        <v>22</v>
      </c>
      <c r="H65" t="s">
        <v>269</v>
      </c>
      <c r="I65" t="s">
        <v>270</v>
      </c>
      <c r="J65">
        <v>950981</v>
      </c>
      <c r="K65">
        <v>946981</v>
      </c>
      <c r="L65">
        <v>4000</v>
      </c>
      <c r="M65">
        <v>0</v>
      </c>
      <c r="N65">
        <v>0</v>
      </c>
      <c r="O65">
        <v>0</v>
      </c>
      <c r="P65">
        <v>0</v>
      </c>
      <c r="Q65" t="s">
        <v>268</v>
      </c>
      <c r="R65">
        <v>50.989406000000002</v>
      </c>
      <c r="S65">
        <v>0.13209499999999999</v>
      </c>
      <c r="T65" t="s">
        <v>25</v>
      </c>
    </row>
    <row r="66" spans="1:20" hidden="1" x14ac:dyDescent="0.3">
      <c r="A66" t="s">
        <v>271</v>
      </c>
      <c r="C66">
        <f>_xlfn.XLOOKUP(A66,'[1]New Investments &amp; Sites Report'!$G:$G,'[1]New Investments &amp; Sites Report'!$F:$F)</f>
        <v>26</v>
      </c>
      <c r="D66">
        <v>1</v>
      </c>
      <c r="E66" t="s">
        <v>272</v>
      </c>
      <c r="F66" t="s">
        <v>21</v>
      </c>
      <c r="G66" t="s">
        <v>22</v>
      </c>
      <c r="H66" t="s">
        <v>55</v>
      </c>
      <c r="I66" t="s">
        <v>270</v>
      </c>
      <c r="J66">
        <v>1661755</v>
      </c>
      <c r="K66">
        <v>1384796</v>
      </c>
      <c r="L66">
        <v>276959</v>
      </c>
      <c r="M66">
        <v>137015</v>
      </c>
      <c r="N66">
        <v>26231</v>
      </c>
      <c r="O66">
        <v>110784</v>
      </c>
      <c r="P66">
        <v>1.8942140214154291E-2</v>
      </c>
      <c r="Q66" t="s">
        <v>272</v>
      </c>
      <c r="R66">
        <v>53.493659999999998</v>
      </c>
      <c r="S66">
        <v>-2.8882759999999998</v>
      </c>
      <c r="T66" t="s">
        <v>35</v>
      </c>
    </row>
    <row r="67" spans="1:20" hidden="1" x14ac:dyDescent="0.3">
      <c r="A67" t="s">
        <v>273</v>
      </c>
      <c r="C67">
        <f>_xlfn.XLOOKUP(A67,'[1]New Investments &amp; Sites Report'!$G:$G,'[1]New Investments &amp; Sites Report'!$F:$F)</f>
        <v>56</v>
      </c>
      <c r="D67">
        <v>1</v>
      </c>
      <c r="E67" t="s">
        <v>274</v>
      </c>
      <c r="F67" t="s">
        <v>38</v>
      </c>
      <c r="G67" t="s">
        <v>139</v>
      </c>
      <c r="H67" t="s">
        <v>275</v>
      </c>
      <c r="I67" t="s">
        <v>276</v>
      </c>
      <c r="J67">
        <v>4385174</v>
      </c>
      <c r="K67">
        <v>4385174</v>
      </c>
      <c r="L67">
        <v>0</v>
      </c>
      <c r="M67">
        <v>0</v>
      </c>
      <c r="N67">
        <v>0</v>
      </c>
      <c r="O67">
        <v>0</v>
      </c>
      <c r="P67">
        <v>0</v>
      </c>
      <c r="Q67" t="s">
        <v>274</v>
      </c>
      <c r="R67">
        <v>51.447780000000002</v>
      </c>
      <c r="S67">
        <v>0.30875900000000001</v>
      </c>
      <c r="T67" t="s">
        <v>25</v>
      </c>
    </row>
    <row r="68" spans="1:20" hidden="1" x14ac:dyDescent="0.3">
      <c r="A68" t="s">
        <v>277</v>
      </c>
      <c r="C68">
        <f>_xlfn.XLOOKUP(A68,'[1]New Investments &amp; Sites Report'!$G:$G,'[1]New Investments &amp; Sites Report'!$F:$F)</f>
        <v>43</v>
      </c>
      <c r="D68">
        <v>1</v>
      </c>
      <c r="E68" t="s">
        <v>278</v>
      </c>
      <c r="F68" t="s">
        <v>38</v>
      </c>
      <c r="G68" t="s">
        <v>22</v>
      </c>
      <c r="H68" t="s">
        <v>279</v>
      </c>
      <c r="I68" t="s">
        <v>276</v>
      </c>
      <c r="J68">
        <v>1241806</v>
      </c>
      <c r="K68">
        <v>1231806</v>
      </c>
      <c r="L68">
        <v>10000</v>
      </c>
      <c r="M68">
        <v>0</v>
      </c>
      <c r="N68">
        <v>0</v>
      </c>
      <c r="O68">
        <v>0</v>
      </c>
      <c r="P68">
        <v>0</v>
      </c>
      <c r="Q68" t="s">
        <v>278</v>
      </c>
      <c r="R68">
        <v>52.876655999999997</v>
      </c>
      <c r="S68">
        <v>-1.4487950000000001</v>
      </c>
      <c r="T68" t="s">
        <v>44</v>
      </c>
    </row>
    <row r="69" spans="1:20" hidden="1" x14ac:dyDescent="0.3">
      <c r="A69" t="s">
        <v>280</v>
      </c>
      <c r="C69">
        <f>_xlfn.XLOOKUP(A69,'[1]New Investments &amp; Sites Report'!$G:$G,'[1]New Investments &amp; Sites Report'!$F:$F)</f>
        <v>34</v>
      </c>
      <c r="D69">
        <v>1</v>
      </c>
      <c r="E69" t="s">
        <v>281</v>
      </c>
      <c r="F69" t="s">
        <v>21</v>
      </c>
      <c r="G69" t="s">
        <v>22</v>
      </c>
      <c r="I69" t="s">
        <v>276</v>
      </c>
      <c r="J69">
        <v>1401968</v>
      </c>
      <c r="K69">
        <v>1296968</v>
      </c>
      <c r="L69">
        <v>105000</v>
      </c>
      <c r="M69">
        <v>16117</v>
      </c>
      <c r="N69">
        <v>2335</v>
      </c>
      <c r="O69">
        <v>13781.68</v>
      </c>
      <c r="P69">
        <v>1.800352822891544E-3</v>
      </c>
      <c r="Q69" t="s">
        <v>281</v>
      </c>
      <c r="R69">
        <v>53.39875</v>
      </c>
      <c r="S69">
        <v>-2.948623</v>
      </c>
      <c r="T69" t="s">
        <v>35</v>
      </c>
    </row>
    <row r="70" spans="1:20" hidden="1" x14ac:dyDescent="0.3">
      <c r="A70" t="s">
        <v>282</v>
      </c>
      <c r="C70">
        <f>_xlfn.XLOOKUP(A70,'[1]New Investments &amp; Sites Report'!$G:$G,'[1]New Investments &amp; Sites Report'!$F:$F)</f>
        <v>27</v>
      </c>
      <c r="D70">
        <v>1</v>
      </c>
      <c r="E70" t="s">
        <v>283</v>
      </c>
      <c r="F70" t="s">
        <v>38</v>
      </c>
      <c r="G70" t="s">
        <v>22</v>
      </c>
      <c r="H70" t="s">
        <v>284</v>
      </c>
      <c r="I70" t="s">
        <v>276</v>
      </c>
      <c r="J70">
        <v>2781086</v>
      </c>
      <c r="K70">
        <v>2461605</v>
      </c>
      <c r="L70">
        <v>319481</v>
      </c>
      <c r="M70">
        <v>80824</v>
      </c>
      <c r="N70">
        <v>70144</v>
      </c>
      <c r="O70">
        <v>10680</v>
      </c>
      <c r="P70">
        <v>2.8495229738321141E-2</v>
      </c>
      <c r="Q70" t="s">
        <v>283</v>
      </c>
      <c r="R70">
        <v>53.457599999999999</v>
      </c>
      <c r="S70">
        <v>-2.2417210000000001</v>
      </c>
      <c r="T70" t="s">
        <v>35</v>
      </c>
    </row>
    <row r="71" spans="1:20" hidden="1" x14ac:dyDescent="0.3">
      <c r="A71" t="s">
        <v>289</v>
      </c>
      <c r="C71">
        <f>_xlfn.XLOOKUP(A71,'[1]New Investments &amp; Sites Report'!$G:$G,'[1]New Investments &amp; Sites Report'!$F:$F)</f>
        <v>44</v>
      </c>
      <c r="D71">
        <v>1</v>
      </c>
      <c r="E71" t="s">
        <v>290</v>
      </c>
      <c r="F71" t="s">
        <v>21</v>
      </c>
      <c r="G71" t="s">
        <v>22</v>
      </c>
      <c r="H71" t="s">
        <v>291</v>
      </c>
      <c r="I71" t="s">
        <v>292</v>
      </c>
      <c r="J71">
        <v>948513</v>
      </c>
      <c r="K71">
        <v>826013</v>
      </c>
      <c r="L71">
        <v>122500</v>
      </c>
      <c r="M71">
        <v>42597</v>
      </c>
      <c r="N71">
        <v>42597</v>
      </c>
      <c r="O71">
        <v>0</v>
      </c>
      <c r="P71">
        <v>5.1569406292637038E-2</v>
      </c>
      <c r="Q71" t="s">
        <v>290</v>
      </c>
      <c r="R71">
        <v>54.713234999999997</v>
      </c>
      <c r="S71">
        <v>-3.4996870000000002</v>
      </c>
      <c r="T71" t="s">
        <v>35</v>
      </c>
    </row>
    <row r="72" spans="1:20" hidden="1" x14ac:dyDescent="0.3">
      <c r="A72" t="s">
        <v>293</v>
      </c>
      <c r="C72">
        <f>_xlfn.XLOOKUP(A72,'[1]New Investments &amp; Sites Report'!$G:$G,'[1]New Investments &amp; Sites Report'!$F:$F)</f>
        <v>59</v>
      </c>
      <c r="D72">
        <v>1</v>
      </c>
      <c r="E72" t="s">
        <v>294</v>
      </c>
      <c r="F72" t="s">
        <v>38</v>
      </c>
      <c r="G72" t="s">
        <v>139</v>
      </c>
      <c r="H72" t="s">
        <v>295</v>
      </c>
      <c r="I72" t="s">
        <v>292</v>
      </c>
      <c r="J72">
        <v>1638500</v>
      </c>
      <c r="K72">
        <v>1571000</v>
      </c>
      <c r="L72">
        <v>67500</v>
      </c>
      <c r="M72">
        <v>123750</v>
      </c>
      <c r="N72">
        <v>105000</v>
      </c>
      <c r="O72">
        <v>18750</v>
      </c>
      <c r="P72">
        <v>6.6836409929980897E-2</v>
      </c>
      <c r="Q72" t="s">
        <v>294</v>
      </c>
      <c r="R72">
        <v>54.819161000000001</v>
      </c>
      <c r="S72">
        <v>-1.5971960000000001</v>
      </c>
      <c r="T72" t="s">
        <v>57</v>
      </c>
    </row>
    <row r="73" spans="1:20" hidden="1" x14ac:dyDescent="0.3">
      <c r="A73" t="s">
        <v>296</v>
      </c>
      <c r="C73">
        <f>_xlfn.XLOOKUP(A73,'[1]New Investments &amp; Sites Report'!$G:$G,'[1]New Investments &amp; Sites Report'!$F:$F)</f>
        <v>14</v>
      </c>
      <c r="D73">
        <v>1</v>
      </c>
      <c r="E73" t="s">
        <v>297</v>
      </c>
      <c r="F73" t="s">
        <v>21</v>
      </c>
      <c r="G73" t="s">
        <v>22</v>
      </c>
      <c r="H73" t="s">
        <v>298</v>
      </c>
      <c r="I73" t="s">
        <v>299</v>
      </c>
      <c r="J73">
        <v>1483437</v>
      </c>
      <c r="K73">
        <v>1383437</v>
      </c>
      <c r="L73">
        <v>100000</v>
      </c>
      <c r="M73">
        <v>164460</v>
      </c>
      <c r="N73">
        <v>119227</v>
      </c>
      <c r="O73">
        <v>45233</v>
      </c>
      <c r="P73">
        <v>8.6181734332680129E-2</v>
      </c>
      <c r="Q73" t="s">
        <v>297</v>
      </c>
      <c r="R73">
        <v>54.904249</v>
      </c>
      <c r="S73">
        <v>-1.3766910000000001</v>
      </c>
      <c r="T73" t="s">
        <v>57</v>
      </c>
    </row>
    <row r="74" spans="1:20" hidden="1" x14ac:dyDescent="0.3">
      <c r="A74" t="s">
        <v>300</v>
      </c>
      <c r="C74">
        <f>_xlfn.XLOOKUP(A74,'[1]New Investments &amp; Sites Report'!$G:$G,'[1]New Investments &amp; Sites Report'!$F:$F)</f>
        <v>16</v>
      </c>
      <c r="D74">
        <v>1</v>
      </c>
      <c r="E74" t="s">
        <v>301</v>
      </c>
      <c r="F74" t="s">
        <v>21</v>
      </c>
      <c r="G74" t="s">
        <v>22</v>
      </c>
      <c r="H74" t="s">
        <v>302</v>
      </c>
      <c r="I74" t="s">
        <v>299</v>
      </c>
      <c r="J74">
        <v>1289009</v>
      </c>
      <c r="K74">
        <v>1075496</v>
      </c>
      <c r="L74">
        <v>213513</v>
      </c>
      <c r="M74">
        <v>201225</v>
      </c>
      <c r="N74">
        <v>163549</v>
      </c>
      <c r="O74">
        <v>37676</v>
      </c>
      <c r="P74">
        <v>0.1520684409797898</v>
      </c>
      <c r="Q74" t="s">
        <v>301</v>
      </c>
      <c r="R74">
        <v>50.928299000000003</v>
      </c>
      <c r="S74">
        <v>-1.459891</v>
      </c>
      <c r="T74" t="s">
        <v>25</v>
      </c>
    </row>
    <row r="75" spans="1:20" hidden="1" x14ac:dyDescent="0.3">
      <c r="A75" t="s">
        <v>303</v>
      </c>
      <c r="C75">
        <f>_xlfn.XLOOKUP(A75,'[1]New Investments &amp; Sites Report'!$G:$G,'[1]New Investments &amp; Sites Report'!$F:$F)</f>
        <v>26</v>
      </c>
      <c r="D75">
        <v>1</v>
      </c>
      <c r="E75" t="s">
        <v>304</v>
      </c>
      <c r="F75" t="s">
        <v>38</v>
      </c>
      <c r="G75" t="s">
        <v>22</v>
      </c>
      <c r="H75" t="s">
        <v>51</v>
      </c>
      <c r="I75" t="s">
        <v>305</v>
      </c>
      <c r="J75">
        <v>872382</v>
      </c>
      <c r="K75">
        <v>727181</v>
      </c>
      <c r="L75">
        <v>145201</v>
      </c>
      <c r="M75">
        <v>39285</v>
      </c>
      <c r="N75">
        <v>32758</v>
      </c>
      <c r="O75">
        <v>6527</v>
      </c>
      <c r="P75">
        <v>4.504793167038193E-2</v>
      </c>
      <c r="Q75" t="s">
        <v>304</v>
      </c>
      <c r="R75">
        <v>54.997796000000001</v>
      </c>
      <c r="S75">
        <v>-1.6570640000000001</v>
      </c>
      <c r="T75" t="s">
        <v>57</v>
      </c>
    </row>
    <row r="76" spans="1:20" hidden="1" x14ac:dyDescent="0.3">
      <c r="A76" t="s">
        <v>306</v>
      </c>
      <c r="C76">
        <f>_xlfn.XLOOKUP(A76,'[1]New Investments &amp; Sites Report'!$G:$G,'[1]New Investments &amp; Sites Report'!$F:$F)</f>
        <v>20</v>
      </c>
      <c r="D76">
        <v>1</v>
      </c>
      <c r="E76" t="s">
        <v>307</v>
      </c>
      <c r="F76" t="s">
        <v>21</v>
      </c>
      <c r="G76" t="s">
        <v>22</v>
      </c>
      <c r="H76" t="s">
        <v>308</v>
      </c>
      <c r="I76" t="s">
        <v>309</v>
      </c>
      <c r="J76">
        <v>1025830</v>
      </c>
      <c r="K76">
        <v>855830</v>
      </c>
      <c r="L76">
        <v>170000</v>
      </c>
      <c r="M76">
        <v>30000</v>
      </c>
      <c r="N76">
        <v>30000</v>
      </c>
      <c r="O76">
        <v>0</v>
      </c>
      <c r="P76">
        <v>3.5053690569388778E-2</v>
      </c>
      <c r="Q76" t="s">
        <v>307</v>
      </c>
      <c r="R76">
        <v>51.688001999999997</v>
      </c>
      <c r="S76">
        <v>-3.2072999999999997E-2</v>
      </c>
      <c r="T76" t="s">
        <v>30</v>
      </c>
    </row>
    <row r="77" spans="1:20" hidden="1" x14ac:dyDescent="0.3">
      <c r="A77" t="s">
        <v>310</v>
      </c>
      <c r="C77">
        <f>_xlfn.XLOOKUP(A77,'[1]New Investments &amp; Sites Report'!$G:$G,'[1]New Investments &amp; Sites Report'!$F:$F)</f>
        <v>20</v>
      </c>
      <c r="D77">
        <v>1</v>
      </c>
      <c r="E77" t="s">
        <v>311</v>
      </c>
      <c r="F77" t="s">
        <v>38</v>
      </c>
      <c r="G77" t="s">
        <v>22</v>
      </c>
      <c r="H77" t="s">
        <v>312</v>
      </c>
      <c r="I77" t="s">
        <v>313</v>
      </c>
      <c r="J77">
        <v>466900</v>
      </c>
      <c r="K77">
        <v>400200</v>
      </c>
      <c r="L77">
        <v>66700</v>
      </c>
      <c r="M77">
        <v>30500</v>
      </c>
      <c r="N77">
        <v>24000</v>
      </c>
      <c r="O77">
        <v>6500</v>
      </c>
      <c r="P77">
        <v>5.9970014992503748E-2</v>
      </c>
      <c r="Q77" t="s">
        <v>311</v>
      </c>
      <c r="R77">
        <v>50.369971999999997</v>
      </c>
      <c r="S77">
        <v>-4.1504919999999998</v>
      </c>
      <c r="T77" t="s">
        <v>93</v>
      </c>
    </row>
    <row r="78" spans="1:20" hidden="1" x14ac:dyDescent="0.3">
      <c r="A78" t="s">
        <v>314</v>
      </c>
      <c r="C78">
        <f>_xlfn.XLOOKUP(A78,'[1]New Investments &amp; Sites Report'!$G:$G,'[1]New Investments &amp; Sites Report'!$F:$F)</f>
        <v>59</v>
      </c>
      <c r="D78">
        <v>1</v>
      </c>
      <c r="E78" t="s">
        <v>315</v>
      </c>
      <c r="F78" t="s">
        <v>21</v>
      </c>
      <c r="G78" t="s">
        <v>139</v>
      </c>
      <c r="H78" t="s">
        <v>316</v>
      </c>
      <c r="I78" t="s">
        <v>317</v>
      </c>
      <c r="J78">
        <v>3110090</v>
      </c>
      <c r="K78">
        <v>2862190</v>
      </c>
      <c r="L78">
        <v>247900</v>
      </c>
      <c r="M78">
        <v>78902</v>
      </c>
      <c r="N78">
        <v>78902</v>
      </c>
      <c r="O78">
        <v>0</v>
      </c>
      <c r="P78">
        <v>2.756700288939588E-2</v>
      </c>
      <c r="Q78" t="s">
        <v>315</v>
      </c>
      <c r="R78">
        <v>50.654691999999997</v>
      </c>
      <c r="S78">
        <v>-1.157662</v>
      </c>
      <c r="T78" t="s">
        <v>25</v>
      </c>
    </row>
    <row r="79" spans="1:20" hidden="1" x14ac:dyDescent="0.3">
      <c r="A79" t="s">
        <v>318</v>
      </c>
      <c r="C79">
        <f>_xlfn.XLOOKUP(A79,'[1]New Investments &amp; Sites Report'!$G:$G,'[1]New Investments &amp; Sites Report'!$F:$F)</f>
        <v>23</v>
      </c>
      <c r="D79">
        <v>1</v>
      </c>
      <c r="E79" t="s">
        <v>319</v>
      </c>
      <c r="F79" t="s">
        <v>21</v>
      </c>
      <c r="G79" t="s">
        <v>22</v>
      </c>
      <c r="H79" t="s">
        <v>320</v>
      </c>
      <c r="I79" t="s">
        <v>317</v>
      </c>
      <c r="J79">
        <v>1370696</v>
      </c>
      <c r="K79">
        <v>1234711</v>
      </c>
      <c r="L79">
        <v>135985</v>
      </c>
      <c r="M79">
        <v>168773</v>
      </c>
      <c r="N79">
        <v>144417</v>
      </c>
      <c r="O79">
        <v>24356</v>
      </c>
      <c r="P79">
        <v>0.1169642126781085</v>
      </c>
      <c r="Q79" t="s">
        <v>319</v>
      </c>
      <c r="R79">
        <v>53.357942000000001</v>
      </c>
      <c r="S79">
        <v>-2.9020389999999998</v>
      </c>
      <c r="T79" t="s">
        <v>35</v>
      </c>
    </row>
    <row r="80" spans="1:20" hidden="1" x14ac:dyDescent="0.3">
      <c r="A80" t="s">
        <v>321</v>
      </c>
      <c r="C80">
        <f>_xlfn.XLOOKUP(A80,'[1]New Investments &amp; Sites Report'!$G:$G,'[1]New Investments &amp; Sites Report'!$F:$F)</f>
        <v>40</v>
      </c>
      <c r="D80">
        <v>1</v>
      </c>
      <c r="E80" t="s">
        <v>322</v>
      </c>
      <c r="F80" t="s">
        <v>38</v>
      </c>
      <c r="G80" t="s">
        <v>139</v>
      </c>
      <c r="H80" t="s">
        <v>323</v>
      </c>
      <c r="I80" t="s">
        <v>324</v>
      </c>
      <c r="J80">
        <v>2107714</v>
      </c>
      <c r="K80">
        <v>1756429</v>
      </c>
      <c r="L80">
        <v>351285</v>
      </c>
      <c r="M80">
        <v>9449</v>
      </c>
      <c r="N80">
        <v>4124</v>
      </c>
      <c r="O80">
        <v>5325</v>
      </c>
      <c r="P80">
        <v>2.3479457467395488E-3</v>
      </c>
      <c r="Q80" t="s">
        <v>322</v>
      </c>
      <c r="R80">
        <v>51.014957000000003</v>
      </c>
      <c r="S80">
        <v>-3.0808970000000002</v>
      </c>
      <c r="T80" t="s">
        <v>93</v>
      </c>
    </row>
    <row r="81" spans="1:20" hidden="1" x14ac:dyDescent="0.3">
      <c r="A81" t="s">
        <v>325</v>
      </c>
      <c r="C81">
        <f>_xlfn.XLOOKUP(A81,'[1]New Investments &amp; Sites Report'!$G:$G,'[1]New Investments &amp; Sites Report'!$F:$F)</f>
        <v>26</v>
      </c>
      <c r="D81">
        <v>1</v>
      </c>
      <c r="E81" t="s">
        <v>326</v>
      </c>
      <c r="F81" t="s">
        <v>21</v>
      </c>
      <c r="G81" t="s">
        <v>22</v>
      </c>
      <c r="H81" t="s">
        <v>327</v>
      </c>
      <c r="I81" t="s">
        <v>328</v>
      </c>
      <c r="J81">
        <v>765231</v>
      </c>
      <c r="K81">
        <v>715031</v>
      </c>
      <c r="L81">
        <v>50200</v>
      </c>
      <c r="M81">
        <v>0</v>
      </c>
      <c r="N81">
        <v>0</v>
      </c>
      <c r="O81">
        <v>0</v>
      </c>
      <c r="P81">
        <v>0</v>
      </c>
      <c r="Q81" t="s">
        <v>326</v>
      </c>
      <c r="R81">
        <v>53.099615999999997</v>
      </c>
      <c r="S81">
        <v>-2.4362949999999999</v>
      </c>
      <c r="T81" t="s">
        <v>35</v>
      </c>
    </row>
    <row r="82" spans="1:20" hidden="1" x14ac:dyDescent="0.3">
      <c r="A82" t="s">
        <v>329</v>
      </c>
      <c r="C82">
        <f>_xlfn.XLOOKUP(A82,'[1]New Investments &amp; Sites Report'!$G:$G,'[1]New Investments &amp; Sites Report'!$F:$F)</f>
        <v>16</v>
      </c>
      <c r="D82">
        <v>1</v>
      </c>
      <c r="E82" t="s">
        <v>330</v>
      </c>
      <c r="F82" t="s">
        <v>38</v>
      </c>
      <c r="G82" t="s">
        <v>22</v>
      </c>
      <c r="H82" t="s">
        <v>331</v>
      </c>
      <c r="I82" t="s">
        <v>328</v>
      </c>
      <c r="J82">
        <v>959120</v>
      </c>
      <c r="K82">
        <v>879120</v>
      </c>
      <c r="L82">
        <v>80000</v>
      </c>
      <c r="M82">
        <v>0</v>
      </c>
      <c r="N82">
        <v>0</v>
      </c>
      <c r="O82">
        <v>0</v>
      </c>
      <c r="P82">
        <v>0</v>
      </c>
      <c r="Q82" t="s">
        <v>330</v>
      </c>
      <c r="R82">
        <v>53.012787000000003</v>
      </c>
      <c r="S82">
        <v>-2.125143</v>
      </c>
      <c r="T82" t="s">
        <v>75</v>
      </c>
    </row>
    <row r="83" spans="1:20" hidden="1" x14ac:dyDescent="0.3">
      <c r="A83" t="s">
        <v>332</v>
      </c>
      <c r="C83">
        <f>_xlfn.XLOOKUP(A83,'[1]New Investments &amp; Sites Report'!$G:$G,'[1]New Investments &amp; Sites Report'!$F:$F)</f>
        <v>12</v>
      </c>
      <c r="D83">
        <v>1</v>
      </c>
      <c r="E83" t="s">
        <v>333</v>
      </c>
      <c r="F83" t="s">
        <v>38</v>
      </c>
      <c r="G83" t="s">
        <v>22</v>
      </c>
      <c r="H83" t="s">
        <v>334</v>
      </c>
      <c r="I83" t="s">
        <v>328</v>
      </c>
      <c r="J83">
        <v>620139</v>
      </c>
      <c r="K83">
        <v>552727</v>
      </c>
      <c r="L83">
        <v>67412</v>
      </c>
      <c r="M83">
        <v>0</v>
      </c>
      <c r="N83">
        <v>0</v>
      </c>
      <c r="O83">
        <v>0</v>
      </c>
      <c r="P83">
        <v>0</v>
      </c>
      <c r="Q83" t="s">
        <v>333</v>
      </c>
      <c r="R83">
        <v>53.738515</v>
      </c>
      <c r="S83">
        <v>-2.4459339999999998</v>
      </c>
      <c r="T83" t="s">
        <v>35</v>
      </c>
    </row>
    <row r="84" spans="1:20" hidden="1" x14ac:dyDescent="0.3">
      <c r="A84" t="s">
        <v>335</v>
      </c>
      <c r="C84">
        <f>_xlfn.XLOOKUP(A84,'[1]New Investments &amp; Sites Report'!$G:$G,'[1]New Investments &amp; Sites Report'!$F:$F)</f>
        <v>26</v>
      </c>
      <c r="D84">
        <v>1</v>
      </c>
      <c r="E84" t="s">
        <v>336</v>
      </c>
      <c r="F84" t="s">
        <v>38</v>
      </c>
      <c r="G84" t="s">
        <v>139</v>
      </c>
      <c r="H84" t="s">
        <v>337</v>
      </c>
      <c r="I84" t="s">
        <v>328</v>
      </c>
      <c r="J84">
        <v>1500000</v>
      </c>
      <c r="K84">
        <v>1400000</v>
      </c>
      <c r="L84">
        <v>100000</v>
      </c>
      <c r="M84">
        <v>0</v>
      </c>
      <c r="N84">
        <v>0</v>
      </c>
      <c r="O84">
        <v>0</v>
      </c>
      <c r="P84">
        <v>0</v>
      </c>
      <c r="Q84" t="s">
        <v>336</v>
      </c>
      <c r="R84">
        <v>51.540179000000002</v>
      </c>
      <c r="S84">
        <v>0.73823300000000003</v>
      </c>
      <c r="T84" t="s">
        <v>30</v>
      </c>
    </row>
    <row r="85" spans="1:20" hidden="1" x14ac:dyDescent="0.3">
      <c r="A85" t="s">
        <v>338</v>
      </c>
      <c r="C85">
        <f>_xlfn.XLOOKUP(A85,'[1]New Investments &amp; Sites Report'!$G:$G,'[1]New Investments &amp; Sites Report'!$F:$F)</f>
        <v>34</v>
      </c>
      <c r="D85">
        <v>1</v>
      </c>
      <c r="E85" t="s">
        <v>339</v>
      </c>
      <c r="F85" t="s">
        <v>21</v>
      </c>
      <c r="G85" t="s">
        <v>22</v>
      </c>
      <c r="H85" t="s">
        <v>340</v>
      </c>
      <c r="I85" t="s">
        <v>328</v>
      </c>
      <c r="J85">
        <v>1344106</v>
      </c>
      <c r="K85">
        <v>1120199</v>
      </c>
      <c r="L85">
        <v>223907</v>
      </c>
      <c r="M85">
        <v>3000</v>
      </c>
      <c r="N85">
        <v>3000</v>
      </c>
      <c r="O85">
        <v>0</v>
      </c>
      <c r="P85">
        <v>2.6780955883731368E-3</v>
      </c>
      <c r="Q85" t="s">
        <v>339</v>
      </c>
      <c r="R85">
        <v>51.719732</v>
      </c>
      <c r="S85">
        <v>-1.198388</v>
      </c>
      <c r="T85" t="s">
        <v>25</v>
      </c>
    </row>
    <row r="86" spans="1:20" hidden="1" x14ac:dyDescent="0.3">
      <c r="A86" t="s">
        <v>341</v>
      </c>
      <c r="C86">
        <f>_xlfn.XLOOKUP(A86,'[1]New Investments &amp; Sites Report'!$G:$G,'[1]New Investments &amp; Sites Report'!$F:$F)</f>
        <v>40</v>
      </c>
      <c r="D86">
        <v>1</v>
      </c>
      <c r="E86" t="s">
        <v>342</v>
      </c>
      <c r="F86" t="s">
        <v>38</v>
      </c>
      <c r="G86" t="s">
        <v>22</v>
      </c>
      <c r="H86" t="s">
        <v>343</v>
      </c>
      <c r="I86" t="s">
        <v>328</v>
      </c>
      <c r="J86">
        <v>2846291</v>
      </c>
      <c r="K86">
        <v>2378230</v>
      </c>
      <c r="L86">
        <v>468061</v>
      </c>
      <c r="M86">
        <v>125910</v>
      </c>
      <c r="N86">
        <v>80021</v>
      </c>
      <c r="O86">
        <v>45889</v>
      </c>
      <c r="P86">
        <v>3.3647292314031872E-2</v>
      </c>
      <c r="Q86" t="s">
        <v>342</v>
      </c>
      <c r="R86">
        <v>53.547601</v>
      </c>
      <c r="S86">
        <v>-0.108226</v>
      </c>
      <c r="T86" t="s">
        <v>52</v>
      </c>
    </row>
    <row r="87" spans="1:20" hidden="1" x14ac:dyDescent="0.3">
      <c r="A87" t="s">
        <v>344</v>
      </c>
      <c r="C87">
        <f>_xlfn.XLOOKUP(A87,'[1]New Investments &amp; Sites Report'!$G:$G,'[1]New Investments &amp; Sites Report'!$F:$F)</f>
        <v>35</v>
      </c>
      <c r="D87">
        <v>1</v>
      </c>
      <c r="E87" t="s">
        <v>345</v>
      </c>
      <c r="F87" t="s">
        <v>21</v>
      </c>
      <c r="G87" t="s">
        <v>22</v>
      </c>
      <c r="H87" t="s">
        <v>346</v>
      </c>
      <c r="I87" t="s">
        <v>328</v>
      </c>
      <c r="J87">
        <v>915609</v>
      </c>
      <c r="K87">
        <v>909939</v>
      </c>
      <c r="L87">
        <v>5670</v>
      </c>
      <c r="M87">
        <v>34880</v>
      </c>
      <c r="N87">
        <v>33380</v>
      </c>
      <c r="O87">
        <v>1500</v>
      </c>
      <c r="P87">
        <v>3.6683777703780153E-2</v>
      </c>
      <c r="Q87" t="s">
        <v>345</v>
      </c>
      <c r="R87">
        <v>52.624536999999997</v>
      </c>
      <c r="S87">
        <v>1.2685230000000001</v>
      </c>
      <c r="T87" t="s">
        <v>30</v>
      </c>
    </row>
    <row r="88" spans="1:20" hidden="1" x14ac:dyDescent="0.3">
      <c r="A88" t="s">
        <v>347</v>
      </c>
      <c r="C88">
        <f>_xlfn.XLOOKUP(A88,'[1]New Investments &amp; Sites Report'!$G:$G,'[1]New Investments &amp; Sites Report'!$F:$F)</f>
        <v>48</v>
      </c>
      <c r="D88">
        <v>1</v>
      </c>
      <c r="E88" t="s">
        <v>348</v>
      </c>
      <c r="F88" t="s">
        <v>38</v>
      </c>
      <c r="G88" t="s">
        <v>22</v>
      </c>
      <c r="H88" t="s">
        <v>349</v>
      </c>
      <c r="I88" t="s">
        <v>328</v>
      </c>
      <c r="J88">
        <v>3130220</v>
      </c>
      <c r="K88">
        <v>2851535</v>
      </c>
      <c r="L88">
        <v>278685</v>
      </c>
      <c r="M88">
        <v>120000</v>
      </c>
      <c r="N88">
        <v>120000</v>
      </c>
      <c r="O88">
        <v>0</v>
      </c>
      <c r="P88">
        <v>4.2082597618475673E-2</v>
      </c>
      <c r="Q88" t="s">
        <v>348</v>
      </c>
      <c r="R88">
        <v>52.432130999999998</v>
      </c>
      <c r="S88">
        <v>-1.89514</v>
      </c>
      <c r="T88" t="s">
        <v>75</v>
      </c>
    </row>
    <row r="89" spans="1:20" hidden="1" x14ac:dyDescent="0.3">
      <c r="A89" t="s">
        <v>350</v>
      </c>
      <c r="C89">
        <f>_xlfn.XLOOKUP(A89,'[1]New Investments &amp; Sites Report'!$G:$G,'[1]New Investments &amp; Sites Report'!$F:$F)</f>
        <v>20</v>
      </c>
      <c r="D89">
        <v>1</v>
      </c>
      <c r="E89" t="s">
        <v>351</v>
      </c>
      <c r="F89" t="s">
        <v>21</v>
      </c>
      <c r="G89" t="s">
        <v>22</v>
      </c>
      <c r="H89" t="s">
        <v>155</v>
      </c>
      <c r="I89" t="s">
        <v>328</v>
      </c>
      <c r="J89">
        <v>3094268</v>
      </c>
      <c r="K89">
        <v>2890268</v>
      </c>
      <c r="L89">
        <v>204000</v>
      </c>
      <c r="M89">
        <v>184690.52</v>
      </c>
      <c r="N89">
        <v>131107.04999999999</v>
      </c>
      <c r="O89">
        <v>53583.47</v>
      </c>
      <c r="P89">
        <v>4.5361554707037538E-2</v>
      </c>
      <c r="Q89" t="s">
        <v>351</v>
      </c>
      <c r="R89">
        <v>53.74606</v>
      </c>
      <c r="S89">
        <v>-2.481859</v>
      </c>
      <c r="T89" t="s">
        <v>35</v>
      </c>
    </row>
    <row r="90" spans="1:20" hidden="1" x14ac:dyDescent="0.3">
      <c r="A90" t="s">
        <v>352</v>
      </c>
      <c r="C90">
        <f>_xlfn.XLOOKUP(A90,'[1]New Investments &amp; Sites Report'!$G:$G,'[1]New Investments &amp; Sites Report'!$F:$F)</f>
        <v>16</v>
      </c>
      <c r="D90">
        <v>1</v>
      </c>
      <c r="E90" t="s">
        <v>353</v>
      </c>
      <c r="F90" t="s">
        <v>21</v>
      </c>
      <c r="G90" t="s">
        <v>22</v>
      </c>
      <c r="H90" t="s">
        <v>354</v>
      </c>
      <c r="I90" t="s">
        <v>328</v>
      </c>
      <c r="J90">
        <v>689894</v>
      </c>
      <c r="K90">
        <v>594204</v>
      </c>
      <c r="L90">
        <v>95689</v>
      </c>
      <c r="M90">
        <v>30000</v>
      </c>
      <c r="N90">
        <v>30000</v>
      </c>
      <c r="O90">
        <v>0</v>
      </c>
      <c r="P90">
        <v>5.0487711291071748E-2</v>
      </c>
      <c r="Q90" t="s">
        <v>353</v>
      </c>
      <c r="R90">
        <v>50.918075000000002</v>
      </c>
      <c r="S90">
        <v>-1.4028780000000001</v>
      </c>
      <c r="T90" t="s">
        <v>25</v>
      </c>
    </row>
    <row r="91" spans="1:20" hidden="1" x14ac:dyDescent="0.3">
      <c r="A91" t="s">
        <v>355</v>
      </c>
      <c r="C91">
        <f>_xlfn.XLOOKUP(A91,'[1]New Investments &amp; Sites Report'!$G:$G,'[1]New Investments &amp; Sites Report'!$F:$F)</f>
        <v>80</v>
      </c>
      <c r="D91">
        <v>1</v>
      </c>
      <c r="E91" t="s">
        <v>356</v>
      </c>
      <c r="F91" t="s">
        <v>38</v>
      </c>
      <c r="G91" t="s">
        <v>139</v>
      </c>
      <c r="H91" t="s">
        <v>357</v>
      </c>
      <c r="I91" t="s">
        <v>328</v>
      </c>
      <c r="J91">
        <v>6323200</v>
      </c>
      <c r="K91">
        <v>5176200</v>
      </c>
      <c r="L91">
        <v>1147000</v>
      </c>
      <c r="M91">
        <v>910688.92999999993</v>
      </c>
      <c r="N91">
        <v>589118.67000000004</v>
      </c>
      <c r="O91">
        <v>321570.26</v>
      </c>
      <c r="P91">
        <v>0.1138129651095398</v>
      </c>
      <c r="Q91" t="s">
        <v>356</v>
      </c>
      <c r="R91">
        <v>50.822220000000002</v>
      </c>
      <c r="S91">
        <v>-0.13047500000000001</v>
      </c>
      <c r="T91" t="s">
        <v>25</v>
      </c>
    </row>
    <row r="92" spans="1:20" hidden="1" x14ac:dyDescent="0.3">
      <c r="A92" t="s">
        <v>358</v>
      </c>
      <c r="C92">
        <f>_xlfn.XLOOKUP(A92,'[1]New Investments &amp; Sites Report'!$G:$G,'[1]New Investments &amp; Sites Report'!$F:$F)</f>
        <v>22</v>
      </c>
      <c r="D92">
        <v>1</v>
      </c>
      <c r="E92" t="s">
        <v>359</v>
      </c>
      <c r="F92" t="s">
        <v>38</v>
      </c>
      <c r="G92" t="s">
        <v>22</v>
      </c>
      <c r="H92" t="s">
        <v>360</v>
      </c>
      <c r="I92" t="s">
        <v>361</v>
      </c>
      <c r="J92">
        <v>413374</v>
      </c>
      <c r="K92">
        <v>357380</v>
      </c>
      <c r="L92">
        <v>55994</v>
      </c>
      <c r="M92">
        <v>0</v>
      </c>
      <c r="N92">
        <v>0</v>
      </c>
      <c r="O92">
        <v>0</v>
      </c>
      <c r="P92">
        <v>0</v>
      </c>
      <c r="Q92" t="s">
        <v>359</v>
      </c>
      <c r="R92">
        <v>53.039113</v>
      </c>
      <c r="S92">
        <v>-2.205308</v>
      </c>
      <c r="T92" t="s">
        <v>75</v>
      </c>
    </row>
    <row r="93" spans="1:20" hidden="1" x14ac:dyDescent="0.3">
      <c r="A93" t="s">
        <v>362</v>
      </c>
      <c r="C93">
        <f>_xlfn.XLOOKUP(A93,'[1]New Investments &amp; Sites Report'!$G:$G,'[1]New Investments &amp; Sites Report'!$F:$F)</f>
        <v>60</v>
      </c>
      <c r="D93">
        <v>1</v>
      </c>
      <c r="E93" t="s">
        <v>363</v>
      </c>
      <c r="F93" t="s">
        <v>38</v>
      </c>
      <c r="G93" t="s">
        <v>105</v>
      </c>
      <c r="H93" t="s">
        <v>364</v>
      </c>
      <c r="I93" t="s">
        <v>365</v>
      </c>
      <c r="J93">
        <v>8853739</v>
      </c>
      <c r="K93">
        <v>7461449</v>
      </c>
      <c r="L93">
        <v>1392290</v>
      </c>
      <c r="M93">
        <v>746883</v>
      </c>
      <c r="N93">
        <v>436883</v>
      </c>
      <c r="O93">
        <v>310000</v>
      </c>
      <c r="P93">
        <v>5.8552031917661028E-2</v>
      </c>
      <c r="Q93" t="s">
        <v>363</v>
      </c>
      <c r="R93">
        <v>51.417174000000003</v>
      </c>
      <c r="S93">
        <v>-2.5961379999999998</v>
      </c>
      <c r="T93" t="s">
        <v>93</v>
      </c>
    </row>
    <row r="94" spans="1:20" hidden="1" x14ac:dyDescent="0.3">
      <c r="A94" t="s">
        <v>370</v>
      </c>
      <c r="C94">
        <f>_xlfn.XLOOKUP(A94,'[1]New Investments &amp; Sites Report'!$G:$G,'[1]New Investments &amp; Sites Report'!$F:$F)</f>
        <v>6</v>
      </c>
      <c r="D94">
        <v>1</v>
      </c>
      <c r="E94" t="s">
        <v>371</v>
      </c>
      <c r="F94" t="s">
        <v>21</v>
      </c>
      <c r="G94" t="s">
        <v>22</v>
      </c>
      <c r="H94" t="s">
        <v>372</v>
      </c>
      <c r="I94" t="s">
        <v>369</v>
      </c>
      <c r="J94">
        <v>470880</v>
      </c>
      <c r="K94">
        <v>392400</v>
      </c>
      <c r="L94">
        <v>78480</v>
      </c>
      <c r="M94">
        <v>26540</v>
      </c>
      <c r="N94">
        <v>20000</v>
      </c>
      <c r="O94">
        <v>6540</v>
      </c>
      <c r="P94">
        <v>5.09683995922528E-2</v>
      </c>
      <c r="Q94" t="s">
        <v>371</v>
      </c>
      <c r="R94">
        <v>52.498851999999999</v>
      </c>
      <c r="S94">
        <v>-1.882477</v>
      </c>
      <c r="T94" t="s">
        <v>75</v>
      </c>
    </row>
    <row r="95" spans="1:20" hidden="1" x14ac:dyDescent="0.3">
      <c r="A95" t="s">
        <v>373</v>
      </c>
      <c r="C95">
        <f>_xlfn.XLOOKUP(A95,'[1]New Investments &amp; Sites Report'!$G:$G,'[1]New Investments &amp; Sites Report'!$F:$F)</f>
        <v>35</v>
      </c>
      <c r="D95">
        <v>1</v>
      </c>
      <c r="E95" t="s">
        <v>374</v>
      </c>
      <c r="F95" t="s">
        <v>38</v>
      </c>
      <c r="G95" t="s">
        <v>139</v>
      </c>
      <c r="H95" t="s">
        <v>375</v>
      </c>
      <c r="I95" t="s">
        <v>369</v>
      </c>
      <c r="J95">
        <v>1865653</v>
      </c>
      <c r="K95">
        <v>1636061</v>
      </c>
      <c r="L95">
        <v>229592</v>
      </c>
      <c r="M95">
        <v>103170</v>
      </c>
      <c r="N95">
        <v>103170</v>
      </c>
      <c r="O95">
        <v>0</v>
      </c>
      <c r="P95">
        <v>6.3059995929247131E-2</v>
      </c>
      <c r="Q95" t="s">
        <v>374</v>
      </c>
      <c r="R95">
        <v>53.745050999999997</v>
      </c>
      <c r="S95">
        <v>-0.33747100000000002</v>
      </c>
      <c r="T95" t="s">
        <v>52</v>
      </c>
    </row>
    <row r="96" spans="1:20" hidden="1" x14ac:dyDescent="0.3">
      <c r="A96" t="s">
        <v>376</v>
      </c>
      <c r="C96">
        <f>_xlfn.XLOOKUP(A96,'[1]New Investments &amp; Sites Report'!$G:$G,'[1]New Investments &amp; Sites Report'!$F:$F)</f>
        <v>26</v>
      </c>
      <c r="D96">
        <v>1</v>
      </c>
      <c r="E96" t="s">
        <v>377</v>
      </c>
      <c r="F96" t="s">
        <v>21</v>
      </c>
      <c r="G96" t="s">
        <v>139</v>
      </c>
      <c r="H96" t="s">
        <v>378</v>
      </c>
      <c r="I96" t="s">
        <v>379</v>
      </c>
      <c r="J96">
        <v>1834386</v>
      </c>
      <c r="K96">
        <v>1834386</v>
      </c>
      <c r="L96">
        <v>0</v>
      </c>
      <c r="M96">
        <v>0</v>
      </c>
      <c r="N96">
        <v>0</v>
      </c>
      <c r="O96">
        <v>0</v>
      </c>
      <c r="P96">
        <v>0</v>
      </c>
      <c r="Q96" t="s">
        <v>377</v>
      </c>
      <c r="R96">
        <v>51.435616000000003</v>
      </c>
      <c r="S96">
        <v>-0.95091899999999996</v>
      </c>
      <c r="T96" t="s">
        <v>25</v>
      </c>
    </row>
    <row r="97" spans="1:20" hidden="1" x14ac:dyDescent="0.3">
      <c r="A97" t="s">
        <v>380</v>
      </c>
      <c r="C97">
        <f>_xlfn.XLOOKUP(A97,'[1]New Investments &amp; Sites Report'!$G:$G,'[1]New Investments &amp; Sites Report'!$F:$F)</f>
        <v>24</v>
      </c>
      <c r="D97">
        <v>1</v>
      </c>
      <c r="E97" t="s">
        <v>381</v>
      </c>
      <c r="F97" t="s">
        <v>38</v>
      </c>
      <c r="G97" t="s">
        <v>22</v>
      </c>
      <c r="H97" t="s">
        <v>382</v>
      </c>
      <c r="I97" t="s">
        <v>379</v>
      </c>
      <c r="J97">
        <v>414870</v>
      </c>
      <c r="K97">
        <v>400560</v>
      </c>
      <c r="L97">
        <v>14310</v>
      </c>
      <c r="M97">
        <v>0</v>
      </c>
      <c r="N97">
        <v>0</v>
      </c>
      <c r="O97">
        <v>0</v>
      </c>
      <c r="P97">
        <v>0</v>
      </c>
      <c r="Q97" t="s">
        <v>381</v>
      </c>
      <c r="R97">
        <v>52.931302000000002</v>
      </c>
      <c r="S97">
        <v>-1.493015</v>
      </c>
      <c r="T97" t="s">
        <v>44</v>
      </c>
    </row>
    <row r="98" spans="1:20" hidden="1" x14ac:dyDescent="0.3">
      <c r="A98" t="s">
        <v>383</v>
      </c>
      <c r="C98">
        <f>_xlfn.XLOOKUP(A98,'[1]New Investments &amp; Sites Report'!$G:$G,'[1]New Investments &amp; Sites Report'!$F:$F)</f>
        <v>16</v>
      </c>
      <c r="D98">
        <v>1</v>
      </c>
      <c r="E98" t="s">
        <v>384</v>
      </c>
      <c r="F98" t="s">
        <v>21</v>
      </c>
      <c r="G98" t="s">
        <v>22</v>
      </c>
      <c r="H98" t="s">
        <v>385</v>
      </c>
      <c r="I98" t="s">
        <v>379</v>
      </c>
      <c r="J98">
        <v>1503072</v>
      </c>
      <c r="K98">
        <v>1351476</v>
      </c>
      <c r="L98">
        <v>151596</v>
      </c>
      <c r="M98">
        <v>28092</v>
      </c>
      <c r="N98">
        <v>24912</v>
      </c>
      <c r="O98">
        <v>3180</v>
      </c>
      <c r="P98">
        <v>1.8433179723502301E-2</v>
      </c>
      <c r="Q98" t="s">
        <v>384</v>
      </c>
      <c r="R98">
        <v>53.595533000000003</v>
      </c>
      <c r="S98">
        <v>-2.4476140000000002</v>
      </c>
      <c r="T98" t="s">
        <v>35</v>
      </c>
    </row>
    <row r="99" spans="1:20" hidden="1" x14ac:dyDescent="0.3">
      <c r="A99" t="s">
        <v>386</v>
      </c>
      <c r="C99">
        <f>_xlfn.XLOOKUP(A99,'[1]New Investments &amp; Sites Report'!$G:$G,'[1]New Investments &amp; Sites Report'!$F:$F)</f>
        <v>12</v>
      </c>
      <c r="D99">
        <v>1</v>
      </c>
      <c r="E99" t="s">
        <v>387</v>
      </c>
      <c r="F99" t="s">
        <v>38</v>
      </c>
      <c r="G99" t="s">
        <v>22</v>
      </c>
      <c r="I99" t="s">
        <v>379</v>
      </c>
      <c r="J99">
        <v>292243.20000000001</v>
      </c>
      <c r="K99">
        <v>267243.2</v>
      </c>
      <c r="L99">
        <v>25000</v>
      </c>
      <c r="M99">
        <v>9839</v>
      </c>
      <c r="N99">
        <v>9839</v>
      </c>
      <c r="O99">
        <v>0</v>
      </c>
      <c r="P99">
        <v>3.6816652397516567E-2</v>
      </c>
      <c r="Q99" t="s">
        <v>387</v>
      </c>
      <c r="R99">
        <v>52.561548999999999</v>
      </c>
      <c r="S99">
        <v>1.65584</v>
      </c>
      <c r="T99" t="s">
        <v>30</v>
      </c>
    </row>
    <row r="100" spans="1:20" hidden="1" x14ac:dyDescent="0.3">
      <c r="A100" t="s">
        <v>388</v>
      </c>
      <c r="C100">
        <f>_xlfn.XLOOKUP(A100,'[1]New Investments &amp; Sites Report'!$G:$G,'[1]New Investments &amp; Sites Report'!$F:$F)</f>
        <v>20</v>
      </c>
      <c r="D100">
        <v>1</v>
      </c>
      <c r="E100" t="s">
        <v>389</v>
      </c>
      <c r="F100" t="s">
        <v>21</v>
      </c>
      <c r="G100" t="s">
        <v>22</v>
      </c>
      <c r="H100" t="s">
        <v>390</v>
      </c>
      <c r="I100" t="s">
        <v>379</v>
      </c>
      <c r="J100">
        <v>507823</v>
      </c>
      <c r="K100">
        <v>424000</v>
      </c>
      <c r="L100">
        <v>83823</v>
      </c>
      <c r="M100">
        <v>113166</v>
      </c>
      <c r="N100">
        <v>113166</v>
      </c>
      <c r="O100">
        <v>0</v>
      </c>
      <c r="P100">
        <v>0.26690094339622639</v>
      </c>
      <c r="Q100" t="s">
        <v>389</v>
      </c>
      <c r="R100">
        <v>54.976092000000001</v>
      </c>
      <c r="S100">
        <v>-1.5490429999999999</v>
      </c>
      <c r="T100" t="s">
        <v>57</v>
      </c>
    </row>
    <row r="101" spans="1:20" hidden="1" x14ac:dyDescent="0.3">
      <c r="A101" t="s">
        <v>391</v>
      </c>
      <c r="C101">
        <f>_xlfn.XLOOKUP(A101,'[1]New Investments &amp; Sites Report'!$G:$G,'[1]New Investments &amp; Sites Report'!$F:$F)</f>
        <v>16</v>
      </c>
      <c r="D101">
        <v>1</v>
      </c>
      <c r="E101" t="s">
        <v>392</v>
      </c>
      <c r="F101" t="s">
        <v>38</v>
      </c>
      <c r="G101" t="s">
        <v>22</v>
      </c>
      <c r="H101" t="s">
        <v>393</v>
      </c>
      <c r="I101" t="s">
        <v>394</v>
      </c>
      <c r="J101">
        <v>1612036</v>
      </c>
      <c r="K101">
        <v>1402582</v>
      </c>
      <c r="L101">
        <v>209454</v>
      </c>
      <c r="M101">
        <v>0</v>
      </c>
      <c r="N101">
        <v>0</v>
      </c>
      <c r="O101">
        <v>0</v>
      </c>
      <c r="P101">
        <v>0</v>
      </c>
      <c r="Q101" t="s">
        <v>392</v>
      </c>
      <c r="R101">
        <v>53.514586999999999</v>
      </c>
      <c r="S101">
        <v>-2.2131970000000001</v>
      </c>
      <c r="T101" t="s">
        <v>35</v>
      </c>
    </row>
    <row r="102" spans="1:20" hidden="1" x14ac:dyDescent="0.3">
      <c r="A102" t="s">
        <v>395</v>
      </c>
      <c r="C102">
        <f>_xlfn.XLOOKUP(A102,'[1]New Investments &amp; Sites Report'!$G:$G,'[1]New Investments &amp; Sites Report'!$F:$F)</f>
        <v>22</v>
      </c>
      <c r="D102">
        <v>1</v>
      </c>
      <c r="E102" t="s">
        <v>396</v>
      </c>
      <c r="F102" t="s">
        <v>21</v>
      </c>
      <c r="G102" t="s">
        <v>22</v>
      </c>
      <c r="H102" t="s">
        <v>397</v>
      </c>
      <c r="I102" t="s">
        <v>398</v>
      </c>
      <c r="J102">
        <v>804668</v>
      </c>
      <c r="K102">
        <v>712016</v>
      </c>
      <c r="L102">
        <v>92652</v>
      </c>
      <c r="M102">
        <v>5900</v>
      </c>
      <c r="N102">
        <v>5900</v>
      </c>
      <c r="O102">
        <v>0</v>
      </c>
      <c r="P102">
        <v>8.2863306442551854E-3</v>
      </c>
      <c r="Q102" t="s">
        <v>396</v>
      </c>
      <c r="R102">
        <v>51.234642999999998</v>
      </c>
      <c r="S102">
        <v>-2.3325770000000001</v>
      </c>
      <c r="T102" t="s">
        <v>93</v>
      </c>
    </row>
    <row r="103" spans="1:20" hidden="1" x14ac:dyDescent="0.3">
      <c r="A103" t="s">
        <v>399</v>
      </c>
      <c r="C103">
        <f>_xlfn.XLOOKUP(A103,'[1]New Investments &amp; Sites Report'!$G:$G,'[1]New Investments &amp; Sites Report'!$F:$F)</f>
        <v>60</v>
      </c>
      <c r="D103">
        <v>1</v>
      </c>
      <c r="E103" t="s">
        <v>400</v>
      </c>
      <c r="F103" t="s">
        <v>38</v>
      </c>
      <c r="G103" t="s">
        <v>105</v>
      </c>
      <c r="H103" t="s">
        <v>401</v>
      </c>
      <c r="I103" t="s">
        <v>398</v>
      </c>
      <c r="J103">
        <v>8295058</v>
      </c>
      <c r="K103">
        <v>6999215</v>
      </c>
      <c r="L103">
        <v>1295843</v>
      </c>
      <c r="M103">
        <v>736312</v>
      </c>
      <c r="N103">
        <v>575512</v>
      </c>
      <c r="O103">
        <v>160800</v>
      </c>
      <c r="P103">
        <v>8.222522097120892E-2</v>
      </c>
      <c r="Q103" t="s">
        <v>400</v>
      </c>
      <c r="R103">
        <v>53.094679999999997</v>
      </c>
      <c r="S103">
        <v>-2.4410539999999998</v>
      </c>
      <c r="T103" t="s">
        <v>35</v>
      </c>
    </row>
    <row r="104" spans="1:20" hidden="1" x14ac:dyDescent="0.3">
      <c r="A104" t="s">
        <v>402</v>
      </c>
      <c r="C104">
        <f>_xlfn.XLOOKUP(A104,'[1]New Investments &amp; Sites Report'!$G:$G,'[1]New Investments &amp; Sites Report'!$F:$F)</f>
        <v>32</v>
      </c>
      <c r="D104">
        <v>1</v>
      </c>
      <c r="E104" t="s">
        <v>403</v>
      </c>
      <c r="F104" t="s">
        <v>21</v>
      </c>
      <c r="G104" t="s">
        <v>22</v>
      </c>
      <c r="H104" t="s">
        <v>260</v>
      </c>
      <c r="I104" t="s">
        <v>404</v>
      </c>
      <c r="J104">
        <v>1346270</v>
      </c>
      <c r="K104">
        <v>1121893</v>
      </c>
      <c r="L104">
        <v>224377</v>
      </c>
      <c r="M104">
        <v>30123.74</v>
      </c>
      <c r="N104">
        <v>4850</v>
      </c>
      <c r="O104">
        <v>25273.74</v>
      </c>
      <c r="P104">
        <v>4.3230504156813532E-3</v>
      </c>
      <c r="Q104" t="s">
        <v>403</v>
      </c>
      <c r="R104">
        <v>53.548026999999998</v>
      </c>
      <c r="S104">
        <v>-1.144682</v>
      </c>
      <c r="T104" t="s">
        <v>52</v>
      </c>
    </row>
    <row r="105" spans="1:20" hidden="1" x14ac:dyDescent="0.3">
      <c r="A105" t="s">
        <v>414</v>
      </c>
      <c r="C105">
        <f>_xlfn.XLOOKUP(A105,'[1]New Investments &amp; Sites Report'!$G:$G,'[1]New Investments &amp; Sites Report'!$F:$F)</f>
        <v>40</v>
      </c>
      <c r="D105">
        <v>1</v>
      </c>
      <c r="E105" t="s">
        <v>415</v>
      </c>
      <c r="F105" t="s">
        <v>21</v>
      </c>
      <c r="G105" t="s">
        <v>22</v>
      </c>
      <c r="I105" t="s">
        <v>413</v>
      </c>
      <c r="J105">
        <v>2098374</v>
      </c>
      <c r="K105">
        <v>1974874</v>
      </c>
      <c r="L105">
        <v>123500</v>
      </c>
      <c r="M105">
        <v>226426.88</v>
      </c>
      <c r="N105">
        <v>194228.95</v>
      </c>
      <c r="O105">
        <v>32197.93</v>
      </c>
      <c r="P105">
        <v>9.8350046635886645E-2</v>
      </c>
      <c r="Q105" t="s">
        <v>415</v>
      </c>
      <c r="R105">
        <v>51.583418000000002</v>
      </c>
      <c r="S105">
        <v>0.13075999999999999</v>
      </c>
      <c r="T105" t="s">
        <v>416</v>
      </c>
    </row>
    <row r="106" spans="1:20" hidden="1" x14ac:dyDescent="0.3">
      <c r="A106" t="s">
        <v>417</v>
      </c>
      <c r="C106">
        <f>_xlfn.XLOOKUP(A106,'[1]New Investments &amp; Sites Report'!$G:$G,'[1]New Investments &amp; Sites Report'!$F:$F)</f>
        <v>26</v>
      </c>
      <c r="D106">
        <v>1</v>
      </c>
      <c r="E106" t="s">
        <v>418</v>
      </c>
      <c r="F106" t="s">
        <v>21</v>
      </c>
      <c r="G106" t="s">
        <v>22</v>
      </c>
      <c r="H106" t="s">
        <v>419</v>
      </c>
      <c r="I106" t="s">
        <v>420</v>
      </c>
      <c r="J106">
        <v>336182</v>
      </c>
      <c r="K106">
        <v>336182</v>
      </c>
      <c r="M106">
        <v>5600</v>
      </c>
      <c r="N106">
        <v>5600</v>
      </c>
      <c r="O106">
        <v>0</v>
      </c>
      <c r="P106">
        <v>1.6657643776287839E-2</v>
      </c>
      <c r="Q106" t="s">
        <v>418</v>
      </c>
      <c r="R106">
        <v>54.594532999999998</v>
      </c>
      <c r="S106">
        <v>-1.305885</v>
      </c>
      <c r="T106" t="s">
        <v>57</v>
      </c>
    </row>
    <row r="107" spans="1:20" hidden="1" x14ac:dyDescent="0.3">
      <c r="A107" t="s">
        <v>425</v>
      </c>
      <c r="C107">
        <f>_xlfn.XLOOKUP(A107,'[1]New Investments &amp; Sites Report'!$G:$G,'[1]New Investments &amp; Sites Report'!$F:$F)</f>
        <v>30</v>
      </c>
      <c r="D107">
        <v>1</v>
      </c>
      <c r="E107" t="s">
        <v>426</v>
      </c>
      <c r="F107" t="s">
        <v>38</v>
      </c>
      <c r="G107" t="s">
        <v>139</v>
      </c>
      <c r="H107" t="s">
        <v>427</v>
      </c>
      <c r="I107" t="s">
        <v>424</v>
      </c>
      <c r="J107">
        <v>1688650</v>
      </c>
      <c r="K107">
        <v>1499290</v>
      </c>
      <c r="L107">
        <v>189360</v>
      </c>
      <c r="M107">
        <v>0</v>
      </c>
      <c r="N107">
        <v>0</v>
      </c>
      <c r="O107">
        <v>0</v>
      </c>
      <c r="P107">
        <v>0</v>
      </c>
      <c r="Q107" t="s">
        <v>426</v>
      </c>
      <c r="R107">
        <v>53.821238999999998</v>
      </c>
      <c r="S107">
        <v>-3.0430600000000001</v>
      </c>
      <c r="T107" t="s">
        <v>35</v>
      </c>
    </row>
    <row r="108" spans="1:20" hidden="1" x14ac:dyDescent="0.3">
      <c r="A108" t="s">
        <v>428</v>
      </c>
      <c r="C108">
        <f>_xlfn.XLOOKUP(A108,'[1]New Investments &amp; Sites Report'!$G:$G,'[1]New Investments &amp; Sites Report'!$F:$F)</f>
        <v>43</v>
      </c>
      <c r="D108">
        <v>1</v>
      </c>
      <c r="E108" t="s">
        <v>429</v>
      </c>
      <c r="F108" t="s">
        <v>21</v>
      </c>
      <c r="G108" t="s">
        <v>22</v>
      </c>
      <c r="H108" t="s">
        <v>430</v>
      </c>
      <c r="I108" t="s">
        <v>424</v>
      </c>
      <c r="J108">
        <v>2287228</v>
      </c>
      <c r="K108">
        <v>2098600</v>
      </c>
      <c r="L108">
        <v>188628</v>
      </c>
      <c r="M108">
        <v>42000</v>
      </c>
      <c r="N108">
        <v>42000</v>
      </c>
      <c r="O108">
        <v>0</v>
      </c>
      <c r="P108">
        <v>2.0013342228152101E-2</v>
      </c>
      <c r="Q108" t="s">
        <v>429</v>
      </c>
      <c r="R108">
        <v>54.999575</v>
      </c>
      <c r="S108">
        <v>-1.429365</v>
      </c>
      <c r="T108" t="s">
        <v>57</v>
      </c>
    </row>
    <row r="109" spans="1:20" hidden="1" x14ac:dyDescent="0.3">
      <c r="A109" t="s">
        <v>431</v>
      </c>
      <c r="C109">
        <f>_xlfn.XLOOKUP(A109,'[1]New Investments &amp; Sites Report'!$G:$G,'[1]New Investments &amp; Sites Report'!$F:$F)</f>
        <v>39</v>
      </c>
      <c r="D109">
        <v>1</v>
      </c>
      <c r="E109" t="s">
        <v>432</v>
      </c>
      <c r="F109" t="s">
        <v>38</v>
      </c>
      <c r="G109" t="s">
        <v>139</v>
      </c>
      <c r="H109" t="s">
        <v>433</v>
      </c>
      <c r="I109" t="s">
        <v>434</v>
      </c>
      <c r="J109">
        <v>4145525</v>
      </c>
      <c r="K109">
        <v>3454604</v>
      </c>
      <c r="L109">
        <v>690921</v>
      </c>
      <c r="M109">
        <v>309550</v>
      </c>
      <c r="N109">
        <v>207138</v>
      </c>
      <c r="O109">
        <v>102412</v>
      </c>
      <c r="P109">
        <v>5.9959983836063407E-2</v>
      </c>
      <c r="Q109" t="s">
        <v>432</v>
      </c>
      <c r="R109">
        <v>53.406388</v>
      </c>
      <c r="S109">
        <v>-2.97241</v>
      </c>
      <c r="T109" t="s">
        <v>35</v>
      </c>
    </row>
    <row r="110" spans="1:20" hidden="1" x14ac:dyDescent="0.3">
      <c r="A110" t="s">
        <v>435</v>
      </c>
      <c r="C110">
        <f>_xlfn.XLOOKUP(A110,'[1]New Investments &amp; Sites Report'!$G:$G,'[1]New Investments &amp; Sites Report'!$F:$F)</f>
        <v>30</v>
      </c>
      <c r="D110">
        <v>1</v>
      </c>
      <c r="E110" t="s">
        <v>436</v>
      </c>
      <c r="F110" t="s">
        <v>21</v>
      </c>
      <c r="G110" t="s">
        <v>139</v>
      </c>
      <c r="H110" t="s">
        <v>437</v>
      </c>
      <c r="I110" t="s">
        <v>438</v>
      </c>
      <c r="J110">
        <v>785554</v>
      </c>
      <c r="K110">
        <v>655646</v>
      </c>
      <c r="L110">
        <v>129908</v>
      </c>
      <c r="M110">
        <v>0</v>
      </c>
      <c r="N110">
        <v>0</v>
      </c>
      <c r="O110">
        <v>0</v>
      </c>
      <c r="P110">
        <v>0</v>
      </c>
      <c r="Q110" t="s">
        <v>436</v>
      </c>
      <c r="R110">
        <v>53.475552</v>
      </c>
      <c r="S110">
        <v>-2.274111</v>
      </c>
      <c r="T110" t="s">
        <v>35</v>
      </c>
    </row>
    <row r="111" spans="1:20" hidden="1" x14ac:dyDescent="0.3">
      <c r="A111" t="s">
        <v>439</v>
      </c>
      <c r="C111">
        <f>_xlfn.XLOOKUP(A111,'[1]New Investments &amp; Sites Report'!$G:$G,'[1]New Investments &amp; Sites Report'!$F:$F)</f>
        <v>28</v>
      </c>
      <c r="D111">
        <v>1</v>
      </c>
      <c r="E111" t="s">
        <v>440</v>
      </c>
      <c r="F111" t="s">
        <v>38</v>
      </c>
      <c r="G111" t="s">
        <v>22</v>
      </c>
      <c r="H111" t="s">
        <v>441</v>
      </c>
      <c r="I111" t="s">
        <v>442</v>
      </c>
      <c r="J111">
        <v>607636</v>
      </c>
      <c r="K111">
        <v>541644</v>
      </c>
      <c r="L111">
        <v>65992</v>
      </c>
      <c r="M111">
        <v>0</v>
      </c>
      <c r="N111">
        <v>0</v>
      </c>
      <c r="O111">
        <v>0</v>
      </c>
      <c r="P111">
        <v>0</v>
      </c>
      <c r="Q111" t="s">
        <v>440</v>
      </c>
      <c r="R111">
        <v>54.113545999999999</v>
      </c>
      <c r="S111">
        <v>-3.2327940000000002</v>
      </c>
      <c r="T111" t="s">
        <v>35</v>
      </c>
    </row>
    <row r="112" spans="1:20" hidden="1" x14ac:dyDescent="0.3">
      <c r="A112" t="s">
        <v>443</v>
      </c>
      <c r="C112">
        <f>_xlfn.XLOOKUP(A112,'[1]New Investments &amp; Sites Report'!$G:$G,'[1]New Investments &amp; Sites Report'!$F:$F)</f>
        <v>30</v>
      </c>
      <c r="D112">
        <v>1</v>
      </c>
      <c r="E112" t="s">
        <v>444</v>
      </c>
      <c r="F112" t="s">
        <v>21</v>
      </c>
      <c r="G112" t="s">
        <v>22</v>
      </c>
      <c r="H112" t="s">
        <v>445</v>
      </c>
      <c r="I112" t="s">
        <v>446</v>
      </c>
      <c r="J112">
        <v>1504459</v>
      </c>
      <c r="K112">
        <v>1438398</v>
      </c>
      <c r="L112">
        <v>66061</v>
      </c>
      <c r="M112">
        <v>84408</v>
      </c>
      <c r="N112">
        <v>84408</v>
      </c>
      <c r="O112">
        <v>0</v>
      </c>
      <c r="P112">
        <v>5.8681950336415933E-2</v>
      </c>
      <c r="Q112" t="s">
        <v>444</v>
      </c>
      <c r="R112">
        <v>53.346701000000003</v>
      </c>
      <c r="S112">
        <v>-1.4777530000000001</v>
      </c>
      <c r="T112" t="s">
        <v>52</v>
      </c>
    </row>
    <row r="113" spans="1:20" hidden="1" x14ac:dyDescent="0.3">
      <c r="A113" t="s">
        <v>447</v>
      </c>
      <c r="C113">
        <f>_xlfn.XLOOKUP(A113,'[1]New Investments &amp; Sites Report'!$G:$G,'[1]New Investments &amp; Sites Report'!$F:$F)</f>
        <v>21</v>
      </c>
      <c r="D113">
        <v>1</v>
      </c>
      <c r="E113" t="s">
        <v>448</v>
      </c>
      <c r="F113" t="s">
        <v>38</v>
      </c>
      <c r="G113" t="s">
        <v>139</v>
      </c>
      <c r="H113" t="s">
        <v>449</v>
      </c>
      <c r="I113" t="s">
        <v>450</v>
      </c>
      <c r="J113">
        <v>1365799</v>
      </c>
      <c r="K113">
        <v>1159799</v>
      </c>
      <c r="L113">
        <v>206000</v>
      </c>
      <c r="M113">
        <v>0</v>
      </c>
      <c r="N113">
        <v>0</v>
      </c>
      <c r="O113">
        <v>0</v>
      </c>
      <c r="P113">
        <v>0</v>
      </c>
      <c r="Q113" t="s">
        <v>448</v>
      </c>
      <c r="R113">
        <v>51.880583000000001</v>
      </c>
      <c r="S113">
        <v>-0.41848800000000003</v>
      </c>
      <c r="T113" t="s">
        <v>30</v>
      </c>
    </row>
    <row r="114" spans="1:20" hidden="1" x14ac:dyDescent="0.3">
      <c r="A114" t="s">
        <v>451</v>
      </c>
      <c r="C114">
        <f>_xlfn.XLOOKUP(A114,'[1]New Investments &amp; Sites Report'!$G:$G,'[1]New Investments &amp; Sites Report'!$F:$F)</f>
        <v>35</v>
      </c>
      <c r="D114">
        <v>1</v>
      </c>
      <c r="E114" t="s">
        <v>452</v>
      </c>
      <c r="F114" t="s">
        <v>38</v>
      </c>
      <c r="G114" t="s">
        <v>22</v>
      </c>
      <c r="H114" t="s">
        <v>453</v>
      </c>
      <c r="I114" t="s">
        <v>454</v>
      </c>
      <c r="J114">
        <v>625995</v>
      </c>
      <c r="K114">
        <v>528447</v>
      </c>
      <c r="L114">
        <v>97548</v>
      </c>
      <c r="M114">
        <v>0</v>
      </c>
      <c r="N114">
        <v>0</v>
      </c>
      <c r="O114">
        <v>0</v>
      </c>
      <c r="P114">
        <v>0</v>
      </c>
      <c r="Q114" t="s">
        <v>452</v>
      </c>
      <c r="R114">
        <v>50.489212999999999</v>
      </c>
      <c r="S114">
        <v>-3.536635</v>
      </c>
      <c r="T114" t="s">
        <v>93</v>
      </c>
    </row>
    <row r="115" spans="1:20" hidden="1" x14ac:dyDescent="0.3">
      <c r="A115" t="s">
        <v>455</v>
      </c>
      <c r="C115">
        <f>_xlfn.XLOOKUP(A115,'[1]New Investments &amp; Sites Report'!$G:$G,'[1]New Investments &amp; Sites Report'!$F:$F)</f>
        <v>22</v>
      </c>
      <c r="D115">
        <v>1</v>
      </c>
      <c r="E115" t="s">
        <v>456</v>
      </c>
      <c r="F115" t="s">
        <v>38</v>
      </c>
      <c r="G115" t="s">
        <v>22</v>
      </c>
      <c r="H115" t="s">
        <v>457</v>
      </c>
      <c r="I115" t="s">
        <v>454</v>
      </c>
      <c r="J115">
        <v>1237879</v>
      </c>
      <c r="K115">
        <v>1212879</v>
      </c>
      <c r="L115">
        <v>25000</v>
      </c>
      <c r="M115">
        <v>0</v>
      </c>
      <c r="N115">
        <v>0</v>
      </c>
      <c r="O115">
        <v>0</v>
      </c>
      <c r="P115">
        <v>0</v>
      </c>
      <c r="Q115" t="s">
        <v>456</v>
      </c>
      <c r="R115">
        <v>54.848308000000003</v>
      </c>
      <c r="S115">
        <v>-1.5124219999999999</v>
      </c>
      <c r="T115" t="s">
        <v>57</v>
      </c>
    </row>
    <row r="116" spans="1:20" hidden="1" x14ac:dyDescent="0.3">
      <c r="A116" t="s">
        <v>458</v>
      </c>
      <c r="C116">
        <f>_xlfn.XLOOKUP(A116,'[1]New Investments &amp; Sites Report'!$G:$G,'[1]New Investments &amp; Sites Report'!$F:$F)</f>
        <v>26</v>
      </c>
      <c r="D116">
        <v>1</v>
      </c>
      <c r="E116" t="s">
        <v>459</v>
      </c>
      <c r="F116" t="s">
        <v>38</v>
      </c>
      <c r="G116" t="s">
        <v>139</v>
      </c>
      <c r="H116" t="s">
        <v>460</v>
      </c>
      <c r="I116" t="s">
        <v>454</v>
      </c>
      <c r="J116">
        <v>1900270</v>
      </c>
      <c r="K116">
        <v>1584600</v>
      </c>
      <c r="L116">
        <v>315670</v>
      </c>
      <c r="M116">
        <v>0</v>
      </c>
      <c r="N116">
        <v>0</v>
      </c>
      <c r="O116">
        <v>0</v>
      </c>
      <c r="P116">
        <v>0</v>
      </c>
      <c r="Q116" t="s">
        <v>459</v>
      </c>
      <c r="R116">
        <v>52.696863</v>
      </c>
      <c r="S116">
        <v>-1.836273</v>
      </c>
      <c r="T116" t="s">
        <v>75</v>
      </c>
    </row>
    <row r="117" spans="1:20" hidden="1" x14ac:dyDescent="0.3">
      <c r="A117" t="s">
        <v>461</v>
      </c>
      <c r="C117">
        <f>_xlfn.XLOOKUP(A117,'[1]New Investments &amp; Sites Report'!$G:$G,'[1]New Investments &amp; Sites Report'!$F:$F)</f>
        <v>36</v>
      </c>
      <c r="D117">
        <v>1</v>
      </c>
      <c r="E117" t="s">
        <v>462</v>
      </c>
      <c r="F117" t="s">
        <v>21</v>
      </c>
      <c r="G117" t="s">
        <v>139</v>
      </c>
      <c r="H117" t="s">
        <v>463</v>
      </c>
      <c r="I117" t="s">
        <v>464</v>
      </c>
      <c r="J117">
        <v>3766099</v>
      </c>
      <c r="K117">
        <v>3241267</v>
      </c>
      <c r="L117">
        <v>524832</v>
      </c>
      <c r="M117">
        <v>50224</v>
      </c>
      <c r="N117">
        <v>19000</v>
      </c>
      <c r="O117">
        <v>31224</v>
      </c>
      <c r="P117">
        <v>5.8619052364399481E-3</v>
      </c>
      <c r="Q117" t="s">
        <v>462</v>
      </c>
      <c r="R117">
        <v>51.559212000000002</v>
      </c>
      <c r="S117">
        <v>-1.7487140000000001</v>
      </c>
      <c r="T117" t="s">
        <v>93</v>
      </c>
    </row>
    <row r="118" spans="1:20" hidden="1" x14ac:dyDescent="0.3">
      <c r="A118" t="s">
        <v>465</v>
      </c>
      <c r="C118">
        <f>_xlfn.XLOOKUP(A118,'[1]New Investments &amp; Sites Report'!$G:$G,'[1]New Investments &amp; Sites Report'!$F:$F)</f>
        <v>25</v>
      </c>
      <c r="D118">
        <v>1</v>
      </c>
      <c r="E118" t="s">
        <v>466</v>
      </c>
      <c r="F118" t="s">
        <v>38</v>
      </c>
      <c r="G118" t="s">
        <v>22</v>
      </c>
      <c r="H118" t="s">
        <v>467</v>
      </c>
      <c r="I118" t="s">
        <v>468</v>
      </c>
      <c r="J118">
        <v>1172790</v>
      </c>
      <c r="K118">
        <v>1160790</v>
      </c>
      <c r="L118">
        <v>12000</v>
      </c>
      <c r="M118">
        <v>0</v>
      </c>
      <c r="N118">
        <v>0</v>
      </c>
      <c r="O118">
        <v>0</v>
      </c>
      <c r="P118">
        <v>0</v>
      </c>
      <c r="Q118" t="s">
        <v>466</v>
      </c>
      <c r="R118">
        <v>52.438096000000002</v>
      </c>
      <c r="S118">
        <v>-2.004648</v>
      </c>
      <c r="T118" t="s">
        <v>75</v>
      </c>
    </row>
    <row r="119" spans="1:20" hidden="1" x14ac:dyDescent="0.3">
      <c r="A119" t="s">
        <v>469</v>
      </c>
      <c r="C119">
        <f>_xlfn.XLOOKUP(A119,'[1]New Investments &amp; Sites Report'!$G:$G,'[1]New Investments &amp; Sites Report'!$F:$F)</f>
        <v>20</v>
      </c>
      <c r="D119">
        <v>1</v>
      </c>
      <c r="E119" t="s">
        <v>470</v>
      </c>
      <c r="F119" t="s">
        <v>38</v>
      </c>
      <c r="G119" t="s">
        <v>22</v>
      </c>
      <c r="H119" t="s">
        <v>471</v>
      </c>
      <c r="I119" t="s">
        <v>472</v>
      </c>
      <c r="J119">
        <v>730833</v>
      </c>
      <c r="K119">
        <v>720753</v>
      </c>
      <c r="L119">
        <v>10080</v>
      </c>
      <c r="M119">
        <v>54068.800000000003</v>
      </c>
      <c r="N119">
        <v>45157.33</v>
      </c>
      <c r="O119">
        <v>8911.4699999999993</v>
      </c>
      <c r="P119">
        <v>6.2652989304241541E-2</v>
      </c>
      <c r="Q119" t="s">
        <v>470</v>
      </c>
      <c r="R119">
        <v>53.581318000000003</v>
      </c>
      <c r="S119">
        <v>-0.16513700000000001</v>
      </c>
      <c r="T119" t="s">
        <v>52</v>
      </c>
    </row>
    <row r="120" spans="1:20" hidden="1" x14ac:dyDescent="0.3">
      <c r="A120" t="s">
        <v>477</v>
      </c>
      <c r="C120">
        <f>_xlfn.XLOOKUP(A120,'[1]New Investments &amp; Sites Report'!$G:$G,'[1]New Investments &amp; Sites Report'!$F:$F)</f>
        <v>52</v>
      </c>
      <c r="D120">
        <v>1</v>
      </c>
      <c r="E120" t="s">
        <v>478</v>
      </c>
      <c r="F120" t="s">
        <v>38</v>
      </c>
      <c r="G120" t="s">
        <v>22</v>
      </c>
      <c r="H120" t="s">
        <v>479</v>
      </c>
      <c r="J120">
        <v>2185326</v>
      </c>
      <c r="K120">
        <v>1876786</v>
      </c>
      <c r="L120">
        <v>308540</v>
      </c>
      <c r="M120">
        <v>0</v>
      </c>
      <c r="N120">
        <v>0</v>
      </c>
      <c r="O120">
        <v>0</v>
      </c>
      <c r="P120">
        <v>0</v>
      </c>
      <c r="Q120" t="s">
        <v>478</v>
      </c>
      <c r="R120">
        <v>52.473230000000001</v>
      </c>
      <c r="S120">
        <v>-1.8627339999999999</v>
      </c>
      <c r="T120" t="s">
        <v>75</v>
      </c>
    </row>
    <row r="121" spans="1:20" hidden="1" x14ac:dyDescent="0.3">
      <c r="A121" t="s">
        <v>480</v>
      </c>
      <c r="C121">
        <f>_xlfn.XLOOKUP(A121,'[1]New Investments &amp; Sites Report'!$G:$G,'[1]New Investments &amp; Sites Report'!$F:$F)</f>
        <v>16</v>
      </c>
      <c r="D121">
        <v>1</v>
      </c>
      <c r="E121" t="s">
        <v>481</v>
      </c>
      <c r="F121" t="s">
        <v>21</v>
      </c>
      <c r="G121" t="s">
        <v>22</v>
      </c>
      <c r="H121" t="s">
        <v>482</v>
      </c>
      <c r="I121" t="s">
        <v>129</v>
      </c>
      <c r="J121">
        <v>983413</v>
      </c>
      <c r="K121">
        <v>823413</v>
      </c>
      <c r="L121">
        <v>160000</v>
      </c>
      <c r="M121">
        <v>228945</v>
      </c>
      <c r="N121">
        <v>228945</v>
      </c>
      <c r="O121">
        <v>0</v>
      </c>
      <c r="P121">
        <v>0.2780439463549883</v>
      </c>
      <c r="Q121" t="s">
        <v>481</v>
      </c>
      <c r="R121">
        <v>51.824142999999999</v>
      </c>
      <c r="S121">
        <v>-2.4994809999999998</v>
      </c>
      <c r="T121" t="s">
        <v>93</v>
      </c>
    </row>
    <row r="122" spans="1:20" hidden="1" x14ac:dyDescent="0.3">
      <c r="A122" t="s">
        <v>483</v>
      </c>
      <c r="C122">
        <f>_xlfn.XLOOKUP(A122,'[1]New Investments &amp; Sites Report'!$G:$G,'[1]New Investments &amp; Sites Report'!$F:$F)</f>
        <v>30</v>
      </c>
      <c r="D122">
        <v>1</v>
      </c>
      <c r="E122" t="s">
        <v>484</v>
      </c>
      <c r="F122" t="s">
        <v>38</v>
      </c>
      <c r="G122" t="s">
        <v>22</v>
      </c>
      <c r="H122" t="s">
        <v>155</v>
      </c>
      <c r="I122" t="s">
        <v>288</v>
      </c>
      <c r="J122">
        <v>1360512</v>
      </c>
      <c r="K122">
        <v>1232708</v>
      </c>
      <c r="L122">
        <v>127804</v>
      </c>
      <c r="M122">
        <v>0</v>
      </c>
      <c r="N122">
        <v>0</v>
      </c>
      <c r="O122">
        <v>0</v>
      </c>
      <c r="P122">
        <v>0</v>
      </c>
      <c r="Q122" t="s">
        <v>484</v>
      </c>
      <c r="R122">
        <v>52.037232000000003</v>
      </c>
      <c r="S122">
        <v>1.1929700000000001</v>
      </c>
      <c r="T122" t="s">
        <v>30</v>
      </c>
    </row>
    <row r="123" spans="1:20" hidden="1" x14ac:dyDescent="0.3">
      <c r="A123" t="s">
        <v>485</v>
      </c>
      <c r="C123">
        <f>_xlfn.XLOOKUP(A123,'[1]New Investments &amp; Sites Report'!$G:$G,'[1]New Investments &amp; Sites Report'!$F:$F)</f>
        <v>18</v>
      </c>
      <c r="D123">
        <v>1</v>
      </c>
      <c r="E123" t="s">
        <v>486</v>
      </c>
      <c r="F123" t="s">
        <v>38</v>
      </c>
      <c r="G123" t="s">
        <v>22</v>
      </c>
      <c r="H123" t="s">
        <v>487</v>
      </c>
      <c r="I123" t="s">
        <v>299</v>
      </c>
      <c r="J123">
        <v>664974</v>
      </c>
      <c r="K123">
        <v>587355</v>
      </c>
      <c r="L123">
        <v>77619</v>
      </c>
      <c r="M123">
        <v>0</v>
      </c>
      <c r="N123">
        <v>0</v>
      </c>
      <c r="O123">
        <v>0</v>
      </c>
      <c r="P123">
        <v>0</v>
      </c>
      <c r="Q123" t="s">
        <v>486</v>
      </c>
      <c r="R123">
        <v>53.424011</v>
      </c>
      <c r="S123">
        <v>-1.3541780000000001</v>
      </c>
      <c r="T123" t="s">
        <v>52</v>
      </c>
    </row>
    <row r="124" spans="1:20" hidden="1" x14ac:dyDescent="0.3">
      <c r="A124" t="s">
        <v>488</v>
      </c>
      <c r="C124">
        <f>_xlfn.XLOOKUP(A124,'[1]New Investments &amp; Sites Report'!$G:$G,'[1]New Investments &amp; Sites Report'!$F:$F)</f>
        <v>60</v>
      </c>
      <c r="D124">
        <v>1</v>
      </c>
      <c r="E124" t="s">
        <v>489</v>
      </c>
      <c r="F124" t="s">
        <v>38</v>
      </c>
      <c r="G124" t="s">
        <v>105</v>
      </c>
      <c r="H124" t="s">
        <v>490</v>
      </c>
      <c r="I124" t="s">
        <v>313</v>
      </c>
      <c r="J124">
        <v>8262450</v>
      </c>
      <c r="K124">
        <v>6988746</v>
      </c>
      <c r="L124">
        <v>1273704</v>
      </c>
      <c r="M124">
        <v>789614</v>
      </c>
      <c r="N124">
        <v>726922</v>
      </c>
      <c r="O124">
        <v>62692</v>
      </c>
      <c r="P124">
        <v>0.1040132235453971</v>
      </c>
      <c r="Q124" t="s">
        <v>489</v>
      </c>
      <c r="R124">
        <v>53.758851</v>
      </c>
      <c r="S124">
        <v>-2.6978170000000001</v>
      </c>
      <c r="T124" t="s">
        <v>35</v>
      </c>
    </row>
    <row r="125" spans="1:20" x14ac:dyDescent="0.3">
      <c r="A125" t="s">
        <v>62</v>
      </c>
      <c r="B125" t="s">
        <v>63</v>
      </c>
      <c r="C125">
        <v>12</v>
      </c>
      <c r="D125">
        <v>2</v>
      </c>
      <c r="E125" t="s">
        <v>64</v>
      </c>
      <c r="F125" t="s">
        <v>21</v>
      </c>
      <c r="G125" t="s">
        <v>22</v>
      </c>
      <c r="H125" t="s">
        <v>65</v>
      </c>
      <c r="I125" t="s">
        <v>66</v>
      </c>
      <c r="J125">
        <v>490352</v>
      </c>
      <c r="K125">
        <v>407352</v>
      </c>
      <c r="L125">
        <v>83000</v>
      </c>
      <c r="M125">
        <v>490352</v>
      </c>
      <c r="N125">
        <v>407352</v>
      </c>
      <c r="O125">
        <v>83000</v>
      </c>
      <c r="P125">
        <v>1</v>
      </c>
      <c r="Q125" t="s">
        <v>64</v>
      </c>
      <c r="R125">
        <v>54.923768000000003</v>
      </c>
      <c r="S125">
        <v>-1.392911</v>
      </c>
      <c r="T125" t="s">
        <v>57</v>
      </c>
    </row>
    <row r="126" spans="1:20" x14ac:dyDescent="0.3">
      <c r="A126" t="s">
        <v>88</v>
      </c>
      <c r="B126" t="s">
        <v>89</v>
      </c>
      <c r="C126">
        <f>_xlfn.XLOOKUP(A126,'[1]New Investments &amp; Sites Report'!$G:$G,'[1]New Investments &amp; Sites Report'!$F:$F)</f>
        <v>16</v>
      </c>
      <c r="D126">
        <v>2</v>
      </c>
      <c r="E126" t="s">
        <v>90</v>
      </c>
      <c r="F126" t="s">
        <v>21</v>
      </c>
      <c r="G126" t="s">
        <v>22</v>
      </c>
      <c r="H126" t="s">
        <v>91</v>
      </c>
      <c r="I126" t="s">
        <v>92</v>
      </c>
      <c r="J126">
        <v>3463532</v>
      </c>
      <c r="K126">
        <v>2789786</v>
      </c>
      <c r="L126">
        <v>673746</v>
      </c>
      <c r="M126">
        <v>146993.17000000001</v>
      </c>
      <c r="N126">
        <v>38262.81</v>
      </c>
      <c r="O126">
        <v>108730.36</v>
      </c>
      <c r="P126">
        <v>1.3715320816722139E-2</v>
      </c>
      <c r="Q126" t="s">
        <v>90</v>
      </c>
      <c r="R126">
        <v>50.407651999999999</v>
      </c>
      <c r="S126">
        <v>-4.1068210000000001</v>
      </c>
      <c r="T126" t="s">
        <v>93</v>
      </c>
    </row>
    <row r="127" spans="1:20" x14ac:dyDescent="0.3">
      <c r="A127" t="s">
        <v>207</v>
      </c>
      <c r="B127" t="s">
        <v>208</v>
      </c>
      <c r="C127">
        <f>_xlfn.XLOOKUP(A127,'[1]New Investments &amp; Sites Report'!$G:$G,'[1]New Investments &amp; Sites Report'!$F:$F)</f>
        <v>11</v>
      </c>
      <c r="D127">
        <v>2</v>
      </c>
      <c r="E127" t="s">
        <v>209</v>
      </c>
      <c r="F127" t="s">
        <v>38</v>
      </c>
      <c r="G127" t="s">
        <v>22</v>
      </c>
      <c r="H127" t="s">
        <v>210</v>
      </c>
      <c r="I127" t="s">
        <v>211</v>
      </c>
      <c r="J127">
        <v>1405920</v>
      </c>
      <c r="K127">
        <v>1171600</v>
      </c>
      <c r="L127">
        <v>234320</v>
      </c>
      <c r="M127">
        <v>149659</v>
      </c>
      <c r="N127">
        <v>149659</v>
      </c>
      <c r="O127">
        <v>0</v>
      </c>
      <c r="P127">
        <v>0.127738989416183</v>
      </c>
      <c r="Q127" t="s">
        <v>209</v>
      </c>
      <c r="R127">
        <v>53.824993999999997</v>
      </c>
      <c r="S127">
        <v>-2.2345519999999999</v>
      </c>
      <c r="T127" t="s">
        <v>35</v>
      </c>
    </row>
    <row r="128" spans="1:20" x14ac:dyDescent="0.3">
      <c r="A128" t="s">
        <v>285</v>
      </c>
      <c r="C128">
        <f>_xlfn.XLOOKUP(A128,'[1]New Investments &amp; Sites Report'!$G:$G,'[1]New Investments &amp; Sites Report'!$F:$F)</f>
        <v>56</v>
      </c>
      <c r="D128">
        <v>2</v>
      </c>
      <c r="E128" t="s">
        <v>286</v>
      </c>
      <c r="F128" t="s">
        <v>21</v>
      </c>
      <c r="G128" t="s">
        <v>139</v>
      </c>
      <c r="H128" t="s">
        <v>287</v>
      </c>
      <c r="I128" t="s">
        <v>288</v>
      </c>
      <c r="J128">
        <v>8019786</v>
      </c>
      <c r="K128">
        <v>7623906</v>
      </c>
      <c r="L128">
        <v>395880</v>
      </c>
      <c r="M128">
        <v>337991</v>
      </c>
      <c r="N128">
        <v>337991</v>
      </c>
      <c r="O128">
        <v>0</v>
      </c>
      <c r="P128">
        <v>4.4333049226997288E-2</v>
      </c>
      <c r="Q128" t="s">
        <v>286</v>
      </c>
      <c r="R128">
        <v>50.796971999999997</v>
      </c>
      <c r="S128">
        <v>3.7599999999999998E-4</v>
      </c>
      <c r="T128" t="s">
        <v>25</v>
      </c>
    </row>
    <row r="129" spans="1:20" x14ac:dyDescent="0.3">
      <c r="A129" t="s">
        <v>366</v>
      </c>
      <c r="C129">
        <f>_xlfn.XLOOKUP(A129,'[1]New Investments &amp; Sites Report'!$G:$G,'[1]New Investments &amp; Sites Report'!$F:$F)</f>
        <v>36</v>
      </c>
      <c r="D129">
        <v>2</v>
      </c>
      <c r="E129" t="s">
        <v>367</v>
      </c>
      <c r="F129" t="s">
        <v>38</v>
      </c>
      <c r="G129" t="s">
        <v>22</v>
      </c>
      <c r="H129" t="s">
        <v>368</v>
      </c>
      <c r="I129" t="s">
        <v>369</v>
      </c>
      <c r="J129">
        <v>4583074</v>
      </c>
      <c r="K129">
        <v>4284953</v>
      </c>
      <c r="L129">
        <v>298121</v>
      </c>
      <c r="M129">
        <v>129533.46</v>
      </c>
      <c r="N129">
        <v>129533.46</v>
      </c>
      <c r="O129">
        <v>0</v>
      </c>
      <c r="P129">
        <v>3.0229843827925301E-2</v>
      </c>
      <c r="Q129" t="s">
        <v>367</v>
      </c>
      <c r="R129">
        <v>53.696680999999998</v>
      </c>
      <c r="S129">
        <v>-2.466151</v>
      </c>
      <c r="T129" t="s">
        <v>35</v>
      </c>
    </row>
    <row r="130" spans="1:20" x14ac:dyDescent="0.3">
      <c r="A130" t="s">
        <v>405</v>
      </c>
      <c r="B130" t="s">
        <v>406</v>
      </c>
      <c r="C130">
        <f>_xlfn.XLOOKUP(A130,'[1]New Investments &amp; Sites Report'!$G:$G,'[1]New Investments &amp; Sites Report'!$F:$F)</f>
        <v>72</v>
      </c>
      <c r="D130">
        <v>2</v>
      </c>
      <c r="E130" t="s">
        <v>407</v>
      </c>
      <c r="F130" t="s">
        <v>21</v>
      </c>
      <c r="G130" t="s">
        <v>105</v>
      </c>
      <c r="H130" t="s">
        <v>408</v>
      </c>
      <c r="I130" t="s">
        <v>404</v>
      </c>
      <c r="J130">
        <v>8615656</v>
      </c>
      <c r="K130">
        <v>7832043</v>
      </c>
      <c r="L130">
        <v>783613</v>
      </c>
      <c r="M130">
        <v>2307755</v>
      </c>
      <c r="N130">
        <v>1849780</v>
      </c>
      <c r="O130">
        <v>384343</v>
      </c>
      <c r="P130">
        <v>0.23618103220321951</v>
      </c>
      <c r="Q130" t="s">
        <v>407</v>
      </c>
      <c r="R130">
        <v>50.855508</v>
      </c>
      <c r="S130">
        <v>0.57628400000000002</v>
      </c>
      <c r="T130" t="s">
        <v>25</v>
      </c>
    </row>
    <row r="131" spans="1:20" x14ac:dyDescent="0.3">
      <c r="A131" t="s">
        <v>409</v>
      </c>
      <c r="B131" t="s">
        <v>410</v>
      </c>
      <c r="C131">
        <f>_xlfn.XLOOKUP(A131,'[1]New Investments &amp; Sites Report'!$G:$G,'[1]New Investments &amp; Sites Report'!$F:$F)</f>
        <v>13</v>
      </c>
      <c r="D131">
        <v>2</v>
      </c>
      <c r="E131" t="s">
        <v>411</v>
      </c>
      <c r="F131" t="s">
        <v>21</v>
      </c>
      <c r="G131" t="s">
        <v>22</v>
      </c>
      <c r="H131" t="s">
        <v>412</v>
      </c>
      <c r="I131" t="s">
        <v>413</v>
      </c>
      <c r="J131">
        <v>2528218</v>
      </c>
      <c r="K131">
        <v>2518218</v>
      </c>
      <c r="L131">
        <v>10000</v>
      </c>
      <c r="M131">
        <v>0</v>
      </c>
      <c r="N131">
        <v>0</v>
      </c>
      <c r="O131">
        <v>0</v>
      </c>
      <c r="P131">
        <v>0</v>
      </c>
      <c r="Q131" t="s">
        <v>411</v>
      </c>
      <c r="R131">
        <v>53.397176000000002</v>
      </c>
      <c r="S131">
        <v>-1.454367</v>
      </c>
      <c r="T131" t="s">
        <v>52</v>
      </c>
    </row>
    <row r="132" spans="1:20" x14ac:dyDescent="0.3">
      <c r="A132" t="s">
        <v>473</v>
      </c>
      <c r="C132">
        <f>_xlfn.XLOOKUP(A132,'[1]New Investments &amp; Sites Report'!$G:$G,'[1]New Investments &amp; Sites Report'!$F:$F)</f>
        <v>48</v>
      </c>
      <c r="D132">
        <v>2</v>
      </c>
      <c r="E132" t="s">
        <v>474</v>
      </c>
      <c r="F132" t="s">
        <v>38</v>
      </c>
      <c r="G132" t="s">
        <v>139</v>
      </c>
      <c r="H132" t="s">
        <v>475</v>
      </c>
      <c r="I132" t="s">
        <v>476</v>
      </c>
      <c r="J132">
        <v>2579698</v>
      </c>
      <c r="K132">
        <v>2191856</v>
      </c>
      <c r="L132">
        <v>387842</v>
      </c>
      <c r="M132">
        <v>66122</v>
      </c>
      <c r="N132">
        <v>23000</v>
      </c>
      <c r="O132">
        <v>43122</v>
      </c>
      <c r="P132">
        <v>1.049339007672037E-2</v>
      </c>
      <c r="Q132" t="s">
        <v>474</v>
      </c>
      <c r="R132">
        <v>51.498969000000002</v>
      </c>
      <c r="S132">
        <v>-2.6016439999999998</v>
      </c>
      <c r="T132" t="s">
        <v>93</v>
      </c>
    </row>
    <row r="133" spans="1:20" x14ac:dyDescent="0.3">
      <c r="A133" t="s">
        <v>491</v>
      </c>
      <c r="B133" t="s">
        <v>492</v>
      </c>
      <c r="C133">
        <f>_xlfn.XLOOKUP(A133,'[1]New Investments &amp; Sites Report'!$G:$G,'[1]New Investments &amp; Sites Report'!$F:$F)</f>
        <v>30</v>
      </c>
      <c r="D133">
        <v>2</v>
      </c>
      <c r="E133" t="s">
        <v>493</v>
      </c>
      <c r="F133" t="s">
        <v>38</v>
      </c>
      <c r="G133" t="s">
        <v>22</v>
      </c>
      <c r="H133" t="s">
        <v>494</v>
      </c>
      <c r="I133" t="s">
        <v>495</v>
      </c>
      <c r="J133">
        <v>1393259</v>
      </c>
      <c r="K133">
        <v>1153259</v>
      </c>
      <c r="L133">
        <v>240000</v>
      </c>
      <c r="M133">
        <v>222008</v>
      </c>
      <c r="N133">
        <v>222008</v>
      </c>
      <c r="O133">
        <v>0</v>
      </c>
      <c r="P133">
        <v>0.19250489265637641</v>
      </c>
      <c r="Q133" t="s">
        <v>493</v>
      </c>
      <c r="R133">
        <v>50.797241999999997</v>
      </c>
      <c r="S133">
        <v>-1.0897300000000001</v>
      </c>
      <c r="T133" t="s">
        <v>25</v>
      </c>
    </row>
    <row r="134" spans="1:20" x14ac:dyDescent="0.3">
      <c r="A134" t="s">
        <v>220</v>
      </c>
      <c r="C134">
        <f>_xlfn.XLOOKUP(A134,'[1]New Investments &amp; Sites Report'!$G:$G,'[1]New Investments &amp; Sites Report'!$F:$F)</f>
        <v>32</v>
      </c>
      <c r="D134">
        <v>3</v>
      </c>
      <c r="E134" t="s">
        <v>221</v>
      </c>
      <c r="F134" t="s">
        <v>21</v>
      </c>
      <c r="G134" t="s">
        <v>22</v>
      </c>
      <c r="H134" t="s">
        <v>222</v>
      </c>
      <c r="I134" t="s">
        <v>223</v>
      </c>
      <c r="J134">
        <v>2206570</v>
      </c>
      <c r="K134">
        <v>1764570</v>
      </c>
      <c r="L134">
        <v>442000</v>
      </c>
      <c r="M134">
        <v>135738</v>
      </c>
      <c r="N134">
        <v>17897</v>
      </c>
      <c r="O134">
        <v>117841</v>
      </c>
      <c r="P134">
        <v>1.0142414299234371E-2</v>
      </c>
      <c r="Q134" t="s">
        <v>221</v>
      </c>
      <c r="R134">
        <v>53.357384000000003</v>
      </c>
      <c r="S134">
        <v>-2.8377340000000002</v>
      </c>
      <c r="T134" t="s">
        <v>35</v>
      </c>
    </row>
    <row r="135" spans="1:20" x14ac:dyDescent="0.3">
      <c r="A135" t="s">
        <v>421</v>
      </c>
      <c r="C135">
        <f>_xlfn.XLOOKUP(A135,'[1]New Investments &amp; Sites Report'!$G:$G,'[1]New Investments &amp; Sites Report'!$F:$F)</f>
        <v>34</v>
      </c>
      <c r="D135">
        <v>3</v>
      </c>
      <c r="E135" t="s">
        <v>422</v>
      </c>
      <c r="F135" t="s">
        <v>21</v>
      </c>
      <c r="G135" t="s">
        <v>22</v>
      </c>
      <c r="H135" t="s">
        <v>423</v>
      </c>
      <c r="I135" t="s">
        <v>424</v>
      </c>
      <c r="J135">
        <v>2319463</v>
      </c>
      <c r="K135">
        <v>1856888</v>
      </c>
      <c r="L135">
        <v>462575</v>
      </c>
      <c r="M135">
        <v>0</v>
      </c>
      <c r="N135">
        <v>0</v>
      </c>
      <c r="O135">
        <v>0</v>
      </c>
      <c r="P135">
        <v>0</v>
      </c>
      <c r="Q135" t="s">
        <v>422</v>
      </c>
      <c r="R135">
        <v>50.37209</v>
      </c>
      <c r="S135">
        <v>-4.1528780000000003</v>
      </c>
      <c r="T135" t="s">
        <v>93</v>
      </c>
    </row>
    <row r="136" spans="1:20" x14ac:dyDescent="0.3">
      <c r="A136" t="s">
        <v>36</v>
      </c>
      <c r="B136" t="s">
        <v>37</v>
      </c>
      <c r="C136">
        <f>_xlfn.XLOOKUP(A136,'[1]New Investments &amp; Sites Report'!$G:$G,'[1]New Investments &amp; Sites Report'!$F:$F)</f>
        <v>24</v>
      </c>
      <c r="D136">
        <v>4</v>
      </c>
      <c r="E136" t="s">
        <v>32</v>
      </c>
      <c r="F136" t="s">
        <v>38</v>
      </c>
      <c r="G136" t="s">
        <v>22</v>
      </c>
      <c r="I136" t="s">
        <v>39</v>
      </c>
      <c r="J136">
        <v>2612001</v>
      </c>
      <c r="K136">
        <v>2462001</v>
      </c>
      <c r="L136">
        <v>150000</v>
      </c>
      <c r="M136">
        <v>2612001</v>
      </c>
      <c r="N136">
        <v>2462001</v>
      </c>
      <c r="O136">
        <v>150000</v>
      </c>
      <c r="P136">
        <v>1</v>
      </c>
      <c r="Q136" t="s">
        <v>32</v>
      </c>
      <c r="R136">
        <v>53.455893000000003</v>
      </c>
      <c r="S136">
        <v>-2.8986320000000001</v>
      </c>
      <c r="T136" t="s">
        <v>35</v>
      </c>
    </row>
  </sheetData>
  <autoFilter ref="A1:T136" xr:uid="{00000000-0001-0000-0000-000000000000}">
    <filterColumn colId="3">
      <customFilters>
        <customFilter operator="greaterThan" val="1"/>
      </customFilters>
    </filterColumn>
    <sortState xmlns:xlrd2="http://schemas.microsoft.com/office/spreadsheetml/2017/richdata2" ref="A2:T136">
      <sortCondition ref="D1"/>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Elisha Zissman</cp:lastModifiedBy>
  <dcterms:created xsi:type="dcterms:W3CDTF">2024-03-08T17:18:10Z</dcterms:created>
  <dcterms:modified xsi:type="dcterms:W3CDTF">2024-03-10T21:26:58Z</dcterms:modified>
</cp:coreProperties>
</file>