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65" windowWidth="15480" windowHeight="10740" activeTab="4"/>
  </bookViews>
  <sheets>
    <sheet name="المقدمة" sheetId="1" r:id="rId1"/>
    <sheet name="التقديم" sheetId="2" r:id="rId2"/>
    <sheet name="97" sheetId="22" r:id="rId3"/>
    <sheet name="98" sheetId="23" r:id="rId4"/>
    <sheet name="Gr_27" sheetId="24" r:id="rId5"/>
    <sheet name="Gr_28" sheetId="25" r:id="rId6"/>
    <sheet name="99" sheetId="26" r:id="rId7"/>
  </sheets>
  <definedNames>
    <definedName name="_xlnm.Print_Area" localSheetId="2">'97'!$A$1:$G$28</definedName>
    <definedName name="_xlnm.Print_Area" localSheetId="3">'98'!$A$1:$I$30</definedName>
    <definedName name="_xlnm.Print_Area" localSheetId="6">'99'!$A$1:$K$31</definedName>
    <definedName name="_xlnm.Print_Area" localSheetId="4">Gr_27!$A$1:$I$23</definedName>
    <definedName name="_xlnm.Print_Area" localSheetId="5">Gr_28!$A$1:$I$36</definedName>
    <definedName name="_xlnm.Print_Area" localSheetId="1">التقديم!$A$1:$C$5</definedName>
    <definedName name="_xlnm.Print_Area" localSheetId="0">المقدمة!$A$1:$A$39</definedName>
  </definedNames>
  <calcPr calcId="145621"/>
</workbook>
</file>

<file path=xl/calcChain.xml><?xml version="1.0" encoding="utf-8"?>
<calcChain xmlns="http://schemas.openxmlformats.org/spreadsheetml/2006/main">
  <c r="F29" i="23" l="1"/>
  <c r="D29" i="23"/>
  <c r="C29" i="23"/>
  <c r="E28" i="23"/>
  <c r="G28" i="23" s="1"/>
  <c r="E27" i="23"/>
  <c r="G27" i="23" s="1"/>
  <c r="K19" i="24" s="1"/>
  <c r="E26" i="23"/>
  <c r="G26" i="23" s="1"/>
  <c r="K18" i="24" s="1"/>
  <c r="E25" i="23"/>
  <c r="G25" i="23" s="1"/>
  <c r="E24" i="23"/>
  <c r="G24" i="23" s="1"/>
  <c r="E23" i="23"/>
  <c r="G23" i="23" s="1"/>
  <c r="K17" i="24" s="1"/>
  <c r="E21" i="23"/>
  <c r="G21" i="23" s="1"/>
  <c r="E20" i="23"/>
  <c r="G20" i="23" s="1"/>
  <c r="E19" i="23"/>
  <c r="G19" i="23" s="1"/>
  <c r="K16" i="24" s="1"/>
  <c r="E18" i="23"/>
  <c r="G18" i="23" s="1"/>
  <c r="K15" i="24" s="1"/>
  <c r="E17" i="23"/>
  <c r="G17" i="23" s="1"/>
  <c r="K14" i="24" s="1"/>
  <c r="E16" i="23"/>
  <c r="G16" i="23" s="1"/>
  <c r="E14" i="23"/>
  <c r="G14" i="23" s="1"/>
  <c r="K13" i="24" s="1"/>
  <c r="E12" i="23"/>
  <c r="G12" i="23" s="1"/>
  <c r="E11" i="23"/>
  <c r="E28" i="22"/>
  <c r="D28" i="22"/>
  <c r="C28" i="22"/>
  <c r="L20" i="24" l="1"/>
  <c r="E29" i="23"/>
  <c r="G11" i="23"/>
  <c r="G29" i="23" s="1"/>
  <c r="K20" i="24" l="1"/>
</calcChain>
</file>

<file path=xl/sharedStrings.xml><?xml version="1.0" encoding="utf-8"?>
<sst xmlns="http://schemas.openxmlformats.org/spreadsheetml/2006/main" count="219" uniqueCount="126">
  <si>
    <t>إنتاجية المشتغل</t>
  </si>
  <si>
    <t>نسبة المستلزمات الخدمية إلى قيمة الإنتاج</t>
  </si>
  <si>
    <t>نسبة المستلزمات السلعية إلى قيمة الإنتاج</t>
  </si>
  <si>
    <t>متوسط الأجر السنوي 1</t>
  </si>
  <si>
    <t>Productivity Of Employee</t>
  </si>
  <si>
    <t>Percentage Of Intermediate Services To Output</t>
  </si>
  <si>
    <t>Percentage Of Intermediate Goods To Output</t>
  </si>
  <si>
    <t>Average Annual Wage (1)</t>
  </si>
  <si>
    <t>(1) يشمل الأجور و الرواتب و المزايا العينية و مكافآت مجلس الإدارة.</t>
  </si>
  <si>
    <t>أخرى
Other</t>
  </si>
  <si>
    <t>المنشآت والمشتغلين وتقديرات  تعويضات العاملين حسب النشاط الاقتصادى</t>
  </si>
  <si>
    <t>إحصاءات خدمات الأعمال</t>
  </si>
  <si>
    <t>ESTABLISHMENTS, EMPLOYEES AND ESTIMATES OF  COMPENSATIONS OF EMPLOYEES BY ECONOMIC ACTIVITY</t>
  </si>
  <si>
    <t>النشاط  الاقتصادي</t>
  </si>
  <si>
    <t>المنشآت</t>
  </si>
  <si>
    <t>المشتغلون</t>
  </si>
  <si>
    <t>تعويضات العاملين</t>
  </si>
  <si>
    <t>Economic Activity</t>
  </si>
  <si>
    <t>Establishments</t>
  </si>
  <si>
    <t>Employees</t>
  </si>
  <si>
    <t>Compensations of Employees</t>
  </si>
  <si>
    <t>ياء - المعلومات والاتصالات*</t>
  </si>
  <si>
    <t>Information and communication</t>
  </si>
  <si>
    <t>J</t>
  </si>
  <si>
    <t>أنشطة إنتاج الأفلام والبرامج التلفزيونية والتسجيلات الصوتية و نشرالموسيقى</t>
  </si>
  <si>
    <t>Motion picture, video and television programme production, sound recording and music publishing ac</t>
  </si>
  <si>
    <t>أنشطة البرمجة الحاسوبية والخبرة الاستشارية وما يتصل بها من أنشطة</t>
  </si>
  <si>
    <t>Computer programming, consultancy and related activities</t>
  </si>
  <si>
    <t>لام - الأنشطة العقارية</t>
  </si>
  <si>
    <t>Real estate activities</t>
  </si>
  <si>
    <t>L</t>
  </si>
  <si>
    <t>الأنشطة العقارية</t>
  </si>
  <si>
    <t>ميم - الأنشطة المهنية والعلمية والتقنية</t>
  </si>
  <si>
    <t>Professional, scientific and technical activities</t>
  </si>
  <si>
    <t>M</t>
  </si>
  <si>
    <t>الأنشطة القانونية وأنشطة المحاسبة</t>
  </si>
  <si>
    <t>Legal and accounting activities</t>
  </si>
  <si>
    <t>أنشطة المكاتب الرئيسية ، وألأنشطة الاستشارية في مجال الإدارة</t>
  </si>
  <si>
    <t>Activities of head offices; management consultancy activities</t>
  </si>
  <si>
    <t xml:space="preserve">الأنشطة المعمارية والهندسية ، والاختبارات الفنية والتحليل </t>
  </si>
  <si>
    <t>Architectural and engineering activities; technical testing and analysis</t>
  </si>
  <si>
    <t>أبحاث الإعلان والسوق</t>
  </si>
  <si>
    <t>Advertising and market research</t>
  </si>
  <si>
    <t>الأنشطة المهنية والعلمية والتقنية الأخرى</t>
  </si>
  <si>
    <t>Other professional, scientific and technical activities</t>
  </si>
  <si>
    <t>الأنشطة البيطرية</t>
  </si>
  <si>
    <t>Veterinary activities</t>
  </si>
  <si>
    <t>نون - الخدمات الإدارية وخدمات الدعم</t>
  </si>
  <si>
    <t>Administrative and support service activities</t>
  </si>
  <si>
    <t>N</t>
  </si>
  <si>
    <t>الأنشطة الإيجارية</t>
  </si>
  <si>
    <t>Rental and leasing activities</t>
  </si>
  <si>
    <t>أنشطة الاستخدام</t>
  </si>
  <si>
    <t>Employment activities</t>
  </si>
  <si>
    <t>وكالات السفر ومنظمو الرحلات السياحية وخدمات الحجز والأنشطة المتصلة بها</t>
  </si>
  <si>
    <t>Travel agency, tour operator, reservation service and related activities</t>
  </si>
  <si>
    <t>أنشطة الأمن والتحقيقات</t>
  </si>
  <si>
    <t>Security and investigation activities</t>
  </si>
  <si>
    <t>أنشطة تقديم الخدمات للمباني وتجميل المواقع</t>
  </si>
  <si>
    <t>Services to buildings and landscape activities</t>
  </si>
  <si>
    <t xml:space="preserve">الأنشطة الإدارية للمكاتب ، وأنشطة الدعم للمكاتب وغير ذلك من أنشطة الدعم للأعمال </t>
  </si>
  <si>
    <t>Office administrative, office support and other business support activities</t>
  </si>
  <si>
    <t xml:space="preserve">المجموع العام  </t>
  </si>
  <si>
    <t>Grand Total</t>
  </si>
  <si>
    <t xml:space="preserve">تقديرات الانتاج الاجمالي والقيمة المضافة حسب النشاط الاقتصادي </t>
  </si>
  <si>
    <t xml:space="preserve">ESTIMATES OF GROSS OUTPUT AND VALUE ADDED BY ECONOMIC ACTIVITY  </t>
  </si>
  <si>
    <r>
      <t xml:space="preserve">الانتاج الاجمالي
</t>
    </r>
    <r>
      <rPr>
        <b/>
        <sz val="8"/>
        <rFont val="Arial"/>
        <family val="2"/>
      </rPr>
      <t>Gross Output</t>
    </r>
  </si>
  <si>
    <r>
      <t xml:space="preserve">الاستهلاك الوسيط
</t>
    </r>
    <r>
      <rPr>
        <b/>
        <sz val="8"/>
        <rFont val="Arial"/>
        <family val="2"/>
      </rPr>
      <t>Intermediate Consumption</t>
    </r>
  </si>
  <si>
    <r>
      <t xml:space="preserve">القيمة المضافة الاجمالية
</t>
    </r>
    <r>
      <rPr>
        <b/>
        <sz val="8"/>
        <rFont val="Arial"/>
        <family val="2"/>
      </rPr>
      <t>Value Added (Gross)</t>
    </r>
  </si>
  <si>
    <r>
      <t xml:space="preserve">الاهتلاكات
</t>
    </r>
    <r>
      <rPr>
        <b/>
        <sz val="8"/>
        <rFont val="Arial"/>
        <family val="2"/>
      </rPr>
      <t>Depreciation</t>
    </r>
  </si>
  <si>
    <r>
      <t xml:space="preserve">القيمة المضافة
الصافية
</t>
    </r>
    <r>
      <rPr>
        <b/>
        <sz val="8"/>
        <rFont val="Arial"/>
        <family val="2"/>
      </rPr>
      <t>Value Added (Net)</t>
    </r>
  </si>
  <si>
    <t xml:space="preserve">Grand Total  </t>
  </si>
  <si>
    <t>* لا تشمل بيانات الاتصالات .</t>
  </si>
  <si>
    <t>* Does not include Data Communications</t>
  </si>
  <si>
    <t>الأنشطة العقارية
Real estate activities</t>
  </si>
  <si>
    <t>أنشطة المكاتب الرئيسية ، وألأنشطة الاستشارية في مجال الإدارة
Activities of head offices; management
consultancy activities</t>
  </si>
  <si>
    <t>الأنشطة المعمارية والهندسية ، والاختبارات الفنية والتحليل
Architectural and engineering activities; technical
testing and analysis</t>
  </si>
  <si>
    <t>أبحاث الإعلان والسوق
Advertising and market research</t>
  </si>
  <si>
    <t>الأنشطة الإيجارية
Rental and leasing activities</t>
  </si>
  <si>
    <t>أنشطة الأمن والتحقيقات
Security and investigation activities</t>
  </si>
  <si>
    <t>أنشطة تقديم الخدمات للمباني وتجميل المواقع
Services to buildings and landscape
activities</t>
  </si>
  <si>
    <t>اجمالي القيمة المضافة لقطاع خدمات الأعمال</t>
  </si>
  <si>
    <t>السنوات Years</t>
  </si>
  <si>
    <t>القيمة مليون ريال
Value 000,000 QR</t>
  </si>
  <si>
    <t xml:space="preserve">GROSS VALUE ADDED BUSINESS SERVICES  </t>
  </si>
  <si>
    <r>
      <t xml:space="preserve">القيمة مليون ريال
</t>
    </r>
    <r>
      <rPr>
        <b/>
        <sz val="8"/>
        <rFont val="Arial"/>
        <family val="2"/>
      </rPr>
      <t>Value 000,000 QR</t>
    </r>
  </si>
  <si>
    <t>Value 000,000 QR</t>
  </si>
  <si>
    <t>أهم المؤشرات الاقتصادية حسب النشاط الاقتصادي الرئيسي</t>
  </si>
  <si>
    <t>MAIN ECONOMIC INDICATORS BY MAIN ECONOMIC ACTIVITY</t>
  </si>
  <si>
    <t>النشاط الاقتصادى الرئيسي</t>
  </si>
  <si>
    <t>نصيب المشتغل من القيمة المضافة الاجمالية</t>
  </si>
  <si>
    <t>توزيعات القيمة المضافة الصافية</t>
  </si>
  <si>
    <t>Main Economic Activity</t>
  </si>
  <si>
    <r>
      <rPr>
        <b/>
        <sz val="10"/>
        <rFont val="Arial"/>
        <family val="2"/>
      </rPr>
      <t>رمز
النشاط</t>
    </r>
    <r>
      <rPr>
        <b/>
        <sz val="12"/>
        <rFont val="Arial"/>
        <family val="2"/>
      </rPr>
      <t xml:space="preserve">
</t>
    </r>
    <r>
      <rPr>
        <sz val="8"/>
        <rFont val="Arial"/>
        <family val="2"/>
      </rPr>
      <t>Activity
Code</t>
    </r>
  </si>
  <si>
    <t>Distribution Of Net Value Added</t>
  </si>
  <si>
    <r>
      <t xml:space="preserve">ريال قطري
</t>
    </r>
    <r>
      <rPr>
        <b/>
        <sz val="8"/>
        <rFont val="Arial"/>
        <family val="2"/>
      </rPr>
      <t>( QR.)</t>
    </r>
  </si>
  <si>
    <t>(%)</t>
  </si>
  <si>
    <r>
      <t xml:space="preserve">القيمة ألف ريال قطري
</t>
    </r>
    <r>
      <rPr>
        <b/>
        <sz val="8"/>
        <rFont val="Arial"/>
        <family val="2"/>
      </rPr>
      <t>(Value QR. 000)</t>
    </r>
  </si>
  <si>
    <t>Value Added Per Worker</t>
  </si>
  <si>
    <t>فائض التشغيل</t>
  </si>
  <si>
    <t>Compensat ion Of Employees</t>
  </si>
  <si>
    <t>Operating Surplus</t>
  </si>
  <si>
    <t>أنشطة إنتاج الأفلام والبرامج التلفزيونية والتسجيلات الصوتية ونشرالموسيقى</t>
  </si>
  <si>
    <t>(1) Includes Wages, Salaries, Payments in-kind &amp; remuneration of board of directors.</t>
  </si>
  <si>
    <t>يغطي هذا الفصل  أهم البيانات التي تتعلق بأنشطة قطاع خدمات الاعمال والتي تعكس عدد المنشآت الاقتصادية ، عدد المشتغلين وتعويضات العاملين لكل نشاط كما يعبر عن أهم مؤشرات هذا القطاع كالانتـاج الاجمالي والاسـتهلاك الوسيط والقيمة المضافة الاجمالية والصافية لكل نشاط على حده .</t>
  </si>
  <si>
    <t>This chapter covers The chapter also includes data on business services activities, showing number of establishments, employment, compensations of employees, gross output, intermediate consumption, gross value added and net value added.</t>
  </si>
  <si>
    <t xml:space="preserve">الأنشطة العقارية والأنشطة المهنيه والادارية </t>
  </si>
  <si>
    <t>(خدمات اعمال)</t>
  </si>
  <si>
    <t>Real estate activities And professional and administrative activities</t>
  </si>
  <si>
    <t>(Business Services)</t>
  </si>
  <si>
    <t>الانشطة العقارية والأنشطة المهنية والإدارية
(خدمات أعمال)</t>
  </si>
  <si>
    <t>REAL ESTATE ACTIVITIES AND
 PROFESSIONAL AND ADMINISTRATIVE
ACTIVITIES</t>
  </si>
  <si>
    <t>Graph (28) شكل</t>
  </si>
  <si>
    <t>Graph (27) شكل</t>
  </si>
  <si>
    <t>القيمة المضافة الصافية حسب النشاط الاقتصادي</t>
  </si>
  <si>
    <t xml:space="preserve"> -@+ </t>
  </si>
  <si>
    <t>CHAPTER XII</t>
  </si>
  <si>
    <t>جدول (97)  (الوحدة : ألف ريال قطري)</t>
  </si>
  <si>
    <t>TABLE (97) (Unit : 000. Q.R)</t>
  </si>
  <si>
    <t>جدول  (98)  (الوحدة : ألف ريال قطري)</t>
  </si>
  <si>
    <t>TABLE (98) (Unit : 000. Q.R)</t>
  </si>
  <si>
    <t>جدول (99)</t>
  </si>
  <si>
    <t>Table No. (99)</t>
  </si>
  <si>
    <t>2014 - 2018</t>
  </si>
  <si>
    <t>يسرجهاز  التخطيط  والاحصاء أن تقدم هذا الفصل الخاص بإحصاءات نشاط خدمات اعمال (الأنشطة العقارية والأنشطة المهنيه والادارية )   وذلك فى إطار خطة الوزارة الطموحة فى توفير وتطوير الاحصاءات الاقتصادية.</t>
  </si>
  <si>
    <t>The Planning and Statistics Authority is pleased to present this chapter covering statistics of Business Services activity (Real estate activities And professional and administrative activities) within the framework of the ministry’s ambitious plan for the provision and development of the economic statistics.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</si>
</sst>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66" formatCode="0_ "/>
    <numFmt numFmtId="167" formatCode="0.00_ "/>
  </numFmts>
  <fonts count="41" x14ac:knownFonts="1">
    <font>
      <sz val="11"/>
      <color theme="1"/>
      <name val="Arial"/>
      <family val="2"/>
      <charset val="178"/>
      <scheme val="minor"/>
    </font>
    <font>
      <sz val="10"/>
      <name val="Arial"/>
      <family val="2"/>
    </font>
    <font>
      <b/>
      <sz val="48"/>
      <color rgb="FF0000FF"/>
      <name val="AGA Arabesque Desktop"/>
      <charset val="2"/>
    </font>
    <font>
      <sz val="10"/>
      <color rgb="FF0000FF"/>
      <name val="Arial"/>
      <family val="2"/>
    </font>
    <font>
      <b/>
      <sz val="48"/>
      <color indexed="12"/>
      <name val="AGA Arabesque Desktop"/>
      <charset val="2"/>
    </font>
    <font>
      <b/>
      <sz val="11"/>
      <color indexed="25"/>
      <name val="Arial"/>
      <family val="2"/>
    </font>
    <font>
      <sz val="11"/>
      <color indexed="8"/>
      <name val="Arial"/>
      <family val="2"/>
    </font>
    <font>
      <b/>
      <sz val="10"/>
      <color rgb="FF0000FF"/>
      <name val="Arial"/>
      <family val="2"/>
    </font>
    <font>
      <b/>
      <sz val="12"/>
      <name val="Arial"/>
      <family val="2"/>
    </font>
    <font>
      <b/>
      <sz val="14"/>
      <name val="Arial"/>
      <family val="2"/>
    </font>
    <font>
      <b/>
      <sz val="14"/>
      <color indexed="12"/>
      <name val="Arial"/>
      <family val="2"/>
    </font>
    <font>
      <b/>
      <sz val="16"/>
      <name val="Arial"/>
      <family val="2"/>
    </font>
    <font>
      <b/>
      <sz val="12"/>
      <color indexed="12"/>
      <name val="Arial"/>
      <family val="2"/>
    </font>
    <font>
      <b/>
      <sz val="10"/>
      <name val="Arial"/>
      <family val="2"/>
    </font>
    <font>
      <b/>
      <sz val="11"/>
      <name val="Arial"/>
      <family val="2"/>
      <charset val="178"/>
    </font>
    <font>
      <b/>
      <sz val="9"/>
      <name val="Arial"/>
      <family val="2"/>
    </font>
    <font>
      <b/>
      <sz val="8"/>
      <name val="Arial"/>
      <family val="2"/>
    </font>
    <font>
      <sz val="10"/>
      <name val="Arial"/>
      <family val="2"/>
      <charset val="178"/>
    </font>
    <font>
      <sz val="8"/>
      <name val="Arial"/>
      <family val="2"/>
    </font>
    <font>
      <b/>
      <sz val="12"/>
      <color indexed="10"/>
      <name val="Arial"/>
      <family val="2"/>
      <charset val="178"/>
    </font>
    <font>
      <sz val="12"/>
      <name val="Arial"/>
      <family val="2"/>
    </font>
    <font>
      <b/>
      <sz val="11"/>
      <name val="Arial"/>
      <family val="2"/>
    </font>
    <font>
      <b/>
      <sz val="12"/>
      <name val="Arial"/>
      <family val="2"/>
      <charset val="178"/>
    </font>
    <font>
      <b/>
      <sz val="10"/>
      <color indexed="10"/>
      <name val="Arial"/>
      <family val="2"/>
      <charset val="178"/>
    </font>
    <font>
      <sz val="14"/>
      <name val="Arial"/>
      <family val="2"/>
    </font>
    <font>
      <b/>
      <sz val="10"/>
      <color indexed="8"/>
      <name val="Arial"/>
      <family val="2"/>
    </font>
    <font>
      <b/>
      <sz val="16"/>
      <color indexed="8"/>
      <name val="Arial"/>
      <family val="2"/>
    </font>
    <font>
      <sz val="8"/>
      <color rgb="FF222222"/>
      <name val="Arial"/>
      <family val="2"/>
    </font>
    <font>
      <sz val="7"/>
      <name val="Arial"/>
      <family val="2"/>
    </font>
    <font>
      <sz val="8"/>
      <color indexed="8"/>
      <name val="Arial"/>
      <family val="2"/>
    </font>
    <font>
      <sz val="10"/>
      <color indexed="8"/>
      <name val="Arial"/>
      <family val="2"/>
    </font>
    <font>
      <b/>
      <sz val="12"/>
      <color indexed="10"/>
      <name val="Arial"/>
      <family val="2"/>
    </font>
    <font>
      <sz val="8"/>
      <name val="Arial"/>
      <family val="2"/>
      <charset val="178"/>
    </font>
    <font>
      <sz val="11"/>
      <color theme="1"/>
      <name val="Arial"/>
      <family val="2"/>
      <scheme val="minor"/>
    </font>
    <font>
      <sz val="11"/>
      <color indexed="8"/>
      <name val="Calibri"/>
      <family val="2"/>
    </font>
    <font>
      <sz val="10"/>
      <color theme="1"/>
      <name val="Arial"/>
      <family val="2"/>
      <scheme val="minor"/>
    </font>
    <font>
      <b/>
      <sz val="11"/>
      <color rgb="FF0000FF"/>
      <name val="Arial"/>
      <family val="2"/>
    </font>
    <font>
      <b/>
      <sz val="8"/>
      <color rgb="FF0000FF"/>
      <name val="Arial Rounded MT Bold"/>
      <family val="2"/>
    </font>
    <font>
      <b/>
      <sz val="18"/>
      <color rgb="FF0000FF"/>
      <name val="Arial Rounded MT Bold"/>
      <family val="2"/>
    </font>
    <font>
      <b/>
      <sz val="28"/>
      <color rgb="FF0000FF"/>
      <name val="Arial"/>
      <family val="2"/>
      <scheme val="minor"/>
    </font>
    <font>
      <sz val="16"/>
      <name val="Arial"/>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44">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thick">
        <color theme="0"/>
      </left>
      <right style="thick">
        <color theme="0"/>
      </right>
      <top style="thin">
        <color indexed="64"/>
      </top>
      <bottom/>
      <diagonal/>
    </border>
    <border diagonalDown="1">
      <left style="medium">
        <color indexed="60"/>
      </left>
      <right style="medium">
        <color indexed="60"/>
      </right>
      <top style="medium">
        <color indexed="60"/>
      </top>
      <bottom style="medium">
        <color indexed="60"/>
      </bottom>
      <diagonal style="medium">
        <color indexed="60"/>
      </diagonal>
    </border>
    <border>
      <left style="thick">
        <color theme="0"/>
      </left>
      <right style="thick">
        <color theme="0"/>
      </right>
      <top/>
      <bottom style="thin">
        <color indexed="64"/>
      </bottom>
      <diagonal/>
    </border>
    <border>
      <left style="medium">
        <color indexed="60"/>
      </left>
      <right style="medium">
        <color indexed="60"/>
      </right>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bottom/>
      <diagonal/>
    </border>
    <border>
      <left style="thick">
        <color theme="0"/>
      </left>
      <right/>
      <top style="thick">
        <color theme="0"/>
      </top>
      <bottom style="thick">
        <color theme="0"/>
      </bottom>
      <diagonal/>
    </border>
    <border>
      <left style="thick">
        <color theme="0"/>
      </left>
      <right/>
      <top/>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ck">
        <color theme="0"/>
      </top>
      <bottom style="thin">
        <color indexed="64"/>
      </bottom>
      <diagonal/>
    </border>
    <border>
      <left style="thick">
        <color theme="0"/>
      </left>
      <right/>
      <top style="thin">
        <color indexed="64"/>
      </top>
      <bottom style="thin">
        <color indexed="64"/>
      </bottom>
      <diagonal/>
    </border>
    <border>
      <left/>
      <right/>
      <top style="thin">
        <color indexed="64"/>
      </top>
      <bottom style="thin">
        <color indexed="64"/>
      </bottom>
      <diagonal/>
    </border>
    <border>
      <left/>
      <right style="thick">
        <color theme="0"/>
      </right>
      <top style="thin">
        <color indexed="64"/>
      </top>
      <bottom style="thin">
        <color indexed="64"/>
      </bottom>
      <diagonal/>
    </border>
    <border>
      <left/>
      <right/>
      <top/>
      <bottom style="thin">
        <color indexed="64"/>
      </bottom>
      <diagonal/>
    </border>
    <border>
      <left style="thick">
        <color theme="0"/>
      </left>
      <right/>
      <top style="thick">
        <color theme="0"/>
      </top>
      <bottom/>
      <diagonal/>
    </border>
    <border>
      <left/>
      <right/>
      <top style="thin">
        <color indexed="64"/>
      </top>
      <bottom/>
      <diagonal/>
    </border>
    <border>
      <left/>
      <right/>
      <top style="medium">
        <color indexed="60"/>
      </top>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style="thin">
        <color indexed="64"/>
      </top>
      <bottom/>
      <diagonal/>
    </border>
    <border>
      <left style="medium">
        <color theme="0"/>
      </left>
      <right/>
      <top style="medium">
        <color theme="0"/>
      </top>
      <bottom style="medium">
        <color theme="0"/>
      </bottom>
      <diagonal/>
    </border>
    <border>
      <left/>
      <right style="thick">
        <color theme="0"/>
      </right>
      <top style="medium">
        <color theme="0"/>
      </top>
      <bottom style="medium">
        <color theme="0"/>
      </bottom>
      <diagonal/>
    </border>
    <border>
      <left/>
      <right style="thick">
        <color theme="0"/>
      </right>
      <top/>
      <bottom/>
      <diagonal/>
    </border>
    <border>
      <left style="medium">
        <color theme="0"/>
      </left>
      <right/>
      <top style="thick">
        <color theme="0"/>
      </top>
      <bottom style="medium">
        <color theme="0"/>
      </bottom>
      <diagonal/>
    </border>
    <border>
      <left/>
      <right style="thick">
        <color theme="0"/>
      </right>
      <top style="thick">
        <color theme="0"/>
      </top>
      <bottom style="medium">
        <color theme="0"/>
      </bottom>
      <diagonal/>
    </border>
    <border>
      <left style="medium">
        <color theme="0"/>
      </left>
      <right/>
      <top/>
      <bottom/>
      <diagonal/>
    </border>
    <border>
      <left style="medium">
        <color theme="0"/>
      </left>
      <right/>
      <top style="medium">
        <color theme="0"/>
      </top>
      <bottom/>
      <diagonal/>
    </border>
    <border>
      <left/>
      <right style="thick">
        <color theme="0"/>
      </right>
      <top style="medium">
        <color theme="0"/>
      </top>
      <bottom/>
      <diagonal/>
    </border>
    <border>
      <left/>
      <right style="thick">
        <color theme="0"/>
      </right>
      <top/>
      <bottom style="thin">
        <color indexed="64"/>
      </bottom>
      <diagonal/>
    </border>
    <border>
      <left style="medium">
        <color theme="0"/>
      </left>
      <right style="medium">
        <color theme="0"/>
      </right>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style="medium">
        <color theme="0"/>
      </right>
      <top/>
      <bottom style="thin">
        <color indexed="64"/>
      </bottom>
      <diagonal/>
    </border>
    <border>
      <left/>
      <right style="medium">
        <color theme="0"/>
      </right>
      <top/>
      <bottom/>
      <diagonal/>
    </border>
    <border>
      <left/>
      <right/>
      <top style="medium">
        <color indexed="60"/>
      </top>
      <bottom style="medium">
        <color indexed="60"/>
      </bottom>
      <diagonal/>
    </border>
    <border>
      <left style="medium">
        <color theme="0"/>
      </left>
      <right/>
      <top/>
      <bottom style="thin">
        <color indexed="64"/>
      </bottom>
      <diagonal/>
    </border>
    <border>
      <left/>
      <right style="medium">
        <color theme="0"/>
      </right>
      <top/>
      <bottom style="thin">
        <color indexed="64"/>
      </bottom>
      <diagonal/>
    </border>
    <border>
      <left style="medium">
        <color theme="0"/>
      </left>
      <right style="medium">
        <color theme="0"/>
      </right>
      <top/>
      <bottom style="medium">
        <color theme="0"/>
      </bottom>
      <diagonal/>
    </border>
  </borders>
  <cellStyleXfs count="36">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2" borderId="2" applyAlignment="0">
      <alignment horizontal="center" vertical="center"/>
    </xf>
    <xf numFmtId="0" fontId="1" fillId="0" borderId="0"/>
    <xf numFmtId="0" fontId="10" fillId="0" borderId="0" applyAlignment="0">
      <alignment horizontal="centerContinuous" vertical="center"/>
    </xf>
    <xf numFmtId="0" fontId="12" fillId="0" borderId="0" applyAlignment="0">
      <alignment horizontal="centerContinuous" vertical="center"/>
    </xf>
    <xf numFmtId="0" fontId="8" fillId="0" borderId="0">
      <alignment horizontal="right" vertical="center"/>
    </xf>
    <xf numFmtId="0" fontId="1" fillId="0" borderId="0">
      <alignment horizontal="left" vertical="center"/>
    </xf>
    <xf numFmtId="0" fontId="8" fillId="2" borderId="1">
      <alignment horizontal="right" vertical="center" wrapText="1"/>
    </xf>
    <xf numFmtId="0" fontId="14" fillId="2" borderId="2">
      <alignment horizontal="center" vertical="center" wrapText="1"/>
    </xf>
    <xf numFmtId="1" fontId="15" fillId="2" borderId="4">
      <alignment horizontal="left" vertical="center" wrapText="1"/>
    </xf>
    <xf numFmtId="0" fontId="8" fillId="2" borderId="6">
      <alignment horizontal="right" vertical="center" wrapText="1" indent="1" readingOrder="2"/>
    </xf>
    <xf numFmtId="0" fontId="17" fillId="0" borderId="6">
      <alignment horizontal="right" vertical="center" indent="1"/>
    </xf>
    <xf numFmtId="0" fontId="17" fillId="2" borderId="6">
      <alignment horizontal="left" vertical="center" wrapText="1" indent="1"/>
    </xf>
    <xf numFmtId="0" fontId="1" fillId="0" borderId="0"/>
    <xf numFmtId="1" fontId="22" fillId="2" borderId="2">
      <alignment horizontal="center" vertical="center"/>
    </xf>
    <xf numFmtId="0" fontId="23" fillId="0" borderId="6">
      <alignment horizontal="right" vertical="center" indent="1"/>
    </xf>
    <xf numFmtId="0" fontId="23" fillId="0" borderId="0">
      <alignment horizontal="right" vertical="center"/>
    </xf>
    <xf numFmtId="0" fontId="17" fillId="0" borderId="21">
      <alignment horizontal="left" vertical="center"/>
    </xf>
    <xf numFmtId="0" fontId="1" fillId="0" borderId="0"/>
    <xf numFmtId="0" fontId="1" fillId="0" borderId="0"/>
    <xf numFmtId="0" fontId="20" fillId="0" borderId="0"/>
    <xf numFmtId="0" fontId="16" fillId="2" borderId="2">
      <alignment horizontal="center" vertical="center" wrapText="1"/>
    </xf>
    <xf numFmtId="0" fontId="1" fillId="0" borderId="0">
      <alignment horizontal="center" vertical="center" readingOrder="2"/>
    </xf>
    <xf numFmtId="0" fontId="32" fillId="0" borderId="0">
      <alignment horizontal="left" vertical="center"/>
    </xf>
    <xf numFmtId="0" fontId="1" fillId="0" borderId="0"/>
    <xf numFmtId="0" fontId="33" fillId="0" borderId="0"/>
    <xf numFmtId="0" fontId="1" fillId="0" borderId="0"/>
    <xf numFmtId="0" fontId="34" fillId="0" borderId="0"/>
    <xf numFmtId="0" fontId="1" fillId="0" borderId="0"/>
    <xf numFmtId="0" fontId="33" fillId="0" borderId="0"/>
    <xf numFmtId="0" fontId="35" fillId="0" borderId="0"/>
    <xf numFmtId="0" fontId="1" fillId="0" borderId="0"/>
    <xf numFmtId="9" fontId="1" fillId="0" borderId="0" applyFont="0" applyFill="0" applyBorder="0" applyAlignment="0" applyProtection="0"/>
    <xf numFmtId="0" fontId="17" fillId="0" borderId="40">
      <alignment horizontal="left" vertical="center"/>
    </xf>
  </cellStyleXfs>
  <cellXfs count="229">
    <xf numFmtId="0" fontId="0" fillId="0" borderId="0" xfId="0"/>
    <xf numFmtId="0" fontId="1" fillId="0" borderId="0" xfId="4"/>
    <xf numFmtId="0" fontId="3" fillId="0" borderId="0" xfId="4" applyFont="1" applyAlignment="1">
      <alignment vertical="center"/>
    </xf>
    <xf numFmtId="0" fontId="1" fillId="0" borderId="0" xfId="4" applyAlignment="1">
      <alignment vertical="center"/>
    </xf>
    <xf numFmtId="0" fontId="4" fillId="0" borderId="0" xfId="4" applyFont="1"/>
    <xf numFmtId="0" fontId="5" fillId="0" borderId="0" xfId="4" applyFont="1" applyAlignment="1">
      <alignment vertical="center" wrapText="1" readingOrder="1"/>
    </xf>
    <xf numFmtId="0" fontId="6" fillId="0" borderId="0" xfId="4" applyFont="1" applyAlignment="1">
      <alignment vertical="center"/>
    </xf>
    <xf numFmtId="0" fontId="7" fillId="0" borderId="0" xfId="4" applyFont="1" applyAlignment="1">
      <alignment horizontal="justify" vertical="center"/>
    </xf>
    <xf numFmtId="0" fontId="1" fillId="0" borderId="0" xfId="4" applyFont="1" applyAlignment="1">
      <alignment horizontal="justify" vertical="center"/>
    </xf>
    <xf numFmtId="0" fontId="8" fillId="0" borderId="0" xfId="4" applyFont="1" applyAlignment="1">
      <alignment horizontal="right" vertical="top" wrapText="1"/>
    </xf>
    <xf numFmtId="0" fontId="9" fillId="0" borderId="0" xfId="4" applyFont="1" applyAlignment="1">
      <alignment horizontal="justify" vertical="top"/>
    </xf>
    <xf numFmtId="0" fontId="1" fillId="0" borderId="0" xfId="4" applyFont="1" applyBorder="1" applyAlignment="1">
      <alignment horizontal="justify" vertical="top" wrapText="1"/>
    </xf>
    <xf numFmtId="0" fontId="9" fillId="0" borderId="0" xfId="4" applyFont="1" applyAlignment="1">
      <alignment horizontal="justify" vertical="center"/>
    </xf>
    <xf numFmtId="1" fontId="1" fillId="0" borderId="0" xfId="4" applyNumberFormat="1" applyFont="1" applyAlignment="1">
      <alignment horizontal="justify" vertical="center"/>
    </xf>
    <xf numFmtId="164" fontId="1" fillId="0" borderId="0" xfId="2" applyNumberFormat="1" applyFont="1" applyAlignment="1">
      <alignment horizontal="justify" vertical="center"/>
    </xf>
    <xf numFmtId="0" fontId="1" fillId="0" borderId="0" xfId="4" applyFont="1" applyBorder="1" applyAlignment="1">
      <alignment vertical="center"/>
    </xf>
    <xf numFmtId="0" fontId="8" fillId="0" borderId="0" xfId="7" applyFont="1">
      <alignment horizontal="right" vertical="center"/>
    </xf>
    <xf numFmtId="0" fontId="13" fillId="0" borderId="0" xfId="8" applyFont="1">
      <alignment horizontal="left" vertical="center"/>
    </xf>
    <xf numFmtId="0" fontId="1" fillId="0" borderId="0" xfId="4" applyFont="1" applyAlignment="1">
      <alignment vertical="center"/>
    </xf>
    <xf numFmtId="0" fontId="8" fillId="0" borderId="0" xfId="4" applyFont="1" applyAlignment="1">
      <alignment horizontal="left" vertical="center" readingOrder="2"/>
    </xf>
    <xf numFmtId="0" fontId="20" fillId="0" borderId="0" xfId="4" applyFont="1" applyAlignment="1">
      <alignment vertical="center"/>
    </xf>
    <xf numFmtId="0" fontId="1" fillId="0" borderId="0" xfId="4" applyFont="1" applyAlignment="1">
      <alignment horizontal="center" vertical="center"/>
    </xf>
    <xf numFmtId="0" fontId="1" fillId="0" borderId="0" xfId="4" applyFont="1" applyAlignment="1">
      <alignment horizontal="left" vertical="center"/>
    </xf>
    <xf numFmtId="0" fontId="1" fillId="4" borderId="0" xfId="4" applyFont="1" applyFill="1" applyAlignment="1">
      <alignment vertical="center"/>
    </xf>
    <xf numFmtId="0" fontId="1" fillId="3" borderId="0" xfId="4" applyFont="1" applyFill="1" applyBorder="1" applyAlignment="1">
      <alignment vertical="center"/>
    </xf>
    <xf numFmtId="0" fontId="20" fillId="0" borderId="0" xfId="4" applyFont="1" applyAlignment="1">
      <alignment horizontal="center" vertical="center"/>
    </xf>
    <xf numFmtId="165" fontId="1" fillId="0" borderId="0" xfId="4" applyNumberFormat="1" applyFont="1" applyAlignment="1">
      <alignment horizontal="center" vertical="center"/>
    </xf>
    <xf numFmtId="0" fontId="1" fillId="3" borderId="0" xfId="4" applyFont="1" applyFill="1" applyAlignment="1">
      <alignment vertical="center"/>
    </xf>
    <xf numFmtId="0" fontId="13" fillId="0" borderId="0" xfId="4" applyFont="1" applyBorder="1" applyAlignment="1">
      <alignment vertical="center"/>
    </xf>
    <xf numFmtId="0" fontId="8" fillId="0" borderId="0" xfId="4" applyFont="1" applyBorder="1" applyAlignment="1">
      <alignment vertical="center"/>
    </xf>
    <xf numFmtId="0" fontId="24" fillId="0" borderId="0" xfId="4" applyFont="1" applyBorder="1" applyAlignment="1">
      <alignment vertical="center"/>
    </xf>
    <xf numFmtId="0" fontId="24" fillId="0" borderId="0" xfId="4" applyFont="1" applyAlignment="1">
      <alignment horizontal="centerContinuous" vertical="center"/>
    </xf>
    <xf numFmtId="0" fontId="24" fillId="0" borderId="0" xfId="4" applyFont="1" applyAlignment="1">
      <alignment horizontal="center" vertical="center"/>
    </xf>
    <xf numFmtId="0" fontId="24" fillId="0" borderId="0" xfId="4" applyFont="1" applyAlignment="1">
      <alignment vertical="center"/>
    </xf>
    <xf numFmtId="0" fontId="13" fillId="3" borderId="3" xfId="10" applyFont="1" applyFill="1" applyBorder="1" applyAlignment="1">
      <alignment horizontal="center" wrapText="1"/>
    </xf>
    <xf numFmtId="0" fontId="18" fillId="3" borderId="5" xfId="10" applyFont="1" applyFill="1" applyBorder="1" applyAlignment="1">
      <alignment horizontal="center" vertical="top" wrapText="1"/>
    </xf>
    <xf numFmtId="0" fontId="1" fillId="0" borderId="0" xfId="4" applyAlignment="1">
      <alignment wrapText="1"/>
    </xf>
    <xf numFmtId="0" fontId="8" fillId="0" borderId="0" xfId="7" applyFont="1" applyAlignment="1">
      <alignment vertical="center"/>
    </xf>
    <xf numFmtId="1" fontId="13" fillId="4" borderId="9" xfId="1" applyNumberFormat="1" applyFont="1" applyFill="1" applyBorder="1" applyAlignment="1">
      <alignment horizontal="center" vertical="center" wrapText="1"/>
    </xf>
    <xf numFmtId="1" fontId="13" fillId="4" borderId="9" xfId="1" applyNumberFormat="1" applyFont="1" applyFill="1" applyBorder="1" applyAlignment="1">
      <alignment horizontal="center" vertical="center" wrapText="1" readingOrder="1"/>
    </xf>
    <xf numFmtId="1" fontId="8" fillId="4" borderId="22" xfId="16" applyFont="1" applyFill="1" applyBorder="1" applyAlignment="1">
      <alignment vertical="center"/>
    </xf>
    <xf numFmtId="1" fontId="8" fillId="4" borderId="24" xfId="16" applyFont="1" applyFill="1" applyBorder="1" applyAlignment="1">
      <alignment horizontal="center" vertical="center"/>
    </xf>
    <xf numFmtId="3" fontId="1" fillId="3" borderId="8" xfId="13" applyNumberFormat="1" applyFont="1" applyFill="1" applyBorder="1">
      <alignment horizontal="right" vertical="center" indent="1"/>
    </xf>
    <xf numFmtId="0" fontId="16" fillId="3" borderId="10" xfId="14" applyFont="1" applyFill="1" applyBorder="1" applyAlignment="1">
      <alignment horizontal="left" vertical="center" wrapText="1" indent="1"/>
    </xf>
    <xf numFmtId="0" fontId="1" fillId="3" borderId="0" xfId="21" applyFont="1" applyFill="1" applyBorder="1" applyAlignment="1">
      <alignment horizontal="right" vertical="center"/>
    </xf>
    <xf numFmtId="0" fontId="24" fillId="4" borderId="0" xfId="4" applyFont="1" applyFill="1" applyAlignment="1">
      <alignment vertical="center"/>
    </xf>
    <xf numFmtId="3" fontId="1" fillId="4" borderId="8" xfId="13" applyNumberFormat="1" applyFont="1" applyFill="1" applyBorder="1">
      <alignment horizontal="right" vertical="center" indent="1"/>
    </xf>
    <xf numFmtId="0" fontId="16" fillId="4" borderId="10" xfId="14" applyFont="1" applyFill="1" applyBorder="1" applyAlignment="1">
      <alignment horizontal="left" vertical="center" wrapText="1" indent="1"/>
    </xf>
    <xf numFmtId="0" fontId="1" fillId="4" borderId="0" xfId="21" applyFont="1" applyFill="1" applyBorder="1" applyAlignment="1">
      <alignment horizontal="right" vertical="center"/>
    </xf>
    <xf numFmtId="0" fontId="24" fillId="3" borderId="0" xfId="4" applyFont="1" applyFill="1" applyAlignment="1">
      <alignment vertical="center"/>
    </xf>
    <xf numFmtId="3" fontId="13" fillId="4" borderId="9" xfId="13" applyNumberFormat="1" applyFont="1" applyFill="1" applyBorder="1">
      <alignment horizontal="right" vertical="center" indent="1"/>
    </xf>
    <xf numFmtId="3" fontId="1" fillId="4" borderId="9" xfId="13" applyNumberFormat="1" applyFont="1" applyFill="1" applyBorder="1">
      <alignment horizontal="right" vertical="center" indent="1"/>
    </xf>
    <xf numFmtId="0" fontId="1" fillId="4" borderId="0" xfId="4" applyFont="1" applyFill="1" applyBorder="1" applyAlignment="1">
      <alignment vertical="center"/>
    </xf>
    <xf numFmtId="3" fontId="13" fillId="3" borderId="9" xfId="13" applyNumberFormat="1" applyFont="1" applyFill="1" applyBorder="1">
      <alignment horizontal="right" vertical="center" indent="1"/>
    </xf>
    <xf numFmtId="3" fontId="1" fillId="3" borderId="9" xfId="13" applyNumberFormat="1" applyFont="1" applyFill="1" applyBorder="1">
      <alignment horizontal="right" vertical="center" indent="1"/>
    </xf>
    <xf numFmtId="1" fontId="8" fillId="3" borderId="0" xfId="16" applyFont="1" applyFill="1" applyBorder="1" applyAlignment="1">
      <alignment vertical="center"/>
    </xf>
    <xf numFmtId="1" fontId="8" fillId="3" borderId="0" xfId="16" applyFont="1" applyFill="1" applyBorder="1" applyAlignment="1">
      <alignment horizontal="center" vertical="center"/>
    </xf>
    <xf numFmtId="1" fontId="13" fillId="3" borderId="0" xfId="16" applyFont="1" applyFill="1" applyBorder="1" applyAlignment="1">
      <alignment vertical="center"/>
    </xf>
    <xf numFmtId="0" fontId="24" fillId="3" borderId="0" xfId="4" applyFont="1" applyFill="1" applyBorder="1" applyAlignment="1">
      <alignment vertical="center"/>
    </xf>
    <xf numFmtId="3" fontId="1" fillId="3" borderId="12" xfId="13" applyNumberFormat="1" applyFont="1" applyFill="1" applyBorder="1">
      <alignment horizontal="right" vertical="center" indent="1"/>
    </xf>
    <xf numFmtId="0" fontId="16" fillId="3" borderId="19" xfId="14" applyFont="1" applyFill="1" applyBorder="1" applyAlignment="1">
      <alignment horizontal="left" vertical="center" wrapText="1" indent="1"/>
    </xf>
    <xf numFmtId="3" fontId="13" fillId="4" borderId="13" xfId="3" applyNumberFormat="1" applyFont="1" applyFill="1" applyBorder="1" applyAlignment="1">
      <alignment horizontal="right" vertical="center" indent="1"/>
    </xf>
    <xf numFmtId="0" fontId="8" fillId="4" borderId="0" xfId="4" applyFont="1" applyFill="1" applyAlignment="1">
      <alignment horizontal="left" vertical="center" readingOrder="2"/>
    </xf>
    <xf numFmtId="0" fontId="20" fillId="4" borderId="0" xfId="4" applyFont="1" applyFill="1" applyAlignment="1">
      <alignment vertical="center"/>
    </xf>
    <xf numFmtId="3" fontId="1" fillId="4" borderId="0" xfId="4" applyNumberFormat="1" applyFont="1" applyFill="1" applyAlignment="1">
      <alignment horizontal="center" vertical="center"/>
    </xf>
    <xf numFmtId="165" fontId="1" fillId="4" borderId="0" xfId="4" applyNumberFormat="1" applyFont="1" applyFill="1" applyAlignment="1">
      <alignment horizontal="center" vertical="center"/>
    </xf>
    <xf numFmtId="0" fontId="1" fillId="4" borderId="0" xfId="4" applyFont="1" applyFill="1" applyAlignment="1">
      <alignment horizontal="left" vertical="center"/>
    </xf>
    <xf numFmtId="0" fontId="1" fillId="4" borderId="0" xfId="4" applyFont="1" applyFill="1" applyAlignment="1">
      <alignment horizontal="center" vertical="center"/>
    </xf>
    <xf numFmtId="1" fontId="1" fillId="0" borderId="0" xfId="1" applyNumberFormat="1" applyFont="1" applyAlignment="1">
      <alignment horizontal="center" vertical="center"/>
    </xf>
    <xf numFmtId="0" fontId="18" fillId="3" borderId="11" xfId="14" applyFont="1" applyFill="1" applyBorder="1" applyAlignment="1">
      <alignment horizontal="left" vertical="center" wrapText="1" indent="3"/>
    </xf>
    <xf numFmtId="0" fontId="18" fillId="4" borderId="11" xfId="14" applyFont="1" applyFill="1" applyBorder="1" applyAlignment="1">
      <alignment horizontal="left" vertical="center" wrapText="1" indent="3"/>
    </xf>
    <xf numFmtId="0" fontId="24" fillId="4" borderId="0" xfId="4" applyFont="1" applyFill="1" applyBorder="1" applyAlignment="1">
      <alignment vertical="center"/>
    </xf>
    <xf numFmtId="0" fontId="18" fillId="3" borderId="23" xfId="14" applyFont="1" applyFill="1" applyBorder="1" applyAlignment="1">
      <alignment horizontal="left" vertical="center" wrapText="1" indent="3"/>
    </xf>
    <xf numFmtId="3" fontId="13" fillId="3" borderId="13" xfId="13" applyNumberFormat="1" applyFont="1" applyFill="1" applyBorder="1">
      <alignment horizontal="right" vertical="center" indent="1"/>
    </xf>
    <xf numFmtId="0" fontId="13" fillId="4" borderId="0" xfId="4" applyFont="1" applyFill="1" applyAlignment="1">
      <alignment horizontal="right" vertical="center" readingOrder="2"/>
    </xf>
    <xf numFmtId="1" fontId="1" fillId="4" borderId="0" xfId="1" applyNumberFormat="1" applyFont="1" applyFill="1" applyAlignment="1">
      <alignment horizontal="center" vertical="center"/>
    </xf>
    <xf numFmtId="0" fontId="27" fillId="0" borderId="0" xfId="4" applyFont="1"/>
    <xf numFmtId="3" fontId="20" fillId="4" borderId="0" xfId="4" applyNumberFormat="1" applyFont="1" applyFill="1" applyAlignment="1">
      <alignment vertical="center"/>
    </xf>
    <xf numFmtId="0" fontId="1" fillId="0" borderId="0" xfId="4" applyFont="1" applyBorder="1" applyAlignment="1">
      <alignment vertical="center" readingOrder="1"/>
    </xf>
    <xf numFmtId="0" fontId="1" fillId="0" borderId="0" xfId="4" applyFont="1" applyBorder="1" applyAlignment="1">
      <alignment vertical="center" wrapText="1"/>
    </xf>
    <xf numFmtId="3" fontId="13" fillId="3" borderId="8" xfId="13" applyNumberFormat="1" applyFont="1" applyFill="1" applyBorder="1">
      <alignment horizontal="right" vertical="center" indent="1"/>
    </xf>
    <xf numFmtId="3" fontId="13" fillId="4" borderId="8" xfId="13" applyNumberFormat="1" applyFont="1" applyFill="1" applyBorder="1">
      <alignment horizontal="right" vertical="center" indent="1"/>
    </xf>
    <xf numFmtId="0" fontId="1" fillId="0" borderId="0" xfId="4" applyFont="1"/>
    <xf numFmtId="0" fontId="13" fillId="0" borderId="0" xfId="4" applyFont="1" applyAlignment="1">
      <alignment horizontal="center" vertical="center" wrapText="1"/>
    </xf>
    <xf numFmtId="3" fontId="1" fillId="0" borderId="0" xfId="4" applyNumberFormat="1"/>
    <xf numFmtId="0" fontId="20" fillId="4" borderId="0" xfId="22" applyFont="1" applyFill="1" applyAlignment="1">
      <alignment vertical="center"/>
    </xf>
    <xf numFmtId="0" fontId="20" fillId="0" borderId="0" xfId="22" applyFont="1" applyAlignment="1">
      <alignment vertical="center"/>
    </xf>
    <xf numFmtId="49" fontId="8" fillId="0" borderId="0" xfId="22" applyNumberFormat="1" applyFont="1" applyAlignment="1">
      <alignment horizontal="right" vertical="center"/>
    </xf>
    <xf numFmtId="49" fontId="13" fillId="0" borderId="0" xfId="22" applyNumberFormat="1" applyFont="1" applyBorder="1" applyAlignment="1">
      <alignment horizontal="right"/>
    </xf>
    <xf numFmtId="49" fontId="8" fillId="0" borderId="0" xfId="22" applyNumberFormat="1" applyFont="1" applyBorder="1" applyAlignment="1">
      <alignment horizontal="left"/>
    </xf>
    <xf numFmtId="49" fontId="13" fillId="3" borderId="35" xfId="22" applyNumberFormat="1" applyFont="1" applyFill="1" applyBorder="1" applyAlignment="1">
      <alignment horizontal="center" wrapText="1"/>
    </xf>
    <xf numFmtId="49" fontId="13" fillId="3" borderId="34" xfId="22" applyNumberFormat="1" applyFont="1" applyFill="1" applyBorder="1" applyAlignment="1">
      <alignment horizontal="center" wrapText="1"/>
    </xf>
    <xf numFmtId="49" fontId="13" fillId="3" borderId="34" xfId="22" applyNumberFormat="1" applyFont="1" applyFill="1" applyBorder="1" applyAlignment="1">
      <alignment horizontal="center" wrapText="1" readingOrder="1"/>
    </xf>
    <xf numFmtId="49" fontId="13" fillId="3" borderId="34" xfId="22" applyNumberFormat="1" applyFont="1" applyFill="1" applyBorder="1" applyAlignment="1">
      <alignment horizontal="center" vertical="center" wrapText="1"/>
    </xf>
    <xf numFmtId="49" fontId="18" fillId="3" borderId="34" xfId="22" applyNumberFormat="1" applyFont="1" applyFill="1" applyBorder="1" applyAlignment="1">
      <alignment horizontal="center" vertical="top" wrapText="1"/>
    </xf>
    <xf numFmtId="49" fontId="13" fillId="3" borderId="34" xfId="22" applyNumberFormat="1" applyFont="1" applyFill="1" applyBorder="1" applyAlignment="1">
      <alignment horizontal="center"/>
    </xf>
    <xf numFmtId="49" fontId="18" fillId="3" borderId="38" xfId="22" applyNumberFormat="1" applyFont="1" applyFill="1" applyBorder="1" applyAlignment="1">
      <alignment horizontal="center" vertical="top" wrapText="1"/>
    </xf>
    <xf numFmtId="49" fontId="28" fillId="3" borderId="38" xfId="22" applyNumberFormat="1" applyFont="1" applyFill="1" applyBorder="1" applyAlignment="1">
      <alignment horizontal="center" vertical="top" wrapText="1"/>
    </xf>
    <xf numFmtId="1" fontId="11" fillId="4" borderId="24" xfId="16" applyFont="1" applyFill="1" applyBorder="1" applyAlignment="1">
      <alignment horizontal="right" vertical="center"/>
    </xf>
    <xf numFmtId="1" fontId="13" fillId="4" borderId="3" xfId="1" applyNumberFormat="1" applyFont="1" applyFill="1" applyBorder="1" applyAlignment="1">
      <alignment horizontal="center" vertical="center" wrapText="1"/>
    </xf>
    <xf numFmtId="1" fontId="13" fillId="4" borderId="3" xfId="1" applyNumberFormat="1" applyFont="1" applyFill="1" applyBorder="1" applyAlignment="1">
      <alignment horizontal="center" vertical="center" wrapText="1" readingOrder="1"/>
    </xf>
    <xf numFmtId="0" fontId="29" fillId="3" borderId="34" xfId="4" applyFont="1" applyFill="1" applyBorder="1" applyAlignment="1">
      <alignment horizontal="left" vertical="center" wrapText="1" indent="1"/>
    </xf>
    <xf numFmtId="0" fontId="30" fillId="3" borderId="34" xfId="4" applyFont="1" applyFill="1" applyBorder="1" applyAlignment="1">
      <alignment vertical="center" wrapText="1"/>
    </xf>
    <xf numFmtId="0" fontId="29" fillId="4" borderId="34" xfId="4" applyFont="1" applyFill="1" applyBorder="1" applyAlignment="1">
      <alignment horizontal="left" vertical="center" wrapText="1" indent="1"/>
    </xf>
    <xf numFmtId="0" fontId="30" fillId="4" borderId="34" xfId="4" applyFont="1" applyFill="1" applyBorder="1" applyAlignment="1">
      <alignment vertical="center" wrapText="1"/>
    </xf>
    <xf numFmtId="0" fontId="20" fillId="3" borderId="0" xfId="22" applyFont="1" applyFill="1" applyAlignment="1">
      <alignment vertical="center"/>
    </xf>
    <xf numFmtId="166" fontId="1" fillId="3" borderId="34" xfId="22" applyNumberFormat="1" applyFont="1" applyFill="1" applyBorder="1" applyAlignment="1">
      <alignment horizontal="right" vertical="center"/>
    </xf>
    <xf numFmtId="2" fontId="1" fillId="3" borderId="34" xfId="22" applyNumberFormat="1" applyFont="1" applyFill="1" applyBorder="1" applyAlignment="1">
      <alignment horizontal="right" vertical="center"/>
    </xf>
    <xf numFmtId="167" fontId="1" fillId="3" borderId="34" xfId="22" applyNumberFormat="1" applyFont="1" applyFill="1" applyBorder="1" applyAlignment="1">
      <alignment horizontal="right" vertical="center"/>
    </xf>
    <xf numFmtId="166" fontId="1" fillId="4" borderId="34" xfId="22" applyNumberFormat="1" applyFont="1" applyFill="1" applyBorder="1" applyAlignment="1">
      <alignment horizontal="right" vertical="center"/>
    </xf>
    <xf numFmtId="2" fontId="1" fillId="4" borderId="34" xfId="22" applyNumberFormat="1" applyFont="1" applyFill="1" applyBorder="1" applyAlignment="1">
      <alignment horizontal="right" vertical="center"/>
    </xf>
    <xf numFmtId="167" fontId="1" fillId="4" borderId="34" xfId="22" applyNumberFormat="1" applyFont="1" applyFill="1" applyBorder="1" applyAlignment="1">
      <alignment horizontal="right" vertical="center"/>
    </xf>
    <xf numFmtId="1" fontId="11" fillId="3" borderId="27" xfId="16" applyFont="1" applyFill="1" applyBorder="1" applyAlignment="1">
      <alignment horizontal="right" vertical="center"/>
    </xf>
    <xf numFmtId="0" fontId="26" fillId="3" borderId="27" xfId="4" applyFont="1" applyFill="1" applyBorder="1" applyAlignment="1">
      <alignment horizontal="right" vertical="center" wrapText="1"/>
    </xf>
    <xf numFmtId="0" fontId="13" fillId="0" borderId="0" xfId="22" applyFont="1" applyAlignment="1">
      <alignment horizontal="right" vertical="center" readingOrder="2"/>
    </xf>
    <xf numFmtId="0" fontId="13" fillId="0" borderId="0" xfId="22" applyFont="1" applyAlignment="1">
      <alignment vertical="center"/>
    </xf>
    <xf numFmtId="0" fontId="8" fillId="0" borderId="0" xfId="22" applyFont="1" applyAlignment="1">
      <alignment vertical="center"/>
    </xf>
    <xf numFmtId="0" fontId="16" fillId="0" borderId="0" xfId="22" applyFont="1" applyAlignment="1">
      <alignment vertical="center"/>
    </xf>
    <xf numFmtId="0" fontId="31" fillId="4" borderId="0" xfId="22" applyFont="1" applyFill="1" applyAlignment="1">
      <alignment vertical="center"/>
    </xf>
    <xf numFmtId="0" fontId="31" fillId="0" borderId="0" xfId="22" applyFont="1" applyAlignment="1">
      <alignment vertical="center"/>
    </xf>
    <xf numFmtId="0" fontId="1" fillId="0" borderId="0" xfId="22" applyFont="1" applyAlignment="1">
      <alignment vertical="center"/>
    </xf>
    <xf numFmtId="0" fontId="36" fillId="0" borderId="0" xfId="4" applyFont="1" applyAlignment="1">
      <alignment horizontal="center" vertical="center"/>
    </xf>
    <xf numFmtId="0" fontId="37" fillId="0" borderId="0" xfId="0" applyFont="1" applyAlignment="1">
      <alignment horizontal="center" vertical="center"/>
    </xf>
    <xf numFmtId="0" fontId="37" fillId="0" borderId="0" xfId="0" applyFont="1" applyAlignment="1">
      <alignment horizontal="center" vertical="top" wrapText="1"/>
    </xf>
    <xf numFmtId="166" fontId="1" fillId="3" borderId="38" xfId="22" applyNumberFormat="1" applyFont="1" applyFill="1" applyBorder="1" applyAlignment="1">
      <alignment horizontal="right" vertical="center"/>
    </xf>
    <xf numFmtId="2" fontId="1" fillId="3" borderId="38" xfId="22" applyNumberFormat="1" applyFont="1" applyFill="1" applyBorder="1" applyAlignment="1">
      <alignment horizontal="right" vertical="center"/>
    </xf>
    <xf numFmtId="167" fontId="1" fillId="3" borderId="38" xfId="22" applyNumberFormat="1" applyFont="1" applyFill="1" applyBorder="1" applyAlignment="1">
      <alignment horizontal="right" vertical="center"/>
    </xf>
    <xf numFmtId="0" fontId="29" fillId="3" borderId="38" xfId="4" applyFont="1" applyFill="1" applyBorder="1" applyAlignment="1">
      <alignment horizontal="left" vertical="center" wrapText="1" indent="1"/>
    </xf>
    <xf numFmtId="0" fontId="30" fillId="3" borderId="38" xfId="4" applyFont="1" applyFill="1" applyBorder="1" applyAlignment="1">
      <alignment vertical="center" wrapText="1"/>
    </xf>
    <xf numFmtId="0" fontId="8" fillId="0" borderId="0" xfId="0" applyFont="1" applyAlignment="1">
      <alignment horizontal="right" vertical="top" wrapText="1"/>
    </xf>
    <xf numFmtId="0" fontId="9" fillId="0" borderId="0" xfId="0" applyFont="1" applyAlignment="1">
      <alignment vertical="top"/>
    </xf>
    <xf numFmtId="0" fontId="1" fillId="0" borderId="0" xfId="0" applyFont="1" applyAlignment="1">
      <alignment horizontal="justify" vertical="top" wrapText="1"/>
    </xf>
    <xf numFmtId="0" fontId="9" fillId="0" borderId="0" xfId="0" applyFont="1" applyBorder="1" applyAlignment="1">
      <alignment vertical="top"/>
    </xf>
    <xf numFmtId="0" fontId="2" fillId="0" borderId="0" xfId="0" applyFont="1" applyAlignment="1">
      <alignment horizontal="center" vertical="center"/>
    </xf>
    <xf numFmtId="0" fontId="38" fillId="0" borderId="0" xfId="0" applyFont="1" applyAlignment="1">
      <alignment horizontal="center" vertical="center"/>
    </xf>
    <xf numFmtId="0" fontId="39" fillId="0" borderId="0" xfId="0" applyFont="1" applyAlignment="1">
      <alignment horizontal="center" vertical="center" wrapText="1"/>
    </xf>
    <xf numFmtId="0" fontId="38" fillId="0" borderId="0" xfId="0" applyFont="1" applyAlignment="1">
      <alignment horizontal="center" vertical="top" wrapText="1"/>
    </xf>
    <xf numFmtId="0" fontId="40" fillId="4" borderId="0" xfId="22" applyFont="1" applyFill="1" applyAlignment="1">
      <alignment vertical="center" readingOrder="2"/>
    </xf>
    <xf numFmtId="0" fontId="40" fillId="0" borderId="0" xfId="22" applyFont="1" applyAlignment="1">
      <alignment vertical="center" readingOrder="2"/>
    </xf>
    <xf numFmtId="166" fontId="1" fillId="4" borderId="43" xfId="22" applyNumberFormat="1" applyFont="1" applyFill="1" applyBorder="1" applyAlignment="1">
      <alignment horizontal="right" vertical="center"/>
    </xf>
    <xf numFmtId="2" fontId="1" fillId="4" borderId="43" xfId="22" applyNumberFormat="1" applyFont="1" applyFill="1" applyBorder="1" applyAlignment="1">
      <alignment horizontal="right" vertical="center"/>
    </xf>
    <xf numFmtId="167" fontId="1" fillId="4" borderId="43" xfId="22" applyNumberFormat="1" applyFont="1" applyFill="1" applyBorder="1" applyAlignment="1">
      <alignment horizontal="right" vertical="center"/>
    </xf>
    <xf numFmtId="166" fontId="1" fillId="3" borderId="0" xfId="22" applyNumberFormat="1" applyFont="1" applyFill="1" applyBorder="1" applyAlignment="1">
      <alignment horizontal="right" vertical="center"/>
    </xf>
    <xf numFmtId="2" fontId="1" fillId="3" borderId="0" xfId="22" applyNumberFormat="1" applyFont="1" applyFill="1" applyBorder="1" applyAlignment="1">
      <alignment horizontal="right" vertical="center"/>
    </xf>
    <xf numFmtId="167" fontId="1" fillId="3" borderId="0" xfId="22" applyNumberFormat="1" applyFont="1" applyFill="1" applyBorder="1" applyAlignment="1">
      <alignment horizontal="right" vertical="center"/>
    </xf>
    <xf numFmtId="0" fontId="25" fillId="3" borderId="25" xfId="4" applyFont="1" applyFill="1" applyBorder="1" applyAlignment="1">
      <alignment horizontal="right" vertical="center" wrapText="1" indent="1"/>
    </xf>
    <xf numFmtId="0" fontId="25" fillId="3" borderId="26" xfId="4" applyFont="1" applyFill="1" applyBorder="1" applyAlignment="1">
      <alignment horizontal="right" vertical="center" wrapText="1" indent="1"/>
    </xf>
    <xf numFmtId="0" fontId="25" fillId="4" borderId="25" xfId="4" applyFont="1" applyFill="1" applyBorder="1" applyAlignment="1">
      <alignment horizontal="right" vertical="center" wrapText="1" indent="1"/>
    </xf>
    <xf numFmtId="0" fontId="25" fillId="4" borderId="26" xfId="4" applyFont="1" applyFill="1" applyBorder="1" applyAlignment="1">
      <alignment horizontal="right" vertical="center" wrapText="1" indent="1"/>
    </xf>
    <xf numFmtId="0" fontId="25" fillId="3" borderId="31" xfId="4" applyFont="1" applyFill="1" applyBorder="1" applyAlignment="1">
      <alignment horizontal="right" vertical="center" wrapText="1" indent="1"/>
    </xf>
    <xf numFmtId="0" fontId="25" fillId="3" borderId="32" xfId="4" applyFont="1" applyFill="1" applyBorder="1" applyAlignment="1">
      <alignment horizontal="right" vertical="center" wrapText="1" indent="1"/>
    </xf>
    <xf numFmtId="0" fontId="13" fillId="4" borderId="15" xfId="3" applyFont="1" applyFill="1" applyBorder="1" applyAlignment="1">
      <alignment horizontal="center" vertical="center" wrapText="1"/>
    </xf>
    <xf numFmtId="0" fontId="13" fillId="4" borderId="17" xfId="3" applyFont="1" applyFill="1" applyBorder="1" applyAlignment="1">
      <alignment horizontal="center" vertical="center" wrapText="1"/>
    </xf>
    <xf numFmtId="0" fontId="16" fillId="4" borderId="15" xfId="3" applyFont="1" applyFill="1" applyBorder="1" applyAlignment="1">
      <alignment horizontal="center" vertical="center" wrapText="1"/>
    </xf>
    <xf numFmtId="0" fontId="16" fillId="4" borderId="16" xfId="3" applyFont="1" applyFill="1" applyBorder="1" applyAlignment="1">
      <alignment horizontal="center" vertical="center" wrapText="1"/>
    </xf>
    <xf numFmtId="1" fontId="11" fillId="3" borderId="0" xfId="16" applyFont="1" applyFill="1" applyBorder="1" applyAlignment="1">
      <alignment horizontal="right" vertical="center"/>
    </xf>
    <xf numFmtId="1" fontId="11" fillId="3" borderId="27" xfId="16" applyFont="1" applyFill="1" applyBorder="1" applyAlignment="1">
      <alignment horizontal="right" vertical="center"/>
    </xf>
    <xf numFmtId="0" fontId="26" fillId="3" borderId="30" xfId="4" applyFont="1" applyFill="1" applyBorder="1" applyAlignment="1">
      <alignment horizontal="right" vertical="center" wrapText="1"/>
    </xf>
    <xf numFmtId="0" fontId="26" fillId="3" borderId="27" xfId="4" applyFont="1" applyFill="1" applyBorder="1" applyAlignment="1">
      <alignment horizontal="right" vertical="center" wrapText="1"/>
    </xf>
    <xf numFmtId="0" fontId="25" fillId="4" borderId="28" xfId="4" applyFont="1" applyFill="1" applyBorder="1" applyAlignment="1">
      <alignment horizontal="right" vertical="center" wrapText="1" indent="1"/>
    </xf>
    <xf numFmtId="0" fontId="25" fillId="4" borderId="29" xfId="4" applyFont="1" applyFill="1" applyBorder="1" applyAlignment="1">
      <alignment horizontal="right" vertical="center" wrapText="1" indent="1"/>
    </xf>
    <xf numFmtId="1" fontId="13" fillId="3" borderId="7" xfId="16" applyFont="1" applyFill="1" applyBorder="1">
      <alignment horizontal="center" vertical="center"/>
    </xf>
    <xf numFmtId="1" fontId="13" fillId="3" borderId="14" xfId="16" applyFont="1" applyFill="1" applyBorder="1">
      <alignment horizontal="center" vertical="center"/>
    </xf>
    <xf numFmtId="0" fontId="16" fillId="3" borderId="22" xfId="10" applyFont="1" applyFill="1" applyBorder="1" applyAlignment="1">
      <alignment horizontal="center" vertical="center" wrapText="1"/>
    </xf>
    <xf numFmtId="0" fontId="16" fillId="3" borderId="20" xfId="10" applyFont="1" applyFill="1" applyBorder="1" applyAlignment="1">
      <alignment horizontal="center" vertical="center" wrapText="1"/>
    </xf>
    <xf numFmtId="0" fontId="16" fillId="3" borderId="23" xfId="10" applyFont="1" applyFill="1" applyBorder="1" applyAlignment="1">
      <alignment horizontal="center" vertical="center" wrapText="1"/>
    </xf>
    <xf numFmtId="0" fontId="16" fillId="3" borderId="18" xfId="10" applyFont="1" applyFill="1" applyBorder="1" applyAlignment="1">
      <alignment horizontal="center" vertical="center" wrapText="1"/>
    </xf>
    <xf numFmtId="1" fontId="11" fillId="4" borderId="20" xfId="16" applyFont="1" applyFill="1" applyBorder="1" applyAlignment="1">
      <alignment horizontal="right" vertical="center"/>
    </xf>
    <xf numFmtId="1" fontId="11" fillId="4" borderId="24" xfId="16" applyFont="1" applyFill="1" applyBorder="1" applyAlignment="1">
      <alignment horizontal="right" vertical="center"/>
    </xf>
    <xf numFmtId="0" fontId="11" fillId="0" borderId="0" xfId="5" applyFont="1" applyAlignment="1">
      <alignment horizontal="center" vertical="center" readingOrder="2"/>
    </xf>
    <xf numFmtId="0" fontId="8" fillId="0" borderId="0" xfId="6" applyFont="1" applyAlignment="1">
      <alignment horizontal="center" vertical="center" readingOrder="2"/>
    </xf>
    <xf numFmtId="0" fontId="21" fillId="0" borderId="0" xfId="6" applyFont="1" applyAlignment="1">
      <alignment horizontal="center" vertical="center" readingOrder="1"/>
    </xf>
    <xf numFmtId="0" fontId="25" fillId="4" borderId="34" xfId="4" applyFont="1" applyFill="1" applyBorder="1" applyAlignment="1">
      <alignment horizontal="right" vertical="center" wrapText="1" indent="3"/>
    </xf>
    <xf numFmtId="0" fontId="25" fillId="3" borderId="34" xfId="4" applyFont="1" applyFill="1" applyBorder="1" applyAlignment="1">
      <alignment horizontal="right" vertical="center" wrapText="1" indent="3"/>
    </xf>
    <xf numFmtId="0" fontId="13" fillId="3" borderId="13" xfId="3" applyFont="1" applyFill="1" applyBorder="1" applyAlignment="1">
      <alignment horizontal="center" vertical="center" wrapText="1"/>
    </xf>
    <xf numFmtId="0" fontId="16" fillId="3" borderId="15" xfId="3" applyFont="1" applyFill="1" applyBorder="1" applyAlignment="1">
      <alignment horizontal="center" vertical="center" wrapText="1"/>
    </xf>
    <xf numFmtId="0" fontId="16" fillId="3" borderId="17" xfId="3" applyFont="1" applyFill="1" applyBorder="1" applyAlignment="1">
      <alignment horizontal="center" vertical="center" wrapText="1"/>
    </xf>
    <xf numFmtId="1" fontId="13" fillId="3" borderId="3" xfId="1" applyNumberFormat="1" applyFont="1" applyFill="1" applyBorder="1" applyAlignment="1">
      <alignment horizontal="center" vertical="center" wrapText="1"/>
    </xf>
    <xf numFmtId="1" fontId="13" fillId="3" borderId="9" xfId="1" applyNumberFormat="1" applyFont="1" applyFill="1" applyBorder="1" applyAlignment="1">
      <alignment horizontal="center" vertical="center" wrapText="1"/>
    </xf>
    <xf numFmtId="1" fontId="13" fillId="3" borderId="5" xfId="1" applyNumberFormat="1" applyFont="1" applyFill="1" applyBorder="1" applyAlignment="1">
      <alignment horizontal="center" vertical="center" wrapText="1"/>
    </xf>
    <xf numFmtId="1" fontId="13" fillId="3" borderId="3" xfId="1" applyNumberFormat="1" applyFont="1" applyFill="1" applyBorder="1" applyAlignment="1">
      <alignment horizontal="center" vertical="center" wrapText="1" readingOrder="1"/>
    </xf>
    <xf numFmtId="1" fontId="13" fillId="3" borderId="9" xfId="1" applyNumberFormat="1" applyFont="1" applyFill="1" applyBorder="1" applyAlignment="1">
      <alignment horizontal="center" vertical="center" wrapText="1" readingOrder="1"/>
    </xf>
    <xf numFmtId="1" fontId="13" fillId="3" borderId="5" xfId="1" applyNumberFormat="1" applyFont="1" applyFill="1" applyBorder="1" applyAlignment="1">
      <alignment horizontal="center" vertical="center" wrapText="1" readingOrder="1"/>
    </xf>
    <xf numFmtId="0" fontId="11" fillId="0" borderId="0" xfId="6" applyFont="1" applyAlignment="1">
      <alignment horizontal="center" vertical="center" readingOrder="2"/>
    </xf>
    <xf numFmtId="0" fontId="25" fillId="4" borderId="34" xfId="4" applyFont="1" applyFill="1" applyBorder="1" applyAlignment="1">
      <alignment horizontal="right" vertical="center" wrapText="1" indent="1"/>
    </xf>
    <xf numFmtId="0" fontId="16" fillId="3" borderId="24" xfId="10" applyFont="1" applyFill="1" applyBorder="1" applyAlignment="1">
      <alignment horizontal="center" vertical="center" wrapText="1"/>
    </xf>
    <xf numFmtId="0" fontId="16" fillId="3" borderId="11" xfId="10" applyFont="1" applyFill="1" applyBorder="1" applyAlignment="1">
      <alignment horizontal="center" vertical="center" wrapText="1"/>
    </xf>
    <xf numFmtId="0" fontId="16" fillId="3" borderId="27" xfId="10" applyFont="1" applyFill="1" applyBorder="1" applyAlignment="1">
      <alignment horizontal="center" vertical="center" wrapText="1"/>
    </xf>
    <xf numFmtId="0" fontId="16" fillId="3" borderId="33" xfId="10" applyFont="1" applyFill="1" applyBorder="1" applyAlignment="1">
      <alignment horizontal="center" vertical="center" wrapText="1"/>
    </xf>
    <xf numFmtId="0" fontId="25" fillId="3" borderId="30" xfId="4" applyFont="1" applyFill="1" applyBorder="1" applyAlignment="1">
      <alignment horizontal="right" vertical="center" indent="3"/>
    </xf>
    <xf numFmtId="0" fontId="25" fillId="3" borderId="27" xfId="4" applyFont="1" applyFill="1" applyBorder="1" applyAlignment="1">
      <alignment horizontal="right" vertical="center" indent="3"/>
    </xf>
    <xf numFmtId="1" fontId="8" fillId="3" borderId="22" xfId="16" applyFont="1" applyFill="1" applyBorder="1">
      <alignment horizontal="center" vertical="center"/>
    </xf>
    <xf numFmtId="1" fontId="8" fillId="3" borderId="24" xfId="16" applyFont="1" applyFill="1" applyBorder="1">
      <alignment horizontal="center" vertical="center"/>
    </xf>
    <xf numFmtId="1" fontId="8" fillId="3" borderId="11" xfId="16" applyFont="1" applyFill="1" applyBorder="1">
      <alignment horizontal="center" vertical="center"/>
    </xf>
    <xf numFmtId="1" fontId="8" fillId="3" borderId="27" xfId="16" applyFont="1" applyFill="1" applyBorder="1">
      <alignment horizontal="center" vertical="center"/>
    </xf>
    <xf numFmtId="1" fontId="8" fillId="3" borderId="23" xfId="16" applyFont="1" applyFill="1" applyBorder="1">
      <alignment horizontal="center" vertical="center"/>
    </xf>
    <xf numFmtId="1" fontId="8" fillId="3" borderId="33" xfId="16" applyFont="1" applyFill="1" applyBorder="1">
      <alignment horizontal="center" vertical="center"/>
    </xf>
    <xf numFmtId="0" fontId="13" fillId="0" borderId="0" xfId="4" applyFont="1" applyBorder="1" applyAlignment="1">
      <alignment horizontal="center" vertical="center"/>
    </xf>
    <xf numFmtId="0" fontId="9" fillId="0" borderId="0" xfId="5" applyFont="1" applyAlignment="1">
      <alignment horizontal="center" vertical="center" readingOrder="2"/>
    </xf>
    <xf numFmtId="0" fontId="21" fillId="0" borderId="0" xfId="6" applyFont="1" applyAlignment="1">
      <alignment horizontal="center" vertical="center" readingOrder="2"/>
    </xf>
    <xf numFmtId="0" fontId="8" fillId="0" borderId="0" xfId="6" applyFont="1" applyAlignment="1">
      <alignment horizontal="center" vertical="center" readingOrder="1"/>
    </xf>
    <xf numFmtId="0" fontId="8" fillId="0" borderId="0" xfId="4" applyFont="1" applyAlignment="1">
      <alignment horizontal="center"/>
    </xf>
    <xf numFmtId="0" fontId="25" fillId="3" borderId="41" xfId="4" applyFont="1" applyFill="1" applyBorder="1" applyAlignment="1">
      <alignment horizontal="right" vertical="center" wrapText="1" indent="1"/>
    </xf>
    <xf numFmtId="0" fontId="25" fillId="3" borderId="42" xfId="4" applyFont="1" applyFill="1" applyBorder="1" applyAlignment="1">
      <alignment horizontal="right" vertical="center" wrapText="1" indent="1"/>
    </xf>
    <xf numFmtId="0" fontId="25" fillId="4" borderId="30" xfId="4" applyFont="1" applyFill="1" applyBorder="1" applyAlignment="1">
      <alignment horizontal="right" vertical="center" wrapText="1" indent="1"/>
    </xf>
    <xf numFmtId="0" fontId="25" fillId="4" borderId="39" xfId="4" applyFont="1" applyFill="1" applyBorder="1" applyAlignment="1">
      <alignment horizontal="right" vertical="center" wrapText="1" indent="1"/>
    </xf>
    <xf numFmtId="0" fontId="25" fillId="3" borderId="30" xfId="4" applyFont="1" applyFill="1" applyBorder="1" applyAlignment="1">
      <alignment horizontal="right" vertical="center" wrapText="1" indent="1"/>
    </xf>
    <xf numFmtId="0" fontId="25" fillId="3" borderId="39" xfId="4" applyFont="1" applyFill="1" applyBorder="1" applyAlignment="1">
      <alignment horizontal="right" vertical="center" wrapText="1" indent="1"/>
    </xf>
    <xf numFmtId="49" fontId="13" fillId="3" borderId="38" xfId="22" applyNumberFormat="1" applyFont="1" applyFill="1" applyBorder="1" applyAlignment="1">
      <alignment horizontal="center" vertical="center" wrapText="1"/>
    </xf>
    <xf numFmtId="49" fontId="18" fillId="3" borderId="34" xfId="22" applyNumberFormat="1" applyFont="1" applyFill="1" applyBorder="1" applyAlignment="1">
      <alignment horizontal="center" vertical="top" wrapText="1"/>
    </xf>
    <xf numFmtId="49" fontId="18" fillId="3" borderId="38" xfId="22" applyNumberFormat="1" applyFont="1" applyFill="1" applyBorder="1" applyAlignment="1">
      <alignment horizontal="center" vertical="top" wrapText="1"/>
    </xf>
    <xf numFmtId="49" fontId="13" fillId="3" borderId="36" xfId="22" applyNumberFormat="1" applyFont="1" applyFill="1" applyBorder="1" applyAlignment="1">
      <alignment horizontal="center" wrapText="1"/>
    </xf>
    <xf numFmtId="49" fontId="13" fillId="3" borderId="37" xfId="22" applyNumberFormat="1" applyFont="1" applyFill="1" applyBorder="1" applyAlignment="1">
      <alignment horizontal="center" wrapText="1"/>
    </xf>
    <xf numFmtId="49" fontId="16" fillId="3" borderId="35" xfId="22" applyNumberFormat="1" applyFont="1" applyFill="1" applyBorder="1" applyAlignment="1">
      <alignment horizontal="center" vertical="center"/>
    </xf>
    <xf numFmtId="49" fontId="16" fillId="3" borderId="34" xfId="22" applyNumberFormat="1" applyFont="1" applyFill="1" applyBorder="1" applyAlignment="1">
      <alignment horizontal="center" vertical="center"/>
    </xf>
    <xf numFmtId="49" fontId="16" fillId="3" borderId="38" xfId="22" applyNumberFormat="1" applyFont="1" applyFill="1" applyBorder="1" applyAlignment="1">
      <alignment horizontal="center" vertical="center"/>
    </xf>
    <xf numFmtId="0" fontId="8" fillId="3" borderId="35" xfId="22" applyFont="1" applyFill="1" applyBorder="1" applyAlignment="1">
      <alignment horizontal="center" vertical="center" wrapText="1"/>
    </xf>
    <xf numFmtId="0" fontId="8" fillId="3" borderId="34" xfId="22" applyFont="1" applyFill="1" applyBorder="1" applyAlignment="1">
      <alignment horizontal="center" vertical="center" wrapText="1"/>
    </xf>
    <xf numFmtId="0" fontId="8" fillId="3" borderId="38" xfId="22" applyFont="1" applyFill="1" applyBorder="1" applyAlignment="1">
      <alignment horizontal="center" vertical="center" wrapText="1"/>
    </xf>
    <xf numFmtId="49" fontId="18" fillId="3" borderId="34" xfId="22" applyNumberFormat="1" applyFont="1" applyFill="1" applyBorder="1" applyAlignment="1">
      <alignment horizontal="center" vertical="center" wrapText="1"/>
    </xf>
    <xf numFmtId="49" fontId="13" fillId="3" borderId="35" xfId="22" applyNumberFormat="1" applyFont="1" applyFill="1" applyBorder="1" applyAlignment="1">
      <alignment horizontal="center" vertical="center"/>
    </xf>
    <xf numFmtId="49" fontId="13" fillId="3" borderId="34" xfId="22" applyNumberFormat="1" applyFont="1" applyFill="1" applyBorder="1" applyAlignment="1">
      <alignment horizontal="center" vertical="center"/>
    </xf>
    <xf numFmtId="49" fontId="13" fillId="3" borderId="38" xfId="22" applyNumberFormat="1" applyFont="1" applyFill="1" applyBorder="1" applyAlignment="1">
      <alignment horizontal="center" vertical="center"/>
    </xf>
    <xf numFmtId="49" fontId="13" fillId="3" borderId="35" xfId="22" applyNumberFormat="1" applyFont="1" applyFill="1" applyBorder="1" applyAlignment="1">
      <alignment horizontal="center" wrapText="1"/>
    </xf>
    <xf numFmtId="49" fontId="13" fillId="3" borderId="34" xfId="22" applyNumberFormat="1" applyFont="1" applyFill="1" applyBorder="1" applyAlignment="1">
      <alignment horizontal="center" wrapText="1"/>
    </xf>
    <xf numFmtId="49" fontId="11" fillId="0" borderId="0" xfId="22" applyNumberFormat="1" applyFont="1" applyAlignment="1">
      <alignment horizontal="center" vertical="center"/>
    </xf>
    <xf numFmtId="49" fontId="8" fillId="0" borderId="0" xfId="22" applyNumberFormat="1" applyFont="1" applyAlignment="1">
      <alignment horizontal="center" vertical="center" wrapText="1"/>
    </xf>
    <xf numFmtId="49" fontId="11" fillId="0" borderId="0" xfId="22" applyNumberFormat="1" applyFont="1" applyAlignment="1">
      <alignment horizontal="center" vertical="center" wrapText="1" readingOrder="2"/>
    </xf>
    <xf numFmtId="49" fontId="13" fillId="0" borderId="0" xfId="22" applyNumberFormat="1" applyFont="1" applyAlignment="1">
      <alignment vertical="center"/>
    </xf>
  </cellXfs>
  <cellStyles count="36">
    <cellStyle name="Comma" xfId="1" builtinId="3"/>
    <cellStyle name="H1" xfId="5"/>
    <cellStyle name="H2" xfId="6"/>
    <cellStyle name="had" xfId="9"/>
    <cellStyle name="had0" xfId="11"/>
    <cellStyle name="Had1" xfId="16"/>
    <cellStyle name="Had2" xfId="10"/>
    <cellStyle name="Had3" xfId="23"/>
    <cellStyle name="inxa" xfId="24"/>
    <cellStyle name="inxe" xfId="25"/>
    <cellStyle name="Normal" xfId="0" builtinId="0"/>
    <cellStyle name="Normal 10" xfId="26"/>
    <cellStyle name="Normal 13" xfId="27"/>
    <cellStyle name="Normal 2" xfId="4"/>
    <cellStyle name="Normal 2 2" xfId="28"/>
    <cellStyle name="Normal 2_نشره التجاره الداخليه 21" xfId="29"/>
    <cellStyle name="Normal 3" xfId="20"/>
    <cellStyle name="Normal 3 2" xfId="30"/>
    <cellStyle name="Normal 4" xfId="22"/>
    <cellStyle name="Normal 4 2" xfId="31"/>
    <cellStyle name="Normal 5" xfId="15"/>
    <cellStyle name="Normal 6" xfId="32"/>
    <cellStyle name="Normal 7" xfId="21"/>
    <cellStyle name="Normal 9" xfId="33"/>
    <cellStyle name="NotA" xfId="18"/>
    <cellStyle name="Percent" xfId="2" builtinId="5"/>
    <cellStyle name="Percent 2" xfId="34"/>
    <cellStyle name="T1" xfId="7"/>
    <cellStyle name="T2" xfId="8"/>
    <cellStyle name="Total" xfId="3" builtinId="25"/>
    <cellStyle name="Total1" xfId="17"/>
    <cellStyle name="TXT1" xfId="12"/>
    <cellStyle name="TXT2" xfId="13"/>
    <cellStyle name="TXT3" xfId="14"/>
    <cellStyle name="TXT4" xfId="35"/>
    <cellStyle name="TXT5"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ar-QA" sz="1000" b="0" i="0" u="none" strike="noStrike" baseline="0">
                <a:effectLst/>
              </a:rPr>
              <a:t>تقديرات الانتاج الاجمالي والقيمة المضافة حسب النشاط الاقتصادي  </a:t>
            </a:r>
            <a:r>
              <a:rPr lang="ar-QA" sz="1000" b="1" i="0" u="none" strike="noStrike" baseline="0">
                <a:effectLst/>
              </a:rPr>
              <a:t>2014</a:t>
            </a:r>
            <a:r>
              <a:rPr lang="ar-QA" sz="1000" b="1" i="0" u="none" strike="noStrike" baseline="0"/>
              <a:t> </a:t>
            </a:r>
            <a:endParaRPr lang="en-US" sz="1000" b="1" i="0" u="none" strike="noStrike" baseline="0"/>
          </a:p>
          <a:p>
            <a:pPr>
              <a:defRPr sz="1000"/>
            </a:pPr>
            <a:r>
              <a:rPr lang="en-US" sz="1000" b="1" i="0" u="none" strike="noStrike" baseline="0">
                <a:effectLst/>
              </a:rPr>
              <a:t>ESTIMATES OF GROSS OUTPUT AND VALUE ADDED BY ECONOMIC ACTIVITY  </a:t>
            </a:r>
            <a:r>
              <a:rPr lang="en-US" sz="1000" b="1" i="0" u="none" strike="noStrike" baseline="0"/>
              <a:t> </a:t>
            </a:r>
            <a:r>
              <a:rPr lang="en-US" sz="1000" b="1" i="0" u="none" strike="noStrike" baseline="0">
                <a:effectLst/>
              </a:rPr>
              <a:t>2014</a:t>
            </a:r>
            <a:r>
              <a:rPr lang="en-US" sz="1000" b="1" i="0" u="none" strike="noStrike" baseline="0"/>
              <a:t> </a:t>
            </a:r>
            <a:endParaRPr lang="en-US" sz="1000"/>
          </a:p>
        </c:rich>
      </c:tx>
      <c:layout>
        <c:manualLayout>
          <c:xMode val="edge"/>
          <c:yMode val="edge"/>
          <c:x val="0.17726459765048452"/>
          <c:y val="0"/>
        </c:manualLayout>
      </c:layout>
      <c:overlay val="0"/>
    </c:title>
    <c:autoTitleDeleted val="0"/>
    <c:plotArea>
      <c:layout>
        <c:manualLayout>
          <c:layoutTarget val="inner"/>
          <c:xMode val="edge"/>
          <c:yMode val="edge"/>
          <c:x val="0.26448825576192286"/>
          <c:y val="8.8869047619047625E-2"/>
          <c:w val="0.54685273119486022"/>
          <c:h val="0.83062007874015764"/>
        </c:manualLayout>
      </c:layout>
      <c:barChart>
        <c:barDir val="bar"/>
        <c:grouping val="clustered"/>
        <c:varyColors val="0"/>
        <c:ser>
          <c:idx val="0"/>
          <c:order val="0"/>
          <c:tx>
            <c:strRef>
              <c:f>'98'!$C$7:$C$9</c:f>
              <c:strCache>
                <c:ptCount val="1"/>
                <c:pt idx="0">
                  <c:v>الانتاج الاجمالي
Gross Output</c:v>
                </c:pt>
              </c:strCache>
            </c:strRef>
          </c:tx>
          <c:invertIfNegative val="0"/>
          <c:cat>
            <c:strRef>
              <c:f>'98'!$A$11:$B$28</c:f>
              <c:strCache>
                <c:ptCount val="18"/>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أبحاث الإعلان والسوق</c:v>
                </c:pt>
                <c:pt idx="9">
                  <c:v>الأنشطة المهنية والعلمية والتقنية الأخرى</c:v>
                </c:pt>
                <c:pt idx="10">
                  <c:v>الأنشطة البيطرية</c:v>
                </c:pt>
                <c:pt idx="11">
                  <c:v>نون - الخدمات الإدارية وخدمات الدعم</c:v>
                </c:pt>
                <c:pt idx="12">
                  <c:v>الأنشطة الإيجارية</c:v>
                </c:pt>
                <c:pt idx="13">
                  <c:v>أنشطة الاستخدام</c:v>
                </c:pt>
                <c:pt idx="14">
                  <c:v>وكالات السفر ومنظمو الرحلات السياحية وخدمات الحجز والأنشطة المتصلة بها</c:v>
                </c:pt>
                <c:pt idx="15">
                  <c:v>أنشطة الأمن والتحقيقات</c:v>
                </c:pt>
                <c:pt idx="16">
                  <c:v>أنشطة تقديم الخدمات للمباني وتجميل المواقع</c:v>
                </c:pt>
                <c:pt idx="17">
                  <c:v>الأنشطة الإدارية للمكاتب ، وأنشطة الدعم للمكاتب وغير ذلك من أنشطة الدعم للأعمال </c:v>
                </c:pt>
              </c:strCache>
            </c:strRef>
          </c:cat>
          <c:val>
            <c:numRef>
              <c:f>'98'!$C$11:$C$28</c:f>
              <c:numCache>
                <c:formatCode>#,##0</c:formatCode>
                <c:ptCount val="18"/>
                <c:pt idx="0">
                  <c:v>231181</c:v>
                </c:pt>
                <c:pt idx="1">
                  <c:v>1868756</c:v>
                </c:pt>
                <c:pt idx="3">
                  <c:v>19716025</c:v>
                </c:pt>
                <c:pt idx="5">
                  <c:v>1017651</c:v>
                </c:pt>
                <c:pt idx="6">
                  <c:v>1857813</c:v>
                </c:pt>
                <c:pt idx="7">
                  <c:v>10247995</c:v>
                </c:pt>
                <c:pt idx="8">
                  <c:v>1584805</c:v>
                </c:pt>
                <c:pt idx="9">
                  <c:v>1041279</c:v>
                </c:pt>
                <c:pt idx="10">
                  <c:v>46649</c:v>
                </c:pt>
                <c:pt idx="12">
                  <c:v>2364152</c:v>
                </c:pt>
                <c:pt idx="13">
                  <c:v>2241079</c:v>
                </c:pt>
                <c:pt idx="14">
                  <c:v>1148450</c:v>
                </c:pt>
                <c:pt idx="15">
                  <c:v>1422560</c:v>
                </c:pt>
                <c:pt idx="16">
                  <c:v>3681121</c:v>
                </c:pt>
                <c:pt idx="17">
                  <c:v>563434</c:v>
                </c:pt>
              </c:numCache>
            </c:numRef>
          </c:val>
        </c:ser>
        <c:ser>
          <c:idx val="1"/>
          <c:order val="1"/>
          <c:tx>
            <c:strRef>
              <c:f>'98'!$D$7:$D$9</c:f>
              <c:strCache>
                <c:ptCount val="1"/>
                <c:pt idx="0">
                  <c:v>الاستهلاك الوسيط
Intermediate Consumption</c:v>
                </c:pt>
              </c:strCache>
            </c:strRef>
          </c:tx>
          <c:invertIfNegative val="0"/>
          <c:cat>
            <c:strRef>
              <c:f>'98'!$A$11:$B$28</c:f>
              <c:strCache>
                <c:ptCount val="18"/>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أبحاث الإعلان والسوق</c:v>
                </c:pt>
                <c:pt idx="9">
                  <c:v>الأنشطة المهنية والعلمية والتقنية الأخرى</c:v>
                </c:pt>
                <c:pt idx="10">
                  <c:v>الأنشطة البيطرية</c:v>
                </c:pt>
                <c:pt idx="11">
                  <c:v>نون - الخدمات الإدارية وخدمات الدعم</c:v>
                </c:pt>
                <c:pt idx="12">
                  <c:v>الأنشطة الإيجارية</c:v>
                </c:pt>
                <c:pt idx="13">
                  <c:v>أنشطة الاستخدام</c:v>
                </c:pt>
                <c:pt idx="14">
                  <c:v>وكالات السفر ومنظمو الرحلات السياحية وخدمات الحجز والأنشطة المتصلة بها</c:v>
                </c:pt>
                <c:pt idx="15">
                  <c:v>أنشطة الأمن والتحقيقات</c:v>
                </c:pt>
                <c:pt idx="16">
                  <c:v>أنشطة تقديم الخدمات للمباني وتجميل المواقع</c:v>
                </c:pt>
                <c:pt idx="17">
                  <c:v>الأنشطة الإدارية للمكاتب ، وأنشطة الدعم للمكاتب وغير ذلك من أنشطة الدعم للأعمال </c:v>
                </c:pt>
              </c:strCache>
            </c:strRef>
          </c:cat>
          <c:val>
            <c:numRef>
              <c:f>'98'!$D$11:$D$28</c:f>
              <c:numCache>
                <c:formatCode>#,##0</c:formatCode>
                <c:ptCount val="18"/>
                <c:pt idx="0">
                  <c:v>95303</c:v>
                </c:pt>
                <c:pt idx="1">
                  <c:v>384732</c:v>
                </c:pt>
                <c:pt idx="3">
                  <c:v>3197991</c:v>
                </c:pt>
                <c:pt idx="5">
                  <c:v>200175</c:v>
                </c:pt>
                <c:pt idx="6">
                  <c:v>373011</c:v>
                </c:pt>
                <c:pt idx="7">
                  <c:v>1867919</c:v>
                </c:pt>
                <c:pt idx="8">
                  <c:v>476979</c:v>
                </c:pt>
                <c:pt idx="9">
                  <c:v>207569</c:v>
                </c:pt>
                <c:pt idx="10">
                  <c:v>8960</c:v>
                </c:pt>
                <c:pt idx="12">
                  <c:v>729641</c:v>
                </c:pt>
                <c:pt idx="13">
                  <c:v>405943</c:v>
                </c:pt>
                <c:pt idx="14">
                  <c:v>377940</c:v>
                </c:pt>
                <c:pt idx="15">
                  <c:v>209044</c:v>
                </c:pt>
                <c:pt idx="16">
                  <c:v>1095298</c:v>
                </c:pt>
                <c:pt idx="17">
                  <c:v>120506</c:v>
                </c:pt>
              </c:numCache>
            </c:numRef>
          </c:val>
        </c:ser>
        <c:ser>
          <c:idx val="2"/>
          <c:order val="2"/>
          <c:tx>
            <c:strRef>
              <c:f>'98'!$E$7:$E$9</c:f>
              <c:strCache>
                <c:ptCount val="1"/>
                <c:pt idx="0">
                  <c:v>القيمة المضافة الاجمالية
Value Added (Gross)</c:v>
                </c:pt>
              </c:strCache>
            </c:strRef>
          </c:tx>
          <c:invertIfNegative val="0"/>
          <c:cat>
            <c:strRef>
              <c:f>'98'!$A$11:$B$28</c:f>
              <c:strCache>
                <c:ptCount val="18"/>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أبحاث الإعلان والسوق</c:v>
                </c:pt>
                <c:pt idx="9">
                  <c:v>الأنشطة المهنية والعلمية والتقنية الأخرى</c:v>
                </c:pt>
                <c:pt idx="10">
                  <c:v>الأنشطة البيطرية</c:v>
                </c:pt>
                <c:pt idx="11">
                  <c:v>نون - الخدمات الإدارية وخدمات الدعم</c:v>
                </c:pt>
                <c:pt idx="12">
                  <c:v>الأنشطة الإيجارية</c:v>
                </c:pt>
                <c:pt idx="13">
                  <c:v>أنشطة الاستخدام</c:v>
                </c:pt>
                <c:pt idx="14">
                  <c:v>وكالات السفر ومنظمو الرحلات السياحية وخدمات الحجز والأنشطة المتصلة بها</c:v>
                </c:pt>
                <c:pt idx="15">
                  <c:v>أنشطة الأمن والتحقيقات</c:v>
                </c:pt>
                <c:pt idx="16">
                  <c:v>أنشطة تقديم الخدمات للمباني وتجميل المواقع</c:v>
                </c:pt>
                <c:pt idx="17">
                  <c:v>الأنشطة الإدارية للمكاتب ، وأنشطة الدعم للمكاتب وغير ذلك من أنشطة الدعم للأعمال </c:v>
                </c:pt>
              </c:strCache>
            </c:strRef>
          </c:cat>
          <c:val>
            <c:numRef>
              <c:f>'98'!$E$11:$E$28</c:f>
              <c:numCache>
                <c:formatCode>#,##0</c:formatCode>
                <c:ptCount val="18"/>
                <c:pt idx="0">
                  <c:v>135878</c:v>
                </c:pt>
                <c:pt idx="1">
                  <c:v>1484024</c:v>
                </c:pt>
                <c:pt idx="3">
                  <c:v>16518034</c:v>
                </c:pt>
                <c:pt idx="5">
                  <c:v>817476</c:v>
                </c:pt>
                <c:pt idx="6">
                  <c:v>1484802</c:v>
                </c:pt>
                <c:pt idx="7">
                  <c:v>8380076</c:v>
                </c:pt>
                <c:pt idx="8">
                  <c:v>1107826</c:v>
                </c:pt>
                <c:pt idx="9">
                  <c:v>833710</c:v>
                </c:pt>
                <c:pt idx="10">
                  <c:v>37689</c:v>
                </c:pt>
                <c:pt idx="12">
                  <c:v>1634511</c:v>
                </c:pt>
                <c:pt idx="13">
                  <c:v>1835136</c:v>
                </c:pt>
                <c:pt idx="14">
                  <c:v>770510</c:v>
                </c:pt>
                <c:pt idx="15">
                  <c:v>1213516</c:v>
                </c:pt>
                <c:pt idx="16">
                  <c:v>2585823</c:v>
                </c:pt>
                <c:pt idx="17">
                  <c:v>442928</c:v>
                </c:pt>
              </c:numCache>
            </c:numRef>
          </c:val>
        </c:ser>
        <c:ser>
          <c:idx val="3"/>
          <c:order val="3"/>
          <c:tx>
            <c:strRef>
              <c:f>'98'!$F$7:$F$9</c:f>
              <c:strCache>
                <c:ptCount val="1"/>
                <c:pt idx="0">
                  <c:v>الاهتلاكات
Depreciation</c:v>
                </c:pt>
              </c:strCache>
            </c:strRef>
          </c:tx>
          <c:invertIfNegative val="0"/>
          <c:cat>
            <c:strRef>
              <c:f>'98'!$A$11:$B$28</c:f>
              <c:strCache>
                <c:ptCount val="18"/>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أبحاث الإعلان والسوق</c:v>
                </c:pt>
                <c:pt idx="9">
                  <c:v>الأنشطة المهنية والعلمية والتقنية الأخرى</c:v>
                </c:pt>
                <c:pt idx="10">
                  <c:v>الأنشطة البيطرية</c:v>
                </c:pt>
                <c:pt idx="11">
                  <c:v>نون - الخدمات الإدارية وخدمات الدعم</c:v>
                </c:pt>
                <c:pt idx="12">
                  <c:v>الأنشطة الإيجارية</c:v>
                </c:pt>
                <c:pt idx="13">
                  <c:v>أنشطة الاستخدام</c:v>
                </c:pt>
                <c:pt idx="14">
                  <c:v>وكالات السفر ومنظمو الرحلات السياحية وخدمات الحجز والأنشطة المتصلة بها</c:v>
                </c:pt>
                <c:pt idx="15">
                  <c:v>أنشطة الأمن والتحقيقات</c:v>
                </c:pt>
                <c:pt idx="16">
                  <c:v>أنشطة تقديم الخدمات للمباني وتجميل المواقع</c:v>
                </c:pt>
                <c:pt idx="17">
                  <c:v>الأنشطة الإدارية للمكاتب ، وأنشطة الدعم للمكاتب وغير ذلك من أنشطة الدعم للأعمال </c:v>
                </c:pt>
              </c:strCache>
            </c:strRef>
          </c:cat>
          <c:val>
            <c:numRef>
              <c:f>'98'!$F$11:$F$28</c:f>
              <c:numCache>
                <c:formatCode>#,##0</c:formatCode>
                <c:ptCount val="18"/>
                <c:pt idx="0">
                  <c:v>31198</c:v>
                </c:pt>
                <c:pt idx="1">
                  <c:v>14153</c:v>
                </c:pt>
                <c:pt idx="3">
                  <c:v>992380</c:v>
                </c:pt>
                <c:pt idx="5">
                  <c:v>11799</c:v>
                </c:pt>
                <c:pt idx="6">
                  <c:v>41379</c:v>
                </c:pt>
                <c:pt idx="7">
                  <c:v>121861</c:v>
                </c:pt>
                <c:pt idx="8">
                  <c:v>96896</c:v>
                </c:pt>
                <c:pt idx="9">
                  <c:v>59842</c:v>
                </c:pt>
                <c:pt idx="10">
                  <c:v>693</c:v>
                </c:pt>
                <c:pt idx="12">
                  <c:v>494181</c:v>
                </c:pt>
                <c:pt idx="13">
                  <c:v>102128</c:v>
                </c:pt>
                <c:pt idx="14">
                  <c:v>37774</c:v>
                </c:pt>
                <c:pt idx="15">
                  <c:v>24736</c:v>
                </c:pt>
                <c:pt idx="16">
                  <c:v>89080</c:v>
                </c:pt>
                <c:pt idx="17">
                  <c:v>11047</c:v>
                </c:pt>
              </c:numCache>
            </c:numRef>
          </c:val>
        </c:ser>
        <c:ser>
          <c:idx val="4"/>
          <c:order val="4"/>
          <c:tx>
            <c:strRef>
              <c:f>'98'!$G$7:$G$9</c:f>
              <c:strCache>
                <c:ptCount val="1"/>
                <c:pt idx="0">
                  <c:v>القيمة المضافة
الصافية
Value Added (Net)</c:v>
                </c:pt>
              </c:strCache>
            </c:strRef>
          </c:tx>
          <c:invertIfNegative val="0"/>
          <c:cat>
            <c:strRef>
              <c:f>'98'!$A$11:$B$28</c:f>
              <c:strCache>
                <c:ptCount val="18"/>
                <c:pt idx="0">
                  <c:v>أنشطة إنتاج الأفلام والبرامج التلفزيونية والتسجيلات الصوتية و نشرالموسيقى</c:v>
                </c:pt>
                <c:pt idx="1">
                  <c:v>أنشطة البرمجة الحاسوبية والخبرة الاستشارية وما يتصل بها من أنشطة</c:v>
                </c:pt>
                <c:pt idx="2">
                  <c:v>لام - الأنشطة العقارية</c:v>
                </c:pt>
                <c:pt idx="3">
                  <c:v>الأنشطة العقارية</c:v>
                </c:pt>
                <c:pt idx="4">
                  <c:v>ميم - الأنشطة المهنية والعلمية والتقنية</c:v>
                </c:pt>
                <c:pt idx="5">
                  <c:v>الأنشطة القانونية وأنشطة المحاسبة</c:v>
                </c:pt>
                <c:pt idx="6">
                  <c:v>أنشطة المكاتب الرئيسية ، وألأنشطة الاستشارية في مجال الإدارة</c:v>
                </c:pt>
                <c:pt idx="7">
                  <c:v>الأنشطة المعمارية والهندسية ، والاختبارات الفنية والتحليل </c:v>
                </c:pt>
                <c:pt idx="8">
                  <c:v>أبحاث الإعلان والسوق</c:v>
                </c:pt>
                <c:pt idx="9">
                  <c:v>الأنشطة المهنية والعلمية والتقنية الأخرى</c:v>
                </c:pt>
                <c:pt idx="10">
                  <c:v>الأنشطة البيطرية</c:v>
                </c:pt>
                <c:pt idx="11">
                  <c:v>نون - الخدمات الإدارية وخدمات الدعم</c:v>
                </c:pt>
                <c:pt idx="12">
                  <c:v>الأنشطة الإيجارية</c:v>
                </c:pt>
                <c:pt idx="13">
                  <c:v>أنشطة الاستخدام</c:v>
                </c:pt>
                <c:pt idx="14">
                  <c:v>وكالات السفر ومنظمو الرحلات السياحية وخدمات الحجز والأنشطة المتصلة بها</c:v>
                </c:pt>
                <c:pt idx="15">
                  <c:v>أنشطة الأمن والتحقيقات</c:v>
                </c:pt>
                <c:pt idx="16">
                  <c:v>أنشطة تقديم الخدمات للمباني وتجميل المواقع</c:v>
                </c:pt>
                <c:pt idx="17">
                  <c:v>الأنشطة الإدارية للمكاتب ، وأنشطة الدعم للمكاتب وغير ذلك من أنشطة الدعم للأعمال </c:v>
                </c:pt>
              </c:strCache>
            </c:strRef>
          </c:cat>
          <c:val>
            <c:numRef>
              <c:f>'98'!$G$11:$G$28</c:f>
              <c:numCache>
                <c:formatCode>#,##0</c:formatCode>
                <c:ptCount val="18"/>
                <c:pt idx="0">
                  <c:v>104680</c:v>
                </c:pt>
                <c:pt idx="1">
                  <c:v>1469871</c:v>
                </c:pt>
                <c:pt idx="3">
                  <c:v>15525654</c:v>
                </c:pt>
                <c:pt idx="5">
                  <c:v>805677</c:v>
                </c:pt>
                <c:pt idx="6">
                  <c:v>1443423</c:v>
                </c:pt>
                <c:pt idx="7">
                  <c:v>8258215</c:v>
                </c:pt>
                <c:pt idx="8">
                  <c:v>1010930</c:v>
                </c:pt>
                <c:pt idx="9">
                  <c:v>773868</c:v>
                </c:pt>
                <c:pt idx="10">
                  <c:v>36996</c:v>
                </c:pt>
                <c:pt idx="12">
                  <c:v>1140330</c:v>
                </c:pt>
                <c:pt idx="13">
                  <c:v>1733008</c:v>
                </c:pt>
                <c:pt idx="14">
                  <c:v>732736</c:v>
                </c:pt>
                <c:pt idx="15">
                  <c:v>1188780</c:v>
                </c:pt>
                <c:pt idx="16">
                  <c:v>2496743</c:v>
                </c:pt>
                <c:pt idx="17">
                  <c:v>431881</c:v>
                </c:pt>
              </c:numCache>
            </c:numRef>
          </c:val>
        </c:ser>
        <c:dLbls>
          <c:showLegendKey val="0"/>
          <c:showVal val="0"/>
          <c:showCatName val="0"/>
          <c:showSerName val="0"/>
          <c:showPercent val="0"/>
          <c:showBubbleSize val="0"/>
        </c:dLbls>
        <c:gapWidth val="150"/>
        <c:axId val="111695360"/>
        <c:axId val="111676800"/>
      </c:barChart>
      <c:valAx>
        <c:axId val="111676800"/>
        <c:scaling>
          <c:logBase val="2"/>
          <c:orientation val="minMax"/>
        </c:scaling>
        <c:delete val="0"/>
        <c:axPos val="b"/>
        <c:numFmt formatCode="#,##0" sourceLinked="1"/>
        <c:majorTickMark val="none"/>
        <c:minorTickMark val="none"/>
        <c:tickLblPos val="nextTo"/>
        <c:crossAx val="111695360"/>
        <c:crosses val="autoZero"/>
        <c:crossBetween val="between"/>
        <c:dispUnits>
          <c:builtInUnit val="hundreds"/>
        </c:dispUnits>
      </c:valAx>
      <c:catAx>
        <c:axId val="111695360"/>
        <c:scaling>
          <c:orientation val="minMax"/>
        </c:scaling>
        <c:delete val="0"/>
        <c:axPos val="l"/>
        <c:majorTickMark val="out"/>
        <c:minorTickMark val="none"/>
        <c:tickLblPos val="nextTo"/>
        <c:txPr>
          <a:bodyPr/>
          <a:lstStyle/>
          <a:p>
            <a:pPr>
              <a:defRPr sz="500"/>
            </a:pPr>
            <a:endParaRPr lang="ar-QA"/>
          </a:p>
        </c:txPr>
        <c:crossAx val="111676800"/>
        <c:crosses val="autoZero"/>
        <c:auto val="1"/>
        <c:lblAlgn val="ctr"/>
        <c:lblOffset val="100"/>
        <c:noMultiLvlLbl val="0"/>
      </c:catAx>
    </c:plotArea>
    <c:legend>
      <c:legendPos val="r"/>
      <c:layout>
        <c:manualLayout>
          <c:xMode val="edge"/>
          <c:yMode val="edge"/>
          <c:x val="0.83391944327569745"/>
          <c:y val="0.23901223284589426"/>
          <c:w val="0.15590243967595654"/>
          <c:h val="0.62870149043869517"/>
        </c:manualLayout>
      </c:layout>
      <c:overlay val="0"/>
      <c:txPr>
        <a:bodyPr/>
        <a:lstStyle/>
        <a:p>
          <a:pPr rtl="0">
            <a:defRPr/>
          </a:pPr>
          <a:endParaRPr lang="ar-QA"/>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0"/>
    <c:plotArea>
      <c:layout>
        <c:manualLayout>
          <c:layoutTarget val="inner"/>
          <c:xMode val="edge"/>
          <c:yMode val="edge"/>
          <c:x val="1.5081406126829336E-2"/>
          <c:y val="8.1736915898827714E-3"/>
          <c:w val="0.96983718774634131"/>
          <c:h val="0.57321684917919968"/>
        </c:manualLayout>
      </c:layout>
      <c:barChart>
        <c:barDir val="col"/>
        <c:grouping val="clustered"/>
        <c:varyColors val="0"/>
        <c:ser>
          <c:idx val="0"/>
          <c:order val="0"/>
          <c:invertIfNegative val="0"/>
          <c:dLbls>
            <c:txPr>
              <a:bodyPr/>
              <a:lstStyle/>
              <a:p>
                <a:pPr>
                  <a:defRPr sz="8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Gr_27!$J$13:$J$20</c:f>
              <c:strCache>
                <c:ptCount val="8"/>
                <c:pt idx="0">
                  <c:v>الأنشطة العقارية
Real estate activities</c:v>
                </c:pt>
                <c:pt idx="1">
                  <c:v>أنشطة المكاتب الرئيسية ، وألأنشطة الاستشارية في مجال الإدارة
Activities of head offices; management
consultancy activities</c:v>
                </c:pt>
                <c:pt idx="2">
                  <c:v>الأنشطة المعمارية والهندسية ، والاختبارات الفنية والتحليل
Architectural and engineering activities; technical
testing and analysis</c:v>
                </c:pt>
                <c:pt idx="3">
                  <c:v>أبحاث الإعلان والسوق
Advertising and market research</c:v>
                </c:pt>
                <c:pt idx="4">
                  <c:v>الأنشطة الإيجارية
Rental and leasing activities</c:v>
                </c:pt>
                <c:pt idx="5">
                  <c:v>أنشطة الأمن والتحقيقات
Security and investigation activities</c:v>
                </c:pt>
                <c:pt idx="6">
                  <c:v>أنشطة تقديم الخدمات للمباني وتجميل المواقع
Services to buildings and landscape
activities</c:v>
                </c:pt>
                <c:pt idx="7">
                  <c:v>أخرى
Other</c:v>
                </c:pt>
              </c:strCache>
            </c:strRef>
          </c:cat>
          <c:val>
            <c:numRef>
              <c:f>Gr_27!$K$13:$K$20</c:f>
              <c:numCache>
                <c:formatCode>#,##0</c:formatCode>
                <c:ptCount val="8"/>
                <c:pt idx="0">
                  <c:v>15525654</c:v>
                </c:pt>
                <c:pt idx="1">
                  <c:v>1443423</c:v>
                </c:pt>
                <c:pt idx="2">
                  <c:v>8258215</c:v>
                </c:pt>
                <c:pt idx="3">
                  <c:v>1010930</c:v>
                </c:pt>
                <c:pt idx="4">
                  <c:v>1140330</c:v>
                </c:pt>
                <c:pt idx="5">
                  <c:v>1188780</c:v>
                </c:pt>
                <c:pt idx="6">
                  <c:v>2496743</c:v>
                </c:pt>
                <c:pt idx="7">
                  <c:v>6088717</c:v>
                </c:pt>
              </c:numCache>
            </c:numRef>
          </c:val>
        </c:ser>
        <c:dLbls>
          <c:showLegendKey val="0"/>
          <c:showVal val="0"/>
          <c:showCatName val="0"/>
          <c:showSerName val="0"/>
          <c:showPercent val="0"/>
          <c:showBubbleSize val="0"/>
        </c:dLbls>
        <c:gapWidth val="45"/>
        <c:axId val="111728512"/>
        <c:axId val="111730048"/>
      </c:barChart>
      <c:catAx>
        <c:axId val="111728512"/>
        <c:scaling>
          <c:orientation val="minMax"/>
        </c:scaling>
        <c:delete val="0"/>
        <c:axPos val="b"/>
        <c:majorTickMark val="out"/>
        <c:minorTickMark val="none"/>
        <c:tickLblPos val="nextTo"/>
        <c:txPr>
          <a:bodyPr rot="-5400000" vert="horz"/>
          <a:lstStyle/>
          <a:p>
            <a:pPr>
              <a:defRPr sz="800" b="1">
                <a:latin typeface="Arial" panose="020B0604020202020204" pitchFamily="34" charset="0"/>
                <a:cs typeface="Arial" panose="020B0604020202020204" pitchFamily="34" charset="0"/>
              </a:defRPr>
            </a:pPr>
            <a:endParaRPr lang="ar-QA"/>
          </a:p>
        </c:txPr>
        <c:crossAx val="111730048"/>
        <c:crosses val="autoZero"/>
        <c:auto val="1"/>
        <c:lblAlgn val="ctr"/>
        <c:lblOffset val="100"/>
        <c:noMultiLvlLbl val="0"/>
      </c:catAx>
      <c:valAx>
        <c:axId val="111730048"/>
        <c:scaling>
          <c:orientation val="minMax"/>
        </c:scaling>
        <c:delete val="1"/>
        <c:axPos val="l"/>
        <c:numFmt formatCode="#,##0" sourceLinked="1"/>
        <c:majorTickMark val="out"/>
        <c:minorTickMark val="none"/>
        <c:tickLblPos val="nextTo"/>
        <c:crossAx val="111728512"/>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1"/>
    <c:plotArea>
      <c:layout>
        <c:manualLayout>
          <c:layoutTarget val="inner"/>
          <c:xMode val="edge"/>
          <c:yMode val="edge"/>
          <c:x val="6.2174023449289302E-2"/>
          <c:y val="2.3033002022288196E-2"/>
          <c:w val="0.92328725067177864"/>
          <c:h val="0.91539370078740157"/>
        </c:manualLayout>
      </c:layout>
      <c:barChart>
        <c:barDir val="col"/>
        <c:grouping val="clustered"/>
        <c:varyColors val="0"/>
        <c:ser>
          <c:idx val="1"/>
          <c:order val="0"/>
          <c:invertIfNegative val="0"/>
          <c:dLbls>
            <c:txPr>
              <a:bodyPr/>
              <a:lstStyle/>
              <a:p>
                <a:pPr>
                  <a:defRPr sz="1200" b="1">
                    <a:solidFill>
                      <a:schemeClr val="bg1"/>
                    </a:solidFill>
                    <a:latin typeface="Arial" panose="020B0604020202020204" pitchFamily="34" charset="0"/>
                    <a:cs typeface="Arial" panose="020B0604020202020204" pitchFamily="34" charset="0"/>
                  </a:defRPr>
                </a:pPr>
                <a:endParaRPr lang="ar-QA"/>
              </a:p>
            </c:txPr>
            <c:dLblPos val="ctr"/>
            <c:showLegendKey val="0"/>
            <c:showVal val="1"/>
            <c:showCatName val="0"/>
            <c:showSerName val="0"/>
            <c:showPercent val="0"/>
            <c:showBubbleSize val="0"/>
            <c:showLeaderLines val="0"/>
          </c:dLbls>
          <c:cat>
            <c:numRef>
              <c:f>Gr_28!$J$2:$J$6</c:f>
              <c:numCache>
                <c:formatCode>General</c:formatCode>
                <c:ptCount val="5"/>
                <c:pt idx="0">
                  <c:v>2014</c:v>
                </c:pt>
                <c:pt idx="1">
                  <c:v>2015</c:v>
                </c:pt>
                <c:pt idx="2">
                  <c:v>2016</c:v>
                </c:pt>
                <c:pt idx="3">
                  <c:v>2017</c:v>
                </c:pt>
                <c:pt idx="4">
                  <c:v>2018</c:v>
                </c:pt>
              </c:numCache>
            </c:numRef>
          </c:cat>
          <c:val>
            <c:numRef>
              <c:f>Gr_28!$K$2:$K$6</c:f>
              <c:numCache>
                <c:formatCode>General</c:formatCode>
                <c:ptCount val="5"/>
                <c:pt idx="0">
                  <c:v>17938779</c:v>
                </c:pt>
                <c:pt idx="1">
                  <c:v>33809038</c:v>
                </c:pt>
                <c:pt idx="2">
                  <c:v>33726329</c:v>
                </c:pt>
                <c:pt idx="3">
                  <c:v>43638677</c:v>
                </c:pt>
                <c:pt idx="4">
                  <c:v>39281939</c:v>
                </c:pt>
              </c:numCache>
            </c:numRef>
          </c:val>
        </c:ser>
        <c:dLbls>
          <c:showLegendKey val="0"/>
          <c:showVal val="1"/>
          <c:showCatName val="0"/>
          <c:showSerName val="0"/>
          <c:showPercent val="0"/>
          <c:showBubbleSize val="0"/>
        </c:dLbls>
        <c:gapWidth val="55"/>
        <c:overlap val="100"/>
        <c:axId val="112397696"/>
        <c:axId val="112437504"/>
      </c:barChart>
      <c:catAx>
        <c:axId val="112397696"/>
        <c:scaling>
          <c:orientation val="minMax"/>
        </c:scaling>
        <c:delete val="0"/>
        <c:axPos val="b"/>
        <c:numFmt formatCode="General" sourceLinked="1"/>
        <c:majorTickMark val="none"/>
        <c:minorTickMark val="none"/>
        <c:tickLblPos val="nextTo"/>
        <c:txPr>
          <a:bodyPr/>
          <a:lstStyle/>
          <a:p>
            <a:pPr rtl="0">
              <a:defRPr b="1">
                <a:latin typeface="Arial" panose="020B0604020202020204" pitchFamily="34" charset="0"/>
                <a:cs typeface="Arial" panose="020B0604020202020204" pitchFamily="34" charset="0"/>
              </a:defRPr>
            </a:pPr>
            <a:endParaRPr lang="ar-QA"/>
          </a:p>
        </c:txPr>
        <c:crossAx val="112437504"/>
        <c:crosses val="autoZero"/>
        <c:auto val="1"/>
        <c:lblAlgn val="ctr"/>
        <c:lblOffset val="100"/>
        <c:noMultiLvlLbl val="0"/>
      </c:catAx>
      <c:valAx>
        <c:axId val="112437504"/>
        <c:scaling>
          <c:orientation val="minMax"/>
        </c:scaling>
        <c:delete val="0"/>
        <c:axPos val="l"/>
        <c:numFmt formatCode="#,##0.000" sourceLinked="0"/>
        <c:majorTickMark val="none"/>
        <c:minorTickMark val="none"/>
        <c:tickLblPos val="nextTo"/>
        <c:txPr>
          <a:bodyPr/>
          <a:lstStyle/>
          <a:p>
            <a:pPr>
              <a:defRPr b="1"/>
            </a:pPr>
            <a:endParaRPr lang="ar-QA"/>
          </a:p>
        </c:txPr>
        <c:crossAx val="112397696"/>
        <c:crosses val="autoZero"/>
        <c:crossBetween val="between"/>
        <c:dispUnits>
          <c:builtInUnit val="millions"/>
        </c:dispUnits>
      </c:valAx>
    </c:plotArea>
    <c:plotVisOnly val="1"/>
    <c:dispBlanksAs val="gap"/>
    <c:showDLblsOverMax val="0"/>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76199</xdr:colOff>
      <xdr:row>3</xdr:row>
      <xdr:rowOff>1249679</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1361656221" y="-1432560"/>
          <a:ext cx="3360419" cy="62255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41849</xdr:colOff>
      <xdr:row>0</xdr:row>
      <xdr:rowOff>30480</xdr:rowOff>
    </xdr:from>
    <xdr:to>
      <xdr:col>0</xdr:col>
      <xdr:colOff>761849</xdr:colOff>
      <xdr:row>0</xdr:row>
      <xdr:rowOff>743280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69748811" y="30480"/>
          <a:ext cx="720000" cy="71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364400</xdr:colOff>
      <xdr:row>2</xdr:row>
      <xdr:rowOff>247133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80258000" y="0"/>
          <a:ext cx="720000" cy="712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281850</xdr:colOff>
      <xdr:row>3</xdr:row>
      <xdr:rowOff>112725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97552225" y="0"/>
          <a:ext cx="720000" cy="712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238125</xdr:colOff>
      <xdr:row>20</xdr:row>
      <xdr:rowOff>123825</xdr:rowOff>
    </xdr:from>
    <xdr:to>
      <xdr:col>28</xdr:col>
      <xdr:colOff>560428</xdr:colOff>
      <xdr:row>39</xdr:row>
      <xdr:rowOff>161192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137055</xdr:colOff>
      <xdr:row>3</xdr:row>
      <xdr:rowOff>25397</xdr:rowOff>
    </xdr:from>
    <xdr:to>
      <xdr:col>8</xdr:col>
      <xdr:colOff>1018117</xdr:colOff>
      <xdr:row>22</xdr:row>
      <xdr:rowOff>59266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804334</xdr:colOff>
      <xdr:row>3</xdr:row>
      <xdr:rowOff>76200</xdr:rowOff>
    </xdr:from>
    <xdr:to>
      <xdr:col>6</xdr:col>
      <xdr:colOff>389467</xdr:colOff>
      <xdr:row>7</xdr:row>
      <xdr:rowOff>76199</xdr:rowOff>
    </xdr:to>
    <xdr:sp macro="" textlink="">
      <xdr:nvSpPr>
        <xdr:cNvPr id="5" name="TextBox 4"/>
        <xdr:cNvSpPr txBox="1"/>
      </xdr:nvSpPr>
      <xdr:spPr>
        <a:xfrm>
          <a:off x="9989678183" y="685800"/>
          <a:ext cx="3776133" cy="7715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1200" b="1">
              <a:latin typeface="Arial" panose="020B0604020202020204" pitchFamily="34" charset="0"/>
              <a:cs typeface="Arial" panose="020B0604020202020204" pitchFamily="34" charset="0"/>
            </a:rPr>
            <a:t>GROSS VALUE ADDED BY ECONOMIC ACTIVITY  </a:t>
          </a:r>
        </a:p>
        <a:p>
          <a:pPr algn="ctr" rtl="0"/>
          <a:r>
            <a:rPr lang="en-US" sz="1200" b="1">
              <a:latin typeface="Arial" panose="020B0604020202020204" pitchFamily="34" charset="0"/>
              <a:cs typeface="Arial" panose="020B0604020202020204" pitchFamily="34" charset="0"/>
            </a:rPr>
            <a:t>BUSINESS SERVICES STATISTICS</a:t>
          </a:r>
        </a:p>
        <a:p>
          <a:pPr algn="ctr" rtl="0"/>
          <a:r>
            <a:rPr lang="en-US" sz="1200" b="1">
              <a:latin typeface="Arial" panose="020B0604020202020204" pitchFamily="34" charset="0"/>
              <a:cs typeface="Arial" panose="020B0604020202020204" pitchFamily="34" charset="0"/>
            </a:rPr>
            <a:t>2018</a:t>
          </a:r>
          <a:endParaRPr lang="ar-QA" sz="1200" b="1">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0</xdr:rowOff>
    </xdr:from>
    <xdr:to>
      <xdr:col>0</xdr:col>
      <xdr:colOff>720000</xdr:colOff>
      <xdr:row>3</xdr:row>
      <xdr:rowOff>94733</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84051067" y="0"/>
          <a:ext cx="720000" cy="712800"/>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0.75822</cdr:x>
      <cdr:y>0.11257</cdr:y>
    </cdr:from>
    <cdr:to>
      <cdr:x>0.93589</cdr:x>
      <cdr:y>0.19634</cdr:y>
    </cdr:to>
    <cdr:sp macro="" textlink="">
      <cdr:nvSpPr>
        <cdr:cNvPr id="2" name="TextBox 1"/>
        <cdr:cNvSpPr txBox="1"/>
      </cdr:nvSpPr>
      <cdr:spPr>
        <a:xfrm xmlns:a="http://schemas.openxmlformats.org/drawingml/2006/main">
          <a:off x="7190317" y="728136"/>
          <a:ext cx="1684866" cy="541867"/>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0.76625</cdr:x>
      <cdr:y>0.14136</cdr:y>
    </cdr:from>
    <cdr:to>
      <cdr:x>0.94035</cdr:x>
      <cdr:y>0.23822</cdr:y>
    </cdr:to>
    <cdr:sp macro="" textlink="">
      <cdr:nvSpPr>
        <cdr:cNvPr id="3" name="TextBox 2"/>
        <cdr:cNvSpPr txBox="1"/>
      </cdr:nvSpPr>
      <cdr:spPr>
        <a:xfrm xmlns:a="http://schemas.openxmlformats.org/drawingml/2006/main">
          <a:off x="7266517" y="914403"/>
          <a:ext cx="1651000" cy="626533"/>
        </a:xfrm>
        <a:prstGeom xmlns:a="http://schemas.openxmlformats.org/drawingml/2006/main" prst="rect">
          <a:avLst/>
        </a:prstGeom>
      </cdr:spPr>
      <cdr:txBody>
        <a:bodyPr xmlns:a="http://schemas.openxmlformats.org/drawingml/2006/main" vertOverflow="clip" wrap="square" rtlCol="1" anchor="ctr"/>
        <a:lstStyle xmlns:a="http://schemas.openxmlformats.org/drawingml/2006/main"/>
        <a:p xmlns:a="http://schemas.openxmlformats.org/drawingml/2006/main">
          <a:pPr algn="ctr"/>
          <a:r>
            <a:rPr lang="ar-QA" sz="1050" b="1">
              <a:latin typeface="Arial" panose="020B0604020202020204" pitchFamily="34" charset="0"/>
              <a:cs typeface="Arial" panose="020B0604020202020204" pitchFamily="34" charset="0"/>
            </a:rPr>
            <a:t>الوحدة :  ألف ريال قطري</a:t>
          </a:r>
        </a:p>
        <a:p xmlns:a="http://schemas.openxmlformats.org/drawingml/2006/main">
          <a:pPr algn="ctr"/>
          <a:r>
            <a:rPr lang="en-US" sz="1050" b="1">
              <a:latin typeface="Arial" panose="020B0604020202020204" pitchFamily="34" charset="0"/>
              <a:cs typeface="Arial" panose="020B0604020202020204" pitchFamily="34" charset="0"/>
            </a:rPr>
            <a:t>Unit : 000. Q.R</a:t>
          </a:r>
          <a:endParaRPr lang="ar-QA" sz="1050" b="1">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22860</xdr:colOff>
      <xdr:row>5</xdr:row>
      <xdr:rowOff>7620</xdr:rowOff>
    </xdr:from>
    <xdr:to>
      <xdr:col>8</xdr:col>
      <xdr:colOff>1036320</xdr:colOff>
      <xdr:row>32</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720000</xdr:colOff>
      <xdr:row>3</xdr:row>
      <xdr:rowOff>16114</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20419029" y="0"/>
          <a:ext cx="720000" cy="712800"/>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0.84892</cdr:x>
      <cdr:y>0.69118</cdr:y>
    </cdr:from>
    <cdr:to>
      <cdr:x>0.94595</cdr:x>
      <cdr:y>0.78716</cdr:y>
    </cdr:to>
    <cdr:sp macro="" textlink="">
      <cdr:nvSpPr>
        <cdr:cNvPr id="2" name="TextBox 1"/>
        <cdr:cNvSpPr txBox="1"/>
      </cdr:nvSpPr>
      <cdr:spPr>
        <a:xfrm xmlns:a="http://schemas.openxmlformats.org/drawingml/2006/main">
          <a:off x="7975963" y="3135630"/>
          <a:ext cx="911679" cy="4354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050" b="1">
            <a:solidFill>
              <a:schemeClr val="bg1"/>
            </a:solidFill>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273686</xdr:colOff>
      <xdr:row>3</xdr:row>
      <xdr:rowOff>70543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18383400" y="0"/>
          <a:ext cx="720000" cy="7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8"/>
  <sheetViews>
    <sheetView showGridLines="0" rightToLeft="1" view="pageBreakPreview" zoomScaleNormal="100" zoomScaleSheetLayoutView="100" workbookViewId="0">
      <selection activeCell="D17" sqref="D17"/>
    </sheetView>
  </sheetViews>
  <sheetFormatPr defaultColWidth="9.125" defaultRowHeight="12.75" x14ac:dyDescent="0.2"/>
  <cols>
    <col min="1" max="1" width="80.75" style="1" customWidth="1"/>
    <col min="2" max="16384" width="9.125" style="1"/>
  </cols>
  <sheetData>
    <row r="1" spans="1:1" s="2" customFormat="1" ht="76.150000000000006" customHeight="1" x14ac:dyDescent="0.25">
      <c r="A1" s="133" t="s">
        <v>115</v>
      </c>
    </row>
    <row r="2" spans="1:1" s="2" customFormat="1" ht="71.45" customHeight="1" x14ac:dyDescent="0.2">
      <c r="A2" s="135" t="s">
        <v>110</v>
      </c>
    </row>
    <row r="3" spans="1:1" s="2" customFormat="1" ht="18.600000000000001" customHeight="1" x14ac:dyDescent="0.25">
      <c r="A3" s="134" t="s">
        <v>116</v>
      </c>
    </row>
    <row r="4" spans="1:1" s="3" customFormat="1" ht="105" customHeight="1" x14ac:dyDescent="0.25">
      <c r="A4" s="136" t="s">
        <v>111</v>
      </c>
    </row>
    <row r="8" spans="1:1" ht="72.599999999999994" x14ac:dyDescent="2.0499999999999998">
      <c r="A8" s="4"/>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0"/>
  <sheetViews>
    <sheetView rightToLeft="1" view="pageBreakPreview" zoomScaleNormal="100" zoomScaleSheetLayoutView="100" workbookViewId="0">
      <selection activeCell="H5" sqref="H5"/>
    </sheetView>
  </sheetViews>
  <sheetFormatPr defaultColWidth="9.125" defaultRowHeight="12.75" x14ac:dyDescent="0.2"/>
  <cols>
    <col min="1" max="1" width="40.625" style="8" customWidth="1"/>
    <col min="2" max="2" width="2.625" style="8" customWidth="1"/>
    <col min="3" max="3" width="41" style="8" customWidth="1"/>
    <col min="4" max="4" width="3.125" style="8" customWidth="1"/>
    <col min="5" max="8" width="9.125" style="8"/>
    <col min="9" max="9" width="83.125" style="8" customWidth="1"/>
    <col min="10" max="16384" width="9.125" style="8"/>
  </cols>
  <sheetData>
    <row r="1" spans="1:11" s="6" customFormat="1" ht="60.6" customHeight="1" x14ac:dyDescent="0.25">
      <c r="A1" s="5"/>
      <c r="B1" s="5"/>
      <c r="C1" s="5"/>
      <c r="D1" s="5"/>
      <c r="E1" s="5"/>
      <c r="F1" s="5"/>
      <c r="G1" s="5"/>
      <c r="H1" s="5"/>
      <c r="I1" s="5"/>
      <c r="J1" s="5"/>
      <c r="K1" s="5"/>
    </row>
    <row r="2" spans="1:11" s="7" customFormat="1" ht="27.75" customHeight="1" x14ac:dyDescent="0.2">
      <c r="A2" s="121" t="s">
        <v>106</v>
      </c>
      <c r="C2" s="123" t="s">
        <v>108</v>
      </c>
    </row>
    <row r="3" spans="1:11" ht="18" customHeight="1" x14ac:dyDescent="0.2">
      <c r="A3" s="121" t="s">
        <v>107</v>
      </c>
      <c r="C3" s="122" t="s">
        <v>109</v>
      </c>
    </row>
    <row r="4" spans="1:11" s="132" customFormat="1" ht="76.5" x14ac:dyDescent="0.2">
      <c r="A4" s="129" t="s">
        <v>124</v>
      </c>
      <c r="B4" s="130"/>
      <c r="C4" s="131" t="s">
        <v>125</v>
      </c>
    </row>
    <row r="5" spans="1:11" s="12" customFormat="1" ht="123" customHeight="1" x14ac:dyDescent="0.2">
      <c r="A5" s="9" t="s">
        <v>104</v>
      </c>
      <c r="B5" s="10"/>
      <c r="C5" s="11" t="s">
        <v>105</v>
      </c>
    </row>
    <row r="20" spans="5:7" x14ac:dyDescent="0.2">
      <c r="E20" s="13"/>
      <c r="F20" s="13"/>
      <c r="G20" s="14"/>
    </row>
  </sheetData>
  <printOptions horizontalCentered="1"/>
  <pageMargins left="0.78740157480314965" right="0.78740157480314965" top="0.78740157480314965" bottom="0.78740157480314965" header="0.51181102362204722" footer="0.51181102362204722"/>
  <pageSetup paperSize="9" scale="9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G32"/>
  <sheetViews>
    <sheetView showGridLines="0" rightToLeft="1" view="pageBreakPreview" zoomScale="90" zoomScaleNormal="100" zoomScaleSheetLayoutView="90" workbookViewId="0"/>
  </sheetViews>
  <sheetFormatPr defaultColWidth="9.125" defaultRowHeight="15.75" x14ac:dyDescent="0.2"/>
  <cols>
    <col min="1" max="1" width="4.75" style="19" customWidth="1"/>
    <col min="2" max="2" width="50.75" style="20" customWidth="1"/>
    <col min="3" max="4" width="10.75" style="21" customWidth="1"/>
    <col min="5" max="5" width="12" style="26" bestFit="1" customWidth="1"/>
    <col min="6" max="6" width="50.75" style="22" customWidth="1"/>
    <col min="7" max="7" width="4.75" style="18" customWidth="1"/>
    <col min="8" max="16384" width="9.125" style="18"/>
  </cols>
  <sheetData>
    <row r="2" spans="1:7" s="29" customFormat="1" ht="20.25" x14ac:dyDescent="0.2">
      <c r="A2" s="169" t="s">
        <v>10</v>
      </c>
      <c r="B2" s="169"/>
      <c r="C2" s="169"/>
      <c r="D2" s="169"/>
      <c r="E2" s="169"/>
      <c r="F2" s="169"/>
    </row>
    <row r="3" spans="1:7" s="29" customFormat="1" ht="21" x14ac:dyDescent="0.25">
      <c r="A3" s="169">
        <v>2018</v>
      </c>
      <c r="B3" s="169"/>
      <c r="C3" s="169"/>
      <c r="D3" s="169"/>
      <c r="E3" s="169"/>
      <c r="F3" s="169"/>
      <c r="G3" s="169"/>
    </row>
    <row r="4" spans="1:7" s="30" customFormat="1" ht="17.45" x14ac:dyDescent="0.25">
      <c r="A4" s="170" t="s">
        <v>12</v>
      </c>
      <c r="B4" s="170"/>
      <c r="C4" s="170"/>
      <c r="D4" s="170"/>
      <c r="E4" s="170"/>
      <c r="F4" s="170"/>
    </row>
    <row r="5" spans="1:7" s="30" customFormat="1" ht="17.45" x14ac:dyDescent="0.25">
      <c r="A5" s="171">
        <v>2018</v>
      </c>
      <c r="B5" s="171"/>
      <c r="C5" s="171"/>
      <c r="D5" s="171"/>
      <c r="E5" s="171"/>
      <c r="F5" s="171"/>
      <c r="G5" s="171"/>
    </row>
    <row r="6" spans="1:7" s="30" customFormat="1" ht="18" x14ac:dyDescent="0.2">
      <c r="A6" s="37" t="s">
        <v>117</v>
      </c>
      <c r="B6" s="31"/>
      <c r="C6" s="32"/>
      <c r="D6" s="32"/>
      <c r="E6" s="33"/>
      <c r="F6" s="33"/>
      <c r="G6" s="17" t="s">
        <v>118</v>
      </c>
    </row>
    <row r="7" spans="1:7" s="33" customFormat="1" ht="31.9" customHeight="1" thickBot="1" x14ac:dyDescent="0.25">
      <c r="A7" s="161" t="s">
        <v>13</v>
      </c>
      <c r="B7" s="161"/>
      <c r="C7" s="34" t="s">
        <v>14</v>
      </c>
      <c r="D7" s="34" t="s">
        <v>15</v>
      </c>
      <c r="E7" s="34" t="s">
        <v>16</v>
      </c>
      <c r="F7" s="163" t="s">
        <v>17</v>
      </c>
      <c r="G7" s="164"/>
    </row>
    <row r="8" spans="1:7" s="33" customFormat="1" ht="31.9" customHeight="1" thickTop="1" x14ac:dyDescent="0.2">
      <c r="A8" s="162"/>
      <c r="B8" s="162"/>
      <c r="C8" s="35" t="s">
        <v>18</v>
      </c>
      <c r="D8" s="35" t="s">
        <v>19</v>
      </c>
      <c r="E8" s="35" t="s">
        <v>20</v>
      </c>
      <c r="F8" s="165"/>
      <c r="G8" s="166"/>
    </row>
    <row r="9" spans="1:7" ht="21.6" customHeight="1" thickBot="1" x14ac:dyDescent="0.25">
      <c r="A9" s="167" t="s">
        <v>21</v>
      </c>
      <c r="B9" s="168"/>
      <c r="C9" s="38"/>
      <c r="D9" s="38"/>
      <c r="E9" s="39"/>
      <c r="F9" s="40" t="s">
        <v>22</v>
      </c>
      <c r="G9" s="41" t="s">
        <v>23</v>
      </c>
    </row>
    <row r="10" spans="1:7" s="45" customFormat="1" ht="23.25" customHeight="1" thickTop="1" thickBot="1" x14ac:dyDescent="0.25">
      <c r="A10" s="145" t="s">
        <v>24</v>
      </c>
      <c r="B10" s="146"/>
      <c r="C10" s="42">
        <v>10</v>
      </c>
      <c r="D10" s="42">
        <v>455</v>
      </c>
      <c r="E10" s="42">
        <v>33383</v>
      </c>
      <c r="F10" s="43" t="s">
        <v>25</v>
      </c>
      <c r="G10" s="44">
        <v>59</v>
      </c>
    </row>
    <row r="11" spans="1:7" s="49" customFormat="1" ht="23.25" customHeight="1" thickTop="1" thickBot="1" x14ac:dyDescent="0.25">
      <c r="A11" s="147" t="s">
        <v>26</v>
      </c>
      <c r="B11" s="148"/>
      <c r="C11" s="46">
        <v>150</v>
      </c>
      <c r="D11" s="46">
        <v>2653</v>
      </c>
      <c r="E11" s="46">
        <v>374807</v>
      </c>
      <c r="F11" s="47" t="s">
        <v>27</v>
      </c>
      <c r="G11" s="48">
        <v>62</v>
      </c>
    </row>
    <row r="12" spans="1:7" s="24" customFormat="1" ht="24.75" customHeight="1" thickBot="1" x14ac:dyDescent="0.25">
      <c r="A12" s="155" t="s">
        <v>28</v>
      </c>
      <c r="B12" s="156"/>
      <c r="C12" s="53"/>
      <c r="D12" s="54"/>
      <c r="E12" s="53"/>
      <c r="F12" s="55" t="s">
        <v>29</v>
      </c>
      <c r="G12" s="56" t="s">
        <v>30</v>
      </c>
    </row>
    <row r="13" spans="1:7" s="49" customFormat="1" ht="16.5" customHeight="1" thickTop="1" thickBot="1" x14ac:dyDescent="0.25">
      <c r="A13" s="159" t="s">
        <v>31</v>
      </c>
      <c r="B13" s="160"/>
      <c r="C13" s="46">
        <v>764</v>
      </c>
      <c r="D13" s="46">
        <v>18891</v>
      </c>
      <c r="E13" s="46">
        <v>2273591</v>
      </c>
      <c r="F13" s="47" t="s">
        <v>29</v>
      </c>
      <c r="G13" s="48">
        <v>68</v>
      </c>
    </row>
    <row r="14" spans="1:7" s="58" customFormat="1" ht="24.75" customHeight="1" thickBot="1" x14ac:dyDescent="0.25">
      <c r="A14" s="155" t="s">
        <v>32</v>
      </c>
      <c r="B14" s="156"/>
      <c r="C14" s="53"/>
      <c r="D14" s="54"/>
      <c r="E14" s="53"/>
      <c r="F14" s="57" t="s">
        <v>33</v>
      </c>
      <c r="G14" s="56" t="s">
        <v>34</v>
      </c>
    </row>
    <row r="15" spans="1:7" s="49" customFormat="1" ht="16.5" customHeight="1" thickTop="1" thickBot="1" x14ac:dyDescent="0.25">
      <c r="A15" s="147" t="s">
        <v>35</v>
      </c>
      <c r="B15" s="148"/>
      <c r="C15" s="46">
        <v>190</v>
      </c>
      <c r="D15" s="46">
        <v>2466</v>
      </c>
      <c r="E15" s="46">
        <v>531784</v>
      </c>
      <c r="F15" s="47" t="s">
        <v>36</v>
      </c>
      <c r="G15" s="48">
        <v>69</v>
      </c>
    </row>
    <row r="16" spans="1:7" s="49" customFormat="1" ht="16.5" customHeight="1" thickTop="1" thickBot="1" x14ac:dyDescent="0.25">
      <c r="A16" s="145" t="s">
        <v>37</v>
      </c>
      <c r="B16" s="146"/>
      <c r="C16" s="42">
        <v>126</v>
      </c>
      <c r="D16" s="42">
        <v>3754</v>
      </c>
      <c r="E16" s="42">
        <v>789720</v>
      </c>
      <c r="F16" s="43" t="s">
        <v>38</v>
      </c>
      <c r="G16" s="44">
        <v>70</v>
      </c>
    </row>
    <row r="17" spans="1:7" s="49" customFormat="1" ht="16.5" customHeight="1" thickTop="1" thickBot="1" x14ac:dyDescent="0.25">
      <c r="A17" s="147" t="s">
        <v>39</v>
      </c>
      <c r="B17" s="148"/>
      <c r="C17" s="46">
        <v>461</v>
      </c>
      <c r="D17" s="46">
        <v>24815</v>
      </c>
      <c r="E17" s="46">
        <v>4217087</v>
      </c>
      <c r="F17" s="47" t="s">
        <v>40</v>
      </c>
      <c r="G17" s="48">
        <v>71</v>
      </c>
    </row>
    <row r="18" spans="1:7" s="49" customFormat="1" ht="16.5" customHeight="1" thickTop="1" thickBot="1" x14ac:dyDescent="0.25">
      <c r="A18" s="147" t="s">
        <v>41</v>
      </c>
      <c r="B18" s="148"/>
      <c r="C18" s="46">
        <v>368</v>
      </c>
      <c r="D18" s="46">
        <v>5063</v>
      </c>
      <c r="E18" s="46">
        <v>411588</v>
      </c>
      <c r="F18" s="47" t="s">
        <v>42</v>
      </c>
      <c r="G18" s="48">
        <v>73</v>
      </c>
    </row>
    <row r="19" spans="1:7" s="49" customFormat="1" ht="16.5" customHeight="1" thickTop="1" thickBot="1" x14ac:dyDescent="0.25">
      <c r="A19" s="145" t="s">
        <v>43</v>
      </c>
      <c r="B19" s="146"/>
      <c r="C19" s="42">
        <v>497</v>
      </c>
      <c r="D19" s="42">
        <v>3887</v>
      </c>
      <c r="E19" s="42">
        <v>309700</v>
      </c>
      <c r="F19" s="43" t="s">
        <v>44</v>
      </c>
      <c r="G19" s="44">
        <v>74</v>
      </c>
    </row>
    <row r="20" spans="1:7" s="49" customFormat="1" ht="16.5" customHeight="1" thickTop="1" thickBot="1" x14ac:dyDescent="0.25">
      <c r="A20" s="147" t="s">
        <v>45</v>
      </c>
      <c r="B20" s="148"/>
      <c r="C20" s="46">
        <v>18</v>
      </c>
      <c r="D20" s="46">
        <v>143</v>
      </c>
      <c r="E20" s="46">
        <v>12010</v>
      </c>
      <c r="F20" s="47" t="s">
        <v>46</v>
      </c>
      <c r="G20" s="48">
        <v>75</v>
      </c>
    </row>
    <row r="21" spans="1:7" s="24" customFormat="1" ht="24.75" customHeight="1" thickBot="1" x14ac:dyDescent="0.25">
      <c r="A21" s="157" t="s">
        <v>47</v>
      </c>
      <c r="B21" s="158"/>
      <c r="C21" s="53"/>
      <c r="D21" s="54"/>
      <c r="E21" s="53"/>
      <c r="F21" s="57" t="s">
        <v>48</v>
      </c>
      <c r="G21" s="56" t="s">
        <v>49</v>
      </c>
    </row>
    <row r="22" spans="1:7" s="49" customFormat="1" ht="16.5" customHeight="1" thickTop="1" thickBot="1" x14ac:dyDescent="0.25">
      <c r="A22" s="147" t="s">
        <v>50</v>
      </c>
      <c r="B22" s="148"/>
      <c r="C22" s="46">
        <v>520</v>
      </c>
      <c r="D22" s="46">
        <v>9821</v>
      </c>
      <c r="E22" s="46">
        <v>517046</v>
      </c>
      <c r="F22" s="47" t="s">
        <v>51</v>
      </c>
      <c r="G22" s="48">
        <v>77</v>
      </c>
    </row>
    <row r="23" spans="1:7" s="49" customFormat="1" ht="16.5" customHeight="1" thickTop="1" thickBot="1" x14ac:dyDescent="0.25">
      <c r="A23" s="145" t="s">
        <v>52</v>
      </c>
      <c r="B23" s="146"/>
      <c r="C23" s="42">
        <v>369</v>
      </c>
      <c r="D23" s="42">
        <v>36132</v>
      </c>
      <c r="E23" s="42">
        <v>996751</v>
      </c>
      <c r="F23" s="43" t="s">
        <v>53</v>
      </c>
      <c r="G23" s="44">
        <v>78</v>
      </c>
    </row>
    <row r="24" spans="1:7" s="49" customFormat="1" ht="16.5" customHeight="1" thickTop="1" thickBot="1" x14ac:dyDescent="0.25">
      <c r="A24" s="147" t="s">
        <v>54</v>
      </c>
      <c r="B24" s="148"/>
      <c r="C24" s="46">
        <v>249</v>
      </c>
      <c r="D24" s="46">
        <v>3962</v>
      </c>
      <c r="E24" s="46">
        <v>259552</v>
      </c>
      <c r="F24" s="47" t="s">
        <v>55</v>
      </c>
      <c r="G24" s="48">
        <v>79</v>
      </c>
    </row>
    <row r="25" spans="1:7" s="49" customFormat="1" ht="16.5" customHeight="1" thickTop="1" thickBot="1" x14ac:dyDescent="0.25">
      <c r="A25" s="145" t="s">
        <v>56</v>
      </c>
      <c r="B25" s="146"/>
      <c r="C25" s="42">
        <v>41</v>
      </c>
      <c r="D25" s="42">
        <v>30410</v>
      </c>
      <c r="E25" s="42">
        <v>826079</v>
      </c>
      <c r="F25" s="43" t="s">
        <v>57</v>
      </c>
      <c r="G25" s="44">
        <v>80</v>
      </c>
    </row>
    <row r="26" spans="1:7" s="49" customFormat="1" ht="16.5" customHeight="1" thickTop="1" thickBot="1" x14ac:dyDescent="0.25">
      <c r="A26" s="147" t="s">
        <v>58</v>
      </c>
      <c r="B26" s="148"/>
      <c r="C26" s="46">
        <v>470</v>
      </c>
      <c r="D26" s="46">
        <v>59777</v>
      </c>
      <c r="E26" s="46">
        <v>1535323</v>
      </c>
      <c r="F26" s="47" t="s">
        <v>59</v>
      </c>
      <c r="G26" s="48">
        <v>81</v>
      </c>
    </row>
    <row r="27" spans="1:7" s="49" customFormat="1" ht="23.25" customHeight="1" thickTop="1" x14ac:dyDescent="0.2">
      <c r="A27" s="149" t="s">
        <v>60</v>
      </c>
      <c r="B27" s="150"/>
      <c r="C27" s="59">
        <v>294</v>
      </c>
      <c r="D27" s="59">
        <v>2844</v>
      </c>
      <c r="E27" s="59">
        <v>151922</v>
      </c>
      <c r="F27" s="60" t="s">
        <v>61</v>
      </c>
      <c r="G27" s="44">
        <v>82</v>
      </c>
    </row>
    <row r="28" spans="1:7" s="27" customFormat="1" ht="23.25" customHeight="1" x14ac:dyDescent="0.2">
      <c r="A28" s="151" t="s">
        <v>62</v>
      </c>
      <c r="B28" s="152"/>
      <c r="C28" s="61">
        <f>SUM(C10:C27)</f>
        <v>4527</v>
      </c>
      <c r="D28" s="61">
        <f>SUM(D10:D27)</f>
        <v>205073</v>
      </c>
      <c r="E28" s="61">
        <f>SUM(E10:E27)</f>
        <v>13240343</v>
      </c>
      <c r="F28" s="153" t="s">
        <v>63</v>
      </c>
      <c r="G28" s="154"/>
    </row>
    <row r="29" spans="1:7" s="23" customFormat="1" x14ac:dyDescent="0.2">
      <c r="A29" s="62"/>
      <c r="B29" s="63"/>
      <c r="C29" s="64"/>
      <c r="D29" s="64"/>
      <c r="E29" s="65"/>
      <c r="F29" s="66"/>
    </row>
    <row r="30" spans="1:7" s="23" customFormat="1" x14ac:dyDescent="0.2">
      <c r="A30" s="62"/>
      <c r="B30" s="63"/>
      <c r="C30" s="67"/>
      <c r="D30" s="67"/>
      <c r="E30" s="67"/>
      <c r="F30" s="66"/>
    </row>
    <row r="31" spans="1:7" s="23" customFormat="1" x14ac:dyDescent="0.2">
      <c r="A31" s="62"/>
      <c r="B31" s="63"/>
      <c r="C31" s="67"/>
      <c r="D31" s="67"/>
      <c r="E31" s="67"/>
      <c r="F31" s="66"/>
    </row>
    <row r="32" spans="1:7" x14ac:dyDescent="0.2">
      <c r="E32" s="21"/>
    </row>
  </sheetData>
  <mergeCells count="27">
    <mergeCell ref="A2:F2"/>
    <mergeCell ref="A4:F4"/>
    <mergeCell ref="A12:B12"/>
    <mergeCell ref="A3:G3"/>
    <mergeCell ref="A5:G5"/>
    <mergeCell ref="A13:B13"/>
    <mergeCell ref="A7:B8"/>
    <mergeCell ref="F7:G8"/>
    <mergeCell ref="A9:B9"/>
    <mergeCell ref="A10:B10"/>
    <mergeCell ref="A11:B11"/>
    <mergeCell ref="A24:B24"/>
    <mergeCell ref="A14:B14"/>
    <mergeCell ref="A15:B15"/>
    <mergeCell ref="A16:B16"/>
    <mergeCell ref="A17:B17"/>
    <mergeCell ref="A18:B18"/>
    <mergeCell ref="A19:B19"/>
    <mergeCell ref="A20:B20"/>
    <mergeCell ref="A21:B21"/>
    <mergeCell ref="A22:B22"/>
    <mergeCell ref="A23:B23"/>
    <mergeCell ref="A25:B25"/>
    <mergeCell ref="A26:B26"/>
    <mergeCell ref="A27:B27"/>
    <mergeCell ref="A28:B28"/>
    <mergeCell ref="F28:G28"/>
  </mergeCells>
  <printOptions horizontalCentered="1" verticalCentered="1"/>
  <pageMargins left="0" right="0" top="0" bottom="0" header="0.51181102362204722" footer="0.51181102362204722"/>
  <pageSetup paperSize="9" scale="8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K35"/>
  <sheetViews>
    <sheetView showGridLines="0" rightToLeft="1" view="pageBreakPreview" topLeftCell="A4" zoomScale="80" zoomScaleNormal="100" zoomScaleSheetLayoutView="80" workbookViewId="0">
      <selection activeCell="K41" sqref="K41"/>
    </sheetView>
  </sheetViews>
  <sheetFormatPr defaultColWidth="9.125" defaultRowHeight="15.75" x14ac:dyDescent="0.2"/>
  <cols>
    <col min="1" max="1" width="5.75" style="19" customWidth="1"/>
    <col min="2" max="2" width="40.75" style="20" customWidth="1"/>
    <col min="3" max="3" width="12.75" style="68" bestFit="1" customWidth="1"/>
    <col min="4" max="4" width="13" style="68" customWidth="1"/>
    <col min="5" max="5" width="13.375" style="68" customWidth="1"/>
    <col min="6" max="6" width="13.875" style="68" customWidth="1"/>
    <col min="7" max="7" width="15.75" style="68" bestFit="1" customWidth="1"/>
    <col min="8" max="8" width="40.75" style="22" customWidth="1"/>
    <col min="9" max="9" width="5.75" style="18" customWidth="1"/>
    <col min="10" max="16384" width="9.125" style="18"/>
  </cols>
  <sheetData>
    <row r="2" spans="1:11" s="15" customFormat="1" ht="18" customHeight="1" x14ac:dyDescent="0.2">
      <c r="A2" s="169" t="s">
        <v>64</v>
      </c>
      <c r="B2" s="169"/>
      <c r="C2" s="169"/>
      <c r="D2" s="169"/>
      <c r="E2" s="169"/>
      <c r="F2" s="169"/>
      <c r="G2" s="169"/>
      <c r="H2" s="169"/>
      <c r="I2" s="169"/>
    </row>
    <row r="3" spans="1:11" s="15" customFormat="1" ht="13.5" customHeight="1" x14ac:dyDescent="0.25">
      <c r="A3" s="183">
        <v>2018</v>
      </c>
      <c r="B3" s="183"/>
      <c r="C3" s="183"/>
      <c r="D3" s="183"/>
      <c r="E3" s="183"/>
      <c r="F3" s="183"/>
      <c r="G3" s="183"/>
      <c r="H3" s="183"/>
      <c r="I3" s="183"/>
    </row>
    <row r="4" spans="1:11" s="15" customFormat="1" ht="15" customHeight="1" x14ac:dyDescent="0.25">
      <c r="A4" s="170" t="s">
        <v>65</v>
      </c>
      <c r="B4" s="170"/>
      <c r="C4" s="170"/>
      <c r="D4" s="170"/>
      <c r="E4" s="170"/>
      <c r="F4" s="170"/>
      <c r="G4" s="170"/>
      <c r="H4" s="170"/>
      <c r="I4" s="170"/>
    </row>
    <row r="5" spans="1:11" s="30" customFormat="1" ht="17.45" x14ac:dyDescent="0.25">
      <c r="A5" s="171">
        <v>2018</v>
      </c>
      <c r="B5" s="171"/>
      <c r="C5" s="171"/>
      <c r="D5" s="171"/>
      <c r="E5" s="171"/>
      <c r="F5" s="171"/>
      <c r="G5" s="171"/>
      <c r="H5" s="171"/>
      <c r="I5" s="171"/>
    </row>
    <row r="6" spans="1:11" s="15" customFormat="1" ht="13.5" customHeight="1" x14ac:dyDescent="0.2">
      <c r="A6" s="16" t="s">
        <v>119</v>
      </c>
      <c r="B6" s="25"/>
      <c r="C6" s="68"/>
      <c r="D6" s="68"/>
      <c r="E6" s="68"/>
      <c r="F6" s="68"/>
      <c r="G6" s="68"/>
      <c r="H6" s="18"/>
      <c r="I6" s="17" t="s">
        <v>120</v>
      </c>
      <c r="J6" s="18"/>
      <c r="K6" s="18"/>
    </row>
    <row r="7" spans="1:11" ht="23.25" customHeight="1" x14ac:dyDescent="0.2">
      <c r="A7" s="191" t="s">
        <v>13</v>
      </c>
      <c r="B7" s="192"/>
      <c r="C7" s="177" t="s">
        <v>66</v>
      </c>
      <c r="D7" s="177" t="s">
        <v>67</v>
      </c>
      <c r="E7" s="177" t="s">
        <v>68</v>
      </c>
      <c r="F7" s="177" t="s">
        <v>69</v>
      </c>
      <c r="G7" s="180" t="s">
        <v>70</v>
      </c>
      <c r="H7" s="163" t="s">
        <v>17</v>
      </c>
      <c r="I7" s="185"/>
    </row>
    <row r="8" spans="1:11" ht="18.75" customHeight="1" x14ac:dyDescent="0.2">
      <c r="A8" s="193"/>
      <c r="B8" s="194"/>
      <c r="C8" s="178"/>
      <c r="D8" s="178"/>
      <c r="E8" s="178"/>
      <c r="F8" s="178"/>
      <c r="G8" s="181"/>
      <c r="H8" s="186"/>
      <c r="I8" s="187"/>
    </row>
    <row r="9" spans="1:11" ht="18" customHeight="1" x14ac:dyDescent="0.2">
      <c r="A9" s="195"/>
      <c r="B9" s="196"/>
      <c r="C9" s="179"/>
      <c r="D9" s="179"/>
      <c r="E9" s="179"/>
      <c r="F9" s="179"/>
      <c r="G9" s="182"/>
      <c r="H9" s="165"/>
      <c r="I9" s="188"/>
    </row>
    <row r="10" spans="1:11" ht="21.6" customHeight="1" x14ac:dyDescent="0.2">
      <c r="A10" s="167" t="s">
        <v>21</v>
      </c>
      <c r="B10" s="168"/>
      <c r="C10" s="38"/>
      <c r="D10" s="38"/>
      <c r="E10" s="38"/>
      <c r="F10" s="38"/>
      <c r="G10" s="39"/>
      <c r="H10" s="40" t="s">
        <v>22</v>
      </c>
      <c r="I10" s="41" t="s">
        <v>23</v>
      </c>
    </row>
    <row r="11" spans="1:11" s="24" customFormat="1" ht="24.75" customHeight="1" x14ac:dyDescent="0.2">
      <c r="A11" s="189" t="s">
        <v>24</v>
      </c>
      <c r="B11" s="190"/>
      <c r="C11" s="54">
        <v>231181</v>
      </c>
      <c r="D11" s="54">
        <v>95303</v>
      </c>
      <c r="E11" s="53">
        <f>C11-D11</f>
        <v>135878</v>
      </c>
      <c r="F11" s="54">
        <v>31198</v>
      </c>
      <c r="G11" s="53">
        <f>E11-F11</f>
        <v>104680</v>
      </c>
      <c r="H11" s="69" t="s">
        <v>25</v>
      </c>
      <c r="I11" s="44">
        <v>59</v>
      </c>
    </row>
    <row r="12" spans="1:11" s="24" customFormat="1" ht="24.75" customHeight="1" x14ac:dyDescent="0.2">
      <c r="A12" s="172" t="s">
        <v>26</v>
      </c>
      <c r="B12" s="172"/>
      <c r="C12" s="51">
        <v>1868756</v>
      </c>
      <c r="D12" s="51">
        <v>384732</v>
      </c>
      <c r="E12" s="50">
        <f t="shared" ref="E12" si="0">C12-D12</f>
        <v>1484024</v>
      </c>
      <c r="F12" s="51">
        <v>14153</v>
      </c>
      <c r="G12" s="50">
        <f t="shared" ref="G12" si="1">E12-F12</f>
        <v>1469871</v>
      </c>
      <c r="H12" s="70" t="s">
        <v>27</v>
      </c>
      <c r="I12" s="48">
        <v>62</v>
      </c>
    </row>
    <row r="13" spans="1:11" s="24" customFormat="1" ht="24.75" customHeight="1" x14ac:dyDescent="0.2">
      <c r="A13" s="155" t="s">
        <v>28</v>
      </c>
      <c r="B13" s="156"/>
      <c r="C13" s="54"/>
      <c r="D13" s="54"/>
      <c r="E13" s="53"/>
      <c r="F13" s="54"/>
      <c r="G13" s="53"/>
      <c r="H13" s="55" t="s">
        <v>29</v>
      </c>
      <c r="I13" s="56" t="s">
        <v>30</v>
      </c>
    </row>
    <row r="14" spans="1:11" s="71" customFormat="1" ht="18" customHeight="1" x14ac:dyDescent="0.2">
      <c r="A14" s="184" t="s">
        <v>31</v>
      </c>
      <c r="B14" s="184"/>
      <c r="C14" s="51">
        <v>19716025</v>
      </c>
      <c r="D14" s="51">
        <v>3197991</v>
      </c>
      <c r="E14" s="50">
        <f t="shared" ref="E14:E28" si="2">C14-D14</f>
        <v>16518034</v>
      </c>
      <c r="F14" s="51">
        <v>992380</v>
      </c>
      <c r="G14" s="50">
        <f t="shared" ref="G14:G28" si="3">E14-F14</f>
        <v>15525654</v>
      </c>
      <c r="H14" s="70" t="s">
        <v>29</v>
      </c>
      <c r="I14" s="48">
        <v>68</v>
      </c>
    </row>
    <row r="15" spans="1:11" s="58" customFormat="1" ht="24.75" customHeight="1" x14ac:dyDescent="0.2">
      <c r="A15" s="155" t="s">
        <v>32</v>
      </c>
      <c r="B15" s="156"/>
      <c r="C15" s="54"/>
      <c r="D15" s="54"/>
      <c r="E15" s="53"/>
      <c r="F15" s="54"/>
      <c r="G15" s="53"/>
      <c r="H15" s="57" t="s">
        <v>33</v>
      </c>
      <c r="I15" s="56" t="s">
        <v>34</v>
      </c>
    </row>
    <row r="16" spans="1:11" s="52" customFormat="1" ht="19.899999999999999" customHeight="1" x14ac:dyDescent="0.2">
      <c r="A16" s="172" t="s">
        <v>35</v>
      </c>
      <c r="B16" s="172"/>
      <c r="C16" s="51">
        <v>1017651</v>
      </c>
      <c r="D16" s="51">
        <v>200175</v>
      </c>
      <c r="E16" s="50">
        <f t="shared" si="2"/>
        <v>817476</v>
      </c>
      <c r="F16" s="51">
        <v>11799</v>
      </c>
      <c r="G16" s="50">
        <f t="shared" si="3"/>
        <v>805677</v>
      </c>
      <c r="H16" s="70" t="s">
        <v>36</v>
      </c>
      <c r="I16" s="48">
        <v>69</v>
      </c>
    </row>
    <row r="17" spans="1:9" s="24" customFormat="1" ht="19.899999999999999" customHeight="1" x14ac:dyDescent="0.2">
      <c r="A17" s="173" t="s">
        <v>37</v>
      </c>
      <c r="B17" s="173"/>
      <c r="C17" s="54">
        <v>1857813</v>
      </c>
      <c r="D17" s="54">
        <v>373011</v>
      </c>
      <c r="E17" s="53">
        <f t="shared" si="2"/>
        <v>1484802</v>
      </c>
      <c r="F17" s="54">
        <v>41379</v>
      </c>
      <c r="G17" s="53">
        <f t="shared" si="3"/>
        <v>1443423</v>
      </c>
      <c r="H17" s="69" t="s">
        <v>38</v>
      </c>
      <c r="I17" s="44">
        <v>70</v>
      </c>
    </row>
    <row r="18" spans="1:9" s="52" customFormat="1" ht="19.899999999999999" customHeight="1" x14ac:dyDescent="0.2">
      <c r="A18" s="172" t="s">
        <v>39</v>
      </c>
      <c r="B18" s="172"/>
      <c r="C18" s="51">
        <v>10247995</v>
      </c>
      <c r="D18" s="51">
        <v>1867919</v>
      </c>
      <c r="E18" s="50">
        <f t="shared" si="2"/>
        <v>8380076</v>
      </c>
      <c r="F18" s="51">
        <v>121861</v>
      </c>
      <c r="G18" s="50">
        <f t="shared" si="3"/>
        <v>8258215</v>
      </c>
      <c r="H18" s="70" t="s">
        <v>40</v>
      </c>
      <c r="I18" s="48">
        <v>71</v>
      </c>
    </row>
    <row r="19" spans="1:9" s="52" customFormat="1" ht="19.899999999999999" customHeight="1" x14ac:dyDescent="0.2">
      <c r="A19" s="172" t="s">
        <v>41</v>
      </c>
      <c r="B19" s="172"/>
      <c r="C19" s="51">
        <v>1584805</v>
      </c>
      <c r="D19" s="51">
        <v>476979</v>
      </c>
      <c r="E19" s="50">
        <f t="shared" si="2"/>
        <v>1107826</v>
      </c>
      <c r="F19" s="51">
        <v>96896</v>
      </c>
      <c r="G19" s="50">
        <f t="shared" si="3"/>
        <v>1010930</v>
      </c>
      <c r="H19" s="70" t="s">
        <v>42</v>
      </c>
      <c r="I19" s="48">
        <v>73</v>
      </c>
    </row>
    <row r="20" spans="1:9" s="24" customFormat="1" ht="19.899999999999999" customHeight="1" x14ac:dyDescent="0.2">
      <c r="A20" s="173" t="s">
        <v>43</v>
      </c>
      <c r="B20" s="173"/>
      <c r="C20" s="54">
        <v>1041279</v>
      </c>
      <c r="D20" s="54">
        <v>207569</v>
      </c>
      <c r="E20" s="53">
        <f t="shared" si="2"/>
        <v>833710</v>
      </c>
      <c r="F20" s="54">
        <v>59842</v>
      </c>
      <c r="G20" s="53">
        <f t="shared" si="3"/>
        <v>773868</v>
      </c>
      <c r="H20" s="69" t="s">
        <v>44</v>
      </c>
      <c r="I20" s="44">
        <v>74</v>
      </c>
    </row>
    <row r="21" spans="1:9" s="52" customFormat="1" ht="19.899999999999999" customHeight="1" x14ac:dyDescent="0.2">
      <c r="A21" s="172" t="s">
        <v>45</v>
      </c>
      <c r="B21" s="172"/>
      <c r="C21" s="51">
        <v>46649</v>
      </c>
      <c r="D21" s="51">
        <v>8960</v>
      </c>
      <c r="E21" s="50">
        <f t="shared" si="2"/>
        <v>37689</v>
      </c>
      <c r="F21" s="51">
        <v>693</v>
      </c>
      <c r="G21" s="50">
        <f t="shared" si="3"/>
        <v>36996</v>
      </c>
      <c r="H21" s="70" t="s">
        <v>46</v>
      </c>
      <c r="I21" s="48">
        <v>75</v>
      </c>
    </row>
    <row r="22" spans="1:9" s="24" customFormat="1" ht="24.75" customHeight="1" x14ac:dyDescent="0.2">
      <c r="A22" s="157" t="s">
        <v>47</v>
      </c>
      <c r="B22" s="158"/>
      <c r="C22" s="54"/>
      <c r="D22" s="54"/>
      <c r="E22" s="53"/>
      <c r="F22" s="54"/>
      <c r="G22" s="53"/>
      <c r="H22" s="57" t="s">
        <v>48</v>
      </c>
      <c r="I22" s="56" t="s">
        <v>49</v>
      </c>
    </row>
    <row r="23" spans="1:9" s="52" customFormat="1" ht="19.899999999999999" customHeight="1" x14ac:dyDescent="0.2">
      <c r="A23" s="172" t="s">
        <v>50</v>
      </c>
      <c r="B23" s="172"/>
      <c r="C23" s="51">
        <v>2364152</v>
      </c>
      <c r="D23" s="51">
        <v>729641</v>
      </c>
      <c r="E23" s="50">
        <f t="shared" si="2"/>
        <v>1634511</v>
      </c>
      <c r="F23" s="51">
        <v>494181</v>
      </c>
      <c r="G23" s="50">
        <f t="shared" si="3"/>
        <v>1140330</v>
      </c>
      <c r="H23" s="70" t="s">
        <v>51</v>
      </c>
      <c r="I23" s="48">
        <v>77</v>
      </c>
    </row>
    <row r="24" spans="1:9" s="24" customFormat="1" ht="19.899999999999999" customHeight="1" x14ac:dyDescent="0.2">
      <c r="A24" s="173" t="s">
        <v>52</v>
      </c>
      <c r="B24" s="173"/>
      <c r="C24" s="54">
        <v>2241079</v>
      </c>
      <c r="D24" s="54">
        <v>405943</v>
      </c>
      <c r="E24" s="53">
        <f t="shared" si="2"/>
        <v>1835136</v>
      </c>
      <c r="F24" s="54">
        <v>102128</v>
      </c>
      <c r="G24" s="53">
        <f t="shared" si="3"/>
        <v>1733008</v>
      </c>
      <c r="H24" s="69" t="s">
        <v>53</v>
      </c>
      <c r="I24" s="44">
        <v>78</v>
      </c>
    </row>
    <row r="25" spans="1:9" s="52" customFormat="1" ht="19.899999999999999" customHeight="1" x14ac:dyDescent="0.2">
      <c r="A25" s="172" t="s">
        <v>54</v>
      </c>
      <c r="B25" s="172"/>
      <c r="C25" s="51">
        <v>1148450</v>
      </c>
      <c r="D25" s="51">
        <v>377940</v>
      </c>
      <c r="E25" s="50">
        <f t="shared" si="2"/>
        <v>770510</v>
      </c>
      <c r="F25" s="51">
        <v>37774</v>
      </c>
      <c r="G25" s="50">
        <f t="shared" si="3"/>
        <v>732736</v>
      </c>
      <c r="H25" s="70" t="s">
        <v>55</v>
      </c>
      <c r="I25" s="48">
        <v>79</v>
      </c>
    </row>
    <row r="26" spans="1:9" s="24" customFormat="1" ht="19.899999999999999" customHeight="1" x14ac:dyDescent="0.2">
      <c r="A26" s="173" t="s">
        <v>56</v>
      </c>
      <c r="B26" s="173"/>
      <c r="C26" s="54">
        <v>1422560</v>
      </c>
      <c r="D26" s="54">
        <v>209044</v>
      </c>
      <c r="E26" s="53">
        <f t="shared" si="2"/>
        <v>1213516</v>
      </c>
      <c r="F26" s="54">
        <v>24736</v>
      </c>
      <c r="G26" s="53">
        <f t="shared" si="3"/>
        <v>1188780</v>
      </c>
      <c r="H26" s="69" t="s">
        <v>57</v>
      </c>
      <c r="I26" s="44">
        <v>80</v>
      </c>
    </row>
    <row r="27" spans="1:9" s="52" customFormat="1" ht="19.899999999999999" customHeight="1" x14ac:dyDescent="0.2">
      <c r="A27" s="172" t="s">
        <v>58</v>
      </c>
      <c r="B27" s="172"/>
      <c r="C27" s="51">
        <v>3681121</v>
      </c>
      <c r="D27" s="51">
        <v>1095298</v>
      </c>
      <c r="E27" s="50">
        <f t="shared" si="2"/>
        <v>2585823</v>
      </c>
      <c r="F27" s="51">
        <v>89080</v>
      </c>
      <c r="G27" s="50">
        <f t="shared" si="3"/>
        <v>2496743</v>
      </c>
      <c r="H27" s="70" t="s">
        <v>59</v>
      </c>
      <c r="I27" s="48">
        <v>81</v>
      </c>
    </row>
    <row r="28" spans="1:9" s="24" customFormat="1" ht="26.45" customHeight="1" x14ac:dyDescent="0.2">
      <c r="A28" s="173" t="s">
        <v>60</v>
      </c>
      <c r="B28" s="173"/>
      <c r="C28" s="54">
        <v>563434</v>
      </c>
      <c r="D28" s="54">
        <v>120506</v>
      </c>
      <c r="E28" s="53">
        <f t="shared" si="2"/>
        <v>442928</v>
      </c>
      <c r="F28" s="54">
        <v>11047</v>
      </c>
      <c r="G28" s="53">
        <f t="shared" si="3"/>
        <v>431881</v>
      </c>
      <c r="H28" s="72" t="s">
        <v>61</v>
      </c>
      <c r="I28" s="44">
        <v>82</v>
      </c>
    </row>
    <row r="29" spans="1:9" s="27" customFormat="1" ht="33" customHeight="1" x14ac:dyDescent="0.2">
      <c r="A29" s="174" t="s">
        <v>62</v>
      </c>
      <c r="B29" s="174"/>
      <c r="C29" s="73">
        <f>SUM(C11:C28)</f>
        <v>49032950</v>
      </c>
      <c r="D29" s="73">
        <f t="shared" ref="D29:G29" si="4">SUM(D11:D28)</f>
        <v>9751011</v>
      </c>
      <c r="E29" s="73">
        <f t="shared" si="4"/>
        <v>39281939</v>
      </c>
      <c r="F29" s="73">
        <f t="shared" si="4"/>
        <v>2129147</v>
      </c>
      <c r="G29" s="73">
        <f t="shared" si="4"/>
        <v>37152792</v>
      </c>
      <c r="H29" s="175" t="s">
        <v>71</v>
      </c>
      <c r="I29" s="176"/>
    </row>
    <row r="30" spans="1:9" s="23" customFormat="1" ht="15" x14ac:dyDescent="0.2">
      <c r="A30" s="74" t="s">
        <v>72</v>
      </c>
      <c r="B30" s="63"/>
      <c r="C30" s="75"/>
      <c r="D30" s="75"/>
      <c r="E30" s="75"/>
      <c r="F30" s="75"/>
      <c r="G30" s="75"/>
      <c r="H30" s="66"/>
      <c r="I30" s="76" t="s">
        <v>73</v>
      </c>
    </row>
    <row r="31" spans="1:9" s="23" customFormat="1" x14ac:dyDescent="0.2">
      <c r="A31" s="62"/>
      <c r="B31" s="63"/>
      <c r="C31" s="63"/>
      <c r="D31" s="63"/>
      <c r="E31" s="63"/>
      <c r="F31" s="63"/>
      <c r="G31" s="77"/>
      <c r="H31" s="66"/>
    </row>
    <row r="32" spans="1:9" s="23" customFormat="1" x14ac:dyDescent="0.2">
      <c r="A32" s="62"/>
      <c r="B32" s="63"/>
      <c r="C32" s="75"/>
      <c r="D32" s="75"/>
      <c r="E32" s="75"/>
      <c r="F32" s="75"/>
      <c r="G32" s="75"/>
      <c r="H32" s="66"/>
    </row>
    <row r="33" spans="1:8" s="23" customFormat="1" x14ac:dyDescent="0.2">
      <c r="A33" s="62"/>
      <c r="B33" s="63"/>
      <c r="C33" s="75"/>
      <c r="D33" s="75"/>
      <c r="E33" s="75"/>
      <c r="F33" s="75"/>
      <c r="G33" s="75"/>
      <c r="H33" s="75"/>
    </row>
    <row r="34" spans="1:8" s="23" customFormat="1" x14ac:dyDescent="0.2">
      <c r="A34" s="62"/>
      <c r="B34" s="63"/>
      <c r="C34" s="75"/>
      <c r="D34" s="75"/>
      <c r="E34" s="75"/>
      <c r="F34" s="75"/>
      <c r="G34" s="75"/>
      <c r="H34" s="75"/>
    </row>
    <row r="35" spans="1:8" x14ac:dyDescent="0.2">
      <c r="H35" s="68"/>
    </row>
  </sheetData>
  <mergeCells count="32">
    <mergeCell ref="A5:I5"/>
    <mergeCell ref="A2:I2"/>
    <mergeCell ref="A4:I4"/>
    <mergeCell ref="A3:I3"/>
    <mergeCell ref="A20:B20"/>
    <mergeCell ref="A13:B13"/>
    <mergeCell ref="A14:B14"/>
    <mergeCell ref="A15:B15"/>
    <mergeCell ref="H7:I9"/>
    <mergeCell ref="A10:B10"/>
    <mergeCell ref="A11:B11"/>
    <mergeCell ref="A12:B12"/>
    <mergeCell ref="A7:B9"/>
    <mergeCell ref="C7:C9"/>
    <mergeCell ref="D7:D9"/>
    <mergeCell ref="E7:E9"/>
    <mergeCell ref="F7:F9"/>
    <mergeCell ref="G7:G9"/>
    <mergeCell ref="A16:B16"/>
    <mergeCell ref="A17:B17"/>
    <mergeCell ref="A18:B18"/>
    <mergeCell ref="A19:B19"/>
    <mergeCell ref="A27:B27"/>
    <mergeCell ref="A28:B28"/>
    <mergeCell ref="A29:B29"/>
    <mergeCell ref="H29:I29"/>
    <mergeCell ref="A21:B21"/>
    <mergeCell ref="A22:B22"/>
    <mergeCell ref="A23:B23"/>
    <mergeCell ref="A24:B24"/>
    <mergeCell ref="A25:B25"/>
    <mergeCell ref="A26:B26"/>
  </mergeCells>
  <printOptions horizontalCentered="1" verticalCentered="1"/>
  <pageMargins left="0" right="0" top="0" bottom="0" header="0.51181102362204722" footer="0.51181102362204722"/>
  <pageSetup paperSize="9" scale="78"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60"/>
  <sheetViews>
    <sheetView rightToLeft="1" tabSelected="1" view="pageBreakPreview" zoomScale="90" zoomScaleNormal="100" zoomScaleSheetLayoutView="90" workbookViewId="0">
      <selection activeCell="E28" sqref="E28"/>
    </sheetView>
  </sheetViews>
  <sheetFormatPr defaultColWidth="9.125" defaultRowHeight="12.75" x14ac:dyDescent="0.2"/>
  <cols>
    <col min="1" max="9" width="15.75" style="1" customWidth="1"/>
    <col min="10" max="10" width="29.375" style="1" customWidth="1"/>
    <col min="11" max="11" width="19.375" style="1" customWidth="1"/>
    <col min="12" max="12" width="49.375" style="1" customWidth="1"/>
    <col min="13" max="16384" width="9.125" style="1"/>
  </cols>
  <sheetData>
    <row r="1" spans="1:11" s="15" customFormat="1" ht="18" customHeight="1" x14ac:dyDescent="0.2">
      <c r="A1" s="169" t="s">
        <v>114</v>
      </c>
      <c r="B1" s="169"/>
      <c r="C1" s="169"/>
      <c r="D1" s="169"/>
      <c r="E1" s="169"/>
      <c r="F1" s="169"/>
      <c r="G1" s="169"/>
      <c r="H1" s="169"/>
      <c r="I1" s="169"/>
    </row>
    <row r="2" spans="1:11" s="15" customFormat="1" ht="18" customHeight="1" x14ac:dyDescent="0.2">
      <c r="A2" s="198" t="s">
        <v>11</v>
      </c>
      <c r="B2" s="198"/>
      <c r="C2" s="198"/>
      <c r="D2" s="198"/>
      <c r="E2" s="198"/>
      <c r="F2" s="198"/>
      <c r="G2" s="198"/>
      <c r="H2" s="198"/>
      <c r="I2" s="198"/>
    </row>
    <row r="3" spans="1:11" s="15" customFormat="1" ht="12.6" customHeight="1" x14ac:dyDescent="0.25">
      <c r="A3" s="169">
        <v>2018</v>
      </c>
      <c r="B3" s="169"/>
      <c r="C3" s="169"/>
      <c r="D3" s="169"/>
      <c r="E3" s="169"/>
      <c r="F3" s="169"/>
      <c r="G3" s="169"/>
      <c r="H3" s="169"/>
      <c r="I3" s="169"/>
    </row>
    <row r="4" spans="1:11" s="15" customFormat="1" ht="15" customHeight="1" x14ac:dyDescent="0.25">
      <c r="A4" s="170"/>
      <c r="B4" s="170"/>
      <c r="C4" s="170"/>
      <c r="D4" s="170"/>
      <c r="E4" s="170"/>
      <c r="F4" s="170"/>
      <c r="G4" s="170"/>
      <c r="H4" s="170"/>
      <c r="I4" s="170"/>
    </row>
    <row r="5" spans="1:11" s="30" customFormat="1" ht="17.45" x14ac:dyDescent="0.25">
      <c r="A5" s="199"/>
      <c r="B5" s="199"/>
      <c r="C5" s="199"/>
      <c r="D5" s="199"/>
      <c r="E5" s="199"/>
      <c r="F5" s="199"/>
      <c r="G5" s="199"/>
      <c r="H5" s="199"/>
      <c r="I5" s="199"/>
    </row>
    <row r="6" spans="1:11" s="78" customFormat="1" ht="15" customHeight="1" x14ac:dyDescent="0.25">
      <c r="A6" s="200"/>
      <c r="B6" s="200"/>
      <c r="C6" s="200"/>
      <c r="D6" s="200"/>
      <c r="E6" s="200"/>
      <c r="F6" s="200"/>
      <c r="G6" s="200"/>
      <c r="H6" s="200"/>
      <c r="I6" s="200"/>
    </row>
    <row r="12" spans="1:11" ht="13.9" thickBot="1" x14ac:dyDescent="0.3"/>
    <row r="13" spans="1:11" ht="27" thickTop="1" thickBot="1" x14ac:dyDescent="0.25">
      <c r="J13" s="79" t="s">
        <v>74</v>
      </c>
      <c r="K13" s="80">
        <f>SUM('98'!G14)</f>
        <v>15525654</v>
      </c>
    </row>
    <row r="14" spans="1:11" ht="52.5" thickTop="1" thickBot="1" x14ac:dyDescent="0.25">
      <c r="J14" s="79" t="s">
        <v>75</v>
      </c>
      <c r="K14" s="80">
        <f>SUM('98'!G17)</f>
        <v>1443423</v>
      </c>
    </row>
    <row r="15" spans="1:11" ht="65.25" thickTop="1" thickBot="1" x14ac:dyDescent="0.25">
      <c r="J15" s="79" t="s">
        <v>76</v>
      </c>
      <c r="K15" s="81">
        <f>SUM('98'!G18)</f>
        <v>8258215</v>
      </c>
    </row>
    <row r="16" spans="1:11" ht="27" thickTop="1" thickBot="1" x14ac:dyDescent="0.25">
      <c r="J16" s="79" t="s">
        <v>77</v>
      </c>
      <c r="K16" s="81">
        <f>SUM('98'!G19)</f>
        <v>1010930</v>
      </c>
    </row>
    <row r="17" spans="1:12" ht="27" thickTop="1" thickBot="1" x14ac:dyDescent="0.25">
      <c r="J17" s="79" t="s">
        <v>78</v>
      </c>
      <c r="K17" s="80">
        <f>SUM('98'!G23)</f>
        <v>1140330</v>
      </c>
    </row>
    <row r="18" spans="1:12" ht="27" thickTop="1" thickBot="1" x14ac:dyDescent="0.25">
      <c r="J18" s="79" t="s">
        <v>79</v>
      </c>
      <c r="K18" s="81">
        <f>SUM('98'!G26)</f>
        <v>1188780</v>
      </c>
    </row>
    <row r="19" spans="1:12" ht="39.75" thickTop="1" thickBot="1" x14ac:dyDescent="0.25">
      <c r="J19" s="79" t="s">
        <v>80</v>
      </c>
      <c r="K19" s="80">
        <f>SUM('98'!G27)</f>
        <v>2496743</v>
      </c>
    </row>
    <row r="20" spans="1:12" ht="27" thickTop="1" thickBot="1" x14ac:dyDescent="0.25">
      <c r="J20" s="36" t="s">
        <v>9</v>
      </c>
      <c r="K20" s="80">
        <f>SUM('98'!G29-L20)</f>
        <v>6088717</v>
      </c>
      <c r="L20" s="84">
        <f>SUM(K13:K19)</f>
        <v>31064075</v>
      </c>
    </row>
    <row r="21" spans="1:12" ht="22.15" customHeight="1" thickTop="1" x14ac:dyDescent="0.2"/>
    <row r="22" spans="1:12" ht="30.6" customHeight="1" x14ac:dyDescent="0.2"/>
    <row r="23" spans="1:12" x14ac:dyDescent="0.2">
      <c r="A23" s="197" t="s">
        <v>113</v>
      </c>
      <c r="B23" s="197"/>
      <c r="C23" s="197"/>
      <c r="D23" s="197"/>
      <c r="E23" s="197"/>
      <c r="F23" s="197"/>
      <c r="G23" s="197"/>
      <c r="H23" s="197"/>
      <c r="I23" s="197"/>
    </row>
    <row r="40" ht="14.25" customHeight="1" x14ac:dyDescent="0.2"/>
    <row r="41" ht="14.25" customHeight="1" x14ac:dyDescent="0.2"/>
    <row r="42" ht="14.25" customHeight="1" x14ac:dyDescent="0.2"/>
    <row r="44" ht="14.25" customHeight="1" x14ac:dyDescent="0.2"/>
    <row r="45"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3.5" customHeight="1" x14ac:dyDescent="0.2"/>
  </sheetData>
  <mergeCells count="7">
    <mergeCell ref="A23:I23"/>
    <mergeCell ref="A1:I1"/>
    <mergeCell ref="A2:I2"/>
    <mergeCell ref="A3:I3"/>
    <mergeCell ref="A4:I4"/>
    <mergeCell ref="A5:I5"/>
    <mergeCell ref="A6:I6"/>
  </mergeCells>
  <printOptions horizontalCentered="1"/>
  <pageMargins left="0" right="0" top="0.39370078740157483" bottom="0" header="0.31496062992125984" footer="0.31496062992125984"/>
  <pageSetup paperSize="9" scale="9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63"/>
  <sheetViews>
    <sheetView rightToLeft="1" view="pageBreakPreview" zoomScale="70" zoomScaleNormal="100" zoomScaleSheetLayoutView="70" workbookViewId="0">
      <selection activeCell="K10" sqref="K10"/>
    </sheetView>
  </sheetViews>
  <sheetFormatPr defaultColWidth="9.125" defaultRowHeight="12.75" x14ac:dyDescent="0.2"/>
  <cols>
    <col min="1" max="9" width="15.75" style="1" customWidth="1"/>
    <col min="10" max="10" width="14.625" style="1" customWidth="1"/>
    <col min="11" max="11" width="19.375" style="1" customWidth="1"/>
    <col min="12" max="12" width="13.75" style="1" customWidth="1"/>
    <col min="13" max="15" width="11.75" style="1" bestFit="1" customWidth="1"/>
    <col min="16" max="16384" width="9.125" style="1"/>
  </cols>
  <sheetData>
    <row r="1" spans="1:11" s="15" customFormat="1" ht="21.6" customHeight="1" x14ac:dyDescent="0.2">
      <c r="A1" s="169" t="s">
        <v>81</v>
      </c>
      <c r="B1" s="169"/>
      <c r="C1" s="169"/>
      <c r="D1" s="169"/>
      <c r="E1" s="169"/>
      <c r="F1" s="169"/>
      <c r="G1" s="169"/>
      <c r="H1" s="169"/>
      <c r="I1" s="169"/>
      <c r="J1" s="82" t="s">
        <v>82</v>
      </c>
      <c r="K1" s="1" t="s">
        <v>83</v>
      </c>
    </row>
    <row r="2" spans="1:11" s="15" customFormat="1" ht="18" customHeight="1" x14ac:dyDescent="0.2">
      <c r="A2" s="169" t="s">
        <v>123</v>
      </c>
      <c r="B2" s="169"/>
      <c r="C2" s="169"/>
      <c r="D2" s="169"/>
      <c r="E2" s="169"/>
      <c r="F2" s="169"/>
      <c r="G2" s="169"/>
      <c r="H2" s="169"/>
      <c r="I2" s="169"/>
      <c r="J2" s="79">
        <v>2014</v>
      </c>
      <c r="K2" s="3">
        <v>17938779</v>
      </c>
    </row>
    <row r="3" spans="1:11" s="15" customFormat="1" ht="15" customHeight="1" x14ac:dyDescent="0.2">
      <c r="A3" s="170" t="s">
        <v>84</v>
      </c>
      <c r="B3" s="170"/>
      <c r="C3" s="170"/>
      <c r="D3" s="170"/>
      <c r="E3" s="170"/>
      <c r="F3" s="170"/>
      <c r="G3" s="170"/>
      <c r="H3" s="170"/>
      <c r="I3" s="170"/>
      <c r="J3" s="79">
        <v>2015</v>
      </c>
      <c r="K3" s="1">
        <v>33809038</v>
      </c>
    </row>
    <row r="4" spans="1:11" s="78" customFormat="1" ht="15" customHeight="1" x14ac:dyDescent="0.2">
      <c r="A4" s="200" t="s">
        <v>123</v>
      </c>
      <c r="B4" s="200"/>
      <c r="C4" s="200"/>
      <c r="D4" s="200"/>
      <c r="E4" s="200"/>
      <c r="F4" s="200"/>
      <c r="G4" s="200"/>
      <c r="H4" s="200"/>
      <c r="I4" s="200"/>
      <c r="J4" s="79">
        <v>2016</v>
      </c>
      <c r="K4" s="1">
        <v>33726329</v>
      </c>
    </row>
    <row r="5" spans="1:11" ht="26.45" customHeight="1" x14ac:dyDescent="0.2">
      <c r="I5" s="83" t="s">
        <v>85</v>
      </c>
      <c r="J5" s="79">
        <v>2017</v>
      </c>
      <c r="K5" s="1">
        <v>43638677</v>
      </c>
    </row>
    <row r="6" spans="1:11" ht="13.15" x14ac:dyDescent="0.25">
      <c r="I6" s="1" t="s">
        <v>86</v>
      </c>
      <c r="J6" s="1">
        <v>2018</v>
      </c>
      <c r="K6" s="1">
        <v>39281939</v>
      </c>
    </row>
    <row r="26" spans="9:9" ht="13.15" x14ac:dyDescent="0.25">
      <c r="I26" s="28"/>
    </row>
    <row r="34" spans="1:9" ht="15.75" x14ac:dyDescent="0.25">
      <c r="A34" s="201" t="s">
        <v>82</v>
      </c>
      <c r="B34" s="201"/>
      <c r="C34" s="201"/>
      <c r="D34" s="201"/>
      <c r="E34" s="201"/>
      <c r="F34" s="201"/>
      <c r="G34" s="201"/>
      <c r="H34" s="201"/>
      <c r="I34" s="201"/>
    </row>
    <row r="36" spans="1:9" x14ac:dyDescent="0.2">
      <c r="A36" s="197" t="s">
        <v>112</v>
      </c>
      <c r="B36" s="197"/>
      <c r="C36" s="197"/>
      <c r="D36" s="197"/>
      <c r="E36" s="197"/>
      <c r="F36" s="197"/>
      <c r="G36" s="197"/>
      <c r="H36" s="197"/>
      <c r="I36" s="197"/>
    </row>
    <row r="43" spans="1:9" ht="14.25" customHeight="1" x14ac:dyDescent="0.2"/>
    <row r="44" spans="1:9" ht="14.25" customHeight="1" x14ac:dyDescent="0.2"/>
    <row r="45" spans="1:9" ht="14.25" customHeight="1" x14ac:dyDescent="0.2"/>
    <row r="47" spans="1:9" ht="14.25" customHeight="1" x14ac:dyDescent="0.2"/>
    <row r="48" spans="1: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3.5" customHeight="1" x14ac:dyDescent="0.2"/>
  </sheetData>
  <mergeCells count="6">
    <mergeCell ref="A36:I36"/>
    <mergeCell ref="A1:I1"/>
    <mergeCell ref="A2:I2"/>
    <mergeCell ref="A3:I3"/>
    <mergeCell ref="A4:I4"/>
    <mergeCell ref="A34:I34"/>
  </mergeCells>
  <printOptions horizontalCentered="1"/>
  <pageMargins left="0" right="0" top="0.39370078740157483" bottom="0" header="0.31496062992125984" footer="0.31496062992125984"/>
  <pageSetup paperSize="9" scale="93"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IV31"/>
  <sheetViews>
    <sheetView rightToLeft="1" view="pageBreakPreview" zoomScale="70" zoomScaleNormal="100" zoomScaleSheetLayoutView="70" workbookViewId="0"/>
  </sheetViews>
  <sheetFormatPr defaultColWidth="9.125" defaultRowHeight="15" x14ac:dyDescent="0.2"/>
  <cols>
    <col min="1" max="1" width="5.875" style="86" customWidth="1"/>
    <col min="2" max="2" width="40.75" style="120" customWidth="1"/>
    <col min="3" max="9" width="9.75" style="86" customWidth="1"/>
    <col min="10" max="10" width="40.75" style="86" customWidth="1"/>
    <col min="11" max="11" width="5.75" style="86" customWidth="1"/>
    <col min="12" max="209" width="9.125" style="85"/>
    <col min="210" max="233" width="9.125" style="86"/>
    <col min="234" max="256" width="9.125" style="85"/>
    <col min="257" max="16384" width="9.125" style="86"/>
  </cols>
  <sheetData>
    <row r="2" spans="1:256" ht="20.25" x14ac:dyDescent="0.2">
      <c r="A2" s="225" t="s">
        <v>87</v>
      </c>
      <c r="B2" s="225"/>
      <c r="C2" s="225"/>
      <c r="D2" s="225"/>
      <c r="E2" s="225"/>
      <c r="F2" s="225"/>
      <c r="G2" s="225"/>
      <c r="H2" s="225"/>
      <c r="I2" s="225"/>
      <c r="J2" s="225"/>
      <c r="K2" s="225"/>
    </row>
    <row r="3" spans="1:256" s="138" customFormat="1" ht="13.9" customHeight="1" x14ac:dyDescent="0.25">
      <c r="A3" s="227">
        <v>2018</v>
      </c>
      <c r="B3" s="227"/>
      <c r="C3" s="227"/>
      <c r="D3" s="227"/>
      <c r="E3" s="227"/>
      <c r="F3" s="227"/>
      <c r="G3" s="227"/>
      <c r="H3" s="227"/>
      <c r="I3" s="227"/>
      <c r="J3" s="227"/>
      <c r="K3" s="22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c r="BV3" s="137"/>
      <c r="BW3" s="137"/>
      <c r="BX3" s="137"/>
      <c r="BY3" s="137"/>
      <c r="BZ3" s="137"/>
      <c r="CA3" s="137"/>
      <c r="CB3" s="137"/>
      <c r="CC3" s="137"/>
      <c r="CD3" s="137"/>
      <c r="CE3" s="137"/>
      <c r="CF3" s="137"/>
      <c r="CG3" s="137"/>
      <c r="CH3" s="137"/>
      <c r="CI3" s="137"/>
      <c r="CJ3" s="137"/>
      <c r="CK3" s="137"/>
      <c r="CL3" s="137"/>
      <c r="CM3" s="137"/>
      <c r="CN3" s="137"/>
      <c r="CO3" s="137"/>
      <c r="CP3" s="137"/>
      <c r="CQ3" s="137"/>
      <c r="CR3" s="137"/>
      <c r="CS3" s="137"/>
      <c r="CT3" s="137"/>
      <c r="CU3" s="137"/>
      <c r="CV3" s="137"/>
      <c r="CW3" s="137"/>
      <c r="CX3" s="137"/>
      <c r="CY3" s="137"/>
      <c r="CZ3" s="137"/>
      <c r="DA3" s="137"/>
      <c r="DB3" s="137"/>
      <c r="DC3" s="137"/>
      <c r="DD3" s="137"/>
      <c r="DE3" s="137"/>
      <c r="DF3" s="137"/>
      <c r="DG3" s="137"/>
      <c r="DH3" s="137"/>
      <c r="DI3" s="137"/>
      <c r="DJ3" s="137"/>
      <c r="DK3" s="137"/>
      <c r="DL3" s="137"/>
      <c r="DM3" s="137"/>
      <c r="DN3" s="137"/>
      <c r="DO3" s="137"/>
      <c r="DP3" s="137"/>
      <c r="DQ3" s="137"/>
      <c r="DR3" s="137"/>
      <c r="DS3" s="137"/>
      <c r="DT3" s="137"/>
      <c r="DU3" s="137"/>
      <c r="DV3" s="137"/>
      <c r="DW3" s="137"/>
      <c r="DX3" s="137"/>
      <c r="DY3" s="137"/>
      <c r="DZ3" s="137"/>
      <c r="EA3" s="137"/>
      <c r="EB3" s="137"/>
      <c r="EC3" s="137"/>
      <c r="ED3" s="137"/>
      <c r="EE3" s="137"/>
      <c r="EF3" s="137"/>
      <c r="EG3" s="137"/>
      <c r="EH3" s="137"/>
      <c r="EI3" s="137"/>
      <c r="EJ3" s="137"/>
      <c r="EK3" s="137"/>
      <c r="EL3" s="137"/>
      <c r="EM3" s="137"/>
      <c r="EN3" s="137"/>
      <c r="EO3" s="137"/>
      <c r="EP3" s="137"/>
      <c r="EQ3" s="137"/>
      <c r="ER3" s="137"/>
      <c r="ES3" s="137"/>
      <c r="ET3" s="137"/>
      <c r="EU3" s="137"/>
      <c r="EV3" s="137"/>
      <c r="EW3" s="137"/>
      <c r="EX3" s="137"/>
      <c r="EY3" s="137"/>
      <c r="EZ3" s="137"/>
      <c r="FA3" s="137"/>
      <c r="FB3" s="137"/>
      <c r="FC3" s="137"/>
      <c r="FD3" s="137"/>
      <c r="FE3" s="137"/>
      <c r="FF3" s="137"/>
      <c r="FG3" s="137"/>
      <c r="FH3" s="137"/>
      <c r="FI3" s="137"/>
      <c r="FJ3" s="137"/>
      <c r="FK3" s="137"/>
      <c r="FL3" s="137"/>
      <c r="FM3" s="137"/>
      <c r="FN3" s="137"/>
      <c r="FO3" s="137"/>
      <c r="FP3" s="137"/>
      <c r="FQ3" s="137"/>
      <c r="FR3" s="137"/>
      <c r="FS3" s="137"/>
      <c r="FT3" s="137"/>
      <c r="FU3" s="137"/>
      <c r="FV3" s="137"/>
      <c r="FW3" s="137"/>
      <c r="FX3" s="137"/>
      <c r="FY3" s="137"/>
      <c r="FZ3" s="137"/>
      <c r="GA3" s="137"/>
      <c r="GB3" s="137"/>
      <c r="GC3" s="137"/>
      <c r="GD3" s="137"/>
      <c r="GE3" s="137"/>
      <c r="GF3" s="137"/>
      <c r="GG3" s="137"/>
      <c r="GH3" s="137"/>
      <c r="GI3" s="137"/>
      <c r="GJ3" s="137"/>
      <c r="GK3" s="137"/>
      <c r="GL3" s="137"/>
      <c r="GM3" s="137"/>
      <c r="GN3" s="137"/>
      <c r="GO3" s="137"/>
      <c r="GP3" s="137"/>
      <c r="GQ3" s="137"/>
      <c r="GR3" s="137"/>
      <c r="GS3" s="137"/>
      <c r="GT3" s="137"/>
      <c r="GU3" s="137"/>
      <c r="GV3" s="137"/>
      <c r="GW3" s="137"/>
      <c r="GX3" s="137"/>
      <c r="GY3" s="137"/>
      <c r="GZ3" s="137"/>
      <c r="HA3" s="137"/>
      <c r="HZ3" s="137"/>
      <c r="IA3" s="137"/>
      <c r="IB3" s="137"/>
      <c r="IC3" s="137"/>
      <c r="ID3" s="137"/>
      <c r="IE3" s="137"/>
      <c r="IF3" s="137"/>
      <c r="IG3" s="137"/>
      <c r="IH3" s="137"/>
      <c r="II3" s="137"/>
      <c r="IJ3" s="137"/>
      <c r="IK3" s="137"/>
      <c r="IL3" s="137"/>
      <c r="IM3" s="137"/>
      <c r="IN3" s="137"/>
      <c r="IO3" s="137"/>
      <c r="IP3" s="137"/>
      <c r="IQ3" s="137"/>
      <c r="IR3" s="137"/>
      <c r="IS3" s="137"/>
      <c r="IT3" s="137"/>
      <c r="IU3" s="137"/>
      <c r="IV3" s="137"/>
    </row>
    <row r="4" spans="1:256" ht="15.6" x14ac:dyDescent="0.25">
      <c r="A4" s="226" t="s">
        <v>88</v>
      </c>
      <c r="B4" s="226"/>
      <c r="C4" s="226"/>
      <c r="D4" s="226"/>
      <c r="E4" s="226"/>
      <c r="F4" s="226"/>
      <c r="G4" s="226"/>
      <c r="H4" s="226"/>
      <c r="I4" s="226"/>
      <c r="J4" s="226"/>
      <c r="K4" s="226"/>
    </row>
    <row r="5" spans="1:256" ht="15.6" x14ac:dyDescent="0.25">
      <c r="A5" s="226">
        <v>2018</v>
      </c>
      <c r="B5" s="226"/>
      <c r="C5" s="226"/>
      <c r="D5" s="226"/>
      <c r="E5" s="226"/>
      <c r="F5" s="226"/>
      <c r="G5" s="226"/>
      <c r="H5" s="226"/>
      <c r="I5" s="226"/>
      <c r="J5" s="226"/>
      <c r="K5" s="226"/>
    </row>
    <row r="6" spans="1:256" ht="15.75" x14ac:dyDescent="0.25">
      <c r="A6" s="87" t="s">
        <v>121</v>
      </c>
      <c r="B6" s="86"/>
      <c r="E6" s="88"/>
      <c r="F6" s="89"/>
      <c r="J6" s="228" t="s">
        <v>122</v>
      </c>
      <c r="K6" s="228"/>
    </row>
    <row r="7" spans="1:256" ht="51" x14ac:dyDescent="0.2">
      <c r="A7" s="220" t="s">
        <v>89</v>
      </c>
      <c r="B7" s="220"/>
      <c r="C7" s="223" t="s">
        <v>3</v>
      </c>
      <c r="D7" s="223" t="s">
        <v>2</v>
      </c>
      <c r="E7" s="223" t="s">
        <v>1</v>
      </c>
      <c r="F7" s="223" t="s">
        <v>0</v>
      </c>
      <c r="G7" s="90" t="s">
        <v>90</v>
      </c>
      <c r="H7" s="211" t="s">
        <v>91</v>
      </c>
      <c r="I7" s="212"/>
      <c r="J7" s="213" t="s">
        <v>92</v>
      </c>
      <c r="K7" s="216" t="s">
        <v>93</v>
      </c>
    </row>
    <row r="8" spans="1:256" x14ac:dyDescent="0.2">
      <c r="A8" s="221"/>
      <c r="B8" s="221"/>
      <c r="C8" s="224"/>
      <c r="D8" s="224"/>
      <c r="E8" s="224"/>
      <c r="F8" s="224"/>
      <c r="G8" s="91"/>
      <c r="H8" s="219" t="s">
        <v>94</v>
      </c>
      <c r="I8" s="219"/>
      <c r="J8" s="214"/>
      <c r="K8" s="217"/>
    </row>
    <row r="9" spans="1:256" ht="24" x14ac:dyDescent="0.2">
      <c r="A9" s="221"/>
      <c r="B9" s="221"/>
      <c r="C9" s="92" t="s">
        <v>95</v>
      </c>
      <c r="D9" s="93" t="s">
        <v>96</v>
      </c>
      <c r="E9" s="93" t="s">
        <v>96</v>
      </c>
      <c r="F9" s="92" t="s">
        <v>95</v>
      </c>
      <c r="G9" s="92" t="s">
        <v>95</v>
      </c>
      <c r="H9" s="208" t="s">
        <v>97</v>
      </c>
      <c r="I9" s="208"/>
      <c r="J9" s="214"/>
      <c r="K9" s="217"/>
    </row>
    <row r="10" spans="1:256" ht="25.5" x14ac:dyDescent="0.2">
      <c r="A10" s="221"/>
      <c r="B10" s="221"/>
      <c r="C10" s="209" t="s">
        <v>7</v>
      </c>
      <c r="D10" s="209" t="s">
        <v>6</v>
      </c>
      <c r="E10" s="209" t="s">
        <v>5</v>
      </c>
      <c r="F10" s="209" t="s">
        <v>4</v>
      </c>
      <c r="G10" s="94" t="s">
        <v>98</v>
      </c>
      <c r="H10" s="91" t="s">
        <v>16</v>
      </c>
      <c r="I10" s="95" t="s">
        <v>99</v>
      </c>
      <c r="J10" s="214"/>
      <c r="K10" s="217"/>
    </row>
    <row r="11" spans="1:256" ht="21" customHeight="1" x14ac:dyDescent="0.2">
      <c r="A11" s="222"/>
      <c r="B11" s="222"/>
      <c r="C11" s="210"/>
      <c r="D11" s="210"/>
      <c r="E11" s="210"/>
      <c r="F11" s="210"/>
      <c r="G11" s="96"/>
      <c r="H11" s="97" t="s">
        <v>100</v>
      </c>
      <c r="I11" s="97" t="s">
        <v>101</v>
      </c>
      <c r="J11" s="215"/>
      <c r="K11" s="218"/>
    </row>
    <row r="12" spans="1:256" s="18" customFormat="1" ht="21.6" customHeight="1" x14ac:dyDescent="0.2">
      <c r="A12" s="167" t="s">
        <v>21</v>
      </c>
      <c r="B12" s="168"/>
      <c r="C12" s="98"/>
      <c r="D12" s="98"/>
      <c r="E12" s="99"/>
      <c r="F12" s="99"/>
      <c r="G12" s="99"/>
      <c r="H12" s="99"/>
      <c r="I12" s="100"/>
      <c r="J12" s="40" t="s">
        <v>22</v>
      </c>
      <c r="K12" s="41" t="s">
        <v>23</v>
      </c>
    </row>
    <row r="13" spans="1:256" s="85" customFormat="1" ht="22.5" x14ac:dyDescent="0.2">
      <c r="A13" s="206" t="s">
        <v>102</v>
      </c>
      <c r="B13" s="207"/>
      <c r="C13" s="106">
        <v>73692</v>
      </c>
      <c r="D13" s="107">
        <v>7.8</v>
      </c>
      <c r="E13" s="108">
        <v>33.43</v>
      </c>
      <c r="F13" s="106">
        <v>508090</v>
      </c>
      <c r="G13" s="106">
        <v>298633</v>
      </c>
      <c r="H13" s="106">
        <v>33382</v>
      </c>
      <c r="I13" s="106">
        <v>71298</v>
      </c>
      <c r="J13" s="101" t="s">
        <v>25</v>
      </c>
      <c r="K13" s="102">
        <v>59</v>
      </c>
    </row>
    <row r="14" spans="1:256" s="105" customFormat="1" ht="19.899999999999999" customHeight="1" x14ac:dyDescent="0.2">
      <c r="A14" s="204" t="s">
        <v>26</v>
      </c>
      <c r="B14" s="205"/>
      <c r="C14" s="109">
        <v>141490</v>
      </c>
      <c r="D14" s="110">
        <v>12.18</v>
      </c>
      <c r="E14" s="111">
        <v>8.41</v>
      </c>
      <c r="F14" s="109">
        <v>704394</v>
      </c>
      <c r="G14" s="109">
        <v>559376</v>
      </c>
      <c r="H14" s="109">
        <v>374807</v>
      </c>
      <c r="I14" s="109">
        <v>1095065</v>
      </c>
      <c r="J14" s="103" t="s">
        <v>27</v>
      </c>
      <c r="K14" s="104">
        <v>62</v>
      </c>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5"/>
      <c r="BY14" s="85"/>
      <c r="BZ14" s="85"/>
      <c r="CA14" s="85"/>
      <c r="CB14" s="85"/>
      <c r="CC14" s="85"/>
      <c r="CD14" s="85"/>
      <c r="CE14" s="85"/>
      <c r="CF14" s="85"/>
      <c r="CG14" s="85"/>
      <c r="CH14" s="85"/>
      <c r="CI14" s="85"/>
      <c r="CJ14" s="85"/>
      <c r="CK14" s="85"/>
      <c r="CL14" s="85"/>
      <c r="CM14" s="85"/>
      <c r="CN14" s="85"/>
      <c r="CO14" s="85"/>
      <c r="CP14" s="85"/>
      <c r="CQ14" s="85"/>
      <c r="CR14" s="85"/>
      <c r="CS14" s="85"/>
      <c r="CT14" s="85"/>
      <c r="CU14" s="85"/>
      <c r="CV14" s="85"/>
      <c r="CW14" s="85"/>
      <c r="CX14" s="85"/>
      <c r="CY14" s="85"/>
      <c r="CZ14" s="85"/>
      <c r="DA14" s="85"/>
      <c r="DB14" s="85"/>
      <c r="DC14" s="85"/>
      <c r="DD14" s="85"/>
      <c r="DE14" s="85"/>
      <c r="DF14" s="85"/>
      <c r="DG14" s="85"/>
      <c r="DH14" s="85"/>
      <c r="DI14" s="85"/>
      <c r="DJ14" s="85"/>
      <c r="DK14" s="85"/>
      <c r="DL14" s="85"/>
      <c r="DM14" s="85"/>
      <c r="DN14" s="85"/>
      <c r="DO14" s="85"/>
      <c r="DP14" s="85"/>
      <c r="DQ14" s="85"/>
      <c r="DR14" s="85"/>
      <c r="DS14" s="85"/>
      <c r="DT14" s="85"/>
      <c r="DU14" s="85"/>
      <c r="DV14" s="85"/>
      <c r="DW14" s="85"/>
      <c r="DX14" s="85"/>
      <c r="DY14" s="85"/>
      <c r="DZ14" s="85"/>
      <c r="EA14" s="85"/>
      <c r="EB14" s="85"/>
      <c r="EC14" s="85"/>
      <c r="ED14" s="85"/>
      <c r="EE14" s="85"/>
      <c r="EF14" s="85"/>
      <c r="EG14" s="85"/>
      <c r="EH14" s="85"/>
      <c r="EI14" s="85"/>
      <c r="EJ14" s="85"/>
      <c r="EK14" s="85"/>
      <c r="EL14" s="85"/>
      <c r="EM14" s="85"/>
      <c r="EN14" s="85"/>
      <c r="EO14" s="85"/>
      <c r="EP14" s="85"/>
      <c r="EQ14" s="85"/>
      <c r="ER14" s="85"/>
      <c r="ES14" s="85"/>
      <c r="ET14" s="85"/>
      <c r="EU14" s="85"/>
      <c r="EV14" s="85"/>
      <c r="EW14" s="85"/>
      <c r="EX14" s="85"/>
      <c r="EY14" s="85"/>
      <c r="EZ14" s="85"/>
      <c r="FA14" s="85"/>
      <c r="FB14" s="85"/>
      <c r="FC14" s="85"/>
      <c r="FD14" s="85"/>
      <c r="FE14" s="85"/>
      <c r="FF14" s="85"/>
      <c r="FG14" s="85"/>
      <c r="FH14" s="85"/>
      <c r="FI14" s="85"/>
      <c r="FJ14" s="85"/>
      <c r="FK14" s="85"/>
      <c r="FL14" s="85"/>
      <c r="FM14" s="85"/>
      <c r="FN14" s="85"/>
      <c r="FO14" s="85"/>
      <c r="FP14" s="85"/>
      <c r="FQ14" s="85"/>
      <c r="FR14" s="85"/>
      <c r="FS14" s="85"/>
      <c r="FT14" s="85"/>
      <c r="FU14" s="85"/>
      <c r="FV14" s="85"/>
      <c r="FW14" s="85"/>
      <c r="FX14" s="85"/>
      <c r="FY14" s="85"/>
      <c r="FZ14" s="85"/>
      <c r="GA14" s="85"/>
      <c r="GB14" s="85"/>
      <c r="GC14" s="85"/>
      <c r="GD14" s="85"/>
      <c r="GE14" s="85"/>
      <c r="GF14" s="85"/>
      <c r="GG14" s="85"/>
      <c r="GH14" s="85"/>
      <c r="GI14" s="85"/>
      <c r="GJ14" s="85"/>
      <c r="GK14" s="85"/>
      <c r="GL14" s="85"/>
      <c r="GM14" s="85"/>
      <c r="GN14" s="85"/>
      <c r="GO14" s="85"/>
      <c r="GP14" s="85"/>
      <c r="GQ14" s="85"/>
      <c r="GR14" s="85"/>
      <c r="GS14" s="85"/>
      <c r="GT14" s="85"/>
      <c r="GU14" s="85"/>
      <c r="GV14" s="85"/>
      <c r="GW14" s="85"/>
      <c r="GX14" s="85"/>
      <c r="GY14" s="85"/>
      <c r="GZ14" s="85"/>
      <c r="HA14" s="85"/>
      <c r="HZ14" s="85"/>
      <c r="IA14" s="85"/>
      <c r="IB14" s="85"/>
      <c r="IC14" s="85"/>
      <c r="ID14" s="85"/>
      <c r="IE14" s="85"/>
      <c r="IF14" s="85"/>
      <c r="IG14" s="85"/>
      <c r="IH14" s="85"/>
      <c r="II14" s="85"/>
      <c r="IJ14" s="85"/>
      <c r="IK14" s="85"/>
      <c r="IL14" s="85"/>
      <c r="IM14" s="85"/>
      <c r="IN14" s="85"/>
      <c r="IO14" s="85"/>
      <c r="IP14" s="85"/>
      <c r="IQ14" s="85"/>
      <c r="IR14" s="85"/>
      <c r="IS14" s="85"/>
      <c r="IT14" s="85"/>
      <c r="IU14" s="85"/>
      <c r="IV14" s="85"/>
    </row>
    <row r="15" spans="1:256" s="24" customFormat="1" ht="20.25" x14ac:dyDescent="0.2">
      <c r="A15" s="155" t="s">
        <v>28</v>
      </c>
      <c r="B15" s="155"/>
      <c r="C15" s="142"/>
      <c r="D15" s="143"/>
      <c r="E15" s="144"/>
      <c r="F15" s="142"/>
      <c r="G15" s="142"/>
      <c r="H15" s="142"/>
      <c r="I15" s="142"/>
      <c r="J15" s="55" t="s">
        <v>29</v>
      </c>
      <c r="K15" s="56" t="s">
        <v>30</v>
      </c>
    </row>
    <row r="16" spans="1:256" s="105" customFormat="1" ht="15.75" thickBot="1" x14ac:dyDescent="0.25">
      <c r="A16" s="204" t="s">
        <v>31</v>
      </c>
      <c r="B16" s="205"/>
      <c r="C16" s="139">
        <v>120570</v>
      </c>
      <c r="D16" s="140">
        <v>2.64</v>
      </c>
      <c r="E16" s="141">
        <v>13.58</v>
      </c>
      <c r="F16" s="139">
        <v>1043673</v>
      </c>
      <c r="G16" s="139">
        <v>874386</v>
      </c>
      <c r="H16" s="139">
        <v>2273591</v>
      </c>
      <c r="I16" s="139">
        <v>13252063</v>
      </c>
      <c r="J16" s="103" t="s">
        <v>29</v>
      </c>
      <c r="K16" s="104">
        <v>68</v>
      </c>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5"/>
      <c r="BY16" s="85"/>
      <c r="BZ16" s="85"/>
      <c r="CA16" s="85"/>
      <c r="CB16" s="85"/>
      <c r="CC16" s="85"/>
      <c r="CD16" s="85"/>
      <c r="CE16" s="85"/>
      <c r="CF16" s="85"/>
      <c r="CG16" s="85"/>
      <c r="CH16" s="85"/>
      <c r="CI16" s="85"/>
      <c r="CJ16" s="85"/>
      <c r="CK16" s="85"/>
      <c r="CL16" s="85"/>
      <c r="CM16" s="85"/>
      <c r="CN16" s="85"/>
      <c r="CO16" s="85"/>
      <c r="CP16" s="85"/>
      <c r="CQ16" s="85"/>
      <c r="CR16" s="85"/>
      <c r="CS16" s="85"/>
      <c r="CT16" s="85"/>
      <c r="CU16" s="85"/>
      <c r="CV16" s="85"/>
      <c r="CW16" s="85"/>
      <c r="CX16" s="85"/>
      <c r="CY16" s="85"/>
      <c r="CZ16" s="85"/>
      <c r="DA16" s="85"/>
      <c r="DB16" s="85"/>
      <c r="DC16" s="85"/>
      <c r="DD16" s="85"/>
      <c r="DE16" s="85"/>
      <c r="DF16" s="85"/>
      <c r="DG16" s="85"/>
      <c r="DH16" s="85"/>
      <c r="DI16" s="85"/>
      <c r="DJ16" s="85"/>
      <c r="DK16" s="85"/>
      <c r="DL16" s="85"/>
      <c r="DM16" s="85"/>
      <c r="DN16" s="85"/>
      <c r="DO16" s="85"/>
      <c r="DP16" s="85"/>
      <c r="DQ16" s="85"/>
      <c r="DR16" s="85"/>
      <c r="DS16" s="85"/>
      <c r="DT16" s="85"/>
      <c r="DU16" s="85"/>
      <c r="DV16" s="85"/>
      <c r="DW16" s="85"/>
      <c r="DX16" s="85"/>
      <c r="DY16" s="85"/>
      <c r="DZ16" s="85"/>
      <c r="EA16" s="85"/>
      <c r="EB16" s="85"/>
      <c r="EC16" s="85"/>
      <c r="ED16" s="85"/>
      <c r="EE16" s="85"/>
      <c r="EF16" s="85"/>
      <c r="EG16" s="85"/>
      <c r="EH16" s="85"/>
      <c r="EI16" s="85"/>
      <c r="EJ16" s="85"/>
      <c r="EK16" s="85"/>
      <c r="EL16" s="85"/>
      <c r="EM16" s="85"/>
      <c r="EN16" s="85"/>
      <c r="EO16" s="85"/>
      <c r="EP16" s="85"/>
      <c r="EQ16" s="85"/>
      <c r="ER16" s="85"/>
      <c r="ES16" s="85"/>
      <c r="ET16" s="85"/>
      <c r="EU16" s="85"/>
      <c r="EV16" s="85"/>
      <c r="EW16" s="85"/>
      <c r="EX16" s="85"/>
      <c r="EY16" s="85"/>
      <c r="EZ16" s="85"/>
      <c r="FA16" s="85"/>
      <c r="FB16" s="85"/>
      <c r="FC16" s="85"/>
      <c r="FD16" s="85"/>
      <c r="FE16" s="85"/>
      <c r="FF16" s="85"/>
      <c r="FG16" s="85"/>
      <c r="FH16" s="85"/>
      <c r="FI16" s="85"/>
      <c r="FJ16" s="85"/>
      <c r="FK16" s="85"/>
      <c r="FL16" s="85"/>
      <c r="FM16" s="85"/>
      <c r="FN16" s="85"/>
      <c r="FO16" s="85"/>
      <c r="FP16" s="85"/>
      <c r="FQ16" s="85"/>
      <c r="FR16" s="85"/>
      <c r="FS16" s="85"/>
      <c r="FT16" s="85"/>
      <c r="FU16" s="85"/>
      <c r="FV16" s="85"/>
      <c r="FW16" s="85"/>
      <c r="FX16" s="85"/>
      <c r="FY16" s="85"/>
      <c r="FZ16" s="85"/>
      <c r="GA16" s="85"/>
      <c r="GB16" s="85"/>
      <c r="GC16" s="85"/>
      <c r="GD16" s="85"/>
      <c r="GE16" s="85"/>
      <c r="GF16" s="85"/>
      <c r="GG16" s="85"/>
      <c r="GH16" s="85"/>
      <c r="GI16" s="85"/>
      <c r="GJ16" s="85"/>
      <c r="GK16" s="85"/>
      <c r="GL16" s="85"/>
      <c r="GM16" s="85"/>
      <c r="GN16" s="85"/>
      <c r="GO16" s="85"/>
      <c r="GP16" s="85"/>
      <c r="GQ16" s="85"/>
      <c r="GR16" s="85"/>
      <c r="GS16" s="85"/>
      <c r="GT16" s="85"/>
      <c r="GU16" s="85"/>
      <c r="GV16" s="85"/>
      <c r="GW16" s="85"/>
      <c r="GX16" s="85"/>
      <c r="GY16" s="85"/>
      <c r="GZ16" s="85"/>
      <c r="HA16" s="85"/>
      <c r="HZ16" s="85"/>
      <c r="IA16" s="85"/>
      <c r="IB16" s="85"/>
      <c r="IC16" s="85"/>
      <c r="ID16" s="85"/>
      <c r="IE16" s="85"/>
      <c r="IF16" s="85"/>
      <c r="IG16" s="85"/>
      <c r="IH16" s="85"/>
      <c r="II16" s="85"/>
      <c r="IJ16" s="85"/>
      <c r="IK16" s="85"/>
      <c r="IL16" s="85"/>
      <c r="IM16" s="85"/>
      <c r="IN16" s="85"/>
      <c r="IO16" s="85"/>
      <c r="IP16" s="85"/>
      <c r="IQ16" s="85"/>
      <c r="IR16" s="85"/>
      <c r="IS16" s="85"/>
      <c r="IT16" s="85"/>
      <c r="IU16" s="85"/>
      <c r="IV16" s="85"/>
    </row>
    <row r="17" spans="1:256" s="58" customFormat="1" ht="20.25" x14ac:dyDescent="0.2">
      <c r="A17" s="155" t="s">
        <v>32</v>
      </c>
      <c r="B17" s="156"/>
      <c r="C17" s="112"/>
      <c r="D17" s="112"/>
      <c r="E17" s="54"/>
      <c r="F17" s="54"/>
      <c r="G17" s="53"/>
      <c r="H17" s="54"/>
      <c r="I17" s="53"/>
      <c r="J17" s="57" t="s">
        <v>33</v>
      </c>
      <c r="K17" s="56" t="s">
        <v>34</v>
      </c>
    </row>
    <row r="18" spans="1:256" s="85" customFormat="1" x14ac:dyDescent="0.2">
      <c r="A18" s="204" t="s">
        <v>35</v>
      </c>
      <c r="B18" s="205"/>
      <c r="C18" s="109">
        <v>216789</v>
      </c>
      <c r="D18" s="110">
        <v>0.96</v>
      </c>
      <c r="E18" s="111">
        <v>18.71</v>
      </c>
      <c r="F18" s="109">
        <v>412673</v>
      </c>
      <c r="G18" s="109">
        <v>331499</v>
      </c>
      <c r="H18" s="109">
        <v>531784</v>
      </c>
      <c r="I18" s="109">
        <v>273892</v>
      </c>
      <c r="J18" s="103" t="s">
        <v>36</v>
      </c>
      <c r="K18" s="104">
        <v>69</v>
      </c>
    </row>
    <row r="19" spans="1:256" s="105" customFormat="1" x14ac:dyDescent="0.2">
      <c r="A19" s="206" t="s">
        <v>37</v>
      </c>
      <c r="B19" s="207"/>
      <c r="C19" s="106">
        <v>210704</v>
      </c>
      <c r="D19" s="107">
        <v>3.15</v>
      </c>
      <c r="E19" s="108">
        <v>16.93</v>
      </c>
      <c r="F19" s="106">
        <v>494889</v>
      </c>
      <c r="G19" s="106">
        <v>395525</v>
      </c>
      <c r="H19" s="106">
        <v>789720</v>
      </c>
      <c r="I19" s="106">
        <v>653702</v>
      </c>
      <c r="J19" s="101" t="s">
        <v>38</v>
      </c>
      <c r="K19" s="102">
        <v>70</v>
      </c>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85"/>
      <c r="CJ19" s="85"/>
      <c r="CK19" s="85"/>
      <c r="CL19" s="85"/>
      <c r="CM19" s="85"/>
      <c r="CN19" s="85"/>
      <c r="CO19" s="85"/>
      <c r="CP19" s="85"/>
      <c r="CQ19" s="85"/>
      <c r="CR19" s="85"/>
      <c r="CS19" s="85"/>
      <c r="CT19" s="85"/>
      <c r="CU19" s="85"/>
      <c r="CV19" s="85"/>
      <c r="CW19" s="85"/>
      <c r="CX19" s="85"/>
      <c r="CY19" s="85"/>
      <c r="CZ19" s="85"/>
      <c r="DA19" s="85"/>
      <c r="DB19" s="85"/>
      <c r="DC19" s="85"/>
      <c r="DD19" s="85"/>
      <c r="DE19" s="85"/>
      <c r="DF19" s="85"/>
      <c r="DG19" s="85"/>
      <c r="DH19" s="85"/>
      <c r="DI19" s="85"/>
      <c r="DJ19" s="85"/>
      <c r="DK19" s="85"/>
      <c r="DL19" s="85"/>
      <c r="DM19" s="85"/>
      <c r="DN19" s="85"/>
      <c r="DO19" s="85"/>
      <c r="DP19" s="85"/>
      <c r="DQ19" s="85"/>
      <c r="DR19" s="85"/>
      <c r="DS19" s="85"/>
      <c r="DT19" s="85"/>
      <c r="DU19" s="85"/>
      <c r="DV19" s="85"/>
      <c r="DW19" s="85"/>
      <c r="DX19" s="85"/>
      <c r="DY19" s="85"/>
      <c r="DZ19" s="85"/>
      <c r="EA19" s="85"/>
      <c r="EB19" s="85"/>
      <c r="EC19" s="85"/>
      <c r="ED19" s="85"/>
      <c r="EE19" s="85"/>
      <c r="EF19" s="85"/>
      <c r="EG19" s="85"/>
      <c r="EH19" s="85"/>
      <c r="EI19" s="85"/>
      <c r="EJ19" s="85"/>
      <c r="EK19" s="85"/>
      <c r="EL19" s="85"/>
      <c r="EM19" s="85"/>
      <c r="EN19" s="85"/>
      <c r="EO19" s="85"/>
      <c r="EP19" s="85"/>
      <c r="EQ19" s="85"/>
      <c r="ER19" s="85"/>
      <c r="ES19" s="85"/>
      <c r="ET19" s="85"/>
      <c r="EU19" s="85"/>
      <c r="EV19" s="85"/>
      <c r="EW19" s="85"/>
      <c r="EX19" s="85"/>
      <c r="EY19" s="85"/>
      <c r="EZ19" s="85"/>
      <c r="FA19" s="85"/>
      <c r="FB19" s="85"/>
      <c r="FC19" s="85"/>
      <c r="FD19" s="85"/>
      <c r="FE19" s="85"/>
      <c r="FF19" s="85"/>
      <c r="FG19" s="85"/>
      <c r="FH19" s="85"/>
      <c r="FI19" s="85"/>
      <c r="FJ19" s="85"/>
      <c r="FK19" s="85"/>
      <c r="FL19" s="85"/>
      <c r="FM19" s="85"/>
      <c r="FN19" s="85"/>
      <c r="FO19" s="85"/>
      <c r="FP19" s="85"/>
      <c r="FQ19" s="85"/>
      <c r="FR19" s="85"/>
      <c r="FS19" s="85"/>
      <c r="FT19" s="85"/>
      <c r="FU19" s="85"/>
      <c r="FV19" s="85"/>
      <c r="FW19" s="85"/>
      <c r="FX19" s="85"/>
      <c r="FY19" s="85"/>
      <c r="FZ19" s="85"/>
      <c r="GA19" s="85"/>
      <c r="GB19" s="85"/>
      <c r="GC19" s="85"/>
      <c r="GD19" s="85"/>
      <c r="GE19" s="85"/>
      <c r="GF19" s="85"/>
      <c r="GG19" s="85"/>
      <c r="GH19" s="85"/>
      <c r="GI19" s="85"/>
      <c r="GJ19" s="85"/>
      <c r="GK19" s="85"/>
      <c r="GL19" s="85"/>
      <c r="GM19" s="85"/>
      <c r="GN19" s="85"/>
      <c r="GO19" s="85"/>
      <c r="GP19" s="85"/>
      <c r="GQ19" s="85"/>
      <c r="GR19" s="85"/>
      <c r="GS19" s="85"/>
      <c r="GT19" s="85"/>
      <c r="GU19" s="85"/>
      <c r="GV19" s="85"/>
      <c r="GW19" s="85"/>
      <c r="GX19" s="85"/>
      <c r="GY19" s="85"/>
      <c r="GZ19" s="85"/>
      <c r="HA19" s="85"/>
      <c r="HZ19" s="85"/>
      <c r="IA19" s="85"/>
      <c r="IB19" s="85"/>
      <c r="IC19" s="85"/>
      <c r="ID19" s="85"/>
      <c r="IE19" s="85"/>
      <c r="IF19" s="85"/>
      <c r="IG19" s="85"/>
      <c r="IH19" s="85"/>
      <c r="II19" s="85"/>
      <c r="IJ19" s="85"/>
      <c r="IK19" s="85"/>
      <c r="IL19" s="85"/>
      <c r="IM19" s="85"/>
      <c r="IN19" s="85"/>
      <c r="IO19" s="85"/>
      <c r="IP19" s="85"/>
      <c r="IQ19" s="85"/>
      <c r="IR19" s="85"/>
      <c r="IS19" s="85"/>
      <c r="IT19" s="85"/>
      <c r="IU19" s="85"/>
      <c r="IV19" s="85"/>
    </row>
    <row r="20" spans="1:256" s="85" customFormat="1" ht="22.5" x14ac:dyDescent="0.2">
      <c r="A20" s="204" t="s">
        <v>39</v>
      </c>
      <c r="B20" s="205"/>
      <c r="C20" s="109">
        <v>170058</v>
      </c>
      <c r="D20" s="110">
        <v>2.11</v>
      </c>
      <c r="E20" s="111">
        <v>16.11</v>
      </c>
      <c r="F20" s="109">
        <v>412976</v>
      </c>
      <c r="G20" s="109">
        <v>337702</v>
      </c>
      <c r="H20" s="109">
        <v>4217088</v>
      </c>
      <c r="I20" s="109">
        <v>4041127</v>
      </c>
      <c r="J20" s="103" t="s">
        <v>40</v>
      </c>
      <c r="K20" s="104">
        <v>71</v>
      </c>
    </row>
    <row r="21" spans="1:256" s="85" customFormat="1" x14ac:dyDescent="0.2">
      <c r="A21" s="204" t="s">
        <v>41</v>
      </c>
      <c r="B21" s="205"/>
      <c r="C21" s="109">
        <v>83588</v>
      </c>
      <c r="D21" s="110">
        <v>15.27</v>
      </c>
      <c r="E21" s="111">
        <v>14.82</v>
      </c>
      <c r="F21" s="109">
        <v>313017</v>
      </c>
      <c r="G21" s="109">
        <v>218808</v>
      </c>
      <c r="H21" s="109">
        <v>411588</v>
      </c>
      <c r="I21" s="109">
        <v>599342</v>
      </c>
      <c r="J21" s="103" t="s">
        <v>42</v>
      </c>
      <c r="K21" s="104">
        <v>73</v>
      </c>
    </row>
    <row r="22" spans="1:256" s="105" customFormat="1" x14ac:dyDescent="0.2">
      <c r="A22" s="206" t="s">
        <v>43</v>
      </c>
      <c r="B22" s="207"/>
      <c r="C22" s="106">
        <v>79820</v>
      </c>
      <c r="D22" s="107">
        <v>7.93</v>
      </c>
      <c r="E22" s="108">
        <v>12</v>
      </c>
      <c r="F22" s="106">
        <v>267887</v>
      </c>
      <c r="G22" s="106">
        <v>214487</v>
      </c>
      <c r="H22" s="106">
        <v>309700</v>
      </c>
      <c r="I22" s="106">
        <v>464168</v>
      </c>
      <c r="J22" s="101" t="s">
        <v>44</v>
      </c>
      <c r="K22" s="102">
        <v>74</v>
      </c>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c r="CH22" s="85"/>
      <c r="CI22" s="85"/>
      <c r="CJ22" s="85"/>
      <c r="CK22" s="85"/>
      <c r="CL22" s="85"/>
      <c r="CM22" s="85"/>
      <c r="CN22" s="85"/>
      <c r="CO22" s="85"/>
      <c r="CP22" s="85"/>
      <c r="CQ22" s="85"/>
      <c r="CR22" s="85"/>
      <c r="CS22" s="85"/>
      <c r="CT22" s="85"/>
      <c r="CU22" s="85"/>
      <c r="CV22" s="85"/>
      <c r="CW22" s="85"/>
      <c r="CX22" s="85"/>
      <c r="CY22" s="85"/>
      <c r="CZ22" s="85"/>
      <c r="DA22" s="85"/>
      <c r="DB22" s="85"/>
      <c r="DC22" s="85"/>
      <c r="DD22" s="85"/>
      <c r="DE22" s="85"/>
      <c r="DF22" s="85"/>
      <c r="DG22" s="85"/>
      <c r="DH22" s="85"/>
      <c r="DI22" s="85"/>
      <c r="DJ22" s="85"/>
      <c r="DK22" s="85"/>
      <c r="DL22" s="85"/>
      <c r="DM22" s="85"/>
      <c r="DN22" s="85"/>
      <c r="DO22" s="85"/>
      <c r="DP22" s="85"/>
      <c r="DQ22" s="85"/>
      <c r="DR22" s="85"/>
      <c r="DS22" s="85"/>
      <c r="DT22" s="85"/>
      <c r="DU22" s="85"/>
      <c r="DV22" s="85"/>
      <c r="DW22" s="85"/>
      <c r="DX22" s="85"/>
      <c r="DY22" s="85"/>
      <c r="DZ22" s="85"/>
      <c r="EA22" s="85"/>
      <c r="EB22" s="85"/>
      <c r="EC22" s="85"/>
      <c r="ED22" s="85"/>
      <c r="EE22" s="85"/>
      <c r="EF22" s="85"/>
      <c r="EG22" s="85"/>
      <c r="EH22" s="85"/>
      <c r="EI22" s="85"/>
      <c r="EJ22" s="85"/>
      <c r="EK22" s="85"/>
      <c r="EL22" s="85"/>
      <c r="EM22" s="85"/>
      <c r="EN22" s="85"/>
      <c r="EO22" s="85"/>
      <c r="EP22" s="85"/>
      <c r="EQ22" s="85"/>
      <c r="ER22" s="85"/>
      <c r="ES22" s="85"/>
      <c r="ET22" s="85"/>
      <c r="EU22" s="85"/>
      <c r="EV22" s="85"/>
      <c r="EW22" s="85"/>
      <c r="EX22" s="85"/>
      <c r="EY22" s="85"/>
      <c r="EZ22" s="85"/>
      <c r="FA22" s="85"/>
      <c r="FB22" s="85"/>
      <c r="FC22" s="85"/>
      <c r="FD22" s="85"/>
      <c r="FE22" s="85"/>
      <c r="FF22" s="85"/>
      <c r="FG22" s="85"/>
      <c r="FH22" s="85"/>
      <c r="FI22" s="85"/>
      <c r="FJ22" s="85"/>
      <c r="FK22" s="85"/>
      <c r="FL22" s="85"/>
      <c r="FM22" s="85"/>
      <c r="FN22" s="85"/>
      <c r="FO22" s="85"/>
      <c r="FP22" s="85"/>
      <c r="FQ22" s="85"/>
      <c r="FR22" s="85"/>
      <c r="FS22" s="85"/>
      <c r="FT22" s="85"/>
      <c r="FU22" s="85"/>
      <c r="FV22" s="85"/>
      <c r="FW22" s="85"/>
      <c r="FX22" s="85"/>
      <c r="FY22" s="85"/>
      <c r="FZ22" s="85"/>
      <c r="GA22" s="85"/>
      <c r="GB22" s="85"/>
      <c r="GC22" s="85"/>
      <c r="GD22" s="85"/>
      <c r="GE22" s="85"/>
      <c r="GF22" s="85"/>
      <c r="GG22" s="85"/>
      <c r="GH22" s="85"/>
      <c r="GI22" s="85"/>
      <c r="GJ22" s="85"/>
      <c r="GK22" s="85"/>
      <c r="GL22" s="85"/>
      <c r="GM22" s="85"/>
      <c r="GN22" s="85"/>
      <c r="GO22" s="85"/>
      <c r="GP22" s="85"/>
      <c r="GQ22" s="85"/>
      <c r="GR22" s="85"/>
      <c r="GS22" s="85"/>
      <c r="GT22" s="85"/>
      <c r="GU22" s="85"/>
      <c r="GV22" s="85"/>
      <c r="GW22" s="85"/>
      <c r="GX22" s="85"/>
      <c r="GY22" s="85"/>
      <c r="GZ22" s="85"/>
      <c r="HA22" s="85"/>
      <c r="HZ22" s="85"/>
      <c r="IA22" s="85"/>
      <c r="IB22" s="85"/>
      <c r="IC22" s="85"/>
      <c r="ID22" s="85"/>
      <c r="IE22" s="85"/>
      <c r="IF22" s="85"/>
      <c r="IG22" s="85"/>
      <c r="IH22" s="85"/>
      <c r="II22" s="85"/>
      <c r="IJ22" s="85"/>
      <c r="IK22" s="85"/>
      <c r="IL22" s="85"/>
      <c r="IM22" s="85"/>
      <c r="IN22" s="85"/>
      <c r="IO22" s="85"/>
      <c r="IP22" s="85"/>
      <c r="IQ22" s="85"/>
      <c r="IR22" s="85"/>
      <c r="IS22" s="85"/>
      <c r="IT22" s="85"/>
      <c r="IU22" s="85"/>
      <c r="IV22" s="85"/>
    </row>
    <row r="23" spans="1:256" s="85" customFormat="1" x14ac:dyDescent="0.2">
      <c r="A23" s="204" t="s">
        <v>45</v>
      </c>
      <c r="B23" s="205"/>
      <c r="C23" s="109">
        <v>83989</v>
      </c>
      <c r="D23" s="110">
        <v>9.3000000000000007</v>
      </c>
      <c r="E23" s="111">
        <v>9.91</v>
      </c>
      <c r="F23" s="109">
        <v>326217</v>
      </c>
      <c r="G23" s="109">
        <v>263558</v>
      </c>
      <c r="H23" s="109">
        <v>12010</v>
      </c>
      <c r="I23" s="109">
        <v>24985</v>
      </c>
      <c r="J23" s="103" t="s">
        <v>46</v>
      </c>
      <c r="K23" s="104">
        <v>75</v>
      </c>
    </row>
    <row r="24" spans="1:256" s="24" customFormat="1" ht="24.75" customHeight="1" x14ac:dyDescent="0.2">
      <c r="A24" s="157" t="s">
        <v>47</v>
      </c>
      <c r="B24" s="158"/>
      <c r="C24" s="113"/>
      <c r="D24" s="113"/>
      <c r="E24" s="54"/>
      <c r="F24" s="54"/>
      <c r="G24" s="53"/>
      <c r="H24" s="54"/>
      <c r="I24" s="53"/>
      <c r="J24" s="57" t="s">
        <v>48</v>
      </c>
      <c r="K24" s="56" t="s">
        <v>49</v>
      </c>
    </row>
    <row r="25" spans="1:256" s="85" customFormat="1" x14ac:dyDescent="0.2">
      <c r="A25" s="204" t="s">
        <v>50</v>
      </c>
      <c r="B25" s="205"/>
      <c r="C25" s="109">
        <v>52916</v>
      </c>
      <c r="D25" s="110">
        <v>12.65</v>
      </c>
      <c r="E25" s="111">
        <v>18.21</v>
      </c>
      <c r="F25" s="109">
        <v>240724</v>
      </c>
      <c r="G25" s="109">
        <v>166430</v>
      </c>
      <c r="H25" s="109">
        <v>517047</v>
      </c>
      <c r="I25" s="109">
        <v>623284</v>
      </c>
      <c r="J25" s="103" t="s">
        <v>51</v>
      </c>
      <c r="K25" s="104">
        <v>77</v>
      </c>
    </row>
    <row r="26" spans="1:256" s="85" customFormat="1" x14ac:dyDescent="0.2">
      <c r="A26" s="206" t="s">
        <v>52</v>
      </c>
      <c r="B26" s="207"/>
      <c r="C26" s="106">
        <v>27624</v>
      </c>
      <c r="D26" s="107">
        <v>6.78</v>
      </c>
      <c r="E26" s="108">
        <v>11.34</v>
      </c>
      <c r="F26" s="106">
        <v>62025</v>
      </c>
      <c r="G26" s="106">
        <v>50790</v>
      </c>
      <c r="H26" s="106">
        <v>996752</v>
      </c>
      <c r="I26" s="106">
        <v>736256</v>
      </c>
      <c r="J26" s="101" t="s">
        <v>53</v>
      </c>
      <c r="K26" s="102">
        <v>78</v>
      </c>
    </row>
    <row r="27" spans="1:256" s="85" customFormat="1" ht="20.45" customHeight="1" x14ac:dyDescent="0.2">
      <c r="A27" s="204" t="s">
        <v>54</v>
      </c>
      <c r="B27" s="205"/>
      <c r="C27" s="109">
        <v>66654</v>
      </c>
      <c r="D27" s="110">
        <v>2</v>
      </c>
      <c r="E27" s="111">
        <v>30.91</v>
      </c>
      <c r="F27" s="109">
        <v>289866</v>
      </c>
      <c r="G27" s="109">
        <v>194475</v>
      </c>
      <c r="H27" s="109">
        <v>259551</v>
      </c>
      <c r="I27" s="109">
        <v>473185</v>
      </c>
      <c r="J27" s="103" t="s">
        <v>55</v>
      </c>
      <c r="K27" s="104">
        <v>79</v>
      </c>
    </row>
    <row r="28" spans="1:256" s="85" customFormat="1" x14ac:dyDescent="0.2">
      <c r="A28" s="206" t="s">
        <v>56</v>
      </c>
      <c r="B28" s="207"/>
      <c r="C28" s="106">
        <v>27173</v>
      </c>
      <c r="D28" s="107">
        <v>7.08</v>
      </c>
      <c r="E28" s="108">
        <v>7.61</v>
      </c>
      <c r="F28" s="106">
        <v>46779</v>
      </c>
      <c r="G28" s="106">
        <v>39905</v>
      </c>
      <c r="H28" s="106">
        <v>826079</v>
      </c>
      <c r="I28" s="106">
        <v>362701</v>
      </c>
      <c r="J28" s="101" t="s">
        <v>57</v>
      </c>
      <c r="K28" s="102">
        <v>80</v>
      </c>
    </row>
    <row r="29" spans="1:256" s="85" customFormat="1" x14ac:dyDescent="0.2">
      <c r="A29" s="204" t="s">
        <v>58</v>
      </c>
      <c r="B29" s="205"/>
      <c r="C29" s="109">
        <v>25717</v>
      </c>
      <c r="D29" s="110">
        <v>14.53</v>
      </c>
      <c r="E29" s="111">
        <v>15.22</v>
      </c>
      <c r="F29" s="109">
        <v>61581</v>
      </c>
      <c r="G29" s="109">
        <v>43258</v>
      </c>
      <c r="H29" s="109">
        <v>1535323</v>
      </c>
      <c r="I29" s="109">
        <v>961420</v>
      </c>
      <c r="J29" s="103" t="s">
        <v>59</v>
      </c>
      <c r="K29" s="104">
        <v>81</v>
      </c>
    </row>
    <row r="30" spans="1:256" s="85" customFormat="1" ht="25.9" customHeight="1" x14ac:dyDescent="0.2">
      <c r="A30" s="202" t="s">
        <v>60</v>
      </c>
      <c r="B30" s="203"/>
      <c r="C30" s="124">
        <v>53475</v>
      </c>
      <c r="D30" s="125">
        <v>14.31</v>
      </c>
      <c r="E30" s="126">
        <v>7.08</v>
      </c>
      <c r="F30" s="124">
        <v>198113</v>
      </c>
      <c r="G30" s="124">
        <v>155741</v>
      </c>
      <c r="H30" s="124">
        <v>151922</v>
      </c>
      <c r="I30" s="124">
        <v>279959</v>
      </c>
      <c r="J30" s="127" t="s">
        <v>61</v>
      </c>
      <c r="K30" s="128">
        <v>82</v>
      </c>
    </row>
    <row r="31" spans="1:256" s="119" customFormat="1" ht="15.75" x14ac:dyDescent="0.2">
      <c r="A31" s="114" t="s">
        <v>8</v>
      </c>
      <c r="B31" s="115"/>
      <c r="C31" s="116"/>
      <c r="D31" s="116"/>
      <c r="E31" s="116"/>
      <c r="F31" s="116"/>
      <c r="G31" s="116"/>
      <c r="H31" s="116"/>
      <c r="I31" s="116"/>
      <c r="J31" s="115"/>
      <c r="K31" s="117" t="s">
        <v>103</v>
      </c>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c r="BE31" s="118"/>
      <c r="BF31" s="118"/>
      <c r="BG31" s="118"/>
      <c r="BH31" s="118"/>
      <c r="BI31" s="118"/>
      <c r="BJ31" s="118"/>
      <c r="BK31" s="118"/>
      <c r="BL31" s="118"/>
      <c r="BM31" s="118"/>
      <c r="BN31" s="118"/>
      <c r="BO31" s="118"/>
      <c r="BP31" s="118"/>
      <c r="BQ31" s="118"/>
      <c r="BR31" s="118"/>
      <c r="BS31" s="118"/>
      <c r="BT31" s="118"/>
      <c r="BU31" s="118"/>
      <c r="BV31" s="118"/>
      <c r="BW31" s="118"/>
      <c r="BX31" s="118"/>
      <c r="BY31" s="118"/>
      <c r="BZ31" s="118"/>
      <c r="CA31" s="118"/>
      <c r="CB31" s="118"/>
      <c r="CC31" s="118"/>
      <c r="CD31" s="118"/>
      <c r="CE31" s="118"/>
      <c r="CF31" s="118"/>
      <c r="CG31" s="118"/>
      <c r="CH31" s="118"/>
      <c r="CI31" s="118"/>
      <c r="CJ31" s="118"/>
      <c r="CK31" s="118"/>
      <c r="CL31" s="118"/>
      <c r="CM31" s="118"/>
      <c r="CN31" s="118"/>
      <c r="CO31" s="118"/>
      <c r="CP31" s="118"/>
      <c r="CQ31" s="118"/>
      <c r="CR31" s="118"/>
      <c r="CS31" s="118"/>
      <c r="CT31" s="118"/>
      <c r="CU31" s="118"/>
      <c r="CV31" s="118"/>
      <c r="CW31" s="118"/>
      <c r="CX31" s="118"/>
      <c r="CY31" s="118"/>
      <c r="CZ31" s="118"/>
      <c r="DA31" s="118"/>
      <c r="DB31" s="118"/>
      <c r="DC31" s="118"/>
      <c r="DD31" s="118"/>
      <c r="DE31" s="118"/>
      <c r="DF31" s="118"/>
      <c r="DG31" s="118"/>
      <c r="DH31" s="118"/>
      <c r="DI31" s="118"/>
      <c r="DJ31" s="118"/>
      <c r="DK31" s="118"/>
      <c r="DL31" s="118"/>
      <c r="DM31" s="118"/>
      <c r="DN31" s="118"/>
      <c r="DO31" s="118"/>
      <c r="DP31" s="118"/>
      <c r="DQ31" s="118"/>
      <c r="DR31" s="118"/>
      <c r="DS31" s="118"/>
      <c r="DT31" s="118"/>
      <c r="DU31" s="118"/>
      <c r="DV31" s="118"/>
      <c r="DW31" s="118"/>
      <c r="DX31" s="118"/>
      <c r="DY31" s="118"/>
      <c r="DZ31" s="118"/>
      <c r="EA31" s="118"/>
      <c r="EB31" s="118"/>
      <c r="EC31" s="118"/>
      <c r="ED31" s="118"/>
      <c r="EE31" s="118"/>
      <c r="EF31" s="118"/>
      <c r="EG31" s="118"/>
      <c r="EH31" s="118"/>
      <c r="EI31" s="118"/>
      <c r="EJ31" s="118"/>
      <c r="EK31" s="118"/>
      <c r="EL31" s="118"/>
      <c r="EM31" s="118"/>
      <c r="EN31" s="118"/>
      <c r="EO31" s="118"/>
      <c r="EP31" s="118"/>
      <c r="EQ31" s="118"/>
      <c r="ER31" s="118"/>
      <c r="ES31" s="118"/>
      <c r="ET31" s="118"/>
      <c r="EU31" s="118"/>
      <c r="EV31" s="118"/>
      <c r="EW31" s="118"/>
      <c r="EX31" s="118"/>
      <c r="EY31" s="118"/>
      <c r="EZ31" s="118"/>
      <c r="FA31" s="118"/>
      <c r="FB31" s="118"/>
      <c r="FC31" s="118"/>
      <c r="FD31" s="118"/>
      <c r="FE31" s="118"/>
      <c r="FF31" s="118"/>
      <c r="FG31" s="118"/>
      <c r="FH31" s="118"/>
      <c r="FI31" s="118"/>
      <c r="FJ31" s="118"/>
      <c r="FK31" s="118"/>
      <c r="FL31" s="118"/>
      <c r="FM31" s="118"/>
      <c r="FN31" s="118"/>
      <c r="FO31" s="118"/>
      <c r="FP31" s="118"/>
      <c r="FQ31" s="118"/>
      <c r="FR31" s="118"/>
      <c r="FS31" s="118"/>
      <c r="FT31" s="118"/>
      <c r="FU31" s="118"/>
      <c r="FV31" s="118"/>
      <c r="FW31" s="118"/>
      <c r="FX31" s="118"/>
      <c r="FY31" s="118"/>
      <c r="FZ31" s="118"/>
      <c r="GA31" s="118"/>
      <c r="GB31" s="118"/>
      <c r="GC31" s="118"/>
      <c r="GD31" s="118"/>
      <c r="GE31" s="118"/>
      <c r="GF31" s="118"/>
      <c r="GG31" s="118"/>
      <c r="GH31" s="118"/>
      <c r="GI31" s="118"/>
      <c r="GJ31" s="118"/>
      <c r="GK31" s="118"/>
      <c r="GL31" s="118"/>
      <c r="GM31" s="118"/>
      <c r="GN31" s="118"/>
      <c r="GO31" s="118"/>
      <c r="GP31" s="118"/>
      <c r="GQ31" s="118"/>
      <c r="GR31" s="118"/>
      <c r="GS31" s="118"/>
      <c r="GT31" s="118"/>
      <c r="GU31" s="118"/>
      <c r="GV31" s="118"/>
      <c r="GW31" s="118"/>
      <c r="GX31" s="118"/>
      <c r="GY31" s="118"/>
      <c r="GZ31" s="118"/>
      <c r="HA31" s="118"/>
      <c r="HZ31" s="118"/>
      <c r="IA31" s="118"/>
      <c r="IB31" s="118"/>
      <c r="IC31" s="118"/>
      <c r="ID31" s="118"/>
      <c r="IE31" s="118"/>
      <c r="IF31" s="118"/>
      <c r="IG31" s="118"/>
      <c r="IH31" s="118"/>
      <c r="II31" s="118"/>
      <c r="IJ31" s="118"/>
      <c r="IK31" s="118"/>
      <c r="IL31" s="118"/>
      <c r="IM31" s="118"/>
      <c r="IN31" s="118"/>
      <c r="IO31" s="118"/>
      <c r="IP31" s="118"/>
      <c r="IQ31" s="118"/>
      <c r="IR31" s="118"/>
      <c r="IS31" s="118"/>
      <c r="IT31" s="118"/>
      <c r="IU31" s="118"/>
      <c r="IV31" s="118"/>
    </row>
  </sheetData>
  <mergeCells count="38">
    <mergeCell ref="A2:K2"/>
    <mergeCell ref="A4:K4"/>
    <mergeCell ref="A5:K5"/>
    <mergeCell ref="A3:K3"/>
    <mergeCell ref="J6:K6"/>
    <mergeCell ref="H7:I7"/>
    <mergeCell ref="J7:J11"/>
    <mergeCell ref="K7:K11"/>
    <mergeCell ref="H8:I8"/>
    <mergeCell ref="A13:B13"/>
    <mergeCell ref="A7:B11"/>
    <mergeCell ref="C7:C8"/>
    <mergeCell ref="D7:D8"/>
    <mergeCell ref="E7:E8"/>
    <mergeCell ref="F7:F8"/>
    <mergeCell ref="A14:B14"/>
    <mergeCell ref="H9:I9"/>
    <mergeCell ref="C10:C11"/>
    <mergeCell ref="D10:D11"/>
    <mergeCell ref="E10:E11"/>
    <mergeCell ref="F10:F11"/>
    <mergeCell ref="A12:B12"/>
    <mergeCell ref="A15:B15"/>
    <mergeCell ref="A16:B16"/>
    <mergeCell ref="A17:B17"/>
    <mergeCell ref="A18:B18"/>
    <mergeCell ref="A19:B19"/>
    <mergeCell ref="A30:B30"/>
    <mergeCell ref="A20:B20"/>
    <mergeCell ref="A21:B21"/>
    <mergeCell ref="A22:B22"/>
    <mergeCell ref="A23:B23"/>
    <mergeCell ref="A24:B24"/>
    <mergeCell ref="A25:B25"/>
    <mergeCell ref="A26:B26"/>
    <mergeCell ref="A27:B27"/>
    <mergeCell ref="A28:B28"/>
    <mergeCell ref="A29:B29"/>
  </mergeCells>
  <printOptions horizontalCentered="1" verticalCentered="1"/>
  <pageMargins left="0" right="0" top="0" bottom="0" header="0.31496062992125984" footer="0.31496062992125984"/>
  <pageSetup paperSize="9" scale="7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الأنشطة العقارية والأنشطة المهنية والادارية ( خدمات أعمال ) الفصل الثاني عشر 2018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الأنشطة العقارية والأنشطة المهنية والادارية ( خدمات أعمال ) الفصل الثاني عشر 2018 
</Description_Ar>
    <Enabled xmlns="1b323878-974e-4c19-bf08-965c80d4ad54">true</Enabled>
    <PublishingDate xmlns="1b323878-974e-4c19-bf08-965c80d4ad54">2019-12-05T10:44:58+00:00</PublishingDate>
    <CategoryDescription xmlns="http://schemas.microsoft.com/sharepoint.v3">Real Estate Activities And Professional And Administrative Activities Chapter 12- 2018</CategoryDescription>
  </documentManagement>
</p:properties>
</file>

<file path=customXml/itemProps1.xml><?xml version="1.0" encoding="utf-8"?>
<ds:datastoreItem xmlns:ds="http://schemas.openxmlformats.org/officeDocument/2006/customXml" ds:itemID="{5DB3D09E-28CC-4F55-8AF0-F68C98034AD1}">
  <ds:schemaRefs>
    <ds:schemaRef ds:uri="http://schemas.microsoft.com/sharepoint/v3/contenttype/forms"/>
  </ds:schemaRefs>
</ds:datastoreItem>
</file>

<file path=customXml/itemProps2.xml><?xml version="1.0" encoding="utf-8"?>
<ds:datastoreItem xmlns:ds="http://schemas.openxmlformats.org/officeDocument/2006/customXml" ds:itemID="{9DCD3BD0-2193-495A-B35F-4BB4D917BD55}"/>
</file>

<file path=customXml/itemProps3.xml><?xml version="1.0" encoding="utf-8"?>
<ds:datastoreItem xmlns:ds="http://schemas.openxmlformats.org/officeDocument/2006/customXml" ds:itemID="{3C36F11B-35B5-4CE8-B501-DEF49813ED52}">
  <ds:schemaRefs>
    <ds:schemaRef ds:uri="http://schemas.microsoft.com/office/2006/documentManagement/types"/>
    <ds:schemaRef ds:uri="http://purl.org/dc/elements/1.1/"/>
    <ds:schemaRef ds:uri="http://schemas.microsoft.com/sharepoint/v3"/>
    <ds:schemaRef ds:uri="http://purl.org/dc/dcmitype/"/>
    <ds:schemaRef ds:uri="http://schemas.microsoft.com/office/2006/metadata/properties"/>
    <ds:schemaRef ds:uri="http://schemas.openxmlformats.org/package/2006/metadata/core-properties"/>
    <ds:schemaRef ds:uri="http://purl.org/dc/terms/"/>
    <ds:schemaRef ds:uri="http://www.w3.org/XML/1998/namespace"/>
    <ds:schemaRef ds:uri="http://schemas.microsoft.com/office/infopath/2007/PartnerControls"/>
    <ds:schemaRef ds:uri="b1657202-86a7-46c3-ba71-02bb0da5a392"/>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المقدمة</vt:lpstr>
      <vt:lpstr>التقديم</vt:lpstr>
      <vt:lpstr>97</vt:lpstr>
      <vt:lpstr>98</vt:lpstr>
      <vt:lpstr>Gr_27</vt:lpstr>
      <vt:lpstr>Gr_28</vt:lpstr>
      <vt:lpstr>99</vt:lpstr>
      <vt:lpstr>'97'!Print_Area</vt:lpstr>
      <vt:lpstr>'98'!Print_Area</vt:lpstr>
      <vt:lpstr>'99'!Print_Area</vt:lpstr>
      <vt:lpstr>Gr_27!Print_Area</vt:lpstr>
      <vt:lpstr>Gr_28!Print_Area</vt:lpstr>
      <vt:lpstr>التقديم!Print_Area</vt:lpstr>
      <vt:lpstr>المقدمة!Print_Area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Real Estate Activities And Professional And Administrative Activities Chapter 12- 2018</dc:title>
  <dc:creator>Fatma Khalaf Obuainin</dc:creator>
  <cp:keywords/>
  <cp:lastModifiedBy>Fatma Khalaf Ali Alboainian</cp:lastModifiedBy>
  <cp:lastPrinted>2017-10-30T07:14:30Z</cp:lastPrinted>
  <dcterms:created xsi:type="dcterms:W3CDTF">2016-12-11T08:20:52Z</dcterms:created>
  <dcterms:modified xsi:type="dcterms:W3CDTF">2019-12-05T06:21:01Z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Real Estate Activities And Professional And Administrative Activities Chapter 12- 2018</vt:lpwstr>
  </property>
  <property fmtid="{D5CDD505-2E9C-101B-9397-08002B2CF9AE}" pid="5" name="Hashtags">
    <vt:lpwstr>58;#StatisticalAbstract|c2f418c2-a295-4bd1-af99-d5d586494613</vt:lpwstr>
  </property>
</Properties>
</file>