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13.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9.xml" ContentType="application/vnd.openxmlformats-officedocument.drawing+xml"/>
  <Override PartName="/xl/drawings/drawing18.xml" ContentType="application/vnd.openxmlformats-officedocument.drawing+xml"/>
  <Override PartName="/xl/charts/chart7.xml" ContentType="application/vnd.openxmlformats-officedocument.drawingml.chart+xml"/>
  <Override PartName="/xl/drawings/drawing17.xml" ContentType="application/vnd.openxmlformats-officedocument.drawing+xml"/>
  <Override PartName="/xl/drawings/drawing16.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worksheets/sheet2.xml" ContentType="application/vnd.openxmlformats-officedocument.spreadsheetml.worksheet+xml"/>
  <Override PartName="/xl/charts/chart6.xml" ContentType="application/vnd.openxmlformats-officedocument.drawingml.chart+xml"/>
  <Override PartName="/xl/worksheets/sheet1.xml" ContentType="application/vnd.openxmlformats-officedocument.spreadsheetml.worksheet+xml"/>
  <Override PartName="/xl/charts/chart2.xml" ContentType="application/vnd.openxmlformats-officedocument.drawingml.chart+xml"/>
  <Override PartName="/xl/drawings/drawing6.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worksheets/sheet27.xml" ContentType="application/vnd.openxmlformats-officedocument.spreadsheetml.worksheet+xml"/>
  <Override PartName="/xl/drawings/drawing7.xml" ContentType="application/vnd.openxmlformats-officedocument.drawing+xml"/>
  <Override PartName="/xl/worksheets/sheet26.xml" ContentType="application/vnd.openxmlformats-officedocument.spreadsheetml.worksheet+xml"/>
  <Override PartName="/xl/worksheets/sheet25.xml" ContentType="application/vnd.openxmlformats-officedocument.spreadsheetml.worksheet+xml"/>
  <Override PartName="/xl/charts/chart3.xml" ContentType="application/vnd.openxmlformats-officedocument.drawingml.chart+xml"/>
  <Override PartName="/xl/drawings/drawing8.xml" ContentType="application/vnd.openxmlformats-officedocument.drawing+xml"/>
  <Override PartName="/xl/drawings/drawing5.xml" ContentType="application/vnd.openxmlformats-officedocument.drawing+xml"/>
  <Override PartName="/xl/drawings/drawing15.xml" ContentType="application/vnd.openxmlformats-officedocument.drawing+xml"/>
  <Override PartName="/xl/sharedStrings.xml" ContentType="application/vnd.openxmlformats-officedocument.spreadsheetml.sharedStrings+xml"/>
  <Override PartName="/xl/drawings/drawing2.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drawings/drawing4.xml" ContentType="application/vnd.openxmlformats-officedocument.drawing+xml"/>
  <Override PartName="/xl/drawings/drawing1.xml" ContentType="application/vnd.openxmlformats-officedocument.drawing+xml"/>
  <Override PartName="/xl/worksheets/sheet2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charts/chart5.xml" ContentType="application/vnd.openxmlformats-officedocument.drawingml.chart+xml"/>
  <Override PartName="/xl/worksheets/sheet13.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drawings/drawing14.xml" ContentType="application/vnd.openxmlformats-officedocument.drawing+xml"/>
  <Override PartName="/xl/worksheets/sheet8.xml" ContentType="application/vnd.openxmlformats-officedocument.spreadsheetml.worksheet+xml"/>
  <Override PartName="/xl/worksheets/sheet7.xml" ContentType="application/vnd.openxmlformats-officedocument.spreadsheetml.worksheet+xml"/>
  <Override PartName="/xl/worksheets/sheet23.xml" ContentType="application/vnd.openxmlformats-officedocument.spreadsheetml.worksheet+xml"/>
  <Override PartName="/xl/drawings/drawing12.xml" ContentType="application/vnd.openxmlformats-officedocument.drawing+xml"/>
  <Override PartName="/xl/worksheets/sheet15.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drawings/drawing9.xml" ContentType="application/vnd.openxmlformats-officedocument.drawing+xml"/>
  <Override PartName="/xl/worksheets/sheet21.xml" ContentType="application/vnd.openxmlformats-officedocument.spreadsheetml.worksheet+xml"/>
  <Override PartName="/xl/worksheets/sheet14.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drawings/drawing10.xml" ContentType="application/vnd.openxmlformats-officedocument.drawing+xml"/>
  <Override PartName="/xl/drawings/drawing11.xml" ContentType="application/vnd.openxmlformats-officedocument.drawing+xml"/>
  <Override PartName="/xl/charts/chart4.xml" ContentType="application/vnd.openxmlformats-officedocument.drawingml.chart+xml"/>
  <Override PartName="/xl/worksheets/sheet1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588" yWindow="168" windowWidth="9396" windowHeight="10716" tabRatio="905" activeTab="1"/>
  </bookViews>
  <sheets>
    <sheet name="مقدمة" sheetId="8" r:id="rId1"/>
    <sheet name="التقديم" sheetId="9" r:id="rId2"/>
    <sheet name="98" sheetId="3" r:id="rId3"/>
    <sheet name="99" sheetId="1" r:id="rId4"/>
    <sheet name="Gr_30" sheetId="19" r:id="rId5"/>
    <sheet name="Gr_31" sheetId="26" r:id="rId6"/>
    <sheet name="100" sheetId="7" r:id="rId7"/>
    <sheet name="Gr_32" sheetId="6" r:id="rId8"/>
    <sheet name="101" sheetId="22" r:id="rId9"/>
    <sheet name="Gr_33" sheetId="4" r:id="rId10"/>
    <sheet name="102" sheetId="24" r:id="rId11"/>
    <sheet name="Gr_34" sheetId="25" r:id="rId12"/>
    <sheet name="بيان الألات" sheetId="40" state="hidden" r:id="rId13"/>
    <sheet name="103" sheetId="41" r:id="rId14"/>
    <sheet name="Gr_35" sheetId="42" r:id="rId15"/>
    <sheet name="104" sheetId="43" r:id="rId16"/>
    <sheet name="Gr_36" sheetId="44" r:id="rId17"/>
    <sheet name="105" sheetId="27" r:id="rId18"/>
    <sheet name="106" sheetId="28" r:id="rId19"/>
    <sheet name="107" sheetId="29" r:id="rId20"/>
    <sheet name="108" sheetId="30" r:id="rId21"/>
    <sheet name="109" sheetId="31" r:id="rId22"/>
    <sheet name="110" sheetId="32" r:id="rId23"/>
    <sheet name="111" sheetId="33" r:id="rId24"/>
    <sheet name="Sheet5" sheetId="23" state="hidden" r:id="rId25"/>
    <sheet name="Sheet1" sheetId="34" state="hidden" r:id="rId26"/>
    <sheet name="Sheet2" sheetId="35" state="hidden" r:id="rId27"/>
  </sheets>
  <definedNames>
    <definedName name="_xlnm._FilterDatabase" localSheetId="15" hidden="1">'104'!$F$1:$F$24</definedName>
    <definedName name="_xlnm._FilterDatabase" localSheetId="2" hidden="1">'98'!#REF!</definedName>
    <definedName name="_xlnm._FilterDatabase" localSheetId="26" hidden="1">Sheet2!$A$1:$I$53</definedName>
    <definedName name="asma">#REF!</definedName>
    <definedName name="Chart_1_En" localSheetId="10">#REF!</definedName>
    <definedName name="Chart_1_En" localSheetId="11">#REF!</definedName>
    <definedName name="Chart_1_En" localSheetId="14">#REF!</definedName>
    <definedName name="Chart_1_En">#REF!</definedName>
    <definedName name="dg" localSheetId="10">#REF!</definedName>
    <definedName name="dg" localSheetId="11">#REF!</definedName>
    <definedName name="dg" localSheetId="14">#REF!</definedName>
    <definedName name="dg">#REF!</definedName>
    <definedName name="ljh" localSheetId="10">#REF!</definedName>
    <definedName name="ljh" localSheetId="11">#REF!</definedName>
    <definedName name="ljh" localSheetId="14">#REF!</definedName>
    <definedName name="ljh">#REF!</definedName>
    <definedName name="_xlnm.Print_Area" localSheetId="6">'100'!$A$1:$G$20</definedName>
    <definedName name="_xlnm.Print_Area" localSheetId="10">'102'!$A$1:$L$24</definedName>
    <definedName name="_xlnm.Print_Area" localSheetId="13">'103'!$A$1:$G$23</definedName>
    <definedName name="_xlnm.Print_Area" localSheetId="17">'105'!$A$1:$H$22</definedName>
    <definedName name="_xlnm.Print_Area" localSheetId="18">'106'!$A$1:$H$22</definedName>
    <definedName name="_xlnm.Print_Area" localSheetId="19">'107'!$A$1:$H$23</definedName>
    <definedName name="_xlnm.Print_Area" localSheetId="20">'108'!$A$1:$E$45</definedName>
    <definedName name="_xlnm.Print_Area" localSheetId="21">'109'!$A$1:$H$45</definedName>
    <definedName name="_xlnm.Print_Area" localSheetId="22">'110'!$A$1:$H$45</definedName>
    <definedName name="_xlnm.Print_Area" localSheetId="23">'111'!$A$1:$H$45</definedName>
    <definedName name="_xlnm.Print_Area" localSheetId="2">'98'!$A$1:$G$59</definedName>
    <definedName name="_xlnm.Print_Area" localSheetId="3">'99'!$A$1:$H$60</definedName>
    <definedName name="_xlnm.Print_Area" localSheetId="4">Gr_30!$A$1:$G$102</definedName>
    <definedName name="_xlnm.Print_Area" localSheetId="5">Gr_31!$A$1:$L$29</definedName>
    <definedName name="_xlnm.Print_Area" localSheetId="7">Gr_32!$A$1:$J$46</definedName>
    <definedName name="_xlnm.Print_Area" localSheetId="9">Gr_33!$A$1:$I$27</definedName>
    <definedName name="_xlnm.Print_Area" localSheetId="11">Gr_34!$A$1:$J$44</definedName>
    <definedName name="_xlnm.Print_Area" localSheetId="14">Gr_35!$A$1:$J$46</definedName>
    <definedName name="_xlnm.Print_Area" localSheetId="16">Gr_36!$A$1:$I$27</definedName>
    <definedName name="_xlnm.Print_Area" localSheetId="1">التقديم!$A$1:$C$12</definedName>
    <definedName name="_xlnm.Print_Area" localSheetId="12">'بيان الألات'!$A$1:$C$55</definedName>
    <definedName name="_xlnm.Print_Area" localSheetId="0">مقدمة!$A$1:$A$57</definedName>
    <definedName name="_xlnm.Print_Titles" localSheetId="20">'108'!$1:$5</definedName>
    <definedName name="_xlnm.Print_Titles" localSheetId="21">'109'!$1:$5</definedName>
    <definedName name="_xlnm.Print_Titles" localSheetId="22">'110'!$1:$5</definedName>
    <definedName name="_xlnm.Print_Titles" localSheetId="23">'111'!$1:$6</definedName>
    <definedName name="_xlnm.Print_Titles" localSheetId="2">'98'!$1:$7</definedName>
    <definedName name="_xlnm.Print_Titles" localSheetId="3">'99'!$1:$8</definedName>
    <definedName name="_xlnm.Print_Titles" localSheetId="4">Gr_30!$2:$6</definedName>
    <definedName name="Qtr" localSheetId="10">#REF!</definedName>
    <definedName name="Qtr" localSheetId="11">#REF!</definedName>
    <definedName name="Qtr" localSheetId="14">#REF!</definedName>
    <definedName name="Qtr">#REF!</definedName>
    <definedName name="saaa" localSheetId="10">#REF!</definedName>
    <definedName name="saaa" localSheetId="11">#REF!</definedName>
    <definedName name="saaa" localSheetId="14">#REF!</definedName>
    <definedName name="saaa">#REF!</definedName>
    <definedName name="saber" localSheetId="10">#REF!</definedName>
    <definedName name="saber" localSheetId="11">#REF!</definedName>
    <definedName name="saber" localSheetId="14">#REF!</definedName>
    <definedName name="saber">#REF!</definedName>
    <definedName name="sss" localSheetId="10">#REF!</definedName>
    <definedName name="sss" localSheetId="11">#REF!</definedName>
    <definedName name="sss" localSheetId="14">#REF!</definedName>
    <definedName name="sss">#REF!</definedName>
  </definedNames>
  <calcPr calcId="145621"/>
</workbook>
</file>

<file path=xl/calcChain.xml><?xml version="1.0" encoding="utf-8"?>
<calcChain xmlns="http://schemas.openxmlformats.org/spreadsheetml/2006/main">
  <c r="E46" i="24" l="1"/>
  <c r="D46" i="24"/>
  <c r="C46" i="24"/>
  <c r="B46" i="24"/>
  <c r="F17" i="43" l="1"/>
  <c r="F7" i="43"/>
  <c r="F5" i="43"/>
  <c r="F11" i="43"/>
  <c r="F15" i="43"/>
  <c r="F6" i="43"/>
  <c r="F8" i="43"/>
  <c r="F9" i="43"/>
  <c r="F10" i="43"/>
  <c r="F12" i="43"/>
  <c r="F13" i="43"/>
  <c r="F14" i="43"/>
  <c r="F16" i="43"/>
  <c r="F18" i="43"/>
  <c r="F19" i="43"/>
  <c r="F20" i="43"/>
  <c r="F21" i="43"/>
  <c r="F22" i="43"/>
  <c r="F23" i="43"/>
  <c r="K47" i="24" l="1"/>
  <c r="K48" i="24"/>
  <c r="K49" i="24"/>
  <c r="K46" i="24"/>
  <c r="Y33" i="26" l="1"/>
  <c r="Z33" i="26"/>
  <c r="AA33" i="26"/>
  <c r="AB33" i="26"/>
  <c r="Y32" i="26"/>
  <c r="Z32" i="26"/>
  <c r="AA32" i="26"/>
  <c r="AB32" i="26"/>
  <c r="Y31" i="26"/>
  <c r="Z31" i="26"/>
  <c r="AA31" i="26"/>
  <c r="AB31" i="26"/>
  <c r="Y30" i="26"/>
  <c r="Z30" i="26"/>
  <c r="AA30" i="26"/>
  <c r="AB30" i="26"/>
  <c r="A3" i="35" l="1"/>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2" i="35"/>
  <c r="A9" i="34" l="1"/>
  <c r="A12" i="34"/>
  <c r="F12" i="34"/>
  <c r="A11" i="34"/>
  <c r="F11" i="34"/>
  <c r="A10" i="34"/>
  <c r="F10" i="34"/>
  <c r="F9" i="34"/>
  <c r="A8" i="34"/>
  <c r="F8" i="34"/>
  <c r="F7" i="34"/>
  <c r="A7" i="34"/>
  <c r="A6" i="34"/>
  <c r="F6" i="34"/>
  <c r="A5" i="34"/>
  <c r="F5" i="34"/>
  <c r="F4" i="34"/>
  <c r="A4" i="34"/>
  <c r="E3" i="34"/>
  <c r="A3" i="34"/>
  <c r="B3" i="34"/>
  <c r="F3" i="34"/>
  <c r="E2" i="34"/>
  <c r="A2" i="34"/>
  <c r="B2" i="34"/>
  <c r="F2" i="34"/>
  <c r="E1" i="34"/>
  <c r="B1" i="34"/>
  <c r="A1" i="34"/>
  <c r="F1" i="34"/>
</calcChain>
</file>

<file path=xl/sharedStrings.xml><?xml version="1.0" encoding="utf-8"?>
<sst xmlns="http://schemas.openxmlformats.org/spreadsheetml/2006/main" count="1535" uniqueCount="687">
  <si>
    <t>1</t>
  </si>
  <si>
    <t>11</t>
  </si>
  <si>
    <t>111</t>
  </si>
  <si>
    <t>Food</t>
  </si>
  <si>
    <t>112</t>
  </si>
  <si>
    <t>Beverages</t>
  </si>
  <si>
    <t>Tobacco</t>
  </si>
  <si>
    <t>12</t>
  </si>
  <si>
    <t>121</t>
  </si>
  <si>
    <t>Personal Transport Equipment</t>
  </si>
  <si>
    <t>Requirements of Personal Transport Equipment</t>
  </si>
  <si>
    <t>Entertainment, Recreation and Culture Services</t>
  </si>
  <si>
    <t>الأستهلاك العائلي</t>
  </si>
  <si>
    <t>الغذاء</t>
  </si>
  <si>
    <t>المشروبات</t>
  </si>
  <si>
    <t>التبغ</t>
  </si>
  <si>
    <t xml:space="preserve">الملابس والأحذية </t>
  </si>
  <si>
    <t>الملابس والأ قمشة</t>
  </si>
  <si>
    <t>الأيجار الشهري الإجمالي للمساكن وأجور الماء</t>
  </si>
  <si>
    <t>الوقود والطاقة</t>
  </si>
  <si>
    <t>الأثاث والمنسوجات والأجهزة المنزلية</t>
  </si>
  <si>
    <t>الأثاث والمفروشات</t>
  </si>
  <si>
    <t xml:space="preserve">المنسوجات المنزلية </t>
  </si>
  <si>
    <t>الأجهزة المنزلية الرئيسية وصيانتها</t>
  </si>
  <si>
    <t xml:space="preserve">مواد النظافة </t>
  </si>
  <si>
    <t xml:space="preserve">المنتجات الصيدلانية والتجهيزات الطبية </t>
  </si>
  <si>
    <t xml:space="preserve">الخدمات الطبية خارج المستشفيات </t>
  </si>
  <si>
    <t xml:space="preserve">الخدمات الطبية في المستشفيات </t>
  </si>
  <si>
    <t xml:space="preserve">معدات النقل الشخصية </t>
  </si>
  <si>
    <t xml:space="preserve">مستلزمات معدات النقل الشخصية </t>
  </si>
  <si>
    <t xml:space="preserve">خدمات وسائط النقل المشتراة </t>
  </si>
  <si>
    <t>الإتصالات</t>
  </si>
  <si>
    <t>التسلية والترفيه والثقافة</t>
  </si>
  <si>
    <t>أجهزة ومستلزمات الترفيه</t>
  </si>
  <si>
    <t>خدمات الترفيه والتسلية والثقافة</t>
  </si>
  <si>
    <t xml:space="preserve">الجرائد والمجلات والمطبوعات الأخرى </t>
  </si>
  <si>
    <t xml:space="preserve">مواد العناية الشخصية والخدمات الأخرى </t>
  </si>
  <si>
    <t>المطاعم والمقاهي والفنادق</t>
  </si>
  <si>
    <t>Telephone , Fax &amp; Enternet Services</t>
  </si>
  <si>
    <t>Personal Luxurious Goods&amp;Goods Not classified other place</t>
  </si>
  <si>
    <t>Valuable Acquisitions</t>
  </si>
  <si>
    <t>fixed of personal property</t>
  </si>
  <si>
    <t>Baby Care Products &amp; Paper Products</t>
  </si>
  <si>
    <t>Residence in Hotels</t>
  </si>
  <si>
    <t xml:space="preserve">Meals &amp; fast food Outside home  </t>
  </si>
  <si>
    <t>الانفاق على المطاعم والوجبات السريعة خارج المنزل</t>
  </si>
  <si>
    <t>H/H's expenditure on Restaurants, Coffee Shops &amp; Hotels</t>
  </si>
  <si>
    <t xml:space="preserve">انفاق الاسرة على المطاعم والمقاهي والفنادق </t>
  </si>
  <si>
    <t>Local and Imported Newspapers and Magazines</t>
  </si>
  <si>
    <t>Cameras and Requirements</t>
  </si>
  <si>
    <t>Audio and Video Equipment and the Like</t>
  </si>
  <si>
    <t>Other Transport Services Charges</t>
  </si>
  <si>
    <t xml:space="preserve"> Transport Services Charges</t>
  </si>
  <si>
    <t>Land Transport</t>
  </si>
  <si>
    <t>Other Expenditures on Transport Equipment</t>
  </si>
  <si>
    <t>مصادر البيانات :</t>
  </si>
  <si>
    <t>إحصاءات الأسعار والأرقام القياسية</t>
  </si>
  <si>
    <t>مجموعات السلع والخدمات</t>
  </si>
  <si>
    <t>الإيجار والوقود والطاقة</t>
  </si>
  <si>
    <r>
      <rPr>
        <b/>
        <sz val="10"/>
        <color indexed="8"/>
        <rFont val="Arial"/>
        <family val="2"/>
      </rPr>
      <t>الرمز</t>
    </r>
    <r>
      <rPr>
        <b/>
        <sz val="8"/>
        <color indexed="8"/>
        <rFont val="Arial"/>
        <family val="2"/>
      </rPr>
      <t xml:space="preserve">
Code</t>
    </r>
  </si>
  <si>
    <t xml:space="preserve">
</t>
  </si>
  <si>
    <t>Sources of data :</t>
  </si>
  <si>
    <t>PRICES AND PRICE INDEX STATISTICS</t>
  </si>
  <si>
    <t>الغذاء والمشروبات والتبغ
Food, Beverages &amp; Tobacco</t>
  </si>
  <si>
    <r>
      <t xml:space="preserve">المجموع
</t>
    </r>
    <r>
      <rPr>
        <b/>
        <sz val="8"/>
        <rFont val="Arial"/>
        <family val="2"/>
      </rPr>
      <t>Total</t>
    </r>
  </si>
  <si>
    <t xml:space="preserve">النشاط الاقتصادي </t>
  </si>
  <si>
    <t>Weights
الأوزان</t>
  </si>
  <si>
    <t>Economic Activity</t>
  </si>
  <si>
    <t xml:space="preserve">الرقم القياسي العام </t>
  </si>
  <si>
    <t>General Index</t>
  </si>
  <si>
    <t>التعدين</t>
  </si>
  <si>
    <t>Mining</t>
  </si>
  <si>
    <t>النفط الخام و الغاز الطبيعي</t>
  </si>
  <si>
    <t>Crude petroleum and gas</t>
  </si>
  <si>
    <t>الحجر والطين والحصي</t>
  </si>
  <si>
    <t>Stone, sand and clay</t>
  </si>
  <si>
    <t>Electricity, water, gas and steam</t>
  </si>
  <si>
    <t>Electrical energy</t>
  </si>
  <si>
    <t>الماء</t>
  </si>
  <si>
    <t>Water</t>
  </si>
  <si>
    <t>Manufacturing</t>
  </si>
  <si>
    <t>المرطبات والمشروبات</t>
  </si>
  <si>
    <t>NODE_NAME_ARB</t>
  </si>
  <si>
    <t>NODE_NAME_ENG</t>
  </si>
  <si>
    <t>الرقم القياسي العام
  General  PPI</t>
  </si>
  <si>
    <t>General</t>
  </si>
  <si>
    <t xml:space="preserve"> التعدين
Mining</t>
  </si>
  <si>
    <t xml:space="preserve">     الكهرباء والماء
electricity &amp; water</t>
  </si>
  <si>
    <t>electricity &amp; water</t>
  </si>
  <si>
    <t xml:space="preserve"> الصناعة التحويلية
Manufacturing</t>
  </si>
  <si>
    <t xml:space="preserve">السنوي </t>
  </si>
  <si>
    <r>
      <rPr>
        <b/>
        <sz val="10"/>
        <color indexed="8"/>
        <rFont val="Arial"/>
        <family val="2"/>
      </rPr>
      <t>الاهميات النسبية</t>
    </r>
    <r>
      <rPr>
        <b/>
        <sz val="11"/>
        <color indexed="8"/>
        <rFont val="Arial"/>
        <family val="2"/>
      </rPr>
      <t xml:space="preserve">
</t>
    </r>
    <r>
      <rPr>
        <b/>
        <sz val="8"/>
        <color indexed="8"/>
        <rFont val="Arial"/>
        <family val="2"/>
      </rPr>
      <t>Weights</t>
    </r>
  </si>
  <si>
    <t>Groups of goods and servies</t>
  </si>
  <si>
    <t>الأستهلاك العائلي
Household Consumption</t>
  </si>
  <si>
    <t>الإيجار والوقود والطاقة
Rent, utilities and related housing services</t>
  </si>
  <si>
    <t xml:space="preserve">Group of Monthly Expenditure </t>
  </si>
  <si>
    <t xml:space="preserve"> فئات الإنفاق الشهري</t>
  </si>
  <si>
    <t xml:space="preserve"> - 3500 </t>
  </si>
  <si>
    <t>3500  -</t>
  </si>
  <si>
    <t xml:space="preserve">      </t>
  </si>
  <si>
    <t xml:space="preserve"> - 7000 </t>
  </si>
  <si>
    <t>7000  -</t>
  </si>
  <si>
    <t xml:space="preserve"> - 10500</t>
  </si>
  <si>
    <t>10500 -</t>
  </si>
  <si>
    <t xml:space="preserve"> - 14000</t>
  </si>
  <si>
    <t>14000 -</t>
  </si>
  <si>
    <t xml:space="preserve"> - 17500</t>
  </si>
  <si>
    <t>17500 -</t>
  </si>
  <si>
    <t xml:space="preserve"> - 21000</t>
  </si>
  <si>
    <t>21000 -</t>
  </si>
  <si>
    <t xml:space="preserve"> - 24500</t>
  </si>
  <si>
    <t>24500 -</t>
  </si>
  <si>
    <t xml:space="preserve"> - 28000</t>
  </si>
  <si>
    <t>28000 -</t>
  </si>
  <si>
    <t xml:space="preserve"> - 31500</t>
  </si>
  <si>
    <t>31500 -</t>
  </si>
  <si>
    <t xml:space="preserve"> - 35000</t>
  </si>
  <si>
    <t>35000 -</t>
  </si>
  <si>
    <t xml:space="preserve"> - 40000</t>
  </si>
  <si>
    <t>40000 -</t>
  </si>
  <si>
    <t xml:space="preserve"> - 45000</t>
  </si>
  <si>
    <t>45000 -</t>
  </si>
  <si>
    <t xml:space="preserve"> - 55000</t>
  </si>
  <si>
    <t>55000 -</t>
  </si>
  <si>
    <t xml:space="preserve"> - 65000</t>
  </si>
  <si>
    <t>65000 -</t>
  </si>
  <si>
    <t xml:space="preserve"> - 75000</t>
  </si>
  <si>
    <t>75000 -</t>
  </si>
  <si>
    <t xml:space="preserve"> + 85000</t>
  </si>
  <si>
    <t>85000 +</t>
  </si>
  <si>
    <r>
      <rPr>
        <b/>
        <sz val="10"/>
        <rFont val="Arial"/>
        <family val="2"/>
      </rPr>
      <t>المصدر الرئيسي للدخل</t>
    </r>
    <r>
      <rPr>
        <b/>
        <sz val="12"/>
        <rFont val="Arial"/>
        <family val="2"/>
      </rPr>
      <t xml:space="preserve">
</t>
    </r>
    <r>
      <rPr>
        <b/>
        <sz val="8"/>
        <rFont val="Arial"/>
        <family val="2"/>
      </rPr>
      <t>Main Source of Income</t>
    </r>
  </si>
  <si>
    <r>
      <t xml:space="preserve">أجور ورواتب
</t>
    </r>
    <r>
      <rPr>
        <b/>
        <sz val="8"/>
        <rFont val="Arial"/>
        <family val="2"/>
      </rPr>
      <t>Wages &amp; Salaries</t>
    </r>
  </si>
  <si>
    <r>
      <t xml:space="preserve">مشاريع خاصة ومهن حرة 
</t>
    </r>
    <r>
      <rPr>
        <b/>
        <sz val="8"/>
        <rFont val="Arial"/>
        <family val="2"/>
      </rPr>
      <t>Employer &amp; Own Account Worker</t>
    </r>
  </si>
  <si>
    <r>
      <t xml:space="preserve">دخول ممتلكات
</t>
    </r>
    <r>
      <rPr>
        <b/>
        <sz val="8"/>
        <rFont val="Arial"/>
        <family val="2"/>
      </rPr>
      <t>Property Income</t>
    </r>
    <r>
      <rPr>
        <b/>
        <sz val="10"/>
        <rFont val="Arial"/>
        <family val="2"/>
      </rPr>
      <t xml:space="preserve"> </t>
    </r>
  </si>
  <si>
    <r>
      <t xml:space="preserve">معاشات تقاعدية
</t>
    </r>
    <r>
      <rPr>
        <b/>
        <sz val="8"/>
        <rFont val="Arial"/>
        <family val="2"/>
      </rPr>
      <t>Pension</t>
    </r>
  </si>
  <si>
    <r>
      <t xml:space="preserve">تحويلات أو مصادر اخرى 
</t>
    </r>
    <r>
      <rPr>
        <b/>
        <sz val="8"/>
        <rFont val="Arial"/>
        <family val="2"/>
      </rPr>
      <t>Transfers &amp; Others</t>
    </r>
  </si>
  <si>
    <t xml:space="preserve">3500 -  </t>
  </si>
  <si>
    <t xml:space="preserve">- 3500 </t>
  </si>
  <si>
    <t xml:space="preserve">3500 -    </t>
  </si>
  <si>
    <t xml:space="preserve">        </t>
  </si>
  <si>
    <t xml:space="preserve"> - 3500   </t>
  </si>
  <si>
    <t xml:space="preserve"> - 7000   </t>
  </si>
  <si>
    <t xml:space="preserve"> - 10500  </t>
  </si>
  <si>
    <t xml:space="preserve"> - 14000  </t>
  </si>
  <si>
    <t xml:space="preserve"> - 17500  </t>
  </si>
  <si>
    <t xml:space="preserve"> - 21000  </t>
  </si>
  <si>
    <t xml:space="preserve"> - 24500  </t>
  </si>
  <si>
    <t xml:space="preserve"> - 28000  </t>
  </si>
  <si>
    <t xml:space="preserve"> - 31500  </t>
  </si>
  <si>
    <t xml:space="preserve"> - 35000  </t>
  </si>
  <si>
    <t xml:space="preserve"> - 40000  </t>
  </si>
  <si>
    <t xml:space="preserve"> - 45000  </t>
  </si>
  <si>
    <t xml:space="preserve"> - 55000  </t>
  </si>
  <si>
    <t xml:space="preserve"> - 65000  </t>
  </si>
  <si>
    <t xml:space="preserve"> - 75000  </t>
  </si>
  <si>
    <t>2012 - 2013</t>
  </si>
  <si>
    <t>Groups of Commodities and Services</t>
  </si>
  <si>
    <r>
      <t xml:space="preserve">غير قطرية
</t>
    </r>
    <r>
      <rPr>
        <b/>
        <sz val="8"/>
        <rFont val="Arial"/>
        <family val="2"/>
      </rPr>
      <t>Non Qatari</t>
    </r>
  </si>
  <si>
    <r>
      <t xml:space="preserve">قطرية
</t>
    </r>
    <r>
      <rPr>
        <b/>
        <sz val="8"/>
        <rFont val="Arial"/>
        <family val="2"/>
      </rPr>
      <t>Qatari</t>
    </r>
  </si>
  <si>
    <t>No. of HH in Sample</t>
  </si>
  <si>
    <t>عدد أسر العينة</t>
  </si>
  <si>
    <t>Average HH Size</t>
  </si>
  <si>
    <t>متوسط حجم الأسرة</t>
  </si>
  <si>
    <t>A - Food Cash Expenditure</t>
  </si>
  <si>
    <t>أ- الإنفاق النقدي على مجموعات الطعام</t>
  </si>
  <si>
    <t>Cereals &amp; Products</t>
  </si>
  <si>
    <t>الحبوب و منتجاتها</t>
  </si>
  <si>
    <t>Meat &amp; Poultry</t>
  </si>
  <si>
    <t>اللحوم و الدواجن</t>
  </si>
  <si>
    <t>Fish and Seafood</t>
  </si>
  <si>
    <t>الأسماك و الأغذية البحرية</t>
  </si>
  <si>
    <t>Dairy Products and Eggs</t>
  </si>
  <si>
    <t>الألبان و منتجاتها و البيض</t>
  </si>
  <si>
    <t>Oils and Fats</t>
  </si>
  <si>
    <t>الزيوت و الدهون</t>
  </si>
  <si>
    <t>Fruits and Nuts</t>
  </si>
  <si>
    <t>الفواكه و المكسرات</t>
  </si>
  <si>
    <t>Vegetables, Legumes and Potatoes</t>
  </si>
  <si>
    <t>الخضروات و البقول و البطاطا</t>
  </si>
  <si>
    <t>Sugar and Sugar Products and Honey</t>
  </si>
  <si>
    <t>السكر و منتجاته و العسل</t>
  </si>
  <si>
    <t>Beverages (Non-alcoholic)</t>
  </si>
  <si>
    <t>المشروبات غير الكحولية</t>
  </si>
  <si>
    <t>Other Foods</t>
  </si>
  <si>
    <t>أطعمة أخرى</t>
  </si>
  <si>
    <t>Foods from Restaurants</t>
  </si>
  <si>
    <t>الأطعمة الجاهزة من المطاعم</t>
  </si>
  <si>
    <t>B - Own produced food consumed or given away</t>
  </si>
  <si>
    <t>ب - مجموعة الطعام المنتجة ذاتياً مستهلكة أو مهداه</t>
  </si>
  <si>
    <t>C - The Total Food Consumption (A+B)</t>
  </si>
  <si>
    <t>ج - الاستهلاك الكلي من الطعام (أ + ب)</t>
  </si>
  <si>
    <t>D - Non-Food Expenditure</t>
  </si>
  <si>
    <t>د - الإنفاق النقدي على غير الطعام</t>
  </si>
  <si>
    <t>Clothing and Footwear</t>
  </si>
  <si>
    <t>الملابس و الأحذية</t>
  </si>
  <si>
    <t>Housing Expenses</t>
  </si>
  <si>
    <t>نفقات المسكن</t>
  </si>
  <si>
    <t>Furniture and Utensils and Appliances</t>
  </si>
  <si>
    <t>الأثاث و الأواني والأجهزة المنزلية</t>
  </si>
  <si>
    <t>HH Operation</t>
  </si>
  <si>
    <t>لوازم و أعمال منزلية</t>
  </si>
  <si>
    <t>Medical Care</t>
  </si>
  <si>
    <t>الرعاية الطبية</t>
  </si>
  <si>
    <t>Transportation</t>
  </si>
  <si>
    <t>وسائل النقل</t>
  </si>
  <si>
    <t>Communications</t>
  </si>
  <si>
    <t>الاتصالات</t>
  </si>
  <si>
    <t>Education</t>
  </si>
  <si>
    <t>التعليم</t>
  </si>
  <si>
    <t>Recreation &amp; Entertainment</t>
  </si>
  <si>
    <t>النشاطات الترفيهية و الثقافية</t>
  </si>
  <si>
    <t>Personal Care</t>
  </si>
  <si>
    <t>العناية الشخصية</t>
  </si>
  <si>
    <t>Tobacco, Cigarettes and Alcoholic Beverages</t>
  </si>
  <si>
    <t>التبغ و السجاير و المشروبات الكحولية</t>
  </si>
  <si>
    <t>Costs of Travelling Abroad</t>
  </si>
  <si>
    <t>تكاليف سفر خارج البلاد</t>
  </si>
  <si>
    <t>Other Non – Food Expenditure</t>
  </si>
  <si>
    <t>الإنفاق على سلع و خدمات أخرى غير الطعام</t>
  </si>
  <si>
    <t>E- Own Produced Non- Food ( Imputed Rent )</t>
  </si>
  <si>
    <t xml:space="preserve">هـ - الإنتاج الذاتي من غير الطعام (الإيجار المقدر للمسكن المملوك) </t>
  </si>
  <si>
    <t>F - Total Non-Food Consumption (D + E )</t>
  </si>
  <si>
    <t>و - الاستهلاك الكلي من غير الطعام (د + هـ)</t>
  </si>
  <si>
    <t>G - Total Consumption (C + F)</t>
  </si>
  <si>
    <t>ز - مجموع الاستهلاك الكلي (ج + و)</t>
  </si>
  <si>
    <t xml:space="preserve"> – Own Produced Food (B)</t>
  </si>
  <si>
    <r>
      <t xml:space="preserve"> </t>
    </r>
    <r>
      <rPr>
        <b/>
        <sz val="16"/>
        <rFont val="Arial"/>
        <family val="2"/>
      </rPr>
      <t>–</t>
    </r>
    <r>
      <rPr>
        <b/>
        <sz val="12"/>
        <rFont val="Arial"/>
        <family val="2"/>
      </rPr>
      <t xml:space="preserve"> الإنتاج الذاتي من الطعام  (ب)</t>
    </r>
  </si>
  <si>
    <t xml:space="preserve"> – Own Produced Non-Food Products in Kind (E)</t>
  </si>
  <si>
    <t>+ H Cash Transfer (In Qatar)</t>
  </si>
  <si>
    <t xml:space="preserve"> + ح التحويلات النقدية المدفوعة ( داخل البلاد)</t>
  </si>
  <si>
    <t>+ I Non-Consumption Expenditure</t>
  </si>
  <si>
    <t xml:space="preserve"> + ط نفقات غير استهلاكية </t>
  </si>
  <si>
    <t>Total Cash Expenditure  (G – B – E + H + I)</t>
  </si>
  <si>
    <t>الإنفاق النقدي الكلي (ز– ب – هـ + ح + ط)</t>
  </si>
  <si>
    <t>HH = Household</t>
  </si>
  <si>
    <t>E- Own Produced Non- Food (Imputed Rent)</t>
  </si>
  <si>
    <t xml:space="preserve"> – الإنتاج الذاتي من الطعام  (ب)</t>
  </si>
  <si>
    <t xml:space="preserve"> – الإنتاج الذاتي من غيرالطعام  (هــ)</t>
  </si>
  <si>
    <t xml:space="preserve">HH = الاسرة  </t>
  </si>
  <si>
    <t>+ 13</t>
  </si>
  <si>
    <t>12 - 10</t>
  </si>
  <si>
    <t>9 - 7</t>
  </si>
  <si>
    <t>6 - 4</t>
  </si>
  <si>
    <t>3 - 1</t>
  </si>
  <si>
    <r>
      <t xml:space="preserve"> </t>
    </r>
    <r>
      <rPr>
        <b/>
        <sz val="16"/>
        <rFont val="Arial"/>
        <family val="2"/>
      </rPr>
      <t>–</t>
    </r>
    <r>
      <rPr>
        <b/>
        <sz val="12"/>
        <rFont val="Arial"/>
        <family val="2"/>
      </rPr>
      <t xml:space="preserve"> الإنتاج الذاتي من غيرالطعام  (هــ)</t>
    </r>
  </si>
  <si>
    <t xml:space="preserve">هـ - الإنتاج الذاتي من غير الطعام 
      (الإيجار المقدر للمسكن المملوك) </t>
  </si>
  <si>
    <t xml:space="preserve">58.38  </t>
  </si>
  <si>
    <t xml:space="preserve">57.27  </t>
  </si>
  <si>
    <t xml:space="preserve">13.89  </t>
  </si>
  <si>
    <r>
      <t xml:space="preserve">حجم الأسرة 
</t>
    </r>
    <r>
      <rPr>
        <b/>
        <sz val="8"/>
        <rFont val="Arial"/>
        <family val="2"/>
      </rPr>
      <t>Household Size</t>
    </r>
  </si>
  <si>
    <r>
      <t xml:space="preserve">الجنسية
</t>
    </r>
    <r>
      <rPr>
        <b/>
        <sz val="8"/>
        <rFont val="Arial"/>
        <family val="2"/>
      </rPr>
      <t>Nationality</t>
    </r>
  </si>
  <si>
    <t xml:space="preserve"> - بحث انفاق ودخل الأسرة 2012 - 2013 .</t>
  </si>
  <si>
    <t xml:space="preserve"> - Household Expenditure and Income Survey, 2012 - 2013</t>
  </si>
  <si>
    <t>This chapter includes data regarding expenditure and income indicators derived from the "Household Expenditure and Income Survey" in the State of Qatar which was conducted in 2012-2013 by the Ministry of Development Planning and Statistics on a sample of Qatari and non-Qatari households.</t>
  </si>
  <si>
    <t>Graph (30) شكل</t>
  </si>
  <si>
    <t>Graph (32) شكل</t>
  </si>
  <si>
    <t>Graph (33) شكل</t>
  </si>
  <si>
    <t>TABLE (105)</t>
  </si>
  <si>
    <t>جدول (105)</t>
  </si>
  <si>
    <t>TABLE (106)</t>
  </si>
  <si>
    <t>جدول (106)</t>
  </si>
  <si>
    <t>TABLE (107)</t>
  </si>
  <si>
    <t>جدول (107)</t>
  </si>
  <si>
    <t>Graph (31) شكل</t>
  </si>
  <si>
    <t>2011 - 2014</t>
  </si>
  <si>
    <t>السلسلة الزمنية السنوية للرقم القياسي لأسعار المستهلك</t>
  </si>
  <si>
    <t xml:space="preserve">ANNUAL CPI TIME SERIES </t>
  </si>
  <si>
    <r>
      <rPr>
        <b/>
        <sz val="16"/>
        <rFont val="Arial"/>
        <family val="2"/>
      </rPr>
      <t>السلسلة الزمنية الفصلية للرقم</t>
    </r>
    <r>
      <rPr>
        <b/>
        <sz val="16"/>
        <color indexed="8"/>
        <rFont val="Arial"/>
        <family val="2"/>
      </rPr>
      <t xml:space="preserve"> القياسي لأسعار المستهلك  </t>
    </r>
  </si>
  <si>
    <t>QUARTERLY CPI TIME SERIES</t>
  </si>
  <si>
    <t>نسبة التغير في الرقم القياسي لأسعار المستهلك الربع السنوي الى نظيره في السنة السابقة</t>
  </si>
  <si>
    <t>QUARTERLY CPI (YoY) CHANGES</t>
  </si>
  <si>
    <t>2009 - 2014</t>
  </si>
  <si>
    <t>الاهمية النسبية لمجموعات السلع والخدمات في سلة أسعار المستهلك</t>
  </si>
  <si>
    <t>2006 - 2007</t>
  </si>
  <si>
    <t>THE RELATIVE IMPORTANCE OF GROUPS OF GOODS AND SERVICES IN THE CPI BASKET</t>
  </si>
  <si>
    <t>CONSUMER PRICE INDEX</t>
  </si>
  <si>
    <t xml:space="preserve">QUARTERLY RATE OF CHANGE (YoY) IN CPI </t>
  </si>
  <si>
    <t>QUARTERLY RATE OF CHANGE IN PPI (QoQ</t>
  </si>
  <si>
    <t>نسب التغير في الرقم القياسي لاسعار المستهلك (الربع سنوي) إلى نظيره في السنة السابقة</t>
  </si>
  <si>
    <t xml:space="preserve">الرقم القياسي لأسعار المستهلك </t>
  </si>
  <si>
    <t>الرقم القياسي لأسعار المنتج</t>
  </si>
  <si>
    <t>نسب التغير الربعي للرقم القياسي لاسعار المنتج</t>
  </si>
  <si>
    <t>PRODUCER PRICE INDEX</t>
  </si>
  <si>
    <t xml:space="preserve">الغذاء والمشروبات </t>
  </si>
  <si>
    <t xml:space="preserve">التبغ </t>
  </si>
  <si>
    <t xml:space="preserve">الأحذية والصنادل والنعالات / الأحذية والنعال وأغطية القدم ,واصلاح الاحذية </t>
  </si>
  <si>
    <t>صيانة واصلاح المساكن</t>
  </si>
  <si>
    <t>أمداد المياه  وخدماته</t>
  </si>
  <si>
    <t xml:space="preserve">الاواني الزجاجية ،وادوات الطاولة والأدوات المنزلية </t>
  </si>
  <si>
    <t xml:space="preserve">ادوات ومعدات للمنزل والحديقة </t>
  </si>
  <si>
    <t xml:space="preserve">النقل </t>
  </si>
  <si>
    <t>معدات الهاتف والتليفاكس</t>
  </si>
  <si>
    <t xml:space="preserve">خدمات الهاتف والتليفاكس </t>
  </si>
  <si>
    <t xml:space="preserve">ادوات تسلية   اخرى و معدات  حديقة وو حيوانات أليفة </t>
  </si>
  <si>
    <t>مستلزمات العطلة</t>
  </si>
  <si>
    <t xml:space="preserve">التعليم الأبتدائي وما قبل الأبتدائي </t>
  </si>
  <si>
    <t xml:space="preserve">التعليم الإعدادي والثانوي </t>
  </si>
  <si>
    <t>الخدمات التعليمية الأخرى</t>
  </si>
  <si>
    <t>التعليم بعد الثانوية ( دبلوم- كلية - جامعي.. إلخ)</t>
  </si>
  <si>
    <t xml:space="preserve">المطاعم والفنادق </t>
  </si>
  <si>
    <t>الإقامة بالفنادق بخلاف الوجبات والمشروبات</t>
  </si>
  <si>
    <t>سلع وخدمات متفرقة.</t>
  </si>
  <si>
    <t>السلع غير المصنفة في مكان أخر/ المقتنيات الشصية</t>
  </si>
  <si>
    <t>التامين</t>
  </si>
  <si>
    <t>خدمات اخرى</t>
  </si>
  <si>
    <t xml:space="preserve">الربع الثالث
Q3 
</t>
  </si>
  <si>
    <t xml:space="preserve">الربع الرابع
Q4 
</t>
  </si>
  <si>
    <t xml:space="preserve">الربع الثاني
Q2 
</t>
  </si>
  <si>
    <t xml:space="preserve">الربع الأول
Q1 
</t>
  </si>
  <si>
    <t>Household consumption</t>
  </si>
  <si>
    <t>Food, beverages &amp; tobacco</t>
  </si>
  <si>
    <t xml:space="preserve">Tobacco </t>
  </si>
  <si>
    <t xml:space="preserve">Clothing and Footwear </t>
  </si>
  <si>
    <t xml:space="preserve">Cloths </t>
  </si>
  <si>
    <t xml:space="preserve">Shoes and Sandels </t>
  </si>
  <si>
    <t>Rent , Fuel and Energy</t>
  </si>
  <si>
    <t xml:space="preserve">Monthly Rent of dwellings &amp; Water charges </t>
  </si>
  <si>
    <t>Maintenance and repair of the Dwelling</t>
  </si>
  <si>
    <t>Water Supply and Miscellanous services Relating to the Dwelling</t>
  </si>
  <si>
    <t>Fuel and Energy</t>
  </si>
  <si>
    <t xml:space="preserve">Furniture , Textiles and Home Appliance </t>
  </si>
  <si>
    <t xml:space="preserve">Furniture and Furnishings </t>
  </si>
  <si>
    <t>Household Textiles</t>
  </si>
  <si>
    <t>Main Household Appliances and it's Maintenance</t>
  </si>
  <si>
    <t>Glasswar, Tableware And Household Utensils</t>
  </si>
  <si>
    <t>Tools and Equipment for House and Garden</t>
  </si>
  <si>
    <t>Cleaning Materials</t>
  </si>
  <si>
    <t>Pharmaceutical Products and Medical Supplies</t>
  </si>
  <si>
    <t>Outpatient Services</t>
  </si>
  <si>
    <t>Hospital Services</t>
  </si>
  <si>
    <t>TRANSPORT</t>
  </si>
  <si>
    <t>Transport services</t>
  </si>
  <si>
    <t>COMMUNICATION</t>
  </si>
  <si>
    <t>Telephone and Telefax Equipment</t>
  </si>
  <si>
    <t>Telephone and Telefax Services</t>
  </si>
  <si>
    <t xml:space="preserve">Entertainment, Recreation and Culture </t>
  </si>
  <si>
    <t xml:space="preserve">Entertainment Equipment </t>
  </si>
  <si>
    <t>Other entertainment tools, equipment, garden and pets</t>
  </si>
  <si>
    <t xml:space="preserve">News Papers, Books and other prints </t>
  </si>
  <si>
    <t>Packages Holiadyes</t>
  </si>
  <si>
    <t xml:space="preserve">Education </t>
  </si>
  <si>
    <t xml:space="preserve">Pre-Primary and Primary education </t>
  </si>
  <si>
    <t>Perparotary and Secondry education</t>
  </si>
  <si>
    <t xml:space="preserve">Other Education services </t>
  </si>
  <si>
    <t>Post-secondary education ( College, Univercity ….etc)</t>
  </si>
  <si>
    <t xml:space="preserve">Resturant and Hotels </t>
  </si>
  <si>
    <t>Resturant and Hotels ,Cafés</t>
  </si>
  <si>
    <t xml:space="preserve">Residency in Hotels </t>
  </si>
  <si>
    <t>Miscellaneous goods and services</t>
  </si>
  <si>
    <t>Personal Care Materials and Other Services</t>
  </si>
  <si>
    <t>Personal Luxurious Goods not Elsewhere Classified</t>
  </si>
  <si>
    <t>Insurance</t>
  </si>
  <si>
    <t xml:space="preserve">Other Services </t>
  </si>
  <si>
    <t>012</t>
  </si>
  <si>
    <t>02</t>
  </si>
  <si>
    <t>022</t>
  </si>
  <si>
    <t>03</t>
  </si>
  <si>
    <t>031</t>
  </si>
  <si>
    <t>032</t>
  </si>
  <si>
    <t>04</t>
  </si>
  <si>
    <t>041</t>
  </si>
  <si>
    <t>043</t>
  </si>
  <si>
    <t>044</t>
  </si>
  <si>
    <t>045</t>
  </si>
  <si>
    <t>05</t>
  </si>
  <si>
    <t>051</t>
  </si>
  <si>
    <t>052</t>
  </si>
  <si>
    <t>053</t>
  </si>
  <si>
    <t>054</t>
  </si>
  <si>
    <t>055</t>
  </si>
  <si>
    <t>056</t>
  </si>
  <si>
    <t>06</t>
  </si>
  <si>
    <t>061</t>
  </si>
  <si>
    <t>062</t>
  </si>
  <si>
    <t>063</t>
  </si>
  <si>
    <t>07</t>
  </si>
  <si>
    <t>071</t>
  </si>
  <si>
    <t>072</t>
  </si>
  <si>
    <t>073</t>
  </si>
  <si>
    <t>08</t>
  </si>
  <si>
    <t>081</t>
  </si>
  <si>
    <t>082</t>
  </si>
  <si>
    <t>083</t>
  </si>
  <si>
    <t>09</t>
  </si>
  <si>
    <t>091</t>
  </si>
  <si>
    <t>093</t>
  </si>
  <si>
    <t>094</t>
  </si>
  <si>
    <t>095</t>
  </si>
  <si>
    <t>096</t>
  </si>
  <si>
    <t>10</t>
  </si>
  <si>
    <t>101</t>
  </si>
  <si>
    <t>102</t>
  </si>
  <si>
    <t>103</t>
  </si>
  <si>
    <t>104</t>
  </si>
  <si>
    <t>123</t>
  </si>
  <si>
    <t>125</t>
  </si>
  <si>
    <t>127</t>
  </si>
  <si>
    <t>-</t>
  </si>
  <si>
    <t>م</t>
  </si>
  <si>
    <t xml:space="preserve">الصحة </t>
  </si>
  <si>
    <t>HEALTH</t>
  </si>
  <si>
    <t>01</t>
  </si>
  <si>
    <t>منتجات من المطاط والبلاستيك</t>
  </si>
  <si>
    <t>Ratios of expenditure on goods and services which were derived from the above mentioned survey were used in the derivation of the Consumer Price Index for the month of January 2015 using Laspeyre's Price Formula.</t>
  </si>
  <si>
    <t xml:space="preserve"> - الأبحاث الميدانية الشهرية لأسعار المستهلك ، واسعار المنتج، وأسعار الألات والمعدات</t>
  </si>
  <si>
    <r>
      <t xml:space="preserve"> -  </t>
    </r>
    <r>
      <rPr>
        <sz val="8"/>
        <rFont val="Arial"/>
        <family val="2"/>
        <charset val="178"/>
      </rPr>
      <t xml:space="preserve">Monthly field surveys on consumer prices , producer prices, and machinary ans equipment prices </t>
    </r>
  </si>
  <si>
    <t>الاستهلاك العائلي</t>
  </si>
  <si>
    <t>الغذاء والمشروبات</t>
  </si>
  <si>
    <t xml:space="preserve">الغذاء </t>
  </si>
  <si>
    <t xml:space="preserve"> التبغ </t>
  </si>
  <si>
    <t xml:space="preserve">الملابس </t>
  </si>
  <si>
    <t>الأحذية</t>
  </si>
  <si>
    <t>السكن والمياه والكهرباء والغاز وأنواع الوقود الأخرى</t>
  </si>
  <si>
    <t>الإيجار الشهري الإجمالي للمساكن وأجور الماء</t>
  </si>
  <si>
    <t>الكهرباء، الغاز، ووقود اخرى</t>
  </si>
  <si>
    <t>الصحة</t>
  </si>
  <si>
    <t xml:space="preserve">خدمات وسائط النقل المشترات </t>
  </si>
  <si>
    <t>خدمات البريد</t>
  </si>
  <si>
    <t xml:space="preserve"> معدات وخدمات الهاتف والتلفاكس</t>
  </si>
  <si>
    <t xml:space="preserve">خدمات الهاتف  والتليفاكس </t>
  </si>
  <si>
    <t>التسلية والثقافة</t>
  </si>
  <si>
    <t>الأجهزة السمعية والمرئية واجهزة التصوير ومعالجة البيانات</t>
  </si>
  <si>
    <t xml:space="preserve">ادوات تسلية   اخرى و معدات  حديقة و حيوانات أليفة </t>
  </si>
  <si>
    <t>خدمات التسلية والثقافة</t>
  </si>
  <si>
    <t>مستلزمات العطلات</t>
  </si>
  <si>
    <t xml:space="preserve"> التعليم الابتدائي وما قبل الابتدائي </t>
  </si>
  <si>
    <t>السلع والخدمات المتفرقة</t>
  </si>
  <si>
    <t xml:space="preserve">مواد العناية الشخصية </t>
  </si>
  <si>
    <t>المقتنيات الشخصية</t>
  </si>
  <si>
    <t xml:space="preserve">Houshold  Consumption </t>
  </si>
  <si>
    <t>Food  and Beverages</t>
  </si>
  <si>
    <t xml:space="preserve">Food </t>
  </si>
  <si>
    <t xml:space="preserve"> Beverages</t>
  </si>
  <si>
    <t xml:space="preserve"> Tobacco</t>
  </si>
  <si>
    <t>Clothing and Soft ware</t>
  </si>
  <si>
    <t>Clothing</t>
  </si>
  <si>
    <t>Footwear</t>
  </si>
  <si>
    <t>Housing, water, Electricity, Gas, and OtherFuels</t>
  </si>
  <si>
    <t>Actual Rental for Housing</t>
  </si>
  <si>
    <t>Water Supply and Miscellaneous services Relating to the Dwelling</t>
  </si>
  <si>
    <t>Electricity, Gas and Other Fuels</t>
  </si>
  <si>
    <t>Furnishing, household equipment and Roitin Housholds maintainance</t>
  </si>
  <si>
    <t xml:space="preserve">Furnishing, Carpet and Other Floor Covering </t>
  </si>
  <si>
    <t>Household Appliance</t>
  </si>
  <si>
    <t>Good and Services for Routine Household Maintenance</t>
  </si>
  <si>
    <t>Health</t>
  </si>
  <si>
    <t>Medical products, Appliance and Equipment</t>
  </si>
  <si>
    <t>Transport</t>
  </si>
  <si>
    <t>Purchase Of Vehicles</t>
  </si>
  <si>
    <t>Operation of Personal Transport Equipment</t>
  </si>
  <si>
    <t xml:space="preserve">Communication </t>
  </si>
  <si>
    <t>Telephone and Telefax  Equipment and Services</t>
  </si>
  <si>
    <t>Telephone and Telefax services</t>
  </si>
  <si>
    <t>Recreation and Culture services</t>
  </si>
  <si>
    <t>Audio-Visual, Photographic and Information Processing Equipment</t>
  </si>
  <si>
    <t>Other recreational  Items and Equipmentm Gardens and Pets</t>
  </si>
  <si>
    <t>News Papers, Books and Stationary</t>
  </si>
  <si>
    <t>Packages Holidays</t>
  </si>
  <si>
    <t>Perparotary and Secondary education</t>
  </si>
  <si>
    <t>Post-Secondary-  Tertiary Education</t>
  </si>
  <si>
    <t>Resturant and Hotels</t>
  </si>
  <si>
    <t>Catering Services</t>
  </si>
  <si>
    <t>Accomodation Services</t>
  </si>
  <si>
    <t xml:space="preserve">Miscellaneous Gooda and Services </t>
  </si>
  <si>
    <t>Personal Effects</t>
  </si>
  <si>
    <t>Non-Tertiary Education</t>
  </si>
  <si>
    <t>Postal Services</t>
  </si>
  <si>
    <t>الاهميات النسبية
Weights</t>
  </si>
  <si>
    <t>الرمز
Code</t>
  </si>
  <si>
    <t xml:space="preserve">الغذاء والمشروبات 
Food, Beverages </t>
  </si>
  <si>
    <t>السكن والمياه والكهرباء والغاز وأنواع الوقود الأخرى
Housing, water, Electricity, Gas, and OtherFuels</t>
  </si>
  <si>
    <t xml:space="preserve"> التبغ
Tobacco</t>
  </si>
  <si>
    <t>الربع الرابع
Q 4</t>
  </si>
  <si>
    <t>الربع الثالث
Q 3</t>
  </si>
  <si>
    <t>الربع الثاني
Q 2</t>
  </si>
  <si>
    <t xml:space="preserve">الربع الأول
Q 1 </t>
  </si>
  <si>
    <t>Communication</t>
  </si>
  <si>
    <t>Machinery And Equipment Price Index</t>
  </si>
  <si>
    <t>Base year 2012 = 100</t>
  </si>
  <si>
    <t>CPC Ver.2</t>
  </si>
  <si>
    <t>Major Groups</t>
  </si>
  <si>
    <t xml:space="preserve">            الرقم  العام 
  MEPI  (General Index ) </t>
  </si>
  <si>
    <t xml:space="preserve">   الالات المخصصة الغرض
Special-purpose machines </t>
  </si>
  <si>
    <t>الات عمليات التعدين واستغلال المحاجر 
و الانشاء وأجزاوها
Mining and quarrying machinery
and construction</t>
  </si>
  <si>
    <t xml:space="preserve">الات شق الانفاق والالات الاخرى للثقب او الحفر 
Underground rock cutters and tunneling machinery; other boring
</t>
  </si>
  <si>
    <t xml:space="preserve">آلات غرزوآلات تكسير الصخر ,آلات سبر وحفر  </t>
  </si>
  <si>
    <t>الات اخرى متحركة للتمهيد او التسوية او الكشط 
او الحفر او الدك
Moving , grading , levelling , scraping ,excavating , tamping  (including bulldozers)</t>
  </si>
  <si>
    <t xml:space="preserve">بولـدوزرات وجرافات </t>
  </si>
  <si>
    <t xml:space="preserve">بولـدوزرات وانجلدوزرات </t>
  </si>
  <si>
    <t>آلات تسوية الطرق</t>
  </si>
  <si>
    <t xml:space="preserve">أجهزة كشط </t>
  </si>
  <si>
    <t xml:space="preserve">آلات دك الطرق </t>
  </si>
  <si>
    <t xml:space="preserve">آلات وأجهزة أخرى </t>
  </si>
  <si>
    <t>محملات  بمجارف أمامية</t>
  </si>
  <si>
    <t xml:space="preserve">آلات ذات قاعدة متحركة </t>
  </si>
  <si>
    <t>سيارات دمبرز (قلابات) مصممة للاستعمال خارج الطرق العامة</t>
  </si>
  <si>
    <t xml:space="preserve">         الات المكاتب والمحاسبة والحسابات
Office, Accounting and Computing machinery</t>
  </si>
  <si>
    <t>الات مكاتب والمحاسبة واجزاؤها
Office and  Accounting machinery and parts and accessories</t>
  </si>
  <si>
    <t>الات مكاتب والمحاسبة واجزاؤها</t>
  </si>
  <si>
    <t>أجهزة استنساخ تعمل بالطريقة الحرارية
2010 (لايوجد بيان ل 2011 ( الماسح الضوئي الباركود الأفقي)</t>
  </si>
  <si>
    <t>الات الحساب الالكتروني واجزاؤها
Computing machines and parts</t>
  </si>
  <si>
    <t>الات نقالة يدوية ذاتية الاداء لتجهيز البيانات 
Portable automatic data processing machines  such as laptops</t>
  </si>
  <si>
    <t>جهاز كمبيوتر محمول</t>
  </si>
  <si>
    <t xml:space="preserve"> وحدات أُخر لآلات المعالجة الذاتية
Other automatic data processing  machines ,storage units ,input  units, output  units</t>
  </si>
  <si>
    <t xml:space="preserve"> وحدات أُخر لآلات المعالجة الذاتية  للمعلومات(كمبيوتر مكتبي)</t>
  </si>
  <si>
    <t xml:space="preserve"> وحدات أُخر لآلات المعالجة الذاتية  للمعلومات(شاشات كمبيوتر )</t>
  </si>
  <si>
    <t>طابعة ليزر ,ملونة
 output units</t>
  </si>
  <si>
    <t xml:space="preserve">        الالات والاجهزة الكهربائية 
Machinery and electrical appliances</t>
  </si>
  <si>
    <t>محركات ومولدات ومحولات كهربائية 
Electric motors, generators and transformers</t>
  </si>
  <si>
    <t>محركات  375 واط</t>
  </si>
  <si>
    <t>محركات 750 واط</t>
  </si>
  <si>
    <t>محركات  75 كيلو واط</t>
  </si>
  <si>
    <t>محركات أحادية الطور</t>
  </si>
  <si>
    <t>محركات تزيد قدرتها عن 75 كيلو واط</t>
  </si>
  <si>
    <t xml:space="preserve"> مولدات 75 كيلو فولت </t>
  </si>
  <si>
    <t xml:space="preserve">مولدات لا تتجاوز375 كيلو فولت </t>
  </si>
  <si>
    <t>مولدات لا تتجاوز 750 كيلو فولت</t>
  </si>
  <si>
    <t xml:space="preserve"> مولدات  750 كيلو فولت امبير</t>
  </si>
  <si>
    <t xml:space="preserve">       معدات النقل 
Transport Equipment</t>
  </si>
  <si>
    <t>المركبات ذات المحركات والمركبات المقطورة
Motor vehicles and trailer vehicles</t>
  </si>
  <si>
    <t>المركبات ذات المحركات 
Motor Vehicles</t>
  </si>
  <si>
    <t>سيارات معدة لنقل عشرة اشخاص او اكثر بما فيهم السائق مجهزه بمحركات ذات مكابس يتم الاشتعال الداخلي فيها بالضغط (ديزل او نصف ديزل)</t>
  </si>
  <si>
    <t>شــاحنات صغيرة (وانيت) بيك أب بغمارة أو بغمارتين،  جاهزة</t>
  </si>
  <si>
    <t>شـاحنات للنقل الخفيــف (عربيات ديانا، هاف لوري وما يماثلها) ، وإن كانت ذات صندوق قلاب ، جاهزة</t>
  </si>
  <si>
    <t xml:space="preserve"> الشاحنات الكبيرة (لوري) ، جاهزة</t>
  </si>
  <si>
    <t>سيارات خلط الخرسانة</t>
  </si>
  <si>
    <t xml:space="preserve">       معدات النقل الاخرى واجزاؤها 
Other transport equipment and parts </t>
  </si>
  <si>
    <t>الدرجات النارية ووسائل النقل الخفيف
Motorcycles and other  light  transport</t>
  </si>
  <si>
    <t>دراجات ناريه بمحركات ذات مكابس متناوبة للأشتعال الداخلي تزيد سعة اسطواناتها عن50سم3 ولا تتجاوز 250 سم3</t>
  </si>
  <si>
    <t>دراجات ناريه مجهزة بمحركات ذات مكابس متناوبة للأشتعال الداخلي تزيد سعة اسطواناتها عن500سم3 ولا تتجاوز800سم3</t>
  </si>
  <si>
    <t>السنوي 
Annual</t>
  </si>
  <si>
    <t>النصف الثاني 
H2</t>
  </si>
  <si>
    <t>النصف الاول
H1</t>
  </si>
  <si>
    <t xml:space="preserve">Special-purpose machines </t>
  </si>
  <si>
    <t>الالات المخصصة الغرض</t>
  </si>
  <si>
    <t>Mining and quarrying machinery
and construction</t>
  </si>
  <si>
    <t>الات عمليات التعدين واستغلال المحاجر 
والانشاء وأجزاوها</t>
  </si>
  <si>
    <t>Underground rock cutters and tunneling machinery , other boring</t>
  </si>
  <si>
    <t xml:space="preserve">الات شق الانفاق والالات الاخرى للثقب او الحفر </t>
  </si>
  <si>
    <t>Moving , grading , levelling , scraping ,excavating , tamping  (including bulldozers)</t>
  </si>
  <si>
    <t>الات اخرى متحركة للتمهيد او التسوية او الكشط 
او الحفر او الدك</t>
  </si>
  <si>
    <t>اOffice, Accounting and Computing machinery</t>
  </si>
  <si>
    <t>الات المكاتب والمحاسبة والحسابات</t>
  </si>
  <si>
    <t>Office and  Accounting machinery and parts and accessories</t>
  </si>
  <si>
    <t>Computing machines and parts</t>
  </si>
  <si>
    <t>الات الحساب الالكتروني واجزاؤها</t>
  </si>
  <si>
    <t>Portable automatic data processing machines  such as laptops</t>
  </si>
  <si>
    <t xml:space="preserve">الات نقالة يدوية ذاتية الاداء لتجهيز البيانات </t>
  </si>
  <si>
    <t>Other automatic data processing  machines ,storage units ,input  units, output  units</t>
  </si>
  <si>
    <t xml:space="preserve"> وحدات أُخر لآلات المعالجة الذاتية</t>
  </si>
  <si>
    <t xml:space="preserve"> output units</t>
  </si>
  <si>
    <t>طابعة ليزر ,ملونة</t>
  </si>
  <si>
    <t>Machinery and electrical appliances</t>
  </si>
  <si>
    <t xml:space="preserve">الالات والاجهزة الكهربائية </t>
  </si>
  <si>
    <t>Electric motors, generators and transformers</t>
  </si>
  <si>
    <t xml:space="preserve">محركات ومولدات ومحولات كهربائية </t>
  </si>
  <si>
    <t>Transport Equipment</t>
  </si>
  <si>
    <t xml:space="preserve">معدات النقل </t>
  </si>
  <si>
    <t>Motor vehicles and trailer vehicles</t>
  </si>
  <si>
    <t>المركبات ذات المحركات والمركبات المقطورة</t>
  </si>
  <si>
    <t>Motor Vehicles</t>
  </si>
  <si>
    <t xml:space="preserve">المركبات ذات المحركات </t>
  </si>
  <si>
    <t xml:space="preserve">Other transport equipment and parts </t>
  </si>
  <si>
    <t xml:space="preserve">معدات النقل الاخرى واجزاؤها </t>
  </si>
  <si>
    <t>Motorcycles and other  light  transport</t>
  </si>
  <si>
    <t>الدرجات النارية ووسائل النقل الخفيف</t>
  </si>
  <si>
    <t>نسب التغير
Annual Change</t>
  </si>
  <si>
    <t>Graph (35) شكل</t>
  </si>
  <si>
    <t>Graph (34) شكل</t>
  </si>
  <si>
    <t>Mining and quarrying machinery and construction</t>
  </si>
  <si>
    <t>Graph (36) شكل</t>
  </si>
  <si>
    <t>جدول (108)</t>
  </si>
  <si>
    <t>TABLE (108)</t>
  </si>
  <si>
    <t>جدول (109)</t>
  </si>
  <si>
    <t>TABLE (109)</t>
  </si>
  <si>
    <t>الاثاث والمنسوجات والأجهزة المنزلية</t>
  </si>
  <si>
    <t>النقل</t>
  </si>
  <si>
    <t>سلع وخدمات متفرقة</t>
  </si>
  <si>
    <t>الغذاء والمشروبات
Food  and Beverages</t>
  </si>
  <si>
    <t>التبع
Tobacco</t>
  </si>
  <si>
    <t>الملابس والاحذية
Clothing and Soft ware</t>
  </si>
  <si>
    <t xml:space="preserve">السكن والمياه والكهرباء والغاز وأنواع الوقود الأخرى
</t>
  </si>
  <si>
    <t/>
  </si>
  <si>
    <t>الملابس والأحذية
Clothing and Soft ware</t>
  </si>
  <si>
    <t>الأثاث والمنسوجات والأجهزة المنزلية
Furnishing, household equipment and Roitin Housholds maintainance</t>
  </si>
  <si>
    <t>الصحة
Health</t>
  </si>
  <si>
    <t>النقل
Transport</t>
  </si>
  <si>
    <t xml:space="preserve">الاتصالات
Communication </t>
  </si>
  <si>
    <t>التسلية والثقافة
Recreation and Culture services</t>
  </si>
  <si>
    <t xml:space="preserve">التعليم
Education </t>
  </si>
  <si>
    <t>المطاعم والفنادق
Resturant and Hotels</t>
  </si>
  <si>
    <t xml:space="preserve">السلع والخدمات المتفرقة
Miscellaneous Gooda and Services </t>
  </si>
  <si>
    <t>يتضمن هذا الفصل بيانات عن مؤشرات الإنفاق والدخل وهي من نتائج بحث انفاق ودخل الأسرة في قطر والذي أجرته وزارة التخطيط التنموي والاحصاء  على عينة من الأسر القطرية وغير القطرية في عام 2012-2013 .</t>
  </si>
  <si>
    <t>وقد استخدمت نسب الإنفاق على السلع والخدمات المستخرجة من البحث المشار اليه أعلاه في حساب الرقم القياسي لأسعار المستهلك   إبتداءً شهر يناير 2015، وباستخدام صيغة لاسبير للأسعار .</t>
  </si>
  <si>
    <t>This chapter includes Consumer Prices index calculated on 2013 as base year, Also  a producer price Index and Machinary and Equipment Price Index are included based 2013 as well.</t>
  </si>
  <si>
    <t>منتجات الألبان</t>
  </si>
  <si>
    <t xml:space="preserve">منتجات الحبوب المطحونة ومنتجات أخرى </t>
  </si>
  <si>
    <t>الورق ومنتجاته</t>
  </si>
  <si>
    <t xml:space="preserve">منتجات تكرير البترول </t>
  </si>
  <si>
    <t xml:space="preserve"> المواد الكيميائية الأساسية</t>
  </si>
  <si>
    <t>المنتجات الكيميائية الأخرى والألياف من صنع الانسان</t>
  </si>
  <si>
    <t xml:space="preserve">الاسمنت والمنتجات غير المعدنية الأخرى </t>
  </si>
  <si>
    <t xml:space="preserve">     المعادن الاساسية</t>
  </si>
  <si>
    <t xml:space="preserve">الكهرباء والماء </t>
  </si>
  <si>
    <t>الكهرباء</t>
  </si>
  <si>
    <t xml:space="preserve"> الصناعة التحويلية</t>
  </si>
  <si>
    <t xml:space="preserve">Dairy products </t>
  </si>
  <si>
    <t>Grain mill and Other products</t>
  </si>
  <si>
    <t>Paper and Paper Products</t>
  </si>
  <si>
    <t>Refined Petroleum products</t>
  </si>
  <si>
    <t>Basic Chemicals</t>
  </si>
  <si>
    <t>Other chemical products, Man-made fibers</t>
  </si>
  <si>
    <t>Rubber and Plastics products</t>
  </si>
  <si>
    <t xml:space="preserve">Cement and Other non-metallic products </t>
  </si>
  <si>
    <t>Basic Metals</t>
  </si>
  <si>
    <t xml:space="preserve">   Juices </t>
  </si>
  <si>
    <t xml:space="preserve">       العصائر</t>
  </si>
  <si>
    <t>الرقم القياسي العام 
General Index</t>
  </si>
  <si>
    <t>التعدين
Mining</t>
  </si>
  <si>
    <t xml:space="preserve">الكهرباء والماء 
Electricity, water
</t>
  </si>
  <si>
    <t>Q4/Q3</t>
  </si>
  <si>
    <t xml:space="preserve">التبغ
 Tobacco
</t>
  </si>
  <si>
    <t xml:space="preserve">الملابس والأحذية 
Clothing and Soft ware
</t>
  </si>
  <si>
    <t xml:space="preserve">السكن والمياه والكهرباء والغاز وأنواع الوقود الأخرى
Housing, water, Electricity, Gas, and OtherFuels
</t>
  </si>
  <si>
    <t xml:space="preserve">الأثاث والمنسوجات والأجهزة المنزلية
Furnishing, household equipment and Roitin Housholds maintainance
</t>
  </si>
  <si>
    <t>الإتصالات
Communication</t>
  </si>
  <si>
    <t xml:space="preserve">التسلية والثقافة
Recreation and Culture services
</t>
  </si>
  <si>
    <t xml:space="preserve">المطاعم والفنادق 
Resturant and Hotels
</t>
  </si>
  <si>
    <t>الرمز</t>
  </si>
  <si>
    <t xml:space="preserve">  *نتائج مسج دخل وإنفاق الأسرة 2012-2013 </t>
  </si>
  <si>
    <t>* Houshold Survey 2012-2013</t>
  </si>
  <si>
    <t xml:space="preserve"> *نتائج مسج دخل وإنفاق الأسرة 2012-2013 </t>
  </si>
  <si>
    <t>*متوسط إنفاق واستهلاك الفرد الشهري بالريال حسب مجموعات السلع والخدمات وحجم الأسرة
2012 - 2013</t>
  </si>
  <si>
    <t>*متوسط إنفاق واستهلاك الفرد غير القطري الشهري بالريال حسب مجموعات السلع والخدمات وحجم الأسرة
2012 - 2013</t>
  </si>
  <si>
    <t>*متوسط إنفاق واستهلاك الفرد القطري الشهري بالريال حسب مجموعات السلع والخدمات وحجم الأسرة
2012 - 2013</t>
  </si>
  <si>
    <t xml:space="preserve">       *AVERAGE MONTHLY QATARI HOUSEHOLD EXPENDITURE &amp; CONSUMPTION (IN Q.R) BY GROUPS OF COMMODITIES, SERVICES
&amp; HOUSEHOLD SIZE</t>
  </si>
  <si>
    <t>*متوسط إنفاق واستهلاك الأسرة الشهري بالريال حسب مجموعات السلع والخدمات والجنسية
2012 - 2013</t>
  </si>
  <si>
    <t xml:space="preserve">       * AVERAGE MONTHLY HOUSEHOLD EXPENDITURE &amp; CONSUMPTION (IN Q.R) BY GROUPS OF COMMODITIES, SERVICES
&amp; NATIONALITY</t>
  </si>
  <si>
    <t xml:space="preserve">*متوسط دخل الأسرة الشهري بالريال حسب فئات الإنفاق لرب الأسرة والمصدر الرئيسي للدخل
2012 - 2013 </t>
  </si>
  <si>
    <t>*AVERAGE MONTHLY HOUSEHOLD INCOME (IN Q.R) BY GROUP OF MONTHLY EXPENDITURE &amp; MAIN SOURCE OF INCOME</t>
  </si>
  <si>
    <t xml:space="preserve">*متوسط دخل الأسرة غير القطرية الشهري بالريال حسب فئات الإنفاق لرب الأسرة والمصدر الرئيسي للدخل
2012 - 2013 </t>
  </si>
  <si>
    <t>*AVERAGE MONTHLY NON QATARI HOUSEHOLD INCOME (IN Q.R) BY GROUP OF MONTHLY EXPENDITURE 
&amp; MAIN SOURCE OF INCOME</t>
  </si>
  <si>
    <t>Q2/Q1</t>
  </si>
  <si>
    <t xml:space="preserve">التغير النسبي </t>
  </si>
  <si>
    <t>Q1-2015</t>
  </si>
  <si>
    <t>Q4-2014</t>
  </si>
  <si>
    <t>الرقم القياسي لسعر المنتج الربع سنوي والسنوي
المستوى الثاني 
2016</t>
  </si>
  <si>
    <t>QUARTERLY AND ANNUAL PPI INDEX
SECOND LEVEL
2016</t>
  </si>
  <si>
    <t>الربع الأول
Q1 
2016</t>
  </si>
  <si>
    <t>الربع الثاني
Q2 
2016</t>
  </si>
  <si>
    <t>الربع الثالث
Q3 
2016</t>
  </si>
  <si>
    <t>الربع الرابع
Q4 
2016</t>
  </si>
  <si>
    <t>الرقم القياسي لاسعار الالات والمعدات النصف السنوي والسنوي
المستوى الرابع 
2016</t>
  </si>
  <si>
    <t xml:space="preserve"> SEMI-ANNUAL AND ANNUAL MEPI
FOURTH LEVEL
2016</t>
  </si>
  <si>
    <t>السلسلة الزمنية للرقم القياسي لأسعار الالات والمعدات 
المستوى الرابع 
2015 - 2016</t>
  </si>
  <si>
    <t xml:space="preserve"> TIME SERIES OF MACHINERY AND EQUPMENT PRICE INDEX 
FOURTH LEVEL
2015-2016</t>
  </si>
  <si>
    <t>جدول (98) سنة الأساس : 2013</t>
  </si>
  <si>
    <t xml:space="preserve">TABLE (98) Base year : 2013                                                                                                                                                                                                                                                                                                                                                        </t>
  </si>
  <si>
    <t xml:space="preserve">TABLE (99) Base year : 2013                                                                                                                                                                                                                                                                                                                                                         </t>
  </si>
  <si>
    <t>TABLE (101) Base Year = 2013</t>
  </si>
  <si>
    <t>جدول (101) سنة الاساس = 2013</t>
  </si>
  <si>
    <t>جدول (102) سنة الاساس = 2013</t>
  </si>
  <si>
    <t>Table (102) Base Year = 2013</t>
  </si>
  <si>
    <t>جدول (103) سنة الاساس = 2012</t>
  </si>
  <si>
    <t>TABLE (103) Base Year = 2012</t>
  </si>
  <si>
    <t>جدول (104) سنة الاساس = 2012</t>
  </si>
  <si>
    <t>TABLE (104) Base Year = 2012</t>
  </si>
  <si>
    <t>جدول (110)</t>
  </si>
  <si>
    <t>TABLE (110)</t>
  </si>
  <si>
    <t>جدول (111)</t>
  </si>
  <si>
    <t>TABLE (111)</t>
  </si>
  <si>
    <t>2014 - 2016</t>
  </si>
  <si>
    <t xml:space="preserve">ويشمـل هذا الفصل على الرقم  القياسي لأسعار  المستهلك  محسوب على سنة الأساس 2013  ، كما يشمل الرقم القياسي لأسعار المنتج والرقم القياسي للألات والمعدات  لنفس سنة الأساس. </t>
  </si>
  <si>
    <t>Q3/Q2</t>
  </si>
  <si>
    <t>Q1-16/
Q1-15</t>
  </si>
  <si>
    <t>Q2-16/
Q2-15</t>
  </si>
  <si>
    <t>Q3-16/
Q3-15</t>
  </si>
  <si>
    <t>Q4-16/
Q4-15</t>
  </si>
  <si>
    <t>السلسة الزمنية للرقم  القياسي لأسعار المنتج 
المستوى الثاني 
2014 - 2016</t>
  </si>
  <si>
    <t xml:space="preserve"> TIME SERIES OF PRODUCER PRICE INDEX 
Second Level
2014 - 2016</t>
  </si>
  <si>
    <t>جدول (99) سنة الأساس : 2013</t>
  </si>
  <si>
    <t>جدول (100)  , 2013=100</t>
  </si>
  <si>
    <t xml:space="preserve">TABLE (100)  , 2013=100                                                                                                                                                                                                                                                                                                              </t>
  </si>
  <si>
    <t xml:space="preserve"> *متوسط دخل الأسرة القطرية الشهري بالريال حسب فئات الإنفاق لرب الأسرة والمصدر الرئيسي للدخل
2012 - 2013</t>
  </si>
  <si>
    <t>*AVERAGE MONTHLY QATARI HOUSEHOLD INCOME (IN Q.R) BY GROUP OF MONTHLY EXPENDITURE 
&amp; MAIN SOURCE OF INCOME</t>
  </si>
  <si>
    <t xml:space="preserve">      * AVERAGE MONTHLY NON QATARI HOUSEHOLD EXPENDITURE &amp; CONSUMPTION (IN Q.R) BY GROUPS OF COMMODITIES,
SERVICES &amp; HOUSEHOLD SIZE</t>
  </si>
  <si>
    <t xml:space="preserve">      * AVERAGE MONTHLY PER CAPITA EXPENDITURE &amp; CONSUMPTION (IN Q.R) BY GROUPS OF COMMODITIES,
SERVICES &amp; HOUSEHOLD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</si>
</sst>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ر.ق.‏&quot;\ * #,##0_-;_-&quot;ر.ق.‏&quot;\ * #,##0\-;_-&quot;ر.ق.‏&quot;\ * &quot;-&quot;_-;_-@_-"/>
    <numFmt numFmtId="44" formatCode="_-&quot;ر.ق.‏&quot;\ * #,##0.00_-;_-&quot;ر.ق.‏&quot;\ * #,##0.00\-;_-&quot;ر.ق.‏&quot;\ * &quot;-&quot;??_-;_-@_-"/>
    <numFmt numFmtId="43" formatCode="_-* #,##0.00_-;_-* #,##0.00\-;_-* &quot;-&quot;??_-;_-@_-"/>
    <numFmt numFmtId="164" formatCode="_(* #,##0.00_);_(* \(#,##0.00\);_(* &quot;-&quot;??_);_(@_)"/>
    <numFmt numFmtId="165" formatCode="0.0"/>
    <numFmt numFmtId="166" formatCode="0.0%"/>
    <numFmt numFmtId="167" formatCode="_(* #,##0_);_(* \(#,##0\);_(* &quot;-&quot;??_);_(@_)"/>
    <numFmt numFmtId="168" formatCode="00"/>
    <numFmt numFmtId="169" formatCode="000"/>
  </numFmts>
  <fonts count="85" x14ac:knownFonts="1">
    <font>
      <sz val="11"/>
      <color theme="1"/>
      <name val="Arial"/>
      <family val="2"/>
      <charset val="178"/>
      <scheme val="minor"/>
    </font>
    <font>
      <sz val="11"/>
      <color theme="1"/>
      <name val="Arial"/>
      <family val="2"/>
      <scheme val="minor"/>
    </font>
    <font>
      <sz val="11"/>
      <color theme="1"/>
      <name val="Arial"/>
      <family val="2"/>
      <scheme val="minor"/>
    </font>
    <font>
      <sz val="10"/>
      <name val="Arial"/>
      <family val="2"/>
    </font>
    <font>
      <sz val="10"/>
      <name val="Arial"/>
      <family val="2"/>
    </font>
    <font>
      <b/>
      <sz val="11"/>
      <name val="Arial (Arabic)"/>
      <family val="2"/>
      <charset val="178"/>
    </font>
    <font>
      <b/>
      <sz val="10"/>
      <name val="Arial"/>
      <family val="2"/>
    </font>
    <font>
      <sz val="12"/>
      <name val="Arial"/>
      <family val="2"/>
    </font>
    <font>
      <sz val="8"/>
      <name val="Arial"/>
      <family val="2"/>
    </font>
    <font>
      <b/>
      <sz val="12"/>
      <name val="Arial"/>
      <family val="2"/>
    </font>
    <font>
      <b/>
      <sz val="14"/>
      <color indexed="12"/>
      <name val="Arial"/>
      <family val="2"/>
    </font>
    <font>
      <b/>
      <sz val="12"/>
      <color indexed="12"/>
      <name val="Arial"/>
      <family val="2"/>
    </font>
    <font>
      <b/>
      <sz val="9"/>
      <name val="Arial"/>
      <family val="2"/>
    </font>
    <font>
      <b/>
      <sz val="12"/>
      <name val="Arial"/>
      <family val="2"/>
      <charset val="178"/>
    </font>
    <font>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color indexed="8"/>
      <name val="Arial"/>
      <family val="2"/>
    </font>
    <font>
      <b/>
      <sz val="12"/>
      <color indexed="8"/>
      <name val="Arial"/>
      <family val="2"/>
    </font>
    <font>
      <sz val="11"/>
      <color indexed="8"/>
      <name val="Arial"/>
      <family val="2"/>
    </font>
    <font>
      <b/>
      <sz val="11"/>
      <color indexed="25"/>
      <name val="Arial"/>
      <family val="2"/>
    </font>
    <font>
      <b/>
      <sz val="16"/>
      <name val="Arial"/>
      <family val="2"/>
    </font>
    <font>
      <b/>
      <sz val="14"/>
      <color indexed="25"/>
      <name val="Arial"/>
      <family val="2"/>
    </font>
    <font>
      <sz val="11"/>
      <color indexed="8"/>
      <name val="Calibri"/>
      <family val="2"/>
    </font>
    <font>
      <sz val="11"/>
      <color indexed="8"/>
      <name val="Arial"/>
      <family val="2"/>
    </font>
    <font>
      <b/>
      <sz val="11"/>
      <color indexed="8"/>
      <name val="Arial"/>
      <family val="2"/>
    </font>
    <font>
      <sz val="10"/>
      <color indexed="8"/>
      <name val="Arial"/>
      <family val="2"/>
    </font>
    <font>
      <b/>
      <sz val="16"/>
      <color indexed="8"/>
      <name val="Arial"/>
      <family val="2"/>
    </font>
    <font>
      <b/>
      <sz val="14"/>
      <name val="Arial"/>
      <family val="2"/>
    </font>
    <font>
      <sz val="12"/>
      <color indexed="8"/>
      <name val="Arial"/>
      <family val="2"/>
    </font>
    <font>
      <b/>
      <sz val="8"/>
      <color indexed="8"/>
      <name val="Arial"/>
      <family val="2"/>
    </font>
    <font>
      <sz val="9"/>
      <name val="Arial"/>
      <family val="2"/>
    </font>
    <font>
      <b/>
      <sz val="11"/>
      <name val="Arial"/>
      <family val="2"/>
    </font>
    <font>
      <sz val="11"/>
      <name val="Arial"/>
      <family val="2"/>
    </font>
    <font>
      <sz val="11"/>
      <color theme="1"/>
      <name val="Arial"/>
      <family val="2"/>
      <charset val="178"/>
      <scheme val="minor"/>
    </font>
    <font>
      <sz val="11"/>
      <color theme="1"/>
      <name val="Arial"/>
      <family val="2"/>
      <scheme val="minor"/>
    </font>
    <font>
      <b/>
      <sz val="18"/>
      <color theme="3"/>
      <name val="Times New Roman"/>
      <family val="2"/>
      <charset val="178"/>
      <scheme val="major"/>
    </font>
    <font>
      <sz val="11"/>
      <color rgb="FF0000FF"/>
      <name val="Arial"/>
      <family val="2"/>
    </font>
    <font>
      <b/>
      <sz val="16"/>
      <color rgb="FF0000FF"/>
      <name val="Arial"/>
      <family val="2"/>
    </font>
    <font>
      <sz val="11"/>
      <color theme="1"/>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11"/>
      <color theme="1"/>
      <name val="Arial"/>
      <family val="2"/>
    </font>
    <font>
      <sz val="10"/>
      <color theme="1"/>
      <name val="Arial"/>
      <family val="2"/>
      <scheme val="minor"/>
    </font>
    <font>
      <sz val="10"/>
      <color rgb="FF0000FF"/>
      <name val="Arial Rounded MT Bold"/>
      <family val="2"/>
    </font>
    <font>
      <b/>
      <sz val="10"/>
      <color theme="1"/>
      <name val="Arial"/>
      <family val="2"/>
    </font>
    <font>
      <sz val="10"/>
      <name val="Arial"/>
      <family val="2"/>
    </font>
    <font>
      <b/>
      <sz val="14"/>
      <color theme="1"/>
      <name val="Arial"/>
      <family val="2"/>
      <scheme val="minor"/>
    </font>
    <font>
      <b/>
      <sz val="12"/>
      <color theme="1"/>
      <name val="Arial"/>
      <family val="2"/>
      <scheme val="minor"/>
    </font>
    <font>
      <sz val="10"/>
      <name val="Traditional Arabic"/>
      <family val="1"/>
    </font>
    <font>
      <i/>
      <sz val="10"/>
      <name val="Arial"/>
      <family val="2"/>
    </font>
    <font>
      <sz val="10"/>
      <name val="Arial"/>
      <family val="2"/>
    </font>
    <font>
      <b/>
      <sz val="16"/>
      <color theme="1"/>
      <name val="Arial"/>
      <family val="2"/>
      <scheme val="minor"/>
    </font>
    <font>
      <b/>
      <sz val="11"/>
      <name val="Calibri"/>
      <family val="2"/>
    </font>
    <font>
      <sz val="8"/>
      <color theme="1"/>
      <name val="Arial"/>
      <family val="2"/>
      <scheme val="minor"/>
    </font>
    <font>
      <b/>
      <sz val="10"/>
      <color theme="1"/>
      <name val="Arial"/>
      <family val="2"/>
      <scheme val="minor"/>
    </font>
    <font>
      <b/>
      <sz val="10"/>
      <color rgb="FF000000"/>
      <name val="Arial"/>
      <family val="2"/>
      <scheme val="minor"/>
    </font>
    <font>
      <b/>
      <sz val="9"/>
      <color theme="1"/>
      <name val="Arial"/>
      <family val="2"/>
      <scheme val="minor"/>
    </font>
    <font>
      <b/>
      <sz val="8"/>
      <color theme="1"/>
      <name val="Arial"/>
      <family val="2"/>
      <scheme val="minor"/>
    </font>
    <font>
      <sz val="8"/>
      <color rgb="FF000000"/>
      <name val="Arial"/>
      <family val="2"/>
      <scheme val="minor"/>
    </font>
    <font>
      <b/>
      <sz val="14"/>
      <color theme="4"/>
      <name val="Arial"/>
      <family val="2"/>
      <scheme val="minor"/>
    </font>
    <font>
      <b/>
      <sz val="12"/>
      <color theme="4"/>
      <name val="Arial"/>
      <family val="2"/>
      <scheme val="minor"/>
    </font>
    <font>
      <sz val="12"/>
      <color theme="1"/>
      <name val="Arial"/>
      <family val="2"/>
      <scheme val="minor"/>
    </font>
    <font>
      <b/>
      <sz val="11"/>
      <color theme="1"/>
      <name val="Arial"/>
      <family val="2"/>
      <scheme val="minor"/>
    </font>
    <font>
      <sz val="12"/>
      <color theme="1"/>
      <name val="Arial"/>
      <family val="2"/>
      <charset val="178"/>
      <scheme val="minor"/>
    </font>
    <font>
      <b/>
      <sz val="14"/>
      <name val="Arial"/>
      <family val="2"/>
      <scheme val="minor"/>
    </font>
    <font>
      <b/>
      <sz val="12"/>
      <color theme="1"/>
      <name val="Arial"/>
      <family val="2"/>
    </font>
    <font>
      <sz val="10"/>
      <color theme="1"/>
      <name val="Arial"/>
      <family val="2"/>
    </font>
    <font>
      <sz val="12"/>
      <color theme="1"/>
      <name val="Arial"/>
      <family val="2"/>
    </font>
    <font>
      <b/>
      <sz val="16"/>
      <color theme="1"/>
      <name val="Arial"/>
      <family val="2"/>
    </font>
    <font>
      <b/>
      <sz val="14"/>
      <color theme="1"/>
      <name val="Arial"/>
      <family val="2"/>
    </font>
    <font>
      <b/>
      <sz val="9"/>
      <color theme="1"/>
      <name val="Arial"/>
      <family val="2"/>
    </font>
    <font>
      <sz val="9"/>
      <color theme="1"/>
      <name val="Arial"/>
      <family val="2"/>
    </font>
    <font>
      <b/>
      <i/>
      <sz val="10"/>
      <name val="Arial"/>
      <family val="2"/>
    </font>
    <font>
      <sz val="11"/>
      <name val="Arial"/>
      <family val="2"/>
      <charset val="178"/>
      <scheme val="minor"/>
    </font>
    <font>
      <sz val="11"/>
      <color theme="1"/>
      <name val="Arial"/>
      <family val="2"/>
      <charset val="178"/>
    </font>
    <font>
      <sz val="9"/>
      <name val="Calibri"/>
      <family val="2"/>
    </font>
    <font>
      <i/>
      <sz val="12"/>
      <name val="Arial"/>
      <family val="2"/>
    </font>
    <font>
      <b/>
      <i/>
      <sz val="12"/>
      <name val="Arial"/>
      <family val="2"/>
    </font>
  </fonts>
  <fills count="13">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
      <patternFill patternType="mediumGray">
        <fgColor indexed="9"/>
        <bgColor theme="2"/>
      </patternFill>
    </fill>
    <fill>
      <patternFill patternType="solid">
        <fgColor rgb="FFEEECE1"/>
        <bgColor indexed="64"/>
      </patternFill>
    </fill>
    <fill>
      <patternFill patternType="solid">
        <fgColor rgb="FFFFFFFF"/>
        <bgColor indexed="64"/>
      </patternFill>
    </fill>
    <fill>
      <patternFill patternType="solid">
        <fgColor rgb="FFF6F5F0"/>
        <bgColor indexed="64"/>
      </patternFill>
    </fill>
    <fill>
      <patternFill patternType="solid">
        <fgColor rgb="FFFFFFFF"/>
        <bgColor rgb="FF000000"/>
      </patternFill>
    </fill>
    <fill>
      <patternFill patternType="solid">
        <fgColor theme="2"/>
        <bgColor rgb="FF000000"/>
      </patternFill>
    </fill>
  </fills>
  <borders count="5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diagonal/>
    </border>
    <border>
      <left style="thin">
        <color indexed="65"/>
      </left>
      <right/>
      <top style="thin">
        <color indexed="65"/>
      </top>
      <bottom/>
      <diagonal/>
    </border>
    <border>
      <left style="thin">
        <color indexed="8"/>
      </left>
      <right/>
      <top style="thin">
        <color indexed="65"/>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style="thin">
        <color indexed="64"/>
      </bottom>
      <diagonal/>
    </border>
    <border>
      <left style="thick">
        <color theme="0"/>
      </left>
      <right style="thick">
        <color theme="0"/>
      </right>
      <top style="thin">
        <color indexed="64"/>
      </top>
      <bottom/>
      <diagonal/>
    </border>
    <border>
      <left style="thick">
        <color theme="0"/>
      </left>
      <right style="thick">
        <color theme="0"/>
      </right>
      <top style="thin">
        <color indexed="64"/>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top/>
      <bottom/>
      <diagonal/>
    </border>
    <border>
      <left/>
      <right style="thick">
        <color theme="0"/>
      </right>
      <top/>
      <bottom/>
      <diagonal/>
    </border>
    <border>
      <left style="thick">
        <color theme="0"/>
      </left>
      <right style="thick">
        <color theme="0"/>
      </right>
      <top/>
      <bottom/>
      <diagonal/>
    </border>
    <border>
      <left/>
      <right/>
      <top/>
      <bottom style="thin">
        <color indexed="64"/>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style="thick">
        <color rgb="FFFFFFFF"/>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style="thin">
        <color indexed="64"/>
      </bottom>
      <diagonal/>
    </border>
    <border>
      <left/>
      <right/>
      <top style="thin">
        <color indexed="64"/>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ck">
        <color theme="0"/>
      </bottom>
      <diagonal/>
    </border>
    <border>
      <left/>
      <right style="thick">
        <color theme="0"/>
      </right>
      <top/>
      <bottom style="thin">
        <color indexed="64"/>
      </bottom>
      <diagonal/>
    </border>
    <border>
      <left/>
      <right style="thick">
        <color theme="0"/>
      </right>
      <top style="thin">
        <color indexed="64"/>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style="thick">
        <color theme="0"/>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style="thick">
        <color rgb="FFFFFFFF"/>
      </left>
      <right style="thick">
        <color rgb="FFFFFFFF"/>
      </right>
      <top/>
      <bottom style="thin">
        <color indexed="64"/>
      </bottom>
      <diagonal/>
    </border>
    <border>
      <left style="thick">
        <color theme="0"/>
      </left>
      <right style="thick">
        <color theme="0"/>
      </right>
      <top style="thick">
        <color rgb="FFFFFFFF"/>
      </top>
      <bottom style="thick">
        <color rgb="FFFFFFFF"/>
      </bottom>
      <diagonal/>
    </border>
    <border>
      <left/>
      <right style="thin">
        <color indexed="64"/>
      </right>
      <top/>
      <bottom/>
      <diagonal/>
    </border>
    <border>
      <left/>
      <right style="thin">
        <color indexed="64"/>
      </right>
      <top/>
      <bottom style="thin">
        <color indexed="64"/>
      </bottom>
      <diagonal/>
    </border>
    <border>
      <left style="thick">
        <color rgb="FFFFFFFF"/>
      </left>
      <right style="thin">
        <color indexed="64"/>
      </right>
      <top/>
      <bottom/>
      <diagonal/>
    </border>
    <border>
      <left style="thick">
        <color rgb="FFFFFFFF"/>
      </left>
      <right style="thick">
        <color rgb="FFFFFFFF"/>
      </right>
      <top style="thick">
        <color theme="0"/>
      </top>
      <bottom style="thin">
        <color indexed="64"/>
      </bottom>
      <diagonal/>
    </border>
    <border>
      <left/>
      <right/>
      <top style="thick">
        <color theme="0"/>
      </top>
      <bottom style="thin">
        <color indexed="64"/>
      </bottom>
      <diagonal/>
    </border>
  </borders>
  <cellStyleXfs count="88">
    <xf numFmtId="0" fontId="0" fillId="0" borderId="0"/>
    <xf numFmtId="0" fontId="10" fillId="0" borderId="0" applyAlignment="0">
      <alignment horizontal="centerContinuous" vertical="center"/>
    </xf>
    <xf numFmtId="0" fontId="11" fillId="0" borderId="0" applyAlignment="0">
      <alignment horizontal="centerContinuous" vertical="center"/>
    </xf>
    <xf numFmtId="0" fontId="9" fillId="2" borderId="1">
      <alignment horizontal="right" vertical="center" wrapText="1"/>
    </xf>
    <xf numFmtId="1" fontId="12" fillId="2" borderId="2">
      <alignment horizontal="left" vertical="center" wrapText="1"/>
    </xf>
    <xf numFmtId="1" fontId="13" fillId="2" borderId="3">
      <alignment horizontal="center" vertical="center"/>
    </xf>
    <xf numFmtId="0" fontId="14" fillId="2" borderId="3">
      <alignment horizontal="center" vertical="center" wrapText="1"/>
    </xf>
    <xf numFmtId="0" fontId="15" fillId="2" borderId="3">
      <alignment horizontal="center" vertical="center" wrapText="1"/>
    </xf>
    <xf numFmtId="0" fontId="3" fillId="0" borderId="0">
      <alignment horizontal="center" vertical="center" readingOrder="2"/>
    </xf>
    <xf numFmtId="0" fontId="16" fillId="0" borderId="0">
      <alignment horizontal="left" vertical="center"/>
    </xf>
    <xf numFmtId="0" fontId="3" fillId="0" borderId="0"/>
    <xf numFmtId="0" fontId="3" fillId="0" borderId="0"/>
    <xf numFmtId="0" fontId="4" fillId="0" borderId="0"/>
    <xf numFmtId="0" fontId="3" fillId="0" borderId="0"/>
    <xf numFmtId="0" fontId="4" fillId="0" borderId="0"/>
    <xf numFmtId="0" fontId="4" fillId="0" borderId="0"/>
    <xf numFmtId="0" fontId="3" fillId="0" borderId="0"/>
    <xf numFmtId="0" fontId="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 fillId="0" borderId="0"/>
    <xf numFmtId="0" fontId="3" fillId="0" borderId="0"/>
    <xf numFmtId="0" fontId="17" fillId="0" borderId="0">
      <alignment horizontal="right" vertical="center"/>
    </xf>
    <xf numFmtId="0" fontId="18" fillId="0" borderId="0">
      <alignment horizontal="left" vertical="center"/>
    </xf>
    <xf numFmtId="9" fontId="38"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0" fontId="9" fillId="0" borderId="0">
      <alignment horizontal="right" vertical="center"/>
    </xf>
    <xf numFmtId="0" fontId="3" fillId="0" borderId="0">
      <alignment horizontal="left" vertical="center"/>
    </xf>
    <xf numFmtId="0" fontId="40" fillId="0" borderId="0" applyNumberFormat="0" applyFill="0" applyBorder="0" applyAlignment="0" applyProtection="0"/>
    <xf numFmtId="0" fontId="19" fillId="2" borderId="3" applyAlignment="0">
      <alignment horizontal="center" vertical="center"/>
    </xf>
    <xf numFmtId="0" fontId="17" fillId="0" borderId="4">
      <alignment horizontal="right" vertical="center" indent="1"/>
    </xf>
    <xf numFmtId="0" fontId="9" fillId="2" borderId="4">
      <alignment horizontal="right" vertical="center" wrapText="1" indent="1" readingOrder="2"/>
    </xf>
    <xf numFmtId="0" fontId="20" fillId="0" borderId="4">
      <alignment horizontal="right" vertical="center" indent="1"/>
    </xf>
    <xf numFmtId="0" fontId="20" fillId="2" borderId="4">
      <alignment horizontal="left" vertical="center" wrapText="1" indent="1"/>
    </xf>
    <xf numFmtId="0" fontId="20" fillId="0" borderId="5">
      <alignment horizontal="left" vertical="center"/>
    </xf>
    <xf numFmtId="0" fontId="20" fillId="0" borderId="6">
      <alignment horizontal="left" vertical="center"/>
    </xf>
    <xf numFmtId="0" fontId="5" fillId="0" borderId="7">
      <alignment horizontal="right" vertical="center" wrapText="1" readingOrder="2"/>
    </xf>
    <xf numFmtId="0" fontId="2" fillId="0" borderId="0"/>
    <xf numFmtId="0" fontId="52"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9" fontId="2" fillId="0" borderId="0" applyFont="0" applyFill="0" applyBorder="0" applyAlignment="0" applyProtection="0"/>
    <xf numFmtId="0" fontId="55" fillId="0" borderId="0"/>
    <xf numFmtId="0" fontId="3" fillId="0" borderId="0"/>
    <xf numFmtId="0" fontId="9" fillId="2" borderId="4">
      <alignment horizontal="right" vertical="center" wrapText="1" indent="1" readingOrder="2"/>
    </xf>
    <xf numFmtId="0" fontId="3" fillId="0" borderId="0"/>
    <xf numFmtId="42" fontId="3" fillId="0" borderId="0" applyFont="0" applyFill="0" applyBorder="0" applyAlignment="0" applyProtection="0"/>
    <xf numFmtId="44" fontId="3" fillId="0" borderId="0" applyFont="0" applyFill="0" applyBorder="0" applyAlignment="0" applyProtection="0"/>
    <xf numFmtId="0" fontId="1" fillId="0" borderId="0"/>
    <xf numFmtId="0" fontId="57" fillId="0" borderId="0"/>
    <xf numFmtId="0" fontId="5" fillId="0" borderId="28">
      <alignment horizontal="right" vertical="center" wrapText="1" readingOrder="2"/>
    </xf>
    <xf numFmtId="0" fontId="1" fillId="0" borderId="0"/>
    <xf numFmtId="9" fontId="1" fillId="0" borderId="0" applyFont="0" applyFill="0" applyBorder="0" applyAlignment="0" applyProtection="0"/>
    <xf numFmtId="0" fontId="5" fillId="0" borderId="29">
      <alignment horizontal="right" vertical="center" wrapText="1" readingOrder="2"/>
    </xf>
    <xf numFmtId="0" fontId="1" fillId="0" borderId="0"/>
    <xf numFmtId="43" fontId="38" fillId="0" borderId="0" applyFont="0" applyFill="0" applyBorder="0" applyAlignment="0" applyProtection="0"/>
    <xf numFmtId="0" fontId="3" fillId="0" borderId="0"/>
    <xf numFmtId="164" fontId="3" fillId="0" borderId="0" applyFont="0" applyFill="0" applyBorder="0" applyAlignment="0" applyProtection="0"/>
    <xf numFmtId="0" fontId="1" fillId="0" borderId="0"/>
    <xf numFmtId="0" fontId="3" fillId="0" borderId="0"/>
  </cellStyleXfs>
  <cellXfs count="560">
    <xf numFmtId="0" fontId="0" fillId="0" borderId="0" xfId="0"/>
    <xf numFmtId="0" fontId="3" fillId="0" borderId="0" xfId="17"/>
    <xf numFmtId="0" fontId="7" fillId="0" borderId="0" xfId="17" applyFont="1"/>
    <xf numFmtId="0" fontId="8" fillId="0" borderId="0" xfId="17" applyFont="1"/>
    <xf numFmtId="0" fontId="8" fillId="0" borderId="0" xfId="18" applyFont="1" applyBorder="1" applyAlignment="1">
      <alignment vertical="center"/>
    </xf>
    <xf numFmtId="0" fontId="3" fillId="0" borderId="0" xfId="18" applyFont="1" applyBorder="1" applyAlignment="1">
      <alignment horizontal="justify" vertical="center" wrapText="1"/>
    </xf>
    <xf numFmtId="0" fontId="3" fillId="0" borderId="0" xfId="18" applyFont="1" applyBorder="1" applyAlignment="1">
      <alignment horizontal="center" vertical="center"/>
    </xf>
    <xf numFmtId="0" fontId="23" fillId="0" borderId="0" xfId="17" applyFont="1" applyAlignment="1">
      <alignment vertical="center"/>
    </xf>
    <xf numFmtId="0" fontId="24" fillId="0" borderId="0" xfId="17" applyFont="1" applyAlignment="1">
      <alignment vertical="center" wrapText="1" readingOrder="1"/>
    </xf>
    <xf numFmtId="0" fontId="23" fillId="3" borderId="0" xfId="17" applyFont="1" applyFill="1" applyBorder="1" applyAlignment="1">
      <alignment vertical="center"/>
    </xf>
    <xf numFmtId="0" fontId="28" fillId="0" borderId="0" xfId="0" applyFont="1"/>
    <xf numFmtId="0" fontId="28" fillId="0" borderId="0" xfId="0" applyFont="1" applyAlignment="1">
      <alignment horizontal="center" vertical="center"/>
    </xf>
    <xf numFmtId="0" fontId="29" fillId="0" borderId="0" xfId="0" applyFont="1" applyBorder="1" applyAlignment="1">
      <alignment vertical="center" wrapText="1"/>
    </xf>
    <xf numFmtId="0" fontId="28" fillId="0" borderId="0" xfId="0" applyFont="1" applyFill="1"/>
    <xf numFmtId="0" fontId="41" fillId="0" borderId="0" xfId="18" applyFont="1" applyAlignment="1">
      <alignment vertical="center"/>
    </xf>
    <xf numFmtId="0" fontId="42" fillId="0" borderId="0" xfId="18" applyFont="1" applyAlignment="1">
      <alignment horizontal="center" vertical="center"/>
    </xf>
    <xf numFmtId="0" fontId="41" fillId="0" borderId="0" xfId="18" applyFont="1" applyBorder="1" applyAlignment="1">
      <alignment vertical="center"/>
    </xf>
    <xf numFmtId="0" fontId="43" fillId="0" borderId="0" xfId="18" applyFont="1" applyAlignment="1">
      <alignment vertical="center"/>
    </xf>
    <xf numFmtId="0" fontId="43" fillId="0" borderId="0" xfId="18" applyFont="1" applyBorder="1" applyAlignment="1">
      <alignment vertical="center"/>
    </xf>
    <xf numFmtId="0" fontId="32" fillId="0" borderId="0" xfId="18" applyFont="1" applyAlignment="1">
      <alignment vertical="center"/>
    </xf>
    <xf numFmtId="0" fontId="32" fillId="0" borderId="0" xfId="18" applyFont="1" applyBorder="1" applyAlignment="1">
      <alignment vertical="center"/>
    </xf>
    <xf numFmtId="0" fontId="33" fillId="0" borderId="0" xfId="18" applyFont="1" applyAlignment="1">
      <alignment vertical="center"/>
    </xf>
    <xf numFmtId="0" fontId="44" fillId="0" borderId="0" xfId="17" applyFont="1" applyAlignment="1">
      <alignment horizontal="center" vertical="top" wrapText="1"/>
    </xf>
    <xf numFmtId="0" fontId="45" fillId="0" borderId="0" xfId="17" applyFont="1" applyAlignment="1">
      <alignment vertical="center"/>
    </xf>
    <xf numFmtId="0" fontId="46" fillId="0" borderId="0" xfId="17" applyFont="1" applyAlignment="1">
      <alignment horizontal="center" vertical="center" wrapText="1"/>
    </xf>
    <xf numFmtId="0" fontId="47" fillId="0" borderId="0" xfId="17" applyFont="1" applyAlignment="1">
      <alignment horizontal="center" vertical="center" wrapText="1"/>
    </xf>
    <xf numFmtId="0" fontId="45" fillId="0" borderId="0" xfId="17" applyFont="1" applyAlignment="1">
      <alignment horizontal="center" vertical="center"/>
    </xf>
    <xf numFmtId="0" fontId="48" fillId="0" borderId="0" xfId="18" applyFont="1" applyAlignment="1">
      <alignment vertical="center"/>
    </xf>
    <xf numFmtId="0" fontId="48" fillId="0" borderId="0" xfId="18" applyFont="1" applyAlignment="1">
      <alignment horizontal="right" vertical="top" wrapText="1" readingOrder="2"/>
    </xf>
    <xf numFmtId="0" fontId="21" fillId="0" borderId="0" xfId="0" applyFont="1" applyBorder="1" applyAlignment="1">
      <alignment vertical="center"/>
    </xf>
    <xf numFmtId="0" fontId="22" fillId="0" borderId="0" xfId="0" applyFont="1" applyBorder="1" applyAlignment="1">
      <alignment vertical="center" wrapText="1"/>
    </xf>
    <xf numFmtId="0" fontId="6" fillId="5" borderId="13" xfId="12" applyFont="1" applyFill="1" applyBorder="1" applyAlignment="1">
      <alignment horizontal="right" vertical="center" wrapText="1" indent="1"/>
    </xf>
    <xf numFmtId="0" fontId="6" fillId="6" borderId="13" xfId="12" applyFont="1" applyFill="1" applyBorder="1" applyAlignment="1">
      <alignment horizontal="right" vertical="center" wrapText="1" indent="1"/>
    </xf>
    <xf numFmtId="0" fontId="8" fillId="5" borderId="13" xfId="11" applyFont="1" applyFill="1" applyBorder="1" applyAlignment="1">
      <alignment horizontal="left" vertical="center" wrapText="1" indent="1"/>
    </xf>
    <xf numFmtId="0" fontId="8" fillId="6" borderId="13" xfId="11" applyFont="1" applyFill="1" applyBorder="1" applyAlignment="1">
      <alignment horizontal="left" vertical="center" wrapText="1" indent="1"/>
    </xf>
    <xf numFmtId="0" fontId="8" fillId="6" borderId="14" xfId="11" applyFont="1" applyFill="1" applyBorder="1" applyAlignment="1">
      <alignment horizontal="left" vertical="center" wrapText="1" indent="1"/>
    </xf>
    <xf numFmtId="0" fontId="6" fillId="6" borderId="14" xfId="12" applyFont="1" applyFill="1" applyBorder="1" applyAlignment="1">
      <alignment horizontal="right" vertical="center" wrapText="1" indent="1"/>
    </xf>
    <xf numFmtId="0" fontId="8" fillId="5" borderId="15" xfId="11" applyFont="1" applyFill="1" applyBorder="1" applyAlignment="1">
      <alignment horizontal="left" vertical="center" wrapText="1" indent="1"/>
    </xf>
    <xf numFmtId="0" fontId="6" fillId="5" borderId="15" xfId="12" applyFont="1" applyFill="1" applyBorder="1" applyAlignment="1">
      <alignment horizontal="right" vertical="center" wrapText="1" indent="1"/>
    </xf>
    <xf numFmtId="0" fontId="34" fillId="6" borderId="16" xfId="0" applyFont="1" applyFill="1" applyBorder="1" applyAlignment="1">
      <alignment horizontal="center" vertical="center" wrapText="1"/>
    </xf>
    <xf numFmtId="0" fontId="29" fillId="6" borderId="16"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0" fillId="0" borderId="0" xfId="0" applyBorder="1"/>
    <xf numFmtId="0" fontId="3" fillId="5" borderId="15" xfId="11" applyFont="1" applyFill="1" applyBorder="1" applyAlignment="1">
      <alignment horizontal="left" vertical="center" indent="1"/>
    </xf>
    <xf numFmtId="0" fontId="3" fillId="6" borderId="13" xfId="11" applyFont="1" applyFill="1" applyBorder="1" applyAlignment="1">
      <alignment horizontal="left" vertical="center" indent="1"/>
    </xf>
    <xf numFmtId="0" fontId="3" fillId="5" borderId="13" xfId="11" applyFont="1" applyFill="1" applyBorder="1" applyAlignment="1">
      <alignment horizontal="left" vertical="center" indent="1"/>
    </xf>
    <xf numFmtId="0" fontId="3" fillId="6" borderId="14" xfId="11" applyFont="1" applyFill="1" applyBorder="1" applyAlignment="1">
      <alignment horizontal="left" vertical="center" indent="1"/>
    </xf>
    <xf numFmtId="165" fontId="30" fillId="5" borderId="15" xfId="0" applyNumberFormat="1" applyFont="1" applyFill="1" applyBorder="1" applyAlignment="1">
      <alignment horizontal="right" vertical="center" indent="1"/>
    </xf>
    <xf numFmtId="165" fontId="30" fillId="6" borderId="13" xfId="0" applyNumberFormat="1" applyFont="1" applyFill="1" applyBorder="1" applyAlignment="1">
      <alignment horizontal="right" vertical="center" indent="1"/>
    </xf>
    <xf numFmtId="165" fontId="30" fillId="5" borderId="13" xfId="0" applyNumberFormat="1" applyFont="1" applyFill="1" applyBorder="1" applyAlignment="1">
      <alignment horizontal="right" vertical="center" indent="1"/>
    </xf>
    <xf numFmtId="165" fontId="30" fillId="6" borderId="14" xfId="0" applyNumberFormat="1" applyFont="1" applyFill="1" applyBorder="1" applyAlignment="1">
      <alignment horizontal="right" vertical="center" indent="1"/>
    </xf>
    <xf numFmtId="0" fontId="21" fillId="6" borderId="16" xfId="0" applyFont="1" applyFill="1" applyBorder="1" applyAlignment="1">
      <alignment horizontal="center" vertical="center" wrapText="1" readingOrder="1"/>
    </xf>
    <xf numFmtId="0" fontId="8" fillId="5" borderId="14" xfId="11" applyFont="1" applyFill="1" applyBorder="1" applyAlignment="1">
      <alignment horizontal="left" vertical="center" wrapText="1" indent="1"/>
    </xf>
    <xf numFmtId="0" fontId="6" fillId="5" borderId="14" xfId="12" applyFont="1" applyFill="1" applyBorder="1" applyAlignment="1">
      <alignment horizontal="right" vertical="center" wrapText="1" indent="1"/>
    </xf>
    <xf numFmtId="0" fontId="9" fillId="0" borderId="0" xfId="18" applyFont="1" applyAlignment="1">
      <alignment horizontal="right" vertical="top" wrapText="1"/>
    </xf>
    <xf numFmtId="0" fontId="9" fillId="0" borderId="0" xfId="18" applyFont="1" applyAlignment="1">
      <alignment horizontal="right" vertical="center" wrapText="1"/>
    </xf>
    <xf numFmtId="0" fontId="3" fillId="0" borderId="0" xfId="18" applyFont="1" applyAlignment="1">
      <alignment horizontal="left" vertical="center" wrapText="1"/>
    </xf>
    <xf numFmtId="0" fontId="3" fillId="0" borderId="0" xfId="18" applyFont="1" applyBorder="1" applyAlignment="1">
      <alignment horizontal="left" vertical="center" wrapText="1"/>
    </xf>
    <xf numFmtId="0" fontId="35" fillId="0" borderId="0" xfId="18" applyFont="1" applyAlignment="1">
      <alignment horizontal="left" vertical="center" wrapText="1"/>
    </xf>
    <xf numFmtId="0" fontId="50" fillId="0" borderId="0" xfId="18" applyFont="1" applyAlignment="1">
      <alignment horizontal="center" vertical="center"/>
    </xf>
    <xf numFmtId="0" fontId="23" fillId="0" borderId="0" xfId="0" applyFont="1"/>
    <xf numFmtId="0" fontId="23" fillId="0" borderId="0" xfId="0" applyFont="1" applyAlignment="1">
      <alignment horizontal="center" vertical="center"/>
    </xf>
    <xf numFmtId="0" fontId="23" fillId="0" borderId="0" xfId="0" applyFont="1" applyAlignment="1">
      <alignment horizontal="left" vertical="center" indent="1"/>
    </xf>
    <xf numFmtId="0" fontId="23" fillId="0" borderId="0" xfId="0" applyFont="1" applyFill="1"/>
    <xf numFmtId="0" fontId="3" fillId="0" borderId="10" xfId="16" applyFont="1" applyFill="1" applyBorder="1"/>
    <xf numFmtId="0" fontId="3" fillId="0" borderId="11" xfId="16" applyFont="1" applyFill="1" applyBorder="1"/>
    <xf numFmtId="0" fontId="3" fillId="0" borderId="8" xfId="16" applyFont="1" applyFill="1" applyBorder="1"/>
    <xf numFmtId="0" fontId="3" fillId="0" borderId="12" xfId="16" applyFont="1" applyFill="1" applyBorder="1"/>
    <xf numFmtId="165" fontId="6" fillId="0" borderId="8" xfId="16" applyNumberFormat="1" applyFont="1" applyFill="1" applyBorder="1"/>
    <xf numFmtId="0" fontId="3" fillId="0" borderId="9" xfId="16" applyFont="1" applyFill="1" applyBorder="1"/>
    <xf numFmtId="165" fontId="28" fillId="0" borderId="0" xfId="0" applyNumberFormat="1" applyFont="1"/>
    <xf numFmtId="165" fontId="28" fillId="0" borderId="0" xfId="37" applyNumberFormat="1" applyFont="1"/>
    <xf numFmtId="0" fontId="37" fillId="0" borderId="0" xfId="17" applyFont="1" applyAlignment="1">
      <alignment vertical="center"/>
    </xf>
    <xf numFmtId="10" fontId="28" fillId="0" borderId="0" xfId="0" applyNumberFormat="1" applyFont="1"/>
    <xf numFmtId="166" fontId="28" fillId="0" borderId="0" xfId="0" applyNumberFormat="1" applyFont="1"/>
    <xf numFmtId="0" fontId="52" fillId="0" borderId="0" xfId="65"/>
    <xf numFmtId="0" fontId="9" fillId="0" borderId="25" xfId="65" applyFont="1" applyBorder="1"/>
    <xf numFmtId="0" fontId="6" fillId="0" borderId="0" xfId="65" applyFont="1"/>
    <xf numFmtId="0" fontId="9" fillId="7" borderId="16" xfId="65" applyFont="1" applyFill="1" applyBorder="1" applyAlignment="1">
      <alignment horizontal="center" vertical="center"/>
    </xf>
    <xf numFmtId="0" fontId="9" fillId="7" borderId="16" xfId="65" applyFont="1" applyFill="1" applyBorder="1" applyAlignment="1">
      <alignment horizontal="center" vertical="center" wrapText="1"/>
    </xf>
    <xf numFmtId="0" fontId="6" fillId="7" borderId="16" xfId="65" applyFont="1" applyFill="1" applyBorder="1" applyAlignment="1">
      <alignment horizontal="center" vertical="center" wrapText="1"/>
    </xf>
    <xf numFmtId="9" fontId="6" fillId="7" borderId="16" xfId="67" applyFont="1" applyFill="1" applyBorder="1" applyAlignment="1">
      <alignment horizontal="center" vertical="center" wrapText="1"/>
    </xf>
    <xf numFmtId="0" fontId="6" fillId="7" borderId="16" xfId="65" applyFont="1" applyFill="1" applyBorder="1" applyAlignment="1">
      <alignment horizontal="center" vertical="center"/>
    </xf>
    <xf numFmtId="0" fontId="52" fillId="0" borderId="0" xfId="65" applyAlignment="1">
      <alignment vertical="center"/>
    </xf>
    <xf numFmtId="0" fontId="52" fillId="0" borderId="0" xfId="65" applyFont="1"/>
    <xf numFmtId="0" fontId="7" fillId="0" borderId="13" xfId="58" applyFont="1" applyFill="1" applyBorder="1" applyAlignment="1">
      <alignment horizontal="right" vertical="center" wrapText="1" indent="2" readingOrder="2"/>
    </xf>
    <xf numFmtId="0" fontId="12" fillId="5" borderId="15" xfId="11" applyFont="1" applyFill="1" applyBorder="1" applyAlignment="1">
      <alignment horizontal="left" vertical="center" wrapText="1" indent="1"/>
    </xf>
    <xf numFmtId="0" fontId="12" fillId="6" borderId="13" xfId="11" applyFont="1" applyFill="1" applyBorder="1" applyAlignment="1">
      <alignment horizontal="left" vertical="center" wrapText="1" indent="1"/>
    </xf>
    <xf numFmtId="0" fontId="12" fillId="5" borderId="13" xfId="11" applyFont="1" applyFill="1" applyBorder="1" applyAlignment="1">
      <alignment horizontal="left" vertical="center" wrapText="1" indent="1"/>
    </xf>
    <xf numFmtId="0" fontId="12" fillId="6" borderId="14" xfId="11" applyFont="1" applyFill="1" applyBorder="1" applyAlignment="1">
      <alignment horizontal="left" vertical="center" wrapText="1" indent="1"/>
    </xf>
    <xf numFmtId="0" fontId="0" fillId="4" borderId="28" xfId="0" applyFill="1" applyBorder="1" applyAlignment="1">
      <alignment horizontal="center" vertical="center" wrapText="1"/>
    </xf>
    <xf numFmtId="0" fontId="0" fillId="0" borderId="28" xfId="0" applyBorder="1" applyAlignment="1">
      <alignment horizontal="right" vertical="center" wrapText="1"/>
    </xf>
    <xf numFmtId="0" fontId="0" fillId="0" borderId="28" xfId="0" applyBorder="1" applyAlignment="1">
      <alignment horizontal="left" vertical="center" wrapText="1"/>
    </xf>
    <xf numFmtId="0" fontId="0" fillId="0" borderId="0" xfId="0" applyAlignment="1">
      <alignment wrapText="1"/>
    </xf>
    <xf numFmtId="0" fontId="6" fillId="0" borderId="25" xfId="65" applyFont="1" applyBorder="1" applyAlignment="1">
      <alignment vertical="center"/>
    </xf>
    <xf numFmtId="0" fontId="6" fillId="0" borderId="0" xfId="65" applyFont="1" applyAlignment="1">
      <alignment vertical="center"/>
    </xf>
    <xf numFmtId="0" fontId="9" fillId="0" borderId="25" xfId="65" applyFont="1" applyBorder="1" applyAlignment="1">
      <alignment vertical="center"/>
    </xf>
    <xf numFmtId="165" fontId="6" fillId="5" borderId="15" xfId="10" applyNumberFormat="1" applyFont="1" applyFill="1" applyBorder="1" applyAlignment="1">
      <alignment horizontal="right" vertical="center" indent="1"/>
    </xf>
    <xf numFmtId="0" fontId="6" fillId="0" borderId="25" xfId="65" applyFont="1" applyBorder="1" applyAlignment="1">
      <alignment horizontal="left" vertical="center"/>
    </xf>
    <xf numFmtId="0" fontId="9" fillId="0" borderId="25" xfId="65" applyFont="1" applyBorder="1" applyAlignment="1">
      <alignment horizontal="right" vertical="center"/>
    </xf>
    <xf numFmtId="0" fontId="37" fillId="0" borderId="0" xfId="82" applyFont="1" applyAlignment="1">
      <alignment vertical="center"/>
    </xf>
    <xf numFmtId="0" fontId="23" fillId="3" borderId="0" xfId="82" applyFont="1" applyFill="1" applyBorder="1"/>
    <xf numFmtId="0" fontId="23" fillId="0" borderId="0" xfId="82" applyFont="1" applyAlignment="1">
      <alignment vertical="center"/>
    </xf>
    <xf numFmtId="0" fontId="23" fillId="0" borderId="0" xfId="82" applyFont="1"/>
    <xf numFmtId="0" fontId="23" fillId="0" borderId="0" xfId="82" applyFont="1" applyAlignment="1">
      <alignment horizontal="right"/>
    </xf>
    <xf numFmtId="0" fontId="37" fillId="0" borderId="0" xfId="82" applyFont="1"/>
    <xf numFmtId="0" fontId="37" fillId="3" borderId="0" xfId="82" applyFont="1" applyFill="1"/>
    <xf numFmtId="2" fontId="37" fillId="3" borderId="0" xfId="82" applyNumberFormat="1" applyFont="1" applyFill="1"/>
    <xf numFmtId="165" fontId="37" fillId="3" borderId="0" xfId="82" applyNumberFormat="1" applyFont="1" applyFill="1"/>
    <xf numFmtId="0" fontId="3" fillId="0" borderId="0" xfId="82" applyFont="1"/>
    <xf numFmtId="0" fontId="37" fillId="0" borderId="0" xfId="82" applyFont="1" applyAlignment="1">
      <alignment horizontal="right"/>
    </xf>
    <xf numFmtId="0" fontId="23" fillId="0" borderId="0" xfId="0" applyFont="1" applyBorder="1"/>
    <xf numFmtId="0" fontId="23" fillId="0" borderId="0" xfId="17" applyFont="1" applyBorder="1" applyAlignment="1">
      <alignment vertical="center"/>
    </xf>
    <xf numFmtId="0" fontId="23" fillId="0" borderId="0" xfId="0" applyFont="1" applyBorder="1" applyAlignment="1">
      <alignment horizontal="center" vertical="center"/>
    </xf>
    <xf numFmtId="4" fontId="6" fillId="5" borderId="15" xfId="83" applyNumberFormat="1" applyFont="1" applyFill="1" applyBorder="1" applyAlignment="1">
      <alignment horizontal="right" vertical="center"/>
    </xf>
    <xf numFmtId="4" fontId="6" fillId="6" borderId="13" xfId="83" applyNumberFormat="1" applyFont="1" applyFill="1" applyBorder="1" applyAlignment="1">
      <alignment horizontal="right" vertical="center"/>
    </xf>
    <xf numFmtId="49" fontId="6" fillId="6" borderId="16" xfId="33" applyNumberFormat="1" applyFont="1" applyFill="1" applyBorder="1" applyAlignment="1">
      <alignment horizontal="center" vertical="center" wrapText="1"/>
    </xf>
    <xf numFmtId="49" fontId="6" fillId="6" borderId="16" xfId="33" applyNumberFormat="1" applyFont="1" applyFill="1" applyBorder="1" applyAlignment="1">
      <alignment horizontal="center" vertical="center" wrapText="1" readingOrder="1"/>
    </xf>
    <xf numFmtId="49" fontId="6" fillId="6" borderId="31" xfId="33" applyNumberFormat="1" applyFont="1" applyFill="1" applyBorder="1" applyAlignment="1">
      <alignment horizontal="center" vertical="center" wrapText="1"/>
    </xf>
    <xf numFmtId="49" fontId="6" fillId="6" borderId="30" xfId="84" applyNumberFormat="1" applyFont="1" applyFill="1" applyBorder="1" applyAlignment="1">
      <alignment horizontal="center" vertical="center" wrapText="1"/>
    </xf>
    <xf numFmtId="4" fontId="6" fillId="6" borderId="14" xfId="83" applyNumberFormat="1" applyFont="1" applyFill="1" applyBorder="1" applyAlignment="1">
      <alignment horizontal="right" vertical="center"/>
    </xf>
    <xf numFmtId="0" fontId="9" fillId="0" borderId="0" xfId="0" applyFont="1" applyBorder="1" applyAlignment="1">
      <alignment horizontal="center" vertical="center"/>
    </xf>
    <xf numFmtId="0" fontId="7"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7" fillId="0" borderId="0" xfId="0" applyFont="1" applyBorder="1" applyAlignment="1">
      <alignment vertical="center"/>
    </xf>
    <xf numFmtId="49" fontId="32" fillId="0" borderId="0" xfId="0" applyNumberFormat="1" applyFont="1" applyAlignment="1">
      <alignment vertical="center" wrapText="1"/>
    </xf>
    <xf numFmtId="49" fontId="36" fillId="0" borderId="0" xfId="0" applyNumberFormat="1" applyFont="1" applyAlignment="1">
      <alignment vertical="center" wrapText="1"/>
    </xf>
    <xf numFmtId="0" fontId="36" fillId="0" borderId="0" xfId="0" applyFont="1" applyBorder="1" applyAlignment="1">
      <alignment vertical="center"/>
    </xf>
    <xf numFmtId="49" fontId="6" fillId="6" borderId="16" xfId="0" applyNumberFormat="1" applyFont="1" applyFill="1" applyBorder="1" applyAlignment="1">
      <alignment horizontal="center" vertical="center" wrapText="1"/>
    </xf>
    <xf numFmtId="49" fontId="6" fillId="5" borderId="36" xfId="0" applyNumberFormat="1" applyFont="1" applyFill="1" applyBorder="1" applyAlignment="1">
      <alignment horizontal="left" vertical="center"/>
    </xf>
    <xf numFmtId="49" fontId="9" fillId="5" borderId="41" xfId="0" applyNumberFormat="1" applyFont="1" applyFill="1" applyBorder="1" applyAlignment="1">
      <alignment horizontal="right" vertical="center"/>
    </xf>
    <xf numFmtId="49" fontId="6" fillId="6" borderId="31" xfId="0" applyNumberFormat="1" applyFont="1" applyFill="1" applyBorder="1" applyAlignment="1">
      <alignment horizontal="left" vertical="center"/>
    </xf>
    <xf numFmtId="49" fontId="9" fillId="6" borderId="30" xfId="0" applyNumberFormat="1" applyFont="1" applyFill="1" applyBorder="1" applyAlignment="1">
      <alignment horizontal="right" vertical="center"/>
    </xf>
    <xf numFmtId="49" fontId="6" fillId="5" borderId="40" xfId="0" applyNumberFormat="1" applyFont="1" applyFill="1" applyBorder="1" applyAlignment="1">
      <alignment horizontal="left" vertical="center"/>
    </xf>
    <xf numFmtId="49" fontId="9" fillId="5" borderId="39" xfId="0" applyNumberFormat="1" applyFont="1" applyFill="1" applyBorder="1" applyAlignment="1">
      <alignment horizontal="right" vertical="center"/>
    </xf>
    <xf numFmtId="49" fontId="15" fillId="6" borderId="31" xfId="0" applyNumberFormat="1" applyFont="1" applyFill="1" applyBorder="1" applyAlignment="1">
      <alignment horizontal="left" vertical="center" indent="2"/>
    </xf>
    <xf numFmtId="49" fontId="6" fillId="6" borderId="30" xfId="0" applyNumberFormat="1" applyFont="1" applyFill="1" applyBorder="1" applyAlignment="1">
      <alignment horizontal="right" vertical="center" indent="2"/>
    </xf>
    <xf numFmtId="49" fontId="15" fillId="5" borderId="40" xfId="0" applyNumberFormat="1" applyFont="1" applyFill="1" applyBorder="1" applyAlignment="1">
      <alignment horizontal="left" vertical="center" indent="2"/>
    </xf>
    <xf numFmtId="49" fontId="6" fillId="5" borderId="39" xfId="0" applyNumberFormat="1" applyFont="1" applyFill="1" applyBorder="1" applyAlignment="1">
      <alignment horizontal="right" vertical="center" indent="2"/>
    </xf>
    <xf numFmtId="49" fontId="15" fillId="5" borderId="38" xfId="0" applyNumberFormat="1" applyFont="1" applyFill="1" applyBorder="1" applyAlignment="1">
      <alignment horizontal="left" vertical="center" indent="2"/>
    </xf>
    <xf numFmtId="49" fontId="6" fillId="5" borderId="34" xfId="0" applyNumberFormat="1" applyFont="1" applyFill="1" applyBorder="1" applyAlignment="1">
      <alignment horizontal="right" vertical="center" indent="2"/>
    </xf>
    <xf numFmtId="49" fontId="15" fillId="6" borderId="23" xfId="0" applyNumberFormat="1" applyFont="1" applyFill="1" applyBorder="1" applyAlignment="1">
      <alignment horizontal="left" vertical="center" indent="2"/>
    </xf>
    <xf numFmtId="49" fontId="6" fillId="6" borderId="22" xfId="0" applyNumberFormat="1" applyFont="1" applyFill="1" applyBorder="1" applyAlignment="1">
      <alignment horizontal="right" vertical="center" indent="2"/>
    </xf>
    <xf numFmtId="49" fontId="6" fillId="6" borderId="31" xfId="0" applyNumberFormat="1" applyFont="1" applyFill="1" applyBorder="1" applyAlignment="1">
      <alignment horizontal="left" vertical="center" readingOrder="1"/>
    </xf>
    <xf numFmtId="49" fontId="9" fillId="6" borderId="30" xfId="0" applyNumberFormat="1" applyFont="1" applyFill="1" applyBorder="1" applyAlignment="1">
      <alignment horizontal="right" vertical="center" readingOrder="2"/>
    </xf>
    <xf numFmtId="49" fontId="6" fillId="5" borderId="31" xfId="0" applyNumberFormat="1" applyFont="1" applyFill="1" applyBorder="1" applyAlignment="1">
      <alignment horizontal="left" vertical="center" wrapText="1" readingOrder="1"/>
    </xf>
    <xf numFmtId="49" fontId="9" fillId="5" borderId="30" xfId="0" applyNumberFormat="1" applyFont="1" applyFill="1" applyBorder="1" applyAlignment="1">
      <alignment horizontal="right" vertical="center" readingOrder="2"/>
    </xf>
    <xf numFmtId="49" fontId="9" fillId="5" borderId="39" xfId="0" applyNumberFormat="1" applyFont="1" applyFill="1" applyBorder="1" applyAlignment="1">
      <alignment horizontal="right" vertical="center" readingOrder="2"/>
    </xf>
    <xf numFmtId="49" fontId="6" fillId="6" borderId="42" xfId="0" applyNumberFormat="1" applyFont="1" applyFill="1" applyBorder="1" applyAlignment="1">
      <alignment horizontal="left" vertical="center"/>
    </xf>
    <xf numFmtId="49" fontId="9" fillId="6" borderId="32" xfId="0" applyNumberFormat="1" applyFont="1" applyFill="1" applyBorder="1" applyAlignment="1">
      <alignment horizontal="right" vertical="center"/>
    </xf>
    <xf numFmtId="49" fontId="9" fillId="5" borderId="41" xfId="0" applyNumberFormat="1" applyFont="1" applyFill="1" applyBorder="1" applyAlignment="1">
      <alignment horizontal="right" vertical="center" wrapText="1"/>
    </xf>
    <xf numFmtId="49" fontId="9" fillId="6" borderId="30" xfId="0" applyNumberFormat="1" applyFont="1" applyFill="1" applyBorder="1" applyAlignment="1">
      <alignment horizontal="right" vertical="center" wrapText="1"/>
    </xf>
    <xf numFmtId="49" fontId="9" fillId="5" borderId="39" xfId="0" applyNumberFormat="1" applyFont="1" applyFill="1" applyBorder="1" applyAlignment="1">
      <alignment horizontal="right" vertical="center" wrapText="1"/>
    </xf>
    <xf numFmtId="49" fontId="6" fillId="6" borderId="30" xfId="0" applyNumberFormat="1" applyFont="1" applyFill="1" applyBorder="1" applyAlignment="1">
      <alignment horizontal="right" vertical="center" wrapText="1" indent="2"/>
    </xf>
    <xf numFmtId="49" fontId="6" fillId="5" borderId="39" xfId="0" applyNumberFormat="1" applyFont="1" applyFill="1" applyBorder="1" applyAlignment="1">
      <alignment horizontal="right" vertical="center" wrapText="1" indent="2"/>
    </xf>
    <xf numFmtId="49" fontId="6" fillId="5" borderId="34" xfId="0" applyNumberFormat="1" applyFont="1" applyFill="1" applyBorder="1" applyAlignment="1">
      <alignment horizontal="right" vertical="center" wrapText="1" indent="2"/>
    </xf>
    <xf numFmtId="49" fontId="6" fillId="6" borderId="22" xfId="0" applyNumberFormat="1" applyFont="1" applyFill="1" applyBorder="1" applyAlignment="1">
      <alignment horizontal="right" vertical="center" wrapText="1" indent="2"/>
    </xf>
    <xf numFmtId="49" fontId="9" fillId="6" borderId="30" xfId="0" applyNumberFormat="1" applyFont="1" applyFill="1" applyBorder="1" applyAlignment="1">
      <alignment horizontal="right" vertical="center" wrapText="1" readingOrder="2"/>
    </xf>
    <xf numFmtId="49" fontId="9" fillId="5" borderId="39" xfId="0" applyNumberFormat="1" applyFont="1" applyFill="1" applyBorder="1" applyAlignment="1">
      <alignment horizontal="right" vertical="center" wrapText="1" readingOrder="2"/>
    </xf>
    <xf numFmtId="49" fontId="9" fillId="6" borderId="32" xfId="0" applyNumberFormat="1" applyFont="1" applyFill="1" applyBorder="1" applyAlignment="1">
      <alignment horizontal="right" vertical="center" wrapText="1"/>
    </xf>
    <xf numFmtId="49" fontId="6" fillId="5" borderId="36" xfId="0" applyNumberFormat="1" applyFont="1" applyFill="1" applyBorder="1" applyAlignment="1">
      <alignment horizontal="left" vertical="center" wrapText="1"/>
    </xf>
    <xf numFmtId="49" fontId="6" fillId="6" borderId="31" xfId="0" applyNumberFormat="1" applyFont="1" applyFill="1" applyBorder="1" applyAlignment="1">
      <alignment horizontal="left" vertical="center" wrapText="1"/>
    </xf>
    <xf numFmtId="49" fontId="6" fillId="5" borderId="40" xfId="0" applyNumberFormat="1" applyFont="1" applyFill="1" applyBorder="1" applyAlignment="1">
      <alignment horizontal="left" vertical="center" wrapText="1"/>
    </xf>
    <xf numFmtId="49" fontId="15" fillId="6" borderId="31" xfId="0" applyNumberFormat="1" applyFont="1" applyFill="1" applyBorder="1" applyAlignment="1">
      <alignment horizontal="left" vertical="center" wrapText="1" indent="2"/>
    </xf>
    <xf numFmtId="49" fontId="15" fillId="5" borderId="40" xfId="0" applyNumberFormat="1" applyFont="1" applyFill="1" applyBorder="1" applyAlignment="1">
      <alignment horizontal="left" vertical="center" wrapText="1" indent="2"/>
    </xf>
    <xf numFmtId="49" fontId="15" fillId="5" borderId="38" xfId="0" applyNumberFormat="1" applyFont="1" applyFill="1" applyBorder="1" applyAlignment="1">
      <alignment horizontal="left" vertical="center" wrapText="1" indent="2"/>
    </xf>
    <xf numFmtId="49" fontId="15" fillId="6" borderId="23" xfId="0" applyNumberFormat="1" applyFont="1" applyFill="1" applyBorder="1" applyAlignment="1">
      <alignment horizontal="left" vertical="center" wrapText="1" indent="2"/>
    </xf>
    <xf numFmtId="49" fontId="6" fillId="6" borderId="42" xfId="0" applyNumberFormat="1" applyFont="1" applyFill="1" applyBorder="1" applyAlignment="1">
      <alignment horizontal="left" vertical="center" wrapText="1"/>
    </xf>
    <xf numFmtId="0" fontId="0" fillId="0" borderId="0" xfId="0" applyAlignment="1">
      <alignment horizontal="right" vertical="center" readingOrder="2"/>
    </xf>
    <xf numFmtId="0" fontId="0" fillId="0" borderId="0" xfId="0"/>
    <xf numFmtId="0" fontId="9" fillId="0" borderId="0" xfId="0" applyFont="1" applyBorder="1" applyAlignment="1">
      <alignment horizontal="center" vertical="center"/>
    </xf>
    <xf numFmtId="0" fontId="7" fillId="0" borderId="0" xfId="0" applyFont="1" applyAlignment="1">
      <alignment vertical="center"/>
    </xf>
    <xf numFmtId="0" fontId="0" fillId="0" borderId="0" xfId="0" applyAlignment="1">
      <alignment vertical="center"/>
    </xf>
    <xf numFmtId="49" fontId="32" fillId="0" borderId="0" xfId="0" applyNumberFormat="1" applyFont="1" applyAlignment="1">
      <alignment vertical="center" wrapText="1"/>
    </xf>
    <xf numFmtId="49" fontId="6" fillId="0" borderId="0" xfId="0" applyNumberFormat="1" applyFont="1" applyAlignment="1">
      <alignment vertical="center" wrapText="1"/>
    </xf>
    <xf numFmtId="0" fontId="36" fillId="0" borderId="0" xfId="0" applyFont="1" applyBorder="1" applyAlignment="1">
      <alignment vertical="center"/>
    </xf>
    <xf numFmtId="0" fontId="59" fillId="0" borderId="0" xfId="0" applyFont="1" applyBorder="1" applyAlignment="1">
      <alignment vertical="center"/>
    </xf>
    <xf numFmtId="0" fontId="0" fillId="0" borderId="0" xfId="0" applyBorder="1" applyAlignment="1">
      <alignment vertical="center"/>
    </xf>
    <xf numFmtId="49" fontId="15" fillId="6" borderId="42" xfId="0" applyNumberFormat="1" applyFont="1" applyFill="1" applyBorder="1" applyAlignment="1">
      <alignment horizontal="left" vertical="center" wrapText="1" indent="2"/>
    </xf>
    <xf numFmtId="49" fontId="6" fillId="6" borderId="32" xfId="0" applyNumberFormat="1" applyFont="1" applyFill="1" applyBorder="1" applyAlignment="1">
      <alignment horizontal="right" vertical="center" wrapText="1" indent="2"/>
    </xf>
    <xf numFmtId="49" fontId="15" fillId="5" borderId="36" xfId="0" applyNumberFormat="1" applyFont="1" applyFill="1" applyBorder="1" applyAlignment="1">
      <alignment horizontal="left" vertical="center" wrapText="1" indent="2"/>
    </xf>
    <xf numFmtId="49" fontId="6" fillId="5" borderId="41" xfId="0" applyNumberFormat="1" applyFont="1" applyFill="1" applyBorder="1" applyAlignment="1">
      <alignment horizontal="right" vertical="center" wrapText="1" indent="2"/>
    </xf>
    <xf numFmtId="49" fontId="15" fillId="5" borderId="36" xfId="0" applyNumberFormat="1" applyFont="1" applyFill="1" applyBorder="1" applyAlignment="1">
      <alignment horizontal="left" vertical="center" indent="2"/>
    </xf>
    <xf numFmtId="49" fontId="6" fillId="5" borderId="41" xfId="0" applyNumberFormat="1" applyFont="1" applyFill="1" applyBorder="1" applyAlignment="1">
      <alignment horizontal="right" vertical="center" indent="2"/>
    </xf>
    <xf numFmtId="4" fontId="3" fillId="6" borderId="13" xfId="83" applyNumberFormat="1" applyFont="1" applyFill="1" applyBorder="1" applyAlignment="1">
      <alignment horizontal="right" vertical="center"/>
    </xf>
    <xf numFmtId="4" fontId="3" fillId="5" borderId="15" xfId="83" applyNumberFormat="1" applyFont="1" applyFill="1" applyBorder="1" applyAlignment="1">
      <alignment horizontal="right" vertical="center"/>
    </xf>
    <xf numFmtId="49" fontId="6" fillId="5" borderId="31" xfId="84" applyNumberFormat="1" applyFont="1" applyFill="1" applyBorder="1" applyAlignment="1">
      <alignment horizontal="center" vertical="center"/>
    </xf>
    <xf numFmtId="49" fontId="6" fillId="5" borderId="30" xfId="84" applyNumberFormat="1" applyFont="1" applyFill="1" applyBorder="1" applyAlignment="1">
      <alignment horizontal="center" vertical="center"/>
    </xf>
    <xf numFmtId="4" fontId="3" fillId="6" borderId="14" xfId="83" applyNumberFormat="1" applyFont="1" applyFill="1" applyBorder="1" applyAlignment="1">
      <alignment horizontal="right" vertical="center"/>
    </xf>
    <xf numFmtId="49" fontId="6" fillId="6" borderId="37" xfId="33" applyNumberFormat="1" applyFont="1" applyFill="1" applyBorder="1" applyAlignment="1">
      <alignment horizontal="center" vertical="center"/>
    </xf>
    <xf numFmtId="167" fontId="6" fillId="5" borderId="15" xfId="85" applyNumberFormat="1" applyFont="1" applyFill="1" applyBorder="1" applyAlignment="1">
      <alignment horizontal="right" vertical="center"/>
    </xf>
    <xf numFmtId="164" fontId="6" fillId="6" borderId="13" xfId="85" applyFont="1" applyFill="1" applyBorder="1" applyAlignment="1">
      <alignment horizontal="right" vertical="center"/>
    </xf>
    <xf numFmtId="164" fontId="6" fillId="5" borderId="19" xfId="85" applyFont="1" applyFill="1" applyBorder="1" applyAlignment="1">
      <alignment horizontal="right" vertical="center"/>
    </xf>
    <xf numFmtId="164" fontId="6" fillId="6" borderId="14" xfId="85" applyFont="1" applyFill="1" applyBorder="1" applyAlignment="1">
      <alignment horizontal="right" vertical="center"/>
    </xf>
    <xf numFmtId="164" fontId="6" fillId="5" borderId="15" xfId="85" applyFont="1" applyFill="1" applyBorder="1" applyAlignment="1">
      <alignment horizontal="right" vertical="center"/>
    </xf>
    <xf numFmtId="43" fontId="6" fillId="6" borderId="13" xfId="83" applyFont="1" applyFill="1" applyBorder="1" applyAlignment="1">
      <alignment horizontal="right" vertical="center"/>
    </xf>
    <xf numFmtId="43" fontId="6" fillId="5" borderId="19" xfId="83" applyFont="1" applyFill="1" applyBorder="1" applyAlignment="1">
      <alignment horizontal="right" vertical="center"/>
    </xf>
    <xf numFmtId="43" fontId="6" fillId="5" borderId="18" xfId="83" applyFont="1" applyFill="1" applyBorder="1" applyAlignment="1">
      <alignment horizontal="right" vertical="center"/>
    </xf>
    <xf numFmtId="43" fontId="6" fillId="6" borderId="24" xfId="83" applyFont="1" applyFill="1" applyBorder="1" applyAlignment="1">
      <alignment horizontal="right" vertical="center"/>
    </xf>
    <xf numFmtId="43" fontId="6" fillId="5" borderId="15" xfId="83" applyFont="1" applyFill="1" applyBorder="1" applyAlignment="1">
      <alignment horizontal="right" vertical="center"/>
    </xf>
    <xf numFmtId="43" fontId="6" fillId="6" borderId="14" xfId="83" applyFont="1" applyFill="1" applyBorder="1" applyAlignment="1">
      <alignment horizontal="right" vertical="center"/>
    </xf>
    <xf numFmtId="164" fontId="3" fillId="6" borderId="13" xfId="85" applyFont="1" applyFill="1" applyBorder="1" applyAlignment="1">
      <alignment horizontal="right" vertical="center"/>
    </xf>
    <xf numFmtId="164" fontId="3" fillId="5" borderId="19" xfId="85" applyFont="1" applyFill="1" applyBorder="1" applyAlignment="1">
      <alignment horizontal="right" vertical="center"/>
    </xf>
    <xf numFmtId="164" fontId="3" fillId="6" borderId="14" xfId="85" applyFont="1" applyFill="1" applyBorder="1" applyAlignment="1">
      <alignment horizontal="right" vertical="center"/>
    </xf>
    <xf numFmtId="164" fontId="3" fillId="5" borderId="15" xfId="85" applyFont="1" applyFill="1" applyBorder="1" applyAlignment="1">
      <alignment horizontal="right" vertical="center"/>
    </xf>
    <xf numFmtId="43" fontId="3" fillId="6" borderId="13" xfId="83" applyFont="1" applyFill="1" applyBorder="1" applyAlignment="1">
      <alignment horizontal="right" vertical="center"/>
    </xf>
    <xf numFmtId="43" fontId="3" fillId="5" borderId="19" xfId="83" applyFont="1" applyFill="1" applyBorder="1" applyAlignment="1">
      <alignment horizontal="right" vertical="center"/>
    </xf>
    <xf numFmtId="43" fontId="3" fillId="5" borderId="18" xfId="83" applyFont="1" applyFill="1" applyBorder="1" applyAlignment="1">
      <alignment horizontal="right" vertical="center"/>
    </xf>
    <xf numFmtId="43" fontId="3" fillId="6" borderId="24" xfId="83" applyFont="1" applyFill="1" applyBorder="1" applyAlignment="1">
      <alignment horizontal="right" vertical="center"/>
    </xf>
    <xf numFmtId="164" fontId="6" fillId="5" borderId="18" xfId="85" applyFont="1" applyFill="1" applyBorder="1" applyAlignment="1">
      <alignment horizontal="right" vertical="center"/>
    </xf>
    <xf numFmtId="164" fontId="6" fillId="6" borderId="24" xfId="85" applyFont="1" applyFill="1" applyBorder="1" applyAlignment="1">
      <alignment horizontal="right" vertical="center"/>
    </xf>
    <xf numFmtId="49" fontId="6" fillId="6" borderId="24" xfId="0" applyNumberFormat="1" applyFont="1" applyFill="1" applyBorder="1" applyAlignment="1">
      <alignment horizontal="left" vertical="center" indent="2"/>
    </xf>
    <xf numFmtId="164" fontId="3" fillId="5" borderId="18" xfId="85" applyFont="1" applyFill="1" applyBorder="1" applyAlignment="1">
      <alignment horizontal="right" vertical="center"/>
    </xf>
    <xf numFmtId="164" fontId="3" fillId="6" borderId="24" xfId="85" applyFont="1" applyFill="1" applyBorder="1" applyAlignment="1">
      <alignment horizontal="right" vertical="center"/>
    </xf>
    <xf numFmtId="49" fontId="3" fillId="6" borderId="24" xfId="0" applyNumberFormat="1" applyFont="1" applyFill="1" applyBorder="1" applyAlignment="1">
      <alignment horizontal="left" vertical="center" indent="2"/>
    </xf>
    <xf numFmtId="49" fontId="15" fillId="6" borderId="42" xfId="0" applyNumberFormat="1" applyFont="1" applyFill="1" applyBorder="1" applyAlignment="1">
      <alignment horizontal="left" vertical="center" indent="2"/>
    </xf>
    <xf numFmtId="49" fontId="6" fillId="6" borderId="32" xfId="0" applyNumberFormat="1" applyFont="1" applyFill="1" applyBorder="1" applyAlignment="1">
      <alignment horizontal="right" vertical="center" indent="2"/>
    </xf>
    <xf numFmtId="0" fontId="0" fillId="0" borderId="0" xfId="0"/>
    <xf numFmtId="0" fontId="0" fillId="0" borderId="0" xfId="0" applyAlignment="1">
      <alignment vertical="center"/>
    </xf>
    <xf numFmtId="0" fontId="59" fillId="0" borderId="0" xfId="0" applyFont="1" applyBorder="1" applyAlignment="1">
      <alignment vertical="center"/>
    </xf>
    <xf numFmtId="0" fontId="9" fillId="5" borderId="0" xfId="18" applyFont="1" applyFill="1" applyAlignment="1">
      <alignment horizontal="right" vertical="center" wrapText="1"/>
    </xf>
    <xf numFmtId="49" fontId="6" fillId="5" borderId="36" xfId="84" applyNumberFormat="1" applyFont="1" applyFill="1" applyBorder="1" applyAlignment="1">
      <alignment horizontal="center" vertical="center"/>
    </xf>
    <xf numFmtId="49" fontId="6" fillId="5" borderId="41" xfId="84" applyNumberFormat="1" applyFont="1" applyFill="1" applyBorder="1" applyAlignment="1">
      <alignment horizontal="center" vertical="center"/>
    </xf>
    <xf numFmtId="4" fontId="6" fillId="5" borderId="13" xfId="83" applyNumberFormat="1" applyFont="1" applyFill="1" applyBorder="1" applyAlignment="1">
      <alignment horizontal="right" vertical="center"/>
    </xf>
    <xf numFmtId="4" fontId="3" fillId="5" borderId="13" xfId="83" applyNumberFormat="1" applyFont="1" applyFill="1" applyBorder="1" applyAlignment="1">
      <alignment horizontal="right" vertical="center"/>
    </xf>
    <xf numFmtId="4" fontId="6" fillId="6" borderId="17" xfId="83" applyNumberFormat="1" applyFont="1" applyFill="1" applyBorder="1" applyAlignment="1">
      <alignment horizontal="right" vertical="center"/>
    </xf>
    <xf numFmtId="4" fontId="3" fillId="6" borderId="17" xfId="83" applyNumberFormat="1" applyFont="1" applyFill="1" applyBorder="1" applyAlignment="1">
      <alignment horizontal="right" vertical="center"/>
    </xf>
    <xf numFmtId="49" fontId="6" fillId="6" borderId="32" xfId="33" applyNumberFormat="1" applyFont="1" applyFill="1" applyBorder="1" applyAlignment="1">
      <alignment horizontal="center" vertical="center"/>
    </xf>
    <xf numFmtId="49" fontId="6" fillId="6" borderId="42" xfId="33" applyNumberFormat="1" applyFont="1" applyFill="1" applyBorder="1" applyAlignment="1">
      <alignment horizontal="center" vertical="center"/>
    </xf>
    <xf numFmtId="49" fontId="6" fillId="5" borderId="42" xfId="84" applyNumberFormat="1" applyFont="1" applyFill="1" applyBorder="1" applyAlignment="1">
      <alignment horizontal="center" vertical="center"/>
    </xf>
    <xf numFmtId="4" fontId="6" fillId="5" borderId="14" xfId="83" applyNumberFormat="1" applyFont="1" applyFill="1" applyBorder="1" applyAlignment="1">
      <alignment horizontal="right" vertical="center"/>
    </xf>
    <xf numFmtId="4" fontId="3" fillId="5" borderId="14" xfId="83" applyNumberFormat="1" applyFont="1" applyFill="1" applyBorder="1" applyAlignment="1">
      <alignment horizontal="right" vertical="center"/>
    </xf>
    <xf numFmtId="49" fontId="6" fillId="5" borderId="32" xfId="84" applyNumberFormat="1" applyFont="1" applyFill="1" applyBorder="1" applyAlignment="1">
      <alignment horizontal="center" vertical="center"/>
    </xf>
    <xf numFmtId="0" fontId="51" fillId="0" borderId="0" xfId="0" applyFont="1" applyBorder="1" applyAlignment="1"/>
    <xf numFmtId="0" fontId="61" fillId="0" borderId="0" xfId="0" applyFont="1" applyAlignment="1">
      <alignment horizontal="right" vertical="center" wrapText="1"/>
    </xf>
    <xf numFmtId="0" fontId="63" fillId="0" borderId="0" xfId="0" applyFont="1" applyAlignment="1">
      <alignment horizontal="center" vertical="center" readingOrder="2"/>
    </xf>
    <xf numFmtId="0" fontId="64" fillId="0" borderId="0" xfId="0" applyFont="1" applyAlignment="1">
      <alignment horizontal="center" vertical="center"/>
    </xf>
    <xf numFmtId="0" fontId="65" fillId="0" borderId="0" xfId="0" applyFont="1" applyAlignment="1">
      <alignment horizontal="left" vertical="center" wrapText="1" readingOrder="2"/>
    </xf>
    <xf numFmtId="0" fontId="60" fillId="0" borderId="0" xfId="0" applyFont="1" applyAlignment="1">
      <alignment horizontal="left" vertical="center" wrapText="1"/>
    </xf>
    <xf numFmtId="0" fontId="62" fillId="0" borderId="0" xfId="0" applyFont="1" applyAlignment="1">
      <alignment horizontal="right" vertical="center" wrapText="1" readingOrder="2"/>
    </xf>
    <xf numFmtId="0" fontId="3" fillId="5" borderId="15" xfId="11" applyFont="1" applyFill="1" applyBorder="1" applyAlignment="1">
      <alignment horizontal="right" vertical="center" indent="1"/>
    </xf>
    <xf numFmtId="0" fontId="3" fillId="6" borderId="13" xfId="11" applyFont="1" applyFill="1" applyBorder="1" applyAlignment="1">
      <alignment horizontal="right" vertical="center" indent="1"/>
    </xf>
    <xf numFmtId="0" fontId="3" fillId="5" borderId="13" xfId="11" applyFont="1" applyFill="1" applyBorder="1" applyAlignment="1">
      <alignment horizontal="right" vertical="center" indent="1"/>
    </xf>
    <xf numFmtId="0" fontId="3" fillId="6" borderId="14" xfId="11" applyFont="1" applyFill="1" applyBorder="1" applyAlignment="1">
      <alignment horizontal="right" vertical="center" indent="1"/>
    </xf>
    <xf numFmtId="168" fontId="3" fillId="6" borderId="13" xfId="11" applyNumberFormat="1" applyFont="1" applyFill="1" applyBorder="1" applyAlignment="1">
      <alignment horizontal="right" vertical="center" indent="1"/>
    </xf>
    <xf numFmtId="169" fontId="3" fillId="5" borderId="13" xfId="11" applyNumberFormat="1" applyFont="1" applyFill="1" applyBorder="1" applyAlignment="1">
      <alignment horizontal="right" vertical="center" indent="1"/>
    </xf>
    <xf numFmtId="168" fontId="3" fillId="6" borderId="13" xfId="11" applyNumberFormat="1" applyFont="1" applyFill="1" applyBorder="1" applyAlignment="1">
      <alignment horizontal="left" vertical="center" indent="1"/>
    </xf>
    <xf numFmtId="169" fontId="3" fillId="5" borderId="13" xfId="11" applyNumberFormat="1" applyFont="1" applyFill="1" applyBorder="1" applyAlignment="1">
      <alignment horizontal="left" vertical="center" indent="1"/>
    </xf>
    <xf numFmtId="165" fontId="6" fillId="5" borderId="15" xfId="37" applyNumberFormat="1" applyFont="1" applyFill="1" applyBorder="1" applyAlignment="1">
      <alignment horizontal="right" vertical="center" indent="1"/>
    </xf>
    <xf numFmtId="165" fontId="6" fillId="6" borderId="13" xfId="37" applyNumberFormat="1" applyFont="1" applyFill="1" applyBorder="1" applyAlignment="1">
      <alignment horizontal="right" vertical="center" indent="1"/>
    </xf>
    <xf numFmtId="165" fontId="6" fillId="5" borderId="13" xfId="37" applyNumberFormat="1" applyFont="1" applyFill="1" applyBorder="1" applyAlignment="1">
      <alignment horizontal="right" vertical="center" indent="1"/>
    </xf>
    <xf numFmtId="165" fontId="6" fillId="6" borderId="14" xfId="37" applyNumberFormat="1" applyFont="1" applyFill="1" applyBorder="1" applyAlignment="1">
      <alignment horizontal="right" vertical="center" indent="1"/>
    </xf>
    <xf numFmtId="0" fontId="28" fillId="0" borderId="0" xfId="0" applyFont="1" applyBorder="1"/>
    <xf numFmtId="0" fontId="28" fillId="0" borderId="0" xfId="0" applyFont="1" applyFill="1" applyBorder="1"/>
    <xf numFmtId="0" fontId="3" fillId="0" borderId="0" xfId="15" applyFont="1" applyFill="1" applyBorder="1"/>
    <xf numFmtId="165" fontId="3" fillId="0" borderId="0" xfId="15" applyNumberFormat="1" applyFont="1" applyFill="1" applyBorder="1"/>
    <xf numFmtId="165" fontId="6" fillId="0" borderId="0" xfId="15" applyNumberFormat="1" applyFont="1" applyFill="1" applyBorder="1"/>
    <xf numFmtId="0" fontId="6" fillId="6" borderId="14" xfId="11" applyFont="1" applyFill="1" applyBorder="1" applyAlignment="1">
      <alignment horizontal="left" vertical="center" indent="1"/>
    </xf>
    <xf numFmtId="0" fontId="15" fillId="6" borderId="14" xfId="11" applyFont="1" applyFill="1" applyBorder="1" applyAlignment="1">
      <alignment horizontal="left" vertical="center" wrapText="1" indent="1"/>
    </xf>
    <xf numFmtId="165" fontId="6" fillId="6" borderId="13" xfId="10" applyNumberFormat="1" applyFont="1" applyFill="1" applyBorder="1" applyAlignment="1">
      <alignment horizontal="right" vertical="center" indent="1"/>
    </xf>
    <xf numFmtId="165" fontId="6" fillId="5" borderId="13" xfId="10" applyNumberFormat="1" applyFont="1" applyFill="1" applyBorder="1" applyAlignment="1">
      <alignment horizontal="right" vertical="center" indent="1"/>
    </xf>
    <xf numFmtId="165" fontId="6" fillId="6" borderId="14" xfId="10" applyNumberFormat="1" applyFont="1" applyFill="1" applyBorder="1" applyAlignment="1">
      <alignment horizontal="right" vertical="center" indent="1"/>
    </xf>
    <xf numFmtId="165" fontId="30" fillId="5" borderId="13" xfId="0" applyNumberFormat="1" applyFont="1" applyFill="1" applyBorder="1" applyAlignment="1">
      <alignment horizontal="center" vertical="center"/>
    </xf>
    <xf numFmtId="165" fontId="30" fillId="6" borderId="14" xfId="0" applyNumberFormat="1" applyFont="1" applyFill="1" applyBorder="1" applyAlignment="1">
      <alignment horizontal="center" vertical="center"/>
    </xf>
    <xf numFmtId="49" fontId="3" fillId="6" borderId="13" xfId="11" applyNumberFormat="1" applyFont="1" applyFill="1" applyBorder="1" applyAlignment="1">
      <alignment horizontal="left" vertical="center" indent="1"/>
    </xf>
    <xf numFmtId="49" fontId="3" fillId="5" borderId="13" xfId="11" applyNumberFormat="1" applyFont="1" applyFill="1" applyBorder="1" applyAlignment="1">
      <alignment horizontal="left" vertical="center" indent="1"/>
    </xf>
    <xf numFmtId="49" fontId="3" fillId="5" borderId="14" xfId="11" applyNumberFormat="1" applyFont="1" applyFill="1" applyBorder="1" applyAlignment="1">
      <alignment horizontal="left" vertical="center" indent="1"/>
    </xf>
    <xf numFmtId="43" fontId="3" fillId="5" borderId="15" xfId="83" applyFont="1" applyFill="1" applyBorder="1" applyAlignment="1">
      <alignment horizontal="center" vertical="center"/>
    </xf>
    <xf numFmtId="43" fontId="3" fillId="6" borderId="13" xfId="83" applyFont="1" applyFill="1" applyBorder="1" applyAlignment="1">
      <alignment horizontal="center" vertical="center"/>
    </xf>
    <xf numFmtId="43" fontId="3" fillId="5" borderId="13" xfId="83" applyFont="1" applyFill="1" applyBorder="1" applyAlignment="1">
      <alignment horizontal="center" vertical="center"/>
    </xf>
    <xf numFmtId="0" fontId="9" fillId="0" borderId="0" xfId="18" applyFont="1" applyFill="1" applyAlignment="1">
      <alignment horizontal="right" vertical="top" wrapText="1"/>
    </xf>
    <xf numFmtId="165" fontId="3" fillId="5" borderId="15" xfId="0" applyNumberFormat="1" applyFont="1" applyFill="1" applyBorder="1" applyAlignment="1">
      <alignment horizontal="right" vertical="center" indent="1"/>
    </xf>
    <xf numFmtId="165" fontId="3" fillId="6" borderId="13" xfId="0" applyNumberFormat="1" applyFont="1" applyFill="1" applyBorder="1" applyAlignment="1">
      <alignment horizontal="right" vertical="center" indent="1"/>
    </xf>
    <xf numFmtId="165" fontId="3" fillId="5" borderId="13" xfId="0" applyNumberFormat="1" applyFont="1" applyFill="1" applyBorder="1" applyAlignment="1">
      <alignment horizontal="right" vertical="center" indent="1"/>
    </xf>
    <xf numFmtId="0" fontId="1" fillId="0" borderId="0" xfId="86"/>
    <xf numFmtId="0" fontId="67" fillId="0" borderId="43" xfId="86" applyFont="1" applyFill="1" applyBorder="1" applyAlignment="1">
      <alignment vertical="center"/>
    </xf>
    <xf numFmtId="0" fontId="67" fillId="0" borderId="43" xfId="86" applyFont="1" applyFill="1" applyBorder="1" applyAlignment="1">
      <alignment horizontal="center" vertical="center"/>
    </xf>
    <xf numFmtId="0" fontId="66" fillId="0" borderId="43" xfId="86" applyFont="1" applyFill="1" applyBorder="1" applyAlignment="1">
      <alignment horizontal="center" vertical="center" wrapText="1"/>
    </xf>
    <xf numFmtId="0" fontId="54" fillId="0" borderId="43" xfId="86" applyFont="1" applyFill="1" applyBorder="1" applyAlignment="1">
      <alignment horizontal="center" vertical="center" wrapText="1"/>
    </xf>
    <xf numFmtId="0" fontId="68" fillId="0" borderId="43" xfId="86" applyFont="1" applyFill="1" applyBorder="1" applyAlignment="1">
      <alignment horizontal="center" vertical="center" wrapText="1"/>
    </xf>
    <xf numFmtId="0" fontId="1" fillId="0" borderId="0" xfId="86" applyBorder="1"/>
    <xf numFmtId="0" fontId="1" fillId="0" borderId="43" xfId="86" applyFont="1" applyFill="1" applyBorder="1" applyAlignment="1">
      <alignment horizontal="center" vertical="center"/>
    </xf>
    <xf numFmtId="0" fontId="70" fillId="0" borderId="43" xfId="86" applyFont="1" applyFill="1" applyBorder="1" applyAlignment="1">
      <alignment horizontal="center" vertical="center" wrapText="1"/>
    </xf>
    <xf numFmtId="0" fontId="71" fillId="0" borderId="43" xfId="86" applyFont="1" applyFill="1" applyBorder="1" applyAlignment="1">
      <alignment horizontal="center" vertical="center" wrapText="1"/>
    </xf>
    <xf numFmtId="0" fontId="70" fillId="0" borderId="44" xfId="86" applyFont="1" applyFill="1" applyBorder="1" applyAlignment="1">
      <alignment horizontal="center" vertical="center" wrapText="1"/>
    </xf>
    <xf numFmtId="0" fontId="1" fillId="0" borderId="0" xfId="86" applyFill="1"/>
    <xf numFmtId="0" fontId="3" fillId="0" borderId="0" xfId="87"/>
    <xf numFmtId="0" fontId="6" fillId="0" borderId="25" xfId="87" applyFont="1" applyBorder="1" applyAlignment="1">
      <alignment vertical="center"/>
    </xf>
    <xf numFmtId="0" fontId="6" fillId="0" borderId="0" xfId="87" applyFont="1" applyAlignment="1">
      <alignment vertical="center"/>
    </xf>
    <xf numFmtId="0" fontId="9" fillId="0" borderId="25" xfId="87" applyFont="1" applyBorder="1" applyAlignment="1">
      <alignment vertical="center"/>
    </xf>
    <xf numFmtId="0" fontId="6" fillId="7" borderId="16" xfId="87" applyFont="1" applyFill="1" applyBorder="1" applyAlignment="1">
      <alignment horizontal="center" vertical="center"/>
    </xf>
    <xf numFmtId="0" fontId="6" fillId="7" borderId="16" xfId="87" applyFont="1" applyFill="1" applyBorder="1" applyAlignment="1">
      <alignment horizontal="center" vertical="center" wrapText="1"/>
    </xf>
    <xf numFmtId="0" fontId="9" fillId="7" borderId="16" xfId="87" applyFont="1" applyFill="1" applyBorder="1" applyAlignment="1">
      <alignment horizontal="center" vertical="center"/>
    </xf>
    <xf numFmtId="0" fontId="3" fillId="0" borderId="26" xfId="87" applyFont="1" applyFill="1" applyBorder="1" applyAlignment="1">
      <alignment horizontal="left" vertical="center" wrapText="1" indent="2" readingOrder="1"/>
    </xf>
    <xf numFmtId="0" fontId="3" fillId="0" borderId="0" xfId="87" applyFont="1"/>
    <xf numFmtId="0" fontId="15" fillId="7" borderId="16" xfId="87" applyFont="1" applyFill="1" applyBorder="1" applyAlignment="1">
      <alignment horizontal="center" vertical="center" wrapText="1"/>
    </xf>
    <xf numFmtId="0" fontId="3" fillId="0" borderId="0" xfId="87" applyFont="1" applyAlignment="1">
      <alignment vertical="center"/>
    </xf>
    <xf numFmtId="0" fontId="74" fillId="6" borderId="13" xfId="13" applyFont="1" applyFill="1" applyBorder="1" applyAlignment="1">
      <alignment horizontal="right" vertical="center" wrapText="1" indent="2"/>
    </xf>
    <xf numFmtId="0" fontId="73" fillId="6" borderId="13" xfId="11" applyFont="1" applyFill="1" applyBorder="1" applyAlignment="1">
      <alignment horizontal="left" vertical="center" wrapText="1" indent="2"/>
    </xf>
    <xf numFmtId="0" fontId="6" fillId="0" borderId="26" xfId="87" applyFont="1" applyFill="1" applyBorder="1" applyAlignment="1">
      <alignment vertical="center" wrapText="1" readingOrder="1"/>
    </xf>
    <xf numFmtId="0" fontId="6" fillId="6" borderId="13" xfId="11" applyFont="1" applyFill="1" applyBorder="1" applyAlignment="1">
      <alignment vertical="center" wrapText="1"/>
    </xf>
    <xf numFmtId="0" fontId="51" fillId="6" borderId="13" xfId="11" applyFont="1" applyFill="1" applyBorder="1" applyAlignment="1">
      <alignment vertical="center" wrapText="1"/>
    </xf>
    <xf numFmtId="0" fontId="51" fillId="6" borderId="13" xfId="11" applyFont="1" applyFill="1" applyBorder="1" applyAlignment="1">
      <alignment horizontal="left" vertical="center" wrapText="1"/>
    </xf>
    <xf numFmtId="0" fontId="9" fillId="0" borderId="15" xfId="60" applyFont="1" applyFill="1" applyBorder="1" applyAlignment="1">
      <alignment vertical="center" wrapText="1"/>
    </xf>
    <xf numFmtId="0" fontId="32" fillId="0" borderId="15" xfId="58" applyFont="1" applyFill="1" applyBorder="1" applyAlignment="1">
      <alignment vertical="center" wrapText="1" readingOrder="2"/>
    </xf>
    <xf numFmtId="0" fontId="72" fillId="6" borderId="13" xfId="13" applyFont="1" applyFill="1" applyBorder="1" applyAlignment="1">
      <alignment vertical="center" wrapText="1"/>
    </xf>
    <xf numFmtId="0" fontId="9" fillId="6" borderId="13" xfId="13" applyFont="1" applyFill="1" applyBorder="1" applyAlignment="1">
      <alignment vertical="center" wrapText="1"/>
    </xf>
    <xf numFmtId="0" fontId="9" fillId="0" borderId="13" xfId="58" applyFont="1" applyFill="1" applyBorder="1" applyAlignment="1">
      <alignment vertical="center" wrapText="1" readingOrder="2"/>
    </xf>
    <xf numFmtId="0" fontId="7" fillId="6" borderId="13" xfId="13" applyFont="1" applyFill="1" applyBorder="1" applyAlignment="1">
      <alignment horizontal="right" vertical="center" wrapText="1" indent="2"/>
    </xf>
    <xf numFmtId="0" fontId="3" fillId="6" borderId="13" xfId="11" applyFont="1" applyFill="1" applyBorder="1" applyAlignment="1">
      <alignment horizontal="left" vertical="center" wrapText="1" indent="2"/>
    </xf>
    <xf numFmtId="166" fontId="72" fillId="6" borderId="13" xfId="37" applyNumberFormat="1" applyFont="1" applyFill="1" applyBorder="1" applyAlignment="1">
      <alignment horizontal="right" vertical="center"/>
    </xf>
    <xf numFmtId="0" fontId="77" fillId="6" borderId="13" xfId="11" applyFont="1" applyFill="1" applyBorder="1" applyAlignment="1">
      <alignment vertical="center" wrapText="1"/>
    </xf>
    <xf numFmtId="0" fontId="77" fillId="6" borderId="13" xfId="11" applyFont="1" applyFill="1" applyBorder="1" applyAlignment="1">
      <alignment horizontal="left" vertical="center" wrapText="1"/>
    </xf>
    <xf numFmtId="0" fontId="78" fillId="6" borderId="13" xfId="11" applyFont="1" applyFill="1" applyBorder="1" applyAlignment="1">
      <alignment horizontal="left" vertical="center" wrapText="1" indent="2"/>
    </xf>
    <xf numFmtId="0" fontId="12" fillId="6" borderId="13" xfId="11" applyFont="1" applyFill="1" applyBorder="1" applyAlignment="1">
      <alignment vertical="center" wrapText="1"/>
    </xf>
    <xf numFmtId="166" fontId="6" fillId="6" borderId="13" xfId="37" applyNumberFormat="1" applyFont="1" applyFill="1" applyBorder="1" applyAlignment="1">
      <alignment horizontal="right" vertical="center" indent="2"/>
    </xf>
    <xf numFmtId="166" fontId="9" fillId="6" borderId="13" xfId="37" applyNumberFormat="1" applyFont="1" applyFill="1" applyBorder="1" applyAlignment="1">
      <alignment horizontal="right" vertical="center"/>
    </xf>
    <xf numFmtId="166" fontId="51" fillId="6" borderId="13" xfId="37" applyNumberFormat="1" applyFont="1" applyFill="1" applyBorder="1" applyAlignment="1">
      <alignment horizontal="right" vertical="center" indent="2"/>
    </xf>
    <xf numFmtId="0" fontId="35" fillId="0" borderId="46" xfId="87" applyFont="1" applyFill="1" applyBorder="1" applyAlignment="1">
      <alignment horizontal="left" vertical="center" wrapText="1" indent="2" readingOrder="1"/>
    </xf>
    <xf numFmtId="166" fontId="6" fillId="0" borderId="24" xfId="37" applyNumberFormat="1" applyFont="1" applyFill="1" applyBorder="1" applyAlignment="1">
      <alignment horizontal="right" vertical="center" wrapText="1" indent="2"/>
    </xf>
    <xf numFmtId="0" fontId="12" fillId="0" borderId="46" xfId="87" applyFont="1" applyFill="1" applyBorder="1" applyAlignment="1">
      <alignment vertical="center" wrapText="1" readingOrder="1"/>
    </xf>
    <xf numFmtId="166" fontId="9" fillId="0" borderId="24" xfId="37" applyNumberFormat="1" applyFont="1" applyFill="1" applyBorder="1" applyAlignment="1">
      <alignment horizontal="right" vertical="center" wrapText="1"/>
    </xf>
    <xf numFmtId="0" fontId="35" fillId="0" borderId="14" xfId="87" applyFont="1" applyFill="1" applyBorder="1" applyAlignment="1">
      <alignment horizontal="left" vertical="center" wrapText="1" indent="2" readingOrder="1"/>
    </xf>
    <xf numFmtId="166" fontId="6" fillId="0" borderId="14" xfId="37" applyNumberFormat="1" applyFont="1" applyFill="1" applyBorder="1" applyAlignment="1">
      <alignment horizontal="right" vertical="center" wrapText="1" indent="2"/>
    </xf>
    <xf numFmtId="0" fontId="72" fillId="0" borderId="0" xfId="0" applyFont="1" applyBorder="1" applyAlignment="1">
      <alignment vertical="center"/>
    </xf>
    <xf numFmtId="0" fontId="23" fillId="0" borderId="0" xfId="0" applyFont="1" applyAlignment="1">
      <alignment horizontal="right" vertical="center"/>
    </xf>
    <xf numFmtId="0" fontId="23" fillId="0" borderId="0" xfId="0" applyFont="1" applyAlignment="1">
      <alignment horizontal="right" vertical="center" wrapText="1"/>
    </xf>
    <xf numFmtId="0" fontId="23" fillId="0" borderId="0" xfId="0" applyFont="1" applyAlignment="1">
      <alignment wrapText="1"/>
    </xf>
    <xf numFmtId="165" fontId="3" fillId="0" borderId="0" xfId="87" applyNumberFormat="1" applyFont="1"/>
    <xf numFmtId="0" fontId="6" fillId="0" borderId="15" xfId="60" applyFont="1" applyFill="1" applyBorder="1" applyAlignment="1">
      <alignment horizontal="center" vertical="center" wrapText="1"/>
    </xf>
    <xf numFmtId="49" fontId="6" fillId="6" borderId="13" xfId="11" applyNumberFormat="1" applyFont="1" applyFill="1" applyBorder="1" applyAlignment="1">
      <alignment horizontal="left" vertical="center" indent="1"/>
    </xf>
    <xf numFmtId="0" fontId="3" fillId="0" borderId="26" xfId="87" applyFont="1" applyFill="1" applyBorder="1" applyAlignment="1">
      <alignment horizontal="center" vertical="center" wrapText="1" readingOrder="1"/>
    </xf>
    <xf numFmtId="0" fontId="6" fillId="0" borderId="26" xfId="87" applyFont="1" applyFill="1" applyBorder="1" applyAlignment="1">
      <alignment horizontal="center" vertical="center" wrapText="1" readingOrder="1"/>
    </xf>
    <xf numFmtId="9" fontId="0" fillId="0" borderId="0" xfId="37" applyFont="1"/>
    <xf numFmtId="0" fontId="9" fillId="5" borderId="0" xfId="60" applyFont="1" applyFill="1" applyBorder="1">
      <alignment horizontal="left" vertical="center" wrapText="1" indent="1"/>
    </xf>
    <xf numFmtId="0" fontId="6" fillId="8" borderId="0" xfId="65" applyFont="1" applyFill="1" applyBorder="1" applyAlignment="1">
      <alignment horizontal="left" vertical="center" wrapText="1" indent="2" readingOrder="1"/>
    </xf>
    <xf numFmtId="0" fontId="6" fillId="0" borderId="0" xfId="65" applyFont="1" applyFill="1" applyBorder="1" applyAlignment="1">
      <alignment horizontal="left" vertical="center" wrapText="1" indent="2" readingOrder="1"/>
    </xf>
    <xf numFmtId="0" fontId="79" fillId="0" borderId="0" xfId="65" applyFont="1" applyFill="1" applyBorder="1" applyAlignment="1">
      <alignment horizontal="left" vertical="center" wrapText="1" indent="2" readingOrder="1"/>
    </xf>
    <xf numFmtId="0" fontId="6" fillId="0" borderId="25" xfId="65" applyFont="1" applyBorder="1" applyAlignment="1">
      <alignment horizontal="left"/>
    </xf>
    <xf numFmtId="0" fontId="9" fillId="0" borderId="25" xfId="65" applyFont="1" applyBorder="1" applyAlignment="1">
      <alignment horizontal="right"/>
    </xf>
    <xf numFmtId="0" fontId="51" fillId="0" borderId="0" xfId="0" applyFont="1" applyBorder="1" applyAlignment="1">
      <alignment horizontal="center"/>
    </xf>
    <xf numFmtId="0" fontId="22" fillId="0" borderId="0" xfId="0" applyFont="1" applyBorder="1" applyAlignment="1">
      <alignment horizontal="center" wrapText="1" readingOrder="1"/>
    </xf>
    <xf numFmtId="166" fontId="52" fillId="0" borderId="0" xfId="37" applyNumberFormat="1" applyFont="1"/>
    <xf numFmtId="0" fontId="6" fillId="5" borderId="13" xfId="12" applyFont="1" applyFill="1" applyBorder="1" applyAlignment="1">
      <alignment horizontal="right" vertical="center" wrapText="1" readingOrder="1"/>
    </xf>
    <xf numFmtId="0" fontId="23" fillId="0" borderId="0" xfId="0" applyFont="1" applyBorder="1" applyAlignment="1">
      <alignment horizontal="right" wrapText="1" readingOrder="1"/>
    </xf>
    <xf numFmtId="0" fontId="21" fillId="6" borderId="0" xfId="0" applyFont="1" applyFill="1" applyBorder="1" applyAlignment="1">
      <alignment horizontal="center" vertical="center" wrapText="1"/>
    </xf>
    <xf numFmtId="0" fontId="22" fillId="0" borderId="25" xfId="0" applyFont="1" applyBorder="1" applyAlignment="1">
      <alignment horizontal="right" vertical="center" wrapText="1" readingOrder="2"/>
    </xf>
    <xf numFmtId="0" fontId="29" fillId="0" borderId="0" xfId="0" applyFont="1"/>
    <xf numFmtId="165" fontId="3" fillId="0" borderId="0" xfId="67" applyNumberFormat="1" applyFont="1" applyFill="1" applyBorder="1" applyAlignment="1">
      <alignment vertical="center" wrapText="1"/>
    </xf>
    <xf numFmtId="0" fontId="9" fillId="0" borderId="0" xfId="87" applyFont="1" applyBorder="1" applyAlignment="1">
      <alignment vertical="center"/>
    </xf>
    <xf numFmtId="0" fontId="37" fillId="0" borderId="0" xfId="82" applyFont="1" applyAlignment="1">
      <alignment horizontal="right" vertical="center"/>
    </xf>
    <xf numFmtId="0" fontId="37" fillId="0" borderId="0" xfId="82" applyFont="1" applyAlignment="1">
      <alignment horizontal="right" vertical="center" readingOrder="2"/>
    </xf>
    <xf numFmtId="2" fontId="52" fillId="0" borderId="0" xfId="65" applyNumberFormat="1" applyAlignment="1">
      <alignment vertical="center"/>
    </xf>
    <xf numFmtId="0" fontId="9" fillId="7" borderId="0" xfId="65" applyFont="1" applyFill="1" applyBorder="1" applyAlignment="1">
      <alignment horizontal="center" vertical="center" wrapText="1"/>
    </xf>
    <xf numFmtId="0" fontId="56" fillId="0" borderId="0" xfId="65" applyFont="1" applyFill="1" applyBorder="1" applyAlignment="1">
      <alignment horizontal="left" vertical="center" wrapText="1" indent="2" readingOrder="1"/>
    </xf>
    <xf numFmtId="43" fontId="6" fillId="5" borderId="0" xfId="83" applyFont="1" applyFill="1" applyBorder="1" applyAlignment="1">
      <alignment vertical="center" wrapText="1"/>
    </xf>
    <xf numFmtId="2" fontId="56" fillId="0" borderId="0" xfId="6" applyNumberFormat="1" applyFont="1" applyFill="1" applyBorder="1" applyAlignment="1">
      <alignment vertical="center" wrapText="1"/>
    </xf>
    <xf numFmtId="166" fontId="6" fillId="5" borderId="0" xfId="37" applyNumberFormat="1" applyFont="1" applyFill="1" applyBorder="1" applyAlignment="1">
      <alignment vertical="center" wrapText="1"/>
    </xf>
    <xf numFmtId="0" fontId="7" fillId="5" borderId="0" xfId="58" applyFont="1" applyFill="1" applyBorder="1" applyAlignment="1">
      <alignment horizontal="right" vertical="center" wrapText="1" indent="3" readingOrder="2"/>
    </xf>
    <xf numFmtId="0" fontId="3" fillId="0" borderId="0" xfId="65" applyFont="1"/>
    <xf numFmtId="0" fontId="80" fillId="0" borderId="0" xfId="0" applyFont="1" applyAlignment="1">
      <alignment wrapText="1"/>
    </xf>
    <xf numFmtId="2" fontId="3" fillId="0" borderId="0" xfId="65" applyNumberFormat="1" applyFont="1" applyBorder="1" applyAlignment="1">
      <alignment horizontal="right" vertical="center"/>
    </xf>
    <xf numFmtId="43" fontId="6" fillId="6" borderId="0" xfId="83" applyFont="1" applyFill="1" applyBorder="1" applyAlignment="1">
      <alignment horizontal="right" vertical="center" wrapText="1"/>
    </xf>
    <xf numFmtId="43" fontId="6" fillId="5" borderId="0" xfId="83" applyFont="1" applyFill="1" applyBorder="1" applyAlignment="1">
      <alignment horizontal="right" vertical="center" wrapText="1"/>
    </xf>
    <xf numFmtId="2" fontId="52" fillId="0" borderId="0" xfId="65" applyNumberFormat="1" applyFont="1"/>
    <xf numFmtId="2" fontId="52" fillId="0" borderId="0" xfId="65" applyNumberFormat="1"/>
    <xf numFmtId="166" fontId="52" fillId="0" borderId="0" xfId="65" applyNumberFormat="1"/>
    <xf numFmtId="165" fontId="81" fillId="11" borderId="47" xfId="0" applyNumberFormat="1" applyFont="1" applyFill="1" applyBorder="1" applyAlignment="1">
      <alignment horizontal="center" vertical="center"/>
    </xf>
    <xf numFmtId="165" fontId="81" fillId="11" borderId="48" xfId="0" applyNumberFormat="1" applyFont="1" applyFill="1" applyBorder="1" applyAlignment="1">
      <alignment horizontal="center" vertical="center"/>
    </xf>
    <xf numFmtId="165" fontId="81" fillId="11" borderId="49" xfId="0" applyNumberFormat="1" applyFont="1" applyFill="1" applyBorder="1" applyAlignment="1">
      <alignment horizontal="center" vertical="center"/>
    </xf>
    <xf numFmtId="165" fontId="81" fillId="11" borderId="38" xfId="0" applyNumberFormat="1" applyFont="1" applyFill="1" applyBorder="1" applyAlignment="1">
      <alignment horizontal="center" vertical="center"/>
    </xf>
    <xf numFmtId="166" fontId="36" fillId="0" borderId="15" xfId="37" applyNumberFormat="1" applyFont="1" applyFill="1" applyBorder="1" applyAlignment="1">
      <alignment horizontal="center" vertical="center" wrapText="1"/>
    </xf>
    <xf numFmtId="166" fontId="51" fillId="6" borderId="13" xfId="0" applyNumberFormat="1" applyFont="1" applyFill="1" applyBorder="1" applyAlignment="1">
      <alignment horizontal="center" vertical="center"/>
    </xf>
    <xf numFmtId="165" fontId="81" fillId="12" borderId="0" xfId="0" applyNumberFormat="1" applyFont="1" applyFill="1" applyBorder="1" applyAlignment="1">
      <alignment horizontal="center" vertical="center"/>
    </xf>
    <xf numFmtId="165" fontId="81" fillId="12" borderId="23" xfId="0" applyNumberFormat="1" applyFont="1" applyFill="1" applyBorder="1" applyAlignment="1">
      <alignment horizontal="center" vertical="center"/>
    </xf>
    <xf numFmtId="165" fontId="81" fillId="12" borderId="47" xfId="0" applyNumberFormat="1" applyFont="1" applyFill="1" applyBorder="1" applyAlignment="1">
      <alignment horizontal="center" vertical="center"/>
    </xf>
    <xf numFmtId="165" fontId="81" fillId="12" borderId="49" xfId="0" applyNumberFormat="1" applyFont="1" applyFill="1" applyBorder="1" applyAlignment="1">
      <alignment horizontal="center" vertical="center"/>
    </xf>
    <xf numFmtId="10" fontId="51" fillId="6" borderId="13" xfId="37" applyNumberFormat="1" applyFont="1" applyFill="1" applyBorder="1" applyAlignment="1">
      <alignment horizontal="center" vertical="center" readingOrder="1"/>
    </xf>
    <xf numFmtId="10" fontId="6" fillId="0" borderId="0" xfId="37" applyNumberFormat="1" applyFont="1" applyFill="1" applyBorder="1" applyAlignment="1">
      <alignment horizontal="center" vertical="center" wrapText="1" readingOrder="1"/>
    </xf>
    <xf numFmtId="10" fontId="6" fillId="6" borderId="13" xfId="37" applyNumberFormat="1" applyFont="1" applyFill="1" applyBorder="1" applyAlignment="1">
      <alignment horizontal="center" vertical="center" readingOrder="1"/>
    </xf>
    <xf numFmtId="49" fontId="6" fillId="6" borderId="13" xfId="11" applyNumberFormat="1" applyFont="1" applyFill="1" applyBorder="1" applyAlignment="1">
      <alignment horizontal="center" vertical="center" readingOrder="2"/>
    </xf>
    <xf numFmtId="0" fontId="3" fillId="0" borderId="46" xfId="87" applyFont="1" applyFill="1" applyBorder="1" applyAlignment="1">
      <alignment horizontal="center" vertical="center" wrapText="1" readingOrder="2"/>
    </xf>
    <xf numFmtId="49" fontId="3" fillId="6" borderId="13" xfId="11" applyNumberFormat="1" applyFont="1" applyFill="1" applyBorder="1" applyAlignment="1">
      <alignment horizontal="center" vertical="center" readingOrder="2"/>
    </xf>
    <xf numFmtId="0" fontId="6" fillId="0" borderId="46" xfId="87" applyFont="1" applyFill="1" applyBorder="1" applyAlignment="1">
      <alignment horizontal="center" vertical="center" wrapText="1" readingOrder="2"/>
    </xf>
    <xf numFmtId="0" fontId="3" fillId="0" borderId="14" xfId="87" applyFont="1" applyFill="1" applyBorder="1" applyAlignment="1">
      <alignment horizontal="center" vertical="center" wrapText="1" readingOrder="2"/>
    </xf>
    <xf numFmtId="2" fontId="3" fillId="0" borderId="0" xfId="87" applyNumberFormat="1" applyFont="1"/>
    <xf numFmtId="0" fontId="52" fillId="0" borderId="0" xfId="65" applyNumberFormat="1" applyAlignment="1">
      <alignment vertical="center"/>
    </xf>
    <xf numFmtId="0" fontId="9" fillId="0" borderId="0" xfId="65" applyFont="1" applyBorder="1" applyAlignment="1">
      <alignment wrapText="1"/>
    </xf>
    <xf numFmtId="0" fontId="52" fillId="0" borderId="0" xfId="65" applyFont="1" applyAlignment="1">
      <alignment wrapText="1"/>
    </xf>
    <xf numFmtId="0" fontId="3" fillId="0" borderId="0" xfId="65" applyFont="1" applyAlignment="1">
      <alignment wrapText="1"/>
    </xf>
    <xf numFmtId="0" fontId="52" fillId="0" borderId="0" xfId="65" applyFont="1" applyAlignment="1">
      <alignment horizontal="right" vertical="center" wrapText="1"/>
    </xf>
    <xf numFmtId="0" fontId="52" fillId="0" borderId="0" xfId="65" applyFont="1" applyBorder="1" applyAlignment="1">
      <alignment horizontal="right" vertical="center" wrapText="1"/>
    </xf>
    <xf numFmtId="0" fontId="52" fillId="0" borderId="0" xfId="65" applyFont="1" applyBorder="1" applyAlignment="1">
      <alignment wrapText="1"/>
    </xf>
    <xf numFmtId="0" fontId="32" fillId="5" borderId="15" xfId="58" applyFont="1" applyFill="1" applyBorder="1" applyAlignment="1">
      <alignment horizontal="left" vertical="center" wrapText="1" indent="1" readingOrder="2"/>
    </xf>
    <xf numFmtId="0" fontId="6" fillId="7" borderId="14" xfId="65" applyFont="1" applyFill="1" applyBorder="1" applyAlignment="1">
      <alignment horizontal="center" vertical="center" wrapText="1"/>
    </xf>
    <xf numFmtId="0" fontId="6" fillId="7" borderId="42" xfId="65" applyFont="1" applyFill="1" applyBorder="1" applyAlignment="1">
      <alignment horizontal="center" vertical="center" wrapText="1"/>
    </xf>
    <xf numFmtId="0" fontId="35" fillId="0" borderId="33" xfId="0" applyFont="1" applyBorder="1" applyAlignment="1">
      <alignment vertical="center"/>
    </xf>
    <xf numFmtId="0" fontId="35" fillId="0" borderId="0" xfId="82" applyFont="1" applyAlignment="1">
      <alignment vertical="center" readingOrder="1"/>
    </xf>
    <xf numFmtId="0" fontId="82" fillId="0" borderId="33" xfId="0" applyFont="1" applyBorder="1" applyAlignment="1">
      <alignment vertical="center"/>
    </xf>
    <xf numFmtId="0" fontId="82" fillId="0" borderId="0" xfId="0" applyFont="1" applyBorder="1" applyAlignment="1">
      <alignment vertical="center"/>
    </xf>
    <xf numFmtId="0" fontId="32" fillId="5" borderId="15" xfId="12" applyFont="1" applyFill="1" applyBorder="1" applyAlignment="1">
      <alignment horizontal="right" vertical="center" wrapText="1" indent="1"/>
    </xf>
    <xf numFmtId="0" fontId="6" fillId="5" borderId="15" xfId="11" applyFont="1" applyFill="1" applyBorder="1" applyAlignment="1">
      <alignment horizontal="left" vertical="center" wrapText="1" indent="1"/>
    </xf>
    <xf numFmtId="0" fontId="32" fillId="5" borderId="15" xfId="60" applyFont="1" applyFill="1" applyBorder="1" applyAlignment="1">
      <alignment horizontal="right" vertical="center" wrapText="1" indent="1"/>
    </xf>
    <xf numFmtId="0" fontId="6" fillId="6" borderId="13" xfId="58" applyFont="1" applyFill="1" applyBorder="1" applyAlignment="1">
      <alignment horizontal="left" vertical="center" wrapText="1" indent="2" readingOrder="2"/>
    </xf>
    <xf numFmtId="0" fontId="6" fillId="0" borderId="13" xfId="58" applyFont="1" applyFill="1" applyBorder="1" applyAlignment="1">
      <alignment horizontal="left" vertical="center" wrapText="1" indent="2" readingOrder="2"/>
    </xf>
    <xf numFmtId="0" fontId="3" fillId="5" borderId="13" xfId="58" applyFont="1" applyFill="1" applyBorder="1" applyAlignment="1">
      <alignment horizontal="left" vertical="center" wrapText="1" indent="5" readingOrder="2"/>
    </xf>
    <xf numFmtId="0" fontId="3" fillId="6" borderId="13" xfId="58" applyFont="1" applyFill="1" applyBorder="1" applyAlignment="1">
      <alignment horizontal="left" vertical="center" wrapText="1" indent="5" readingOrder="2"/>
    </xf>
    <xf numFmtId="0" fontId="9" fillId="8" borderId="26" xfId="65" applyFont="1" applyFill="1" applyBorder="1" applyAlignment="1">
      <alignment horizontal="right" vertical="center" wrapText="1" indent="2" readingOrder="1"/>
    </xf>
    <xf numFmtId="0" fontId="7" fillId="9" borderId="27" xfId="65" applyFont="1" applyFill="1" applyBorder="1" applyAlignment="1">
      <alignment horizontal="right" vertical="center" wrapText="1" indent="5" readingOrder="1"/>
    </xf>
    <xf numFmtId="0" fontId="7" fillId="8" borderId="27" xfId="65" applyFont="1" applyFill="1" applyBorder="1" applyAlignment="1">
      <alignment horizontal="right" vertical="center" wrapText="1" indent="5" readingOrder="1"/>
    </xf>
    <xf numFmtId="0" fontId="9" fillId="0" borderId="27" xfId="65" applyFont="1" applyFill="1" applyBorder="1" applyAlignment="1">
      <alignment horizontal="right" vertical="center" wrapText="1" indent="2" readingOrder="1"/>
    </xf>
    <xf numFmtId="0" fontId="9" fillId="8" borderId="27" xfId="65" applyFont="1" applyFill="1" applyBorder="1" applyAlignment="1">
      <alignment horizontal="right" vertical="center" wrapText="1" indent="2" readingOrder="1"/>
    </xf>
    <xf numFmtId="0" fontId="9" fillId="9" borderId="27" xfId="65" applyFont="1" applyFill="1" applyBorder="1" applyAlignment="1">
      <alignment horizontal="right" vertical="center" wrapText="1" indent="3" readingOrder="1"/>
    </xf>
    <xf numFmtId="0" fontId="3" fillId="5" borderId="14" xfId="58" applyFont="1" applyFill="1" applyBorder="1" applyAlignment="1">
      <alignment horizontal="left" vertical="center" wrapText="1" indent="5" readingOrder="2"/>
    </xf>
    <xf numFmtId="0" fontId="7" fillId="9" borderId="45" xfId="65" applyFont="1" applyFill="1" applyBorder="1" applyAlignment="1">
      <alignment horizontal="right" vertical="center" wrapText="1" indent="5" readingOrder="1"/>
    </xf>
    <xf numFmtId="0" fontId="6" fillId="0" borderId="19" xfId="60" applyFont="1" applyFill="1" applyBorder="1" applyAlignment="1">
      <alignment horizontal="center" vertical="center" wrapText="1" readingOrder="2"/>
    </xf>
    <xf numFmtId="166" fontId="76" fillId="0" borderId="18" xfId="37" applyNumberFormat="1" applyFont="1" applyFill="1" applyBorder="1" applyAlignment="1">
      <alignment horizontal="right" vertical="center"/>
    </xf>
    <xf numFmtId="10" fontId="51" fillId="0" borderId="39" xfId="37" applyNumberFormat="1" applyFont="1" applyFill="1" applyBorder="1" applyAlignment="1">
      <alignment horizontal="center" vertical="center" readingOrder="1"/>
    </xf>
    <xf numFmtId="165" fontId="81" fillId="11" borderId="33" xfId="0" applyNumberFormat="1" applyFont="1" applyFill="1" applyBorder="1" applyAlignment="1">
      <alignment horizontal="center" vertical="center"/>
    </xf>
    <xf numFmtId="166" fontId="36" fillId="0" borderId="19" xfId="37" applyNumberFormat="1" applyFont="1" applyFill="1" applyBorder="1" applyAlignment="1">
      <alignment horizontal="center" vertical="center" wrapText="1"/>
    </xf>
    <xf numFmtId="0" fontId="9" fillId="0" borderId="19" xfId="60" applyFont="1" applyFill="1" applyBorder="1" applyAlignment="1">
      <alignment vertical="center" wrapText="1"/>
    </xf>
    <xf numFmtId="43" fontId="9" fillId="5" borderId="15" xfId="83" applyFont="1" applyFill="1" applyBorder="1" applyAlignment="1">
      <alignment vertical="center" wrapText="1"/>
    </xf>
    <xf numFmtId="2" fontId="9" fillId="5" borderId="15" xfId="6" applyNumberFormat="1" applyFont="1" applyFill="1" applyBorder="1" applyAlignment="1">
      <alignment horizontal="center" vertical="center" wrapText="1"/>
    </xf>
    <xf numFmtId="2" fontId="9" fillId="5" borderId="15" xfId="37" applyNumberFormat="1" applyFont="1" applyFill="1" applyBorder="1" applyAlignment="1">
      <alignment vertical="center" wrapText="1"/>
    </xf>
    <xf numFmtId="165" fontId="9" fillId="5" borderId="15" xfId="67" applyNumberFormat="1" applyFont="1" applyFill="1" applyBorder="1" applyAlignment="1">
      <alignment vertical="center" wrapText="1"/>
    </xf>
    <xf numFmtId="43" fontId="9" fillId="6" borderId="15" xfId="83" applyFont="1" applyFill="1" applyBorder="1" applyAlignment="1">
      <alignment vertical="center" wrapText="1"/>
    </xf>
    <xf numFmtId="2" fontId="9" fillId="6" borderId="13" xfId="6" applyNumberFormat="1" applyFont="1" applyFill="1" applyBorder="1" applyAlignment="1">
      <alignment horizontal="center" vertical="center" wrapText="1"/>
    </xf>
    <xf numFmtId="2" fontId="9" fillId="6" borderId="13" xfId="6" applyNumberFormat="1" applyFont="1" applyFill="1" applyBorder="1" applyAlignment="1">
      <alignment vertical="center" wrapText="1"/>
    </xf>
    <xf numFmtId="165" fontId="9" fillId="6" borderId="0" xfId="67" applyNumberFormat="1" applyFont="1" applyFill="1" applyBorder="1" applyAlignment="1">
      <alignment vertical="center" wrapText="1"/>
    </xf>
    <xf numFmtId="43" fontId="7" fillId="5" borderId="15" xfId="83" applyFont="1" applyFill="1" applyBorder="1" applyAlignment="1">
      <alignment vertical="center" wrapText="1"/>
    </xf>
    <xf numFmtId="2" fontId="7" fillId="0" borderId="13" xfId="6" applyNumberFormat="1" applyFont="1" applyFill="1" applyBorder="1" applyAlignment="1">
      <alignment horizontal="center" vertical="center" wrapText="1"/>
    </xf>
    <xf numFmtId="2" fontId="7" fillId="5" borderId="15" xfId="37" applyNumberFormat="1" applyFont="1" applyFill="1" applyBorder="1" applyAlignment="1">
      <alignment vertical="center" wrapText="1"/>
    </xf>
    <xf numFmtId="165" fontId="7" fillId="0" borderId="0" xfId="67" applyNumberFormat="1" applyFont="1" applyFill="1" applyBorder="1" applyAlignment="1">
      <alignment vertical="center" wrapText="1"/>
    </xf>
    <xf numFmtId="43" fontId="7" fillId="6" borderId="15" xfId="83" applyFont="1" applyFill="1" applyBorder="1" applyAlignment="1">
      <alignment vertical="center" wrapText="1"/>
    </xf>
    <xf numFmtId="2" fontId="7" fillId="6" borderId="13" xfId="6" applyNumberFormat="1" applyFont="1" applyFill="1" applyBorder="1" applyAlignment="1">
      <alignment horizontal="center" vertical="center" wrapText="1"/>
    </xf>
    <xf numFmtId="2" fontId="7" fillId="6" borderId="13" xfId="6" applyNumberFormat="1" applyFont="1" applyFill="1" applyBorder="1" applyAlignment="1">
      <alignment vertical="center" wrapText="1"/>
    </xf>
    <xf numFmtId="165" fontId="7" fillId="6" borderId="0" xfId="67" applyNumberFormat="1" applyFont="1" applyFill="1" applyBorder="1" applyAlignment="1">
      <alignment vertical="center" wrapText="1"/>
    </xf>
    <xf numFmtId="2" fontId="9" fillId="0" borderId="13" xfId="6" applyNumberFormat="1" applyFont="1" applyFill="1" applyBorder="1" applyAlignment="1">
      <alignment horizontal="center" vertical="center" wrapText="1"/>
    </xf>
    <xf numFmtId="165" fontId="9" fillId="0" borderId="0" xfId="67" applyNumberFormat="1" applyFont="1" applyFill="1" applyBorder="1" applyAlignment="1">
      <alignment vertical="center" wrapText="1"/>
    </xf>
    <xf numFmtId="2" fontId="83" fillId="0" borderId="13" xfId="6" applyNumberFormat="1" applyFont="1" applyFill="1" applyBorder="1" applyAlignment="1">
      <alignment horizontal="center" vertical="center" wrapText="1"/>
    </xf>
    <xf numFmtId="2" fontId="83" fillId="6" borderId="13" xfId="6" applyNumberFormat="1" applyFont="1" applyFill="1" applyBorder="1" applyAlignment="1">
      <alignment horizontal="center" vertical="center" wrapText="1"/>
    </xf>
    <xf numFmtId="2" fontId="84" fillId="0" borderId="13" xfId="6" applyNumberFormat="1" applyFont="1" applyFill="1" applyBorder="1" applyAlignment="1">
      <alignment horizontal="center" vertical="center" wrapText="1"/>
    </xf>
    <xf numFmtId="43" fontId="7" fillId="5" borderId="17" xfId="83" applyFont="1" applyFill="1" applyBorder="1" applyAlignment="1">
      <alignment vertical="center" wrapText="1"/>
    </xf>
    <xf numFmtId="2" fontId="83" fillId="0" borderId="14" xfId="6" applyNumberFormat="1" applyFont="1" applyFill="1" applyBorder="1" applyAlignment="1">
      <alignment horizontal="center" vertical="center" wrapText="1"/>
    </xf>
    <xf numFmtId="2" fontId="7" fillId="5" borderId="17" xfId="37" applyNumberFormat="1" applyFont="1" applyFill="1" applyBorder="1" applyAlignment="1">
      <alignment vertical="center" wrapText="1"/>
    </xf>
    <xf numFmtId="165" fontId="7" fillId="0" borderId="25" xfId="67" applyNumberFormat="1" applyFont="1" applyFill="1" applyBorder="1" applyAlignment="1">
      <alignment vertical="center" wrapText="1"/>
    </xf>
    <xf numFmtId="0" fontId="3" fillId="0" borderId="50" xfId="87" applyFont="1" applyFill="1" applyBorder="1" applyAlignment="1">
      <alignment horizontal="center" vertical="center" wrapText="1" readingOrder="1"/>
    </xf>
    <xf numFmtId="0" fontId="7" fillId="0" borderId="14" xfId="58" applyFont="1" applyFill="1" applyBorder="1" applyAlignment="1">
      <alignment horizontal="right" vertical="center" wrapText="1" indent="2" readingOrder="2"/>
    </xf>
    <xf numFmtId="0" fontId="3" fillId="0" borderId="50" xfId="87" applyFont="1" applyFill="1" applyBorder="1" applyAlignment="1">
      <alignment horizontal="left" vertical="center" wrapText="1" indent="2" readingOrder="1"/>
    </xf>
    <xf numFmtId="10" fontId="72" fillId="0" borderId="44" xfId="37" applyNumberFormat="1" applyFont="1" applyFill="1" applyBorder="1" applyAlignment="1">
      <alignment vertical="center" readingOrder="1"/>
    </xf>
    <xf numFmtId="2" fontId="9" fillId="0" borderId="15" xfId="87" applyNumberFormat="1" applyFont="1" applyFill="1" applyBorder="1" applyAlignment="1">
      <alignment vertical="center" readingOrder="1"/>
    </xf>
    <xf numFmtId="2" fontId="9" fillId="0" borderId="15" xfId="6" applyNumberFormat="1" applyFont="1" applyFill="1" applyBorder="1" applyAlignment="1">
      <alignment vertical="center" wrapText="1" readingOrder="1"/>
    </xf>
    <xf numFmtId="10" fontId="72" fillId="6" borderId="13" xfId="37" applyNumberFormat="1" applyFont="1" applyFill="1" applyBorder="1" applyAlignment="1">
      <alignment vertical="center" readingOrder="1"/>
    </xf>
    <xf numFmtId="2" fontId="72" fillId="6" borderId="13" xfId="0" applyNumberFormat="1" applyFont="1" applyFill="1" applyBorder="1" applyAlignment="1">
      <alignment vertical="center" readingOrder="1"/>
    </xf>
    <xf numFmtId="2" fontId="72" fillId="6" borderId="13" xfId="83" applyNumberFormat="1" applyFont="1" applyFill="1" applyBorder="1" applyAlignment="1">
      <alignment vertical="center" readingOrder="1"/>
    </xf>
    <xf numFmtId="10" fontId="9" fillId="0" borderId="0" xfId="37" applyNumberFormat="1" applyFont="1" applyFill="1" applyBorder="1" applyAlignment="1">
      <alignment vertical="center" wrapText="1" readingOrder="1"/>
    </xf>
    <xf numFmtId="2" fontId="7" fillId="0" borderId="13" xfId="87" applyNumberFormat="1" applyFont="1" applyFill="1" applyBorder="1" applyAlignment="1">
      <alignment vertical="center" readingOrder="1"/>
    </xf>
    <xf numFmtId="2" fontId="7" fillId="5" borderId="15" xfId="6" applyNumberFormat="1" applyFont="1" applyFill="1" applyBorder="1" applyAlignment="1">
      <alignment vertical="center" wrapText="1" readingOrder="1"/>
    </xf>
    <xf numFmtId="2" fontId="74" fillId="6" borderId="13" xfId="0" applyNumberFormat="1" applyFont="1" applyFill="1" applyBorder="1" applyAlignment="1">
      <alignment vertical="center" readingOrder="1"/>
    </xf>
    <xf numFmtId="2" fontId="74" fillId="6" borderId="13" xfId="83" applyNumberFormat="1" applyFont="1" applyFill="1" applyBorder="1" applyAlignment="1">
      <alignment vertical="center" readingOrder="1"/>
    </xf>
    <xf numFmtId="10" fontId="9" fillId="6" borderId="13" xfId="37" applyNumberFormat="1" applyFont="1" applyFill="1" applyBorder="1" applyAlignment="1">
      <alignment vertical="center" readingOrder="1"/>
    </xf>
    <xf numFmtId="2" fontId="9" fillId="6" borderId="13" xfId="0" applyNumberFormat="1" applyFont="1" applyFill="1" applyBorder="1" applyAlignment="1">
      <alignment vertical="center" readingOrder="1"/>
    </xf>
    <xf numFmtId="2" fontId="9" fillId="6" borderId="13" xfId="83" applyNumberFormat="1" applyFont="1" applyFill="1" applyBorder="1" applyAlignment="1">
      <alignment vertical="center" readingOrder="1"/>
    </xf>
    <xf numFmtId="2" fontId="7" fillId="6" borderId="13" xfId="0" applyNumberFormat="1" applyFont="1" applyFill="1" applyBorder="1" applyAlignment="1">
      <alignment vertical="center" readingOrder="1"/>
    </xf>
    <xf numFmtId="2" fontId="7" fillId="6" borderId="13" xfId="83" applyNumberFormat="1" applyFont="1" applyFill="1" applyBorder="1" applyAlignment="1">
      <alignment vertical="center" readingOrder="1"/>
    </xf>
    <xf numFmtId="2" fontId="9" fillId="0" borderId="13" xfId="87" applyNumberFormat="1" applyFont="1" applyFill="1" applyBorder="1" applyAlignment="1">
      <alignment vertical="center" readingOrder="1"/>
    </xf>
    <xf numFmtId="10" fontId="9" fillId="0" borderId="51" xfId="37" applyNumberFormat="1" applyFont="1" applyFill="1" applyBorder="1" applyAlignment="1">
      <alignment vertical="center" wrapText="1" readingOrder="1"/>
    </xf>
    <xf numFmtId="2" fontId="7" fillId="0" borderId="14" xfId="87" applyNumberFormat="1" applyFont="1" applyFill="1" applyBorder="1" applyAlignment="1">
      <alignment vertical="center" readingOrder="1"/>
    </xf>
    <xf numFmtId="2" fontId="7" fillId="5" borderId="14" xfId="6" applyNumberFormat="1" applyFont="1" applyFill="1" applyBorder="1" applyAlignment="1">
      <alignment vertical="center" wrapText="1" readingOrder="1"/>
    </xf>
    <xf numFmtId="165" fontId="37" fillId="5" borderId="15" xfId="0" applyNumberFormat="1" applyFont="1" applyFill="1" applyBorder="1" applyAlignment="1">
      <alignment horizontal="right" vertical="center" indent="1"/>
    </xf>
    <xf numFmtId="43" fontId="37" fillId="5" borderId="15" xfId="83" applyFont="1" applyFill="1" applyBorder="1" applyAlignment="1">
      <alignment horizontal="center" vertical="center"/>
    </xf>
    <xf numFmtId="165" fontId="37" fillId="6" borderId="13" xfId="0" applyNumberFormat="1" applyFont="1" applyFill="1" applyBorder="1" applyAlignment="1">
      <alignment horizontal="right" vertical="center" indent="1"/>
    </xf>
    <xf numFmtId="43" fontId="37" fillId="6" borderId="13" xfId="83" applyFont="1" applyFill="1" applyBorder="1" applyAlignment="1">
      <alignment horizontal="center" vertical="center"/>
    </xf>
    <xf numFmtId="165" fontId="37" fillId="5" borderId="13" xfId="0" applyNumberFormat="1" applyFont="1" applyFill="1" applyBorder="1" applyAlignment="1">
      <alignment horizontal="right" vertical="center" indent="1"/>
    </xf>
    <xf numFmtId="43" fontId="37" fillId="5" borderId="13" xfId="83" applyFont="1" applyFill="1" applyBorder="1" applyAlignment="1">
      <alignment horizontal="center" vertical="center"/>
    </xf>
    <xf numFmtId="165" fontId="37" fillId="5" borderId="14" xfId="0" applyNumberFormat="1" applyFont="1" applyFill="1" applyBorder="1" applyAlignment="1">
      <alignment horizontal="right" vertical="center" indent="1"/>
    </xf>
    <xf numFmtId="43" fontId="37" fillId="5" borderId="14" xfId="83" applyFont="1" applyFill="1" applyBorder="1" applyAlignment="1">
      <alignment horizontal="center" vertical="center"/>
    </xf>
    <xf numFmtId="165" fontId="37" fillId="5" borderId="15" xfId="65" applyNumberFormat="1" applyFont="1" applyFill="1" applyBorder="1" applyAlignment="1">
      <alignment horizontal="right" vertical="center"/>
    </xf>
    <xf numFmtId="165" fontId="36" fillId="5" borderId="15" xfId="67" applyNumberFormat="1" applyFont="1" applyFill="1" applyBorder="1" applyAlignment="1">
      <alignment horizontal="left" vertical="center" wrapText="1" readingOrder="1"/>
    </xf>
    <xf numFmtId="165" fontId="36" fillId="6" borderId="13" xfId="65" applyNumberFormat="1" applyFont="1" applyFill="1" applyBorder="1" applyAlignment="1">
      <alignment horizontal="right" vertical="center"/>
    </xf>
    <xf numFmtId="165" fontId="36" fillId="6" borderId="15" xfId="67" applyNumberFormat="1" applyFont="1" applyFill="1" applyBorder="1" applyAlignment="1">
      <alignment horizontal="left" vertical="center" wrapText="1" readingOrder="1"/>
    </xf>
    <xf numFmtId="165" fontId="37" fillId="6" borderId="13" xfId="65" applyNumberFormat="1" applyFont="1" applyFill="1" applyBorder="1" applyAlignment="1">
      <alignment horizontal="right" vertical="center"/>
    </xf>
    <xf numFmtId="165" fontId="36" fillId="0" borderId="13" xfId="65" applyNumberFormat="1" applyFont="1" applyFill="1" applyBorder="1" applyAlignment="1">
      <alignment horizontal="right" vertical="center"/>
    </xf>
    <xf numFmtId="165" fontId="36" fillId="5" borderId="15" xfId="65" applyNumberFormat="1" applyFont="1" applyFill="1" applyBorder="1" applyAlignment="1">
      <alignment horizontal="right" vertical="center"/>
    </xf>
    <xf numFmtId="165" fontId="37" fillId="5" borderId="17" xfId="65" applyNumberFormat="1" applyFont="1" applyFill="1" applyBorder="1" applyAlignment="1">
      <alignment horizontal="right" vertical="center"/>
    </xf>
    <xf numFmtId="165" fontId="36" fillId="5" borderId="17" xfId="67" applyNumberFormat="1" applyFont="1" applyFill="1" applyBorder="1" applyAlignment="1">
      <alignment horizontal="left" vertical="center" wrapText="1" readingOrder="1"/>
    </xf>
    <xf numFmtId="0" fontId="3" fillId="0" borderId="0" xfId="17"/>
    <xf numFmtId="0" fontId="8" fillId="0" borderId="0" xfId="17" applyFont="1"/>
    <xf numFmtId="0" fontId="24" fillId="0" borderId="0" xfId="17" applyFont="1" applyAlignment="1">
      <alignment horizontal="center" vertical="center" wrapText="1" readingOrder="1"/>
    </xf>
    <xf numFmtId="0" fontId="9" fillId="0" borderId="0" xfId="18" applyFont="1" applyAlignment="1">
      <alignment horizontal="right" vertical="center"/>
    </xf>
    <xf numFmtId="0" fontId="22" fillId="0" borderId="0" xfId="18" applyFont="1" applyBorder="1" applyAlignment="1">
      <alignment horizontal="left" vertical="center" wrapText="1"/>
    </xf>
    <xf numFmtId="0" fontId="43" fillId="0" borderId="0" xfId="18" applyFont="1" applyBorder="1" applyAlignment="1">
      <alignment vertical="center"/>
    </xf>
    <xf numFmtId="0" fontId="8" fillId="0" borderId="0" xfId="18" applyFont="1" applyBorder="1" applyAlignment="1">
      <alignment vertical="center"/>
    </xf>
    <xf numFmtId="0" fontId="31" fillId="0" borderId="0" xfId="0" applyFont="1" applyBorder="1" applyAlignment="1">
      <alignment horizontal="center" wrapText="1"/>
    </xf>
    <xf numFmtId="0" fontId="31" fillId="0" borderId="0" xfId="0" applyFont="1" applyBorder="1" applyAlignment="1">
      <alignment horizontal="center" vertical="center" wrapText="1" readingOrder="2"/>
    </xf>
    <xf numFmtId="0" fontId="22" fillId="0" borderId="0" xfId="0" applyFont="1" applyBorder="1" applyAlignment="1">
      <alignment horizontal="center" wrapText="1"/>
    </xf>
    <xf numFmtId="0" fontId="22" fillId="0" borderId="0" xfId="0" applyFont="1" applyBorder="1" applyAlignment="1">
      <alignment horizontal="center" vertical="center" wrapText="1"/>
    </xf>
    <xf numFmtId="0" fontId="22" fillId="0" borderId="0" xfId="0" applyFont="1" applyBorder="1" applyAlignment="1">
      <alignment horizontal="right" vertical="center" wrapText="1"/>
    </xf>
    <xf numFmtId="0" fontId="26" fillId="0" borderId="0" xfId="17" applyFont="1" applyAlignment="1">
      <alignment horizontal="center" vertical="center" wrapText="1" readingOrder="1"/>
    </xf>
    <xf numFmtId="0" fontId="22" fillId="0" borderId="0" xfId="0" applyFont="1" applyBorder="1" applyAlignment="1">
      <alignment horizontal="center" wrapText="1" readingOrder="1"/>
    </xf>
    <xf numFmtId="0" fontId="51" fillId="0" borderId="0" xfId="0" applyFont="1" applyBorder="1" applyAlignment="1">
      <alignment horizontal="center"/>
    </xf>
    <xf numFmtId="0" fontId="26" fillId="0" borderId="0" xfId="17" applyFont="1" applyBorder="1" applyAlignment="1">
      <alignment horizontal="center" vertical="center" wrapText="1" readingOrder="1"/>
    </xf>
    <xf numFmtId="0" fontId="24" fillId="0" borderId="0" xfId="17" applyFont="1" applyBorder="1" applyAlignment="1">
      <alignment horizontal="center" vertical="center" wrapText="1" readingOrder="1"/>
    </xf>
    <xf numFmtId="0" fontId="72" fillId="0" borderId="0" xfId="0" applyFont="1" applyBorder="1" applyAlignment="1">
      <alignment horizontal="center"/>
    </xf>
    <xf numFmtId="44" fontId="25" fillId="0" borderId="0" xfId="55" applyNumberFormat="1" applyFont="1" applyFill="1" applyBorder="1" applyAlignment="1">
      <alignment horizontal="center" vertical="center" wrapText="1"/>
    </xf>
    <xf numFmtId="0" fontId="25" fillId="0" borderId="0" xfId="55" applyNumberFormat="1" applyFont="1" applyFill="1" applyBorder="1" applyAlignment="1">
      <alignment horizontal="center" vertical="center" wrapText="1" readingOrder="2"/>
    </xf>
    <xf numFmtId="44" fontId="9" fillId="0" borderId="0" xfId="55" applyNumberFormat="1" applyFont="1" applyFill="1" applyBorder="1" applyAlignment="1">
      <alignment horizontal="center" vertical="center" wrapText="1"/>
    </xf>
    <xf numFmtId="0" fontId="9" fillId="0" borderId="0" xfId="55" applyNumberFormat="1" applyFont="1" applyFill="1" applyBorder="1" applyAlignment="1">
      <alignment horizontal="center" vertical="center" wrapText="1" readingOrder="1"/>
    </xf>
    <xf numFmtId="0" fontId="72" fillId="0" borderId="0" xfId="0" applyFont="1" applyBorder="1" applyAlignment="1">
      <alignment horizontal="center" vertical="center"/>
    </xf>
    <xf numFmtId="0" fontId="58" fillId="0" borderId="0" xfId="65" applyFont="1" applyBorder="1" applyAlignment="1">
      <alignment horizontal="center" wrapText="1"/>
    </xf>
    <xf numFmtId="0" fontId="54" fillId="0" borderId="0" xfId="65" applyFont="1" applyBorder="1" applyAlignment="1">
      <alignment horizontal="center" vertical="center" wrapText="1"/>
    </xf>
    <xf numFmtId="0" fontId="6" fillId="7" borderId="38" xfId="65" applyFont="1" applyFill="1" applyBorder="1" applyAlignment="1">
      <alignment horizontal="center" vertical="center"/>
    </xf>
    <xf numFmtId="0" fontId="6" fillId="7" borderId="37" xfId="65" applyFont="1" applyFill="1" applyBorder="1" applyAlignment="1">
      <alignment horizontal="center" vertical="center"/>
    </xf>
    <xf numFmtId="0" fontId="9" fillId="7" borderId="33" xfId="65" applyFont="1" applyFill="1" applyBorder="1" applyAlignment="1">
      <alignment horizontal="center" vertical="center"/>
    </xf>
    <xf numFmtId="0" fontId="9" fillId="7" borderId="25" xfId="65" applyFont="1" applyFill="1" applyBorder="1" applyAlignment="1">
      <alignment horizontal="center" vertical="center"/>
    </xf>
    <xf numFmtId="0" fontId="58" fillId="0" borderId="0" xfId="87" applyFont="1" applyBorder="1" applyAlignment="1">
      <alignment horizontal="center" wrapText="1"/>
    </xf>
    <xf numFmtId="0" fontId="58" fillId="0" borderId="0" xfId="87" applyFont="1" applyBorder="1" applyAlignment="1">
      <alignment horizontal="center"/>
    </xf>
    <xf numFmtId="0" fontId="54" fillId="0" borderId="0" xfId="87" applyFont="1" applyBorder="1" applyAlignment="1">
      <alignment horizontal="center" vertical="center" wrapText="1"/>
    </xf>
    <xf numFmtId="0" fontId="54" fillId="0" borderId="0" xfId="87" applyFont="1" applyBorder="1" applyAlignment="1">
      <alignment horizontal="center" vertical="center"/>
    </xf>
    <xf numFmtId="0" fontId="9" fillId="10" borderId="34" xfId="65" applyFont="1" applyFill="1" applyBorder="1" applyAlignment="1">
      <alignment horizontal="center" vertical="center" wrapText="1"/>
    </xf>
    <xf numFmtId="0" fontId="9" fillId="10" borderId="33" xfId="65" applyFont="1" applyFill="1" applyBorder="1" applyAlignment="1">
      <alignment horizontal="center" vertical="center" wrapText="1"/>
    </xf>
    <xf numFmtId="0" fontId="9" fillId="10" borderId="38" xfId="65" applyFont="1" applyFill="1" applyBorder="1" applyAlignment="1">
      <alignment horizontal="center" vertical="center" wrapText="1"/>
    </xf>
    <xf numFmtId="0" fontId="9" fillId="7" borderId="18" xfId="65" applyFont="1" applyFill="1" applyBorder="1" applyAlignment="1">
      <alignment horizontal="center" vertical="center" wrapText="1"/>
    </xf>
    <xf numFmtId="0" fontId="9" fillId="7" borderId="17" xfId="65" applyFont="1" applyFill="1" applyBorder="1" applyAlignment="1">
      <alignment horizontal="center" vertical="center" wrapText="1"/>
    </xf>
    <xf numFmtId="0" fontId="1" fillId="0" borderId="43" xfId="86" applyFont="1" applyFill="1" applyBorder="1" applyAlignment="1">
      <alignment horizontal="center" vertical="center"/>
    </xf>
    <xf numFmtId="0" fontId="66" fillId="0" borderId="43" xfId="86" applyFont="1" applyFill="1" applyBorder="1" applyAlignment="1">
      <alignment horizontal="center" vertical="center"/>
    </xf>
    <xf numFmtId="0" fontId="53" fillId="0" borderId="43" xfId="86" applyFont="1" applyFill="1" applyBorder="1" applyAlignment="1">
      <alignment horizontal="center" vertical="center"/>
    </xf>
    <xf numFmtId="0" fontId="54" fillId="0" borderId="43" xfId="86" applyFont="1" applyFill="1" applyBorder="1" applyAlignment="1">
      <alignment horizontal="center"/>
    </xf>
    <xf numFmtId="0" fontId="54" fillId="0" borderId="43" xfId="86" applyFont="1" applyFill="1" applyBorder="1" applyAlignment="1">
      <alignment horizontal="center" vertical="center"/>
    </xf>
    <xf numFmtId="0" fontId="1" fillId="0" borderId="43" xfId="86" applyFill="1" applyBorder="1" applyAlignment="1">
      <alignment horizontal="center" vertical="center"/>
    </xf>
    <xf numFmtId="0" fontId="69" fillId="0" borderId="43" xfId="86" applyFont="1" applyFill="1" applyBorder="1" applyAlignment="1">
      <alignment horizontal="center" vertical="center"/>
    </xf>
    <xf numFmtId="0" fontId="1" fillId="0" borderId="43" xfId="86" applyFill="1" applyBorder="1" applyAlignment="1">
      <alignment horizontal="center"/>
    </xf>
    <xf numFmtId="0" fontId="1" fillId="0" borderId="44" xfId="86" applyFill="1" applyBorder="1" applyAlignment="1">
      <alignment horizontal="center" vertical="center"/>
    </xf>
    <xf numFmtId="0" fontId="9" fillId="0" borderId="25" xfId="87" applyFont="1" applyBorder="1" applyAlignment="1">
      <alignment horizontal="center" vertical="center"/>
    </xf>
    <xf numFmtId="0" fontId="75" fillId="0" borderId="0" xfId="87" applyFont="1" applyBorder="1" applyAlignment="1">
      <alignment horizontal="center" wrapText="1"/>
    </xf>
    <xf numFmtId="0" fontId="72" fillId="0" borderId="0" xfId="87" applyFont="1" applyBorder="1" applyAlignment="1">
      <alignment horizontal="center" vertical="center" wrapText="1"/>
    </xf>
    <xf numFmtId="49" fontId="25" fillId="0" borderId="0" xfId="33" applyNumberFormat="1" applyFont="1" applyAlignment="1">
      <alignment horizontal="center" wrapText="1" readingOrder="2"/>
    </xf>
    <xf numFmtId="49" fontId="9" fillId="0" borderId="0" xfId="33" applyNumberFormat="1" applyFont="1" applyBorder="1" applyAlignment="1">
      <alignment horizontal="center" vertical="center" wrapText="1"/>
    </xf>
    <xf numFmtId="49" fontId="15" fillId="6" borderId="21" xfId="33" applyNumberFormat="1" applyFont="1" applyFill="1" applyBorder="1" applyAlignment="1">
      <alignment horizontal="center" vertical="center" wrapText="1"/>
    </xf>
    <xf numFmtId="0" fontId="9" fillId="6" borderId="16" xfId="33" applyFont="1" applyFill="1" applyBorder="1" applyAlignment="1">
      <alignment horizontal="center" vertical="center" wrapText="1"/>
    </xf>
    <xf numFmtId="0" fontId="9" fillId="6" borderId="16" xfId="33" applyFont="1" applyFill="1" applyBorder="1" applyAlignment="1">
      <alignment horizontal="center" vertical="center"/>
    </xf>
    <xf numFmtId="49" fontId="6" fillId="6" borderId="34" xfId="33" applyNumberFormat="1" applyFont="1" applyFill="1" applyBorder="1" applyAlignment="1">
      <alignment horizontal="center" vertical="center"/>
    </xf>
    <xf numFmtId="49" fontId="6" fillId="6" borderId="35" xfId="33" applyNumberFormat="1" applyFont="1" applyFill="1" applyBorder="1" applyAlignment="1">
      <alignment horizontal="center" vertical="center"/>
    </xf>
    <xf numFmtId="0" fontId="9" fillId="0" borderId="25" xfId="65" applyFont="1" applyBorder="1" applyAlignment="1">
      <alignment horizontal="center" vertical="center"/>
    </xf>
    <xf numFmtId="0" fontId="6" fillId="0" borderId="25" xfId="65" applyFont="1" applyBorder="1" applyAlignment="1">
      <alignment horizontal="center" vertical="center"/>
    </xf>
    <xf numFmtId="49" fontId="25" fillId="0" borderId="0" xfId="0" applyNumberFormat="1" applyFont="1" applyAlignment="1">
      <alignment horizontal="center" wrapText="1" readingOrder="2"/>
    </xf>
    <xf numFmtId="49" fontId="9" fillId="0" borderId="0" xfId="0" applyNumberFormat="1" applyFont="1" applyAlignment="1">
      <alignment horizontal="center" vertical="center" wrapText="1"/>
    </xf>
    <xf numFmtId="49" fontId="15" fillId="6" borderId="21" xfId="0" applyNumberFormat="1" applyFont="1" applyFill="1" applyBorder="1" applyAlignment="1">
      <alignment horizontal="center" vertical="center"/>
    </xf>
    <xf numFmtId="0" fontId="60" fillId="0" borderId="21" xfId="0" applyFont="1" applyBorder="1" applyAlignment="1">
      <alignment horizontal="center" vertical="center"/>
    </xf>
    <xf numFmtId="49" fontId="6" fillId="6" borderId="16" xfId="0" applyNumberFormat="1" applyFont="1" applyFill="1" applyBorder="1" applyAlignment="1">
      <alignment horizontal="center" vertical="center" wrapText="1"/>
    </xf>
    <xf numFmtId="0" fontId="0" fillId="0" borderId="16" xfId="0" applyBorder="1" applyAlignment="1">
      <alignment horizontal="center" vertical="center"/>
    </xf>
    <xf numFmtId="0" fontId="6" fillId="6" borderId="16" xfId="0" applyFont="1" applyFill="1" applyBorder="1" applyAlignment="1">
      <alignment horizontal="center" vertical="center" wrapText="1"/>
    </xf>
    <xf numFmtId="0" fontId="49" fillId="6" borderId="16" xfId="0" applyFont="1" applyFill="1" applyBorder="1" applyAlignment="1">
      <alignment horizontal="center" vertical="center"/>
    </xf>
    <xf numFmtId="49" fontId="6" fillId="6" borderId="20" xfId="0" applyNumberFormat="1" applyFont="1" applyFill="1" applyBorder="1" applyAlignment="1">
      <alignment horizontal="center" vertical="center" wrapText="1" readingOrder="1"/>
    </xf>
    <xf numFmtId="0" fontId="49" fillId="0" borderId="20" xfId="0" applyFont="1" applyBorder="1" applyAlignment="1">
      <alignment horizontal="center" vertical="center"/>
    </xf>
    <xf numFmtId="0" fontId="36" fillId="0" borderId="25" xfId="0" applyFont="1" applyBorder="1" applyAlignment="1">
      <alignment horizontal="center" vertical="center"/>
    </xf>
    <xf numFmtId="49" fontId="15" fillId="6" borderId="21" xfId="0" applyNumberFormat="1" applyFont="1" applyFill="1" applyBorder="1" applyAlignment="1">
      <alignment horizontal="center" vertical="center" wrapText="1"/>
    </xf>
    <xf numFmtId="0" fontId="60" fillId="0" borderId="21" xfId="0" applyFont="1" applyBorder="1" applyAlignment="1">
      <alignment horizontal="center" vertical="center" wrapText="1"/>
    </xf>
    <xf numFmtId="0" fontId="6" fillId="6" borderId="16" xfId="0" applyFont="1" applyFill="1" applyBorder="1" applyAlignment="1">
      <alignment horizontal="center" vertical="center"/>
    </xf>
  </cellXfs>
  <cellStyles count="88">
    <cellStyle name="Comma" xfId="83" builtinId="3"/>
    <cellStyle name="Comma 2" xfId="66"/>
    <cellStyle name="Comma 2 2" xfId="85"/>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10" xfId="10"/>
    <cellStyle name="Normal 11" xfId="11"/>
    <cellStyle name="Normal 13" xfId="12"/>
    <cellStyle name="Normal 13 2" xfId="13"/>
    <cellStyle name="Normal 14" xfId="14"/>
    <cellStyle name="Normal 16" xfId="15"/>
    <cellStyle name="Normal 16 2" xfId="16"/>
    <cellStyle name="Normal 2" xfId="17"/>
    <cellStyle name="Normal 2 10" xfId="18"/>
    <cellStyle name="Normal 2 10 2" xfId="82"/>
    <cellStyle name="Normal 2 11" xfId="19"/>
    <cellStyle name="Normal 2 12" xfId="20"/>
    <cellStyle name="Normal 2 13" xfId="21"/>
    <cellStyle name="Normal 2 14" xfId="22"/>
    <cellStyle name="Normal 2 15" xfId="23"/>
    <cellStyle name="Normal 2 16" xfId="24"/>
    <cellStyle name="Normal 2 17" xfId="68"/>
    <cellStyle name="Normal 2 18" xfId="79"/>
    <cellStyle name="Normal 2 2" xfId="25"/>
    <cellStyle name="Normal 2 2 2" xfId="84"/>
    <cellStyle name="Normal 2 3" xfId="26"/>
    <cellStyle name="Normal 2 4" xfId="27"/>
    <cellStyle name="Normal 2 5" xfId="28"/>
    <cellStyle name="Normal 2 6" xfId="29"/>
    <cellStyle name="Normal 2 7" xfId="30"/>
    <cellStyle name="Normal 2 8" xfId="31"/>
    <cellStyle name="Normal 2 9" xfId="32"/>
    <cellStyle name="Normal 3" xfId="33"/>
    <cellStyle name="Normal 3 2" xfId="65"/>
    <cellStyle name="Normal 3 2 2" xfId="87"/>
    <cellStyle name="Normal 4" xfId="64"/>
    <cellStyle name="Normal 4 2" xfId="70"/>
    <cellStyle name="Normal 4 3" xfId="71"/>
    <cellStyle name="Normal 4 4" xfId="77"/>
    <cellStyle name="Normal 5" xfId="76"/>
    <cellStyle name="Normal 6" xfId="86"/>
    <cellStyle name="Normal 9" xfId="34"/>
    <cellStyle name="NotA" xfId="35"/>
    <cellStyle name="Note 2" xfId="36"/>
    <cellStyle name="Percent" xfId="37" builtinId="5"/>
    <cellStyle name="Percent 2" xfId="69"/>
    <cellStyle name="Percent 2 10" xfId="38"/>
    <cellStyle name="Percent 2 11" xfId="39"/>
    <cellStyle name="Percent 2 12" xfId="40"/>
    <cellStyle name="Percent 2 13" xfId="41"/>
    <cellStyle name="Percent 2 14" xfId="42"/>
    <cellStyle name="Percent 2 15" xfId="43"/>
    <cellStyle name="Percent 2 16" xfId="44"/>
    <cellStyle name="Percent 2 17" xfId="80"/>
    <cellStyle name="Percent 2 2" xfId="45"/>
    <cellStyle name="Percent 2 3" xfId="46"/>
    <cellStyle name="Percent 2 4" xfId="47"/>
    <cellStyle name="Percent 2 5" xfId="48"/>
    <cellStyle name="Percent 2 6" xfId="49"/>
    <cellStyle name="Percent 2 7" xfId="50"/>
    <cellStyle name="Percent 2 8" xfId="51"/>
    <cellStyle name="Percent 2 9" xfId="52"/>
    <cellStyle name="Percent 3" xfId="67"/>
    <cellStyle name="T1" xfId="53"/>
    <cellStyle name="T2" xfId="54"/>
    <cellStyle name="Title" xfId="55" builtinId="15"/>
    <cellStyle name="Total 2" xfId="56"/>
    <cellStyle name="Total1" xfId="57"/>
    <cellStyle name="TXT1" xfId="58"/>
    <cellStyle name="TXT1 2" xfId="72"/>
    <cellStyle name="TXT2" xfId="59"/>
    <cellStyle name="TXT3" xfId="60"/>
    <cellStyle name="TXT4" xfId="61"/>
    <cellStyle name="TXT5" xfId="62"/>
    <cellStyle name="دعوم" xfId="63"/>
    <cellStyle name="دعوم 2" xfId="78"/>
    <cellStyle name="دعوم 3" xfId="81"/>
    <cellStyle name="عادي_الفصل الأول الإحصاءات الزراعية" xfId="73"/>
    <cellStyle name="عملة [0]_الأهميات النسبية" xfId="74"/>
    <cellStyle name="عملة_الأهميات النسبية" xfId="75"/>
  </cellStyles>
  <dxfs count="0"/>
  <tableStyles count="0" defaultTableStyle="TableStyleMedium9" defaultPivotStyle="PivotStyleLight16"/>
  <colors>
    <mruColors>
      <color rgb="FFF6F5F0"/>
      <color rgb="FFF89F56"/>
      <color rgb="FF371B03"/>
      <color rgb="FFC35D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rot="0" vert="horz"/>
          <a:lstStyle/>
          <a:p>
            <a:pPr>
              <a:defRPr/>
            </a:pPr>
            <a:r>
              <a:rPr lang="ar-QA" sz="1600">
                <a:latin typeface="Arial" panose="020B0604020202020204" pitchFamily="34" charset="0"/>
                <a:cs typeface="Arial" panose="020B0604020202020204" pitchFamily="34" charset="0"/>
              </a:rPr>
              <a:t>الاهمية النسبية لمجموعات السلع والخدمات في سلة أسعار المستهلك</a:t>
            </a:r>
          </a:p>
          <a:p>
            <a:pPr>
              <a:defRPr/>
            </a:pPr>
            <a:r>
              <a:rPr lang="ar-QA" sz="1600">
                <a:latin typeface="Arial" panose="020B0604020202020204" pitchFamily="34" charset="0"/>
                <a:cs typeface="Arial" panose="020B0604020202020204" pitchFamily="34" charset="0"/>
              </a:rPr>
              <a:t>2012 - 2013</a:t>
            </a:r>
            <a:endParaRPr lang="en-US" sz="1600">
              <a:latin typeface="Arial" panose="020B0604020202020204" pitchFamily="34" charset="0"/>
              <a:cs typeface="Arial" panose="020B0604020202020204" pitchFamily="34" charset="0"/>
            </a:endParaRPr>
          </a:p>
          <a:p>
            <a:pPr>
              <a:defRPr/>
            </a:pPr>
            <a:r>
              <a:rPr lang="ar-QA" sz="1200">
                <a:latin typeface="Arial" panose="020B0604020202020204" pitchFamily="34" charset="0"/>
                <a:cs typeface="Arial" panose="020B0604020202020204" pitchFamily="34" charset="0"/>
              </a:rPr>
              <a:t>THE RELATIVE IMPORTANCE OF GROUPS OF GOODS AND SERVICES IN</a:t>
            </a:r>
            <a:endParaRPr lang="en-US" sz="1200">
              <a:latin typeface="Arial" panose="020B0604020202020204" pitchFamily="34" charset="0"/>
              <a:cs typeface="Arial" panose="020B0604020202020204" pitchFamily="34" charset="0"/>
            </a:endParaRPr>
          </a:p>
          <a:p>
            <a:pPr>
              <a:defRPr/>
            </a:pPr>
            <a:r>
              <a:rPr lang="ar-QA" sz="1200">
                <a:latin typeface="Arial" panose="020B0604020202020204" pitchFamily="34" charset="0"/>
                <a:cs typeface="Arial" panose="020B0604020202020204" pitchFamily="34" charset="0"/>
              </a:rPr>
              <a:t>THE CPI BASKET</a:t>
            </a:r>
            <a:endParaRPr lang="en-US" sz="1200">
              <a:latin typeface="Arial" panose="020B0604020202020204" pitchFamily="34" charset="0"/>
              <a:cs typeface="Arial" panose="020B0604020202020204" pitchFamily="34" charset="0"/>
            </a:endParaRPr>
          </a:p>
          <a:p>
            <a:pPr>
              <a:defRPr/>
            </a:pPr>
            <a:r>
              <a:rPr lang="en-US" sz="1200">
                <a:latin typeface="Arial" panose="020B0604020202020204" pitchFamily="34" charset="0"/>
                <a:cs typeface="Arial" panose="020B0604020202020204" pitchFamily="34" charset="0"/>
              </a:rPr>
              <a:t>2013 - 2012</a:t>
            </a:r>
          </a:p>
        </c:rich>
      </c:tx>
      <c:overlay val="0"/>
    </c:title>
    <c:autoTitleDeleted val="0"/>
    <c:view3D>
      <c:rotX val="30"/>
      <c:rotY val="0"/>
      <c:depthPercent val="100"/>
      <c:rAngAx val="0"/>
      <c:perspective val="50"/>
    </c:view3D>
    <c:floor>
      <c:thickness val="0"/>
    </c:floor>
    <c:sideWall>
      <c:thickness val="0"/>
    </c:sideWall>
    <c:backWall>
      <c:thickness val="0"/>
    </c:backWall>
    <c:plotArea>
      <c:layout>
        <c:manualLayout>
          <c:layoutTarget val="inner"/>
          <c:xMode val="edge"/>
          <c:yMode val="edge"/>
          <c:x val="2.4153828996379547E-2"/>
          <c:y val="0.17361964610400354"/>
          <c:w val="0.65362981528597852"/>
          <c:h val="0.81903910740378572"/>
        </c:manualLayout>
      </c:layout>
      <c:pie3DChart>
        <c:varyColors val="1"/>
        <c:ser>
          <c:idx val="0"/>
          <c:order val="0"/>
          <c:tx>
            <c:strRef>
              <c:f>Gr_30!$E$139:$E$150</c:f>
              <c:strCache>
                <c:ptCount val="1"/>
                <c:pt idx="0">
                  <c:v>الغذاء والمشروبات  التبغ  الملابس والأحذية  السكن والمياه والكهرباء والغاز وأنواع الوقود الأخرى الأثاث والمنسوجات والأجهزة المنزلية الصحة النقل  الاتصالات التسلية والثقافة التعليم المطاعم والفنادق  السلع والخدمات المتفرقة</c:v>
                </c:pt>
              </c:strCache>
            </c:strRef>
          </c:tx>
          <c:dPt>
            <c:idx val="1"/>
            <c:bubble3D val="0"/>
            <c:explosion val="9"/>
          </c:dPt>
          <c:dLbls>
            <c:dLbl>
              <c:idx val="0"/>
              <c:layout>
                <c:manualLayout>
                  <c:x val="-4.1295115993506874E-2"/>
                  <c:y val="5.7392152351062202E-2"/>
                </c:manualLayout>
              </c:layout>
              <c:dLblPos val="bestFit"/>
              <c:showLegendKey val="0"/>
              <c:showVal val="0"/>
              <c:showCatName val="0"/>
              <c:showSerName val="0"/>
              <c:showPercent val="1"/>
              <c:showBubbleSize val="0"/>
            </c:dLbl>
            <c:dLbl>
              <c:idx val="1"/>
              <c:layout>
                <c:manualLayout>
                  <c:x val="3.8923212030453984E-3"/>
                  <c:y val="-1.2382774527396126E-2"/>
                </c:manualLayout>
              </c:layout>
              <c:numFmt formatCode="0.0%" sourceLinked="0"/>
              <c:spPr/>
              <c:txPr>
                <a:bodyPr/>
                <a:lstStyle/>
                <a:p>
                  <a:pPr rtl="0">
                    <a:defRPr sz="1200" b="1">
                      <a:solidFill>
                        <a:schemeClr val="tx1"/>
                      </a:solidFill>
                      <a:latin typeface="Arial" panose="020B0604020202020204" pitchFamily="34" charset="0"/>
                      <a:cs typeface="Arial" panose="020B0604020202020204" pitchFamily="34" charset="0"/>
                    </a:defRPr>
                  </a:pPr>
                  <a:endParaRPr lang="ar-QA"/>
                </a:p>
              </c:txPr>
              <c:dLblPos val="bestFit"/>
              <c:showLegendKey val="0"/>
              <c:showVal val="0"/>
              <c:showCatName val="0"/>
              <c:showSerName val="0"/>
              <c:showPercent val="1"/>
              <c:showBubbleSize val="0"/>
            </c:dLbl>
            <c:dLbl>
              <c:idx val="2"/>
              <c:layout>
                <c:manualLayout>
                  <c:x val="-5.1518351984462911E-2"/>
                  <c:y val="2.1705456568904005E-2"/>
                </c:manualLayout>
              </c:layout>
              <c:dLblPos val="bestFit"/>
              <c:showLegendKey val="0"/>
              <c:showVal val="0"/>
              <c:showCatName val="0"/>
              <c:showSerName val="0"/>
              <c:showPercent val="1"/>
              <c:showBubbleSize val="0"/>
            </c:dLbl>
            <c:dLbl>
              <c:idx val="3"/>
              <c:layout>
                <c:manualLayout>
                  <c:x val="-6.5681759424353586E-2"/>
                  <c:y val="-9.2292410788614096E-2"/>
                </c:manualLayout>
              </c:layout>
              <c:dLblPos val="bestFit"/>
              <c:showLegendKey val="0"/>
              <c:showVal val="0"/>
              <c:showCatName val="0"/>
              <c:showSerName val="0"/>
              <c:showPercent val="1"/>
              <c:showBubbleSize val="0"/>
            </c:dLbl>
            <c:dLbl>
              <c:idx val="4"/>
              <c:layout>
                <c:manualLayout>
                  <c:x val="-5.123036603138463E-2"/>
                  <c:y val="-0.13382433291750481"/>
                </c:manualLayout>
              </c:layout>
              <c:dLblPos val="bestFit"/>
              <c:showLegendKey val="0"/>
              <c:showVal val="0"/>
              <c:showCatName val="0"/>
              <c:showSerName val="0"/>
              <c:showPercent val="1"/>
              <c:showBubbleSize val="0"/>
            </c:dLbl>
            <c:dLbl>
              <c:idx val="5"/>
              <c:layout>
                <c:manualLayout>
                  <c:x val="-1.5276876470389009E-2"/>
                  <c:y val="-0.12612377827841853"/>
                </c:manualLayout>
              </c:layout>
              <c:dLblPos val="bestFit"/>
              <c:showLegendKey val="0"/>
              <c:showVal val="0"/>
              <c:showCatName val="0"/>
              <c:showSerName val="0"/>
              <c:showPercent val="1"/>
              <c:showBubbleSize val="0"/>
            </c:dLbl>
            <c:dLbl>
              <c:idx val="6"/>
              <c:layout>
                <c:manualLayout>
                  <c:x val="4.2231424132108425E-2"/>
                  <c:y val="-0.1510441521664716"/>
                </c:manualLayout>
              </c:layout>
              <c:dLblPos val="bestFit"/>
              <c:showLegendKey val="0"/>
              <c:showVal val="0"/>
              <c:showCatName val="0"/>
              <c:showSerName val="0"/>
              <c:showPercent val="1"/>
              <c:showBubbleSize val="0"/>
            </c:dLbl>
            <c:dLbl>
              <c:idx val="7"/>
              <c:layout>
                <c:manualLayout>
                  <c:x val="8.0054434298207161E-2"/>
                  <c:y val="-0.10670910822930393"/>
                </c:manualLayout>
              </c:layout>
              <c:dLblPos val="bestFit"/>
              <c:showLegendKey val="0"/>
              <c:showVal val="0"/>
              <c:showCatName val="0"/>
              <c:showSerName val="0"/>
              <c:showPercent val="1"/>
              <c:showBubbleSize val="0"/>
            </c:dLbl>
            <c:dLbl>
              <c:idx val="8"/>
              <c:layout>
                <c:manualLayout>
                  <c:x val="9.844927170775937E-2"/>
                  <c:y val="-1.1138608163294586E-3"/>
                </c:manualLayout>
              </c:layout>
              <c:dLblPos val="bestFit"/>
              <c:showLegendKey val="0"/>
              <c:showVal val="0"/>
              <c:showCatName val="0"/>
              <c:showSerName val="0"/>
              <c:showPercent val="1"/>
              <c:showBubbleSize val="0"/>
            </c:dLbl>
            <c:dLbl>
              <c:idx val="9"/>
              <c:layout>
                <c:manualLayout>
                  <c:x val="7.2597402448075207E-2"/>
                  <c:y val="2.7310201189838481E-2"/>
                </c:manualLayout>
              </c:layout>
              <c:dLblPos val="bestFit"/>
              <c:showLegendKey val="0"/>
              <c:showVal val="0"/>
              <c:showCatName val="0"/>
              <c:showSerName val="0"/>
              <c:showPercent val="1"/>
              <c:showBubbleSize val="0"/>
            </c:dLbl>
            <c:dLbl>
              <c:idx val="10"/>
              <c:layout>
                <c:manualLayout>
                  <c:x val="5.5976738942944727E-2"/>
                  <c:y val="3.6563072863928563E-2"/>
                </c:manualLayout>
              </c:layout>
              <c:dLblPos val="bestFit"/>
              <c:showLegendKey val="0"/>
              <c:showVal val="0"/>
              <c:showCatName val="0"/>
              <c:showSerName val="0"/>
              <c:showPercent val="1"/>
              <c:showBubbleSize val="0"/>
            </c:dLbl>
            <c:dLbl>
              <c:idx val="11"/>
              <c:layout>
                <c:manualLayout>
                  <c:x val="3.7306652059811526E-2"/>
                  <c:y val="4.9754127243528005E-2"/>
                </c:manualLayout>
              </c:layout>
              <c:dLblPos val="bestFit"/>
              <c:showLegendKey val="0"/>
              <c:showVal val="0"/>
              <c:showCatName val="0"/>
              <c:showSerName val="0"/>
              <c:showPercent val="1"/>
              <c:showBubbleSize val="0"/>
            </c:dLbl>
            <c:numFmt formatCode="0.0%" sourceLinked="0"/>
            <c:spPr>
              <a:noFill/>
              <a:ln>
                <a:noFill/>
              </a:ln>
              <a:effectLst/>
            </c:spPr>
            <c:txPr>
              <a:bodyPr/>
              <a:lstStyle/>
              <a:p>
                <a:pPr rtl="0">
                  <a:defRPr sz="1200" b="1">
                    <a:solidFill>
                      <a:schemeClr val="bg1"/>
                    </a:solidFill>
                    <a:latin typeface="Arial" panose="020B0604020202020204" pitchFamily="34" charset="0"/>
                    <a:cs typeface="Arial" panose="020B0604020202020204" pitchFamily="34" charset="0"/>
                  </a:defRPr>
                </a:pPr>
                <a:endParaRPr lang="ar-QA"/>
              </a:p>
            </c:txPr>
            <c:dLblPos val="ct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Gr_30!$F$139:$F$150</c:f>
              <c:strCache>
                <c:ptCount val="12"/>
                <c:pt idx="0">
                  <c:v>الغذاء والمشروبات
Food  and Beverages</c:v>
                </c:pt>
                <c:pt idx="1">
                  <c:v>التبغ
 Tobacco
</c:v>
                </c:pt>
                <c:pt idx="2">
                  <c:v>الملابس والأحذية 
Clothing and Soft ware
</c:v>
                </c:pt>
                <c:pt idx="3">
                  <c:v>السكن والمياه والكهرباء والغاز وأنواع الوقود الأخرى
Housing, water, Electricity, Gas, and OtherFuels
</c:v>
                </c:pt>
                <c:pt idx="4">
                  <c:v>الأثاث والمنسوجات والأجهزة المنزلية
Furnishing, household equipment and Roitin Housholds maintainance
</c:v>
                </c:pt>
                <c:pt idx="5">
                  <c:v>الصحة
Health</c:v>
                </c:pt>
                <c:pt idx="6">
                  <c:v>النقل
Transport</c:v>
                </c:pt>
                <c:pt idx="7">
                  <c:v>الإتصالات
Communication</c:v>
                </c:pt>
                <c:pt idx="8">
                  <c:v>التسلية والثقافة
Recreation and Culture services
</c:v>
                </c:pt>
                <c:pt idx="9">
                  <c:v>التعليم
Education </c:v>
                </c:pt>
                <c:pt idx="10">
                  <c:v>المطاعم والفنادق 
Resturant and Hotels
</c:v>
                </c:pt>
                <c:pt idx="11">
                  <c:v>السلع والخدمات المتفرقة
Miscellaneous Gooda and Services </c:v>
                </c:pt>
              </c:strCache>
            </c:strRef>
          </c:cat>
          <c:val>
            <c:numRef>
              <c:f>Gr_30!$D$139:$D$150</c:f>
              <c:numCache>
                <c:formatCode>0.0</c:formatCode>
                <c:ptCount val="12"/>
                <c:pt idx="0">
                  <c:v>1258</c:v>
                </c:pt>
                <c:pt idx="1">
                  <c:v>27</c:v>
                </c:pt>
                <c:pt idx="2">
                  <c:v>511</c:v>
                </c:pt>
                <c:pt idx="3">
                  <c:v>2189</c:v>
                </c:pt>
                <c:pt idx="4">
                  <c:v>770</c:v>
                </c:pt>
                <c:pt idx="5">
                  <c:v>179</c:v>
                </c:pt>
                <c:pt idx="6">
                  <c:v>1459</c:v>
                </c:pt>
                <c:pt idx="7">
                  <c:v>587</c:v>
                </c:pt>
                <c:pt idx="8">
                  <c:v>1268</c:v>
                </c:pt>
                <c:pt idx="9">
                  <c:v>575</c:v>
                </c:pt>
                <c:pt idx="10">
                  <c:v>608</c:v>
                </c:pt>
                <c:pt idx="11">
                  <c:v>569</c:v>
                </c:pt>
              </c:numCache>
            </c:numRef>
          </c:val>
        </c:ser>
        <c:dLbls>
          <c:showLegendKey val="0"/>
          <c:showVal val="0"/>
          <c:showCatName val="0"/>
          <c:showSerName val="0"/>
          <c:showPercent val="1"/>
          <c:showBubbleSize val="0"/>
          <c:showLeaderLines val="0"/>
        </c:dLbls>
      </c:pie3DChart>
    </c:plotArea>
    <c:legend>
      <c:legendPos val="r"/>
      <c:layout>
        <c:manualLayout>
          <c:xMode val="edge"/>
          <c:yMode val="edge"/>
          <c:x val="0.74470335995008241"/>
          <c:y val="0.18749720540827886"/>
          <c:w val="0.23617401806841842"/>
          <c:h val="0.74208838531212273"/>
        </c:manualLayout>
      </c:layout>
      <c:overlay val="0"/>
      <c:txPr>
        <a:bodyPr/>
        <a:lstStyle/>
        <a:p>
          <a:pPr rtl="0">
            <a:defRPr b="1">
              <a:latin typeface="Arial" panose="020B0604020202020204" pitchFamily="34" charset="0"/>
              <a:cs typeface="Arial" panose="020B0604020202020204" pitchFamily="34" charset="0"/>
            </a:defRPr>
          </a:pPr>
          <a:endParaRPr lang="ar-QA"/>
        </a:p>
      </c:txPr>
    </c:legend>
    <c:plotVisOnly val="1"/>
    <c:dispBlanksAs val="gap"/>
    <c:showDLblsOverMax val="0"/>
  </c:chart>
  <c:printSettings>
    <c:headerFooter/>
    <c:pageMargins b="0.74803149606299213" l="0.70866141732283472" r="0.70866141732283472" t="0.74803149606299213" header="0.31496062992125984" footer="0.31496062992125984"/>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sz="1600">
                <a:latin typeface="Arial" panose="020B0604020202020204" pitchFamily="34" charset="0"/>
                <a:cs typeface="Arial" panose="020B0604020202020204" pitchFamily="34" charset="0"/>
              </a:defRPr>
            </a:pPr>
            <a:r>
              <a:rPr lang="ar-QA" sz="1600">
                <a:latin typeface="Arial" panose="020B0604020202020204" pitchFamily="34" charset="0"/>
                <a:cs typeface="Arial" panose="020B0604020202020204" pitchFamily="34" charset="0"/>
              </a:rPr>
              <a:t>الرقم القياسي</a:t>
            </a:r>
            <a:r>
              <a:rPr lang="ar-SA" sz="1600">
                <a:latin typeface="Arial" panose="020B0604020202020204" pitchFamily="34" charset="0"/>
                <a:cs typeface="Arial" panose="020B0604020202020204" pitchFamily="34" charset="0"/>
              </a:rPr>
              <a:t> العام والرقم القياسي</a:t>
            </a:r>
            <a:r>
              <a:rPr lang="ar-SA" sz="1600" baseline="0">
                <a:latin typeface="Arial" panose="020B0604020202020204" pitchFamily="34" charset="0"/>
                <a:cs typeface="Arial" panose="020B0604020202020204" pitchFamily="34" charset="0"/>
              </a:rPr>
              <a:t> لمجموعتي الغذاء والمشروبات والسكن </a:t>
            </a:r>
            <a:r>
              <a:rPr lang="ar-QA" sz="1600">
                <a:latin typeface="Arial" panose="020B0604020202020204" pitchFamily="34" charset="0"/>
                <a:cs typeface="Arial" panose="020B0604020202020204" pitchFamily="34" charset="0"/>
              </a:rPr>
              <a:t> </a:t>
            </a:r>
            <a:endParaRPr lang="en-US" sz="1600">
              <a:latin typeface="Arial" panose="020B0604020202020204" pitchFamily="34" charset="0"/>
              <a:cs typeface="Arial" panose="020B0604020202020204" pitchFamily="34" charset="0"/>
            </a:endParaRPr>
          </a:p>
          <a:p>
            <a:pPr>
              <a:defRPr sz="1600">
                <a:latin typeface="Arial" panose="020B0604020202020204" pitchFamily="34" charset="0"/>
                <a:cs typeface="Arial" panose="020B0604020202020204" pitchFamily="34" charset="0"/>
              </a:defRPr>
            </a:pPr>
            <a:r>
              <a:rPr lang="ar-QA" sz="1600">
                <a:latin typeface="Arial" panose="020B0604020202020204" pitchFamily="34" charset="0"/>
                <a:cs typeface="Arial" panose="020B0604020202020204" pitchFamily="34" charset="0"/>
              </a:rPr>
              <a:t>2014 - 2016</a:t>
            </a:r>
          </a:p>
          <a:p>
            <a:pPr>
              <a:defRPr sz="1600">
                <a:latin typeface="Arial" panose="020B0604020202020204" pitchFamily="34" charset="0"/>
                <a:cs typeface="Arial" panose="020B0604020202020204" pitchFamily="34" charset="0"/>
              </a:defRPr>
            </a:pPr>
            <a:r>
              <a:rPr lang="en-US" sz="1200" baseline="0">
                <a:latin typeface="Arial" panose="020B0604020202020204" pitchFamily="34" charset="0"/>
                <a:cs typeface="Arial" panose="020B0604020202020204" pitchFamily="34" charset="0"/>
              </a:rPr>
              <a:t>FOOD, BEVERAGES, AND HOUSING FOR </a:t>
            </a:r>
            <a:r>
              <a:rPr lang="en-US" sz="1200" b="1" i="0" u="none" strike="noStrike" baseline="0">
                <a:effectLst/>
              </a:rPr>
              <a:t>GENERAL  INDEX</a:t>
            </a:r>
            <a:r>
              <a:rPr lang="en-US" sz="1200" baseline="0">
                <a:latin typeface="Arial" panose="020B0604020202020204" pitchFamily="34" charset="0"/>
                <a:cs typeface="Arial" panose="020B0604020202020204" pitchFamily="34" charset="0"/>
              </a:rPr>
              <a:t> </a:t>
            </a:r>
            <a:endParaRPr lang="ar-QA" sz="1200">
              <a:latin typeface="Arial" panose="020B0604020202020204" pitchFamily="34" charset="0"/>
              <a:cs typeface="Arial" panose="020B0604020202020204" pitchFamily="34" charset="0"/>
            </a:endParaRPr>
          </a:p>
          <a:p>
            <a:pPr>
              <a:defRPr sz="16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2014-2016</a:t>
            </a:r>
            <a:endParaRPr lang="ar-QA" sz="14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4.2380300988421098E-2"/>
          <c:y val="0.13987138930844814"/>
          <c:w val="0.94168460363575801"/>
          <c:h val="0.73748973904663218"/>
        </c:manualLayout>
      </c:layout>
      <c:barChart>
        <c:barDir val="col"/>
        <c:grouping val="clustered"/>
        <c:varyColors val="0"/>
        <c:ser>
          <c:idx val="0"/>
          <c:order val="0"/>
          <c:tx>
            <c:strRef>
              <c:f>Gr_31!$E$61</c:f>
              <c:strCache>
                <c:ptCount val="1"/>
                <c:pt idx="0">
                  <c:v>الأستهلاك العائلي
Household Consumption</c:v>
                </c:pt>
              </c:strCache>
            </c:strRef>
          </c:tx>
          <c:invertIfNegative val="0"/>
          <c:cat>
            <c:numRef>
              <c:f>Gr_31!$B$60:$D$60</c:f>
              <c:numCache>
                <c:formatCode>General</c:formatCode>
                <c:ptCount val="3"/>
                <c:pt idx="0">
                  <c:v>2014</c:v>
                </c:pt>
                <c:pt idx="1">
                  <c:v>2015</c:v>
                </c:pt>
                <c:pt idx="2">
                  <c:v>2016</c:v>
                </c:pt>
              </c:numCache>
            </c:numRef>
          </c:cat>
          <c:val>
            <c:numRef>
              <c:f>Gr_31!$B$61:$D$61</c:f>
              <c:numCache>
                <c:formatCode>General</c:formatCode>
                <c:ptCount val="3"/>
                <c:pt idx="0">
                  <c:v>99.9</c:v>
                </c:pt>
                <c:pt idx="1">
                  <c:v>96.9</c:v>
                </c:pt>
                <c:pt idx="2">
                  <c:v>108</c:v>
                </c:pt>
              </c:numCache>
            </c:numRef>
          </c:val>
        </c:ser>
        <c:ser>
          <c:idx val="1"/>
          <c:order val="1"/>
          <c:tx>
            <c:strRef>
              <c:f>Gr_31!$E$62</c:f>
              <c:strCache>
                <c:ptCount val="1"/>
                <c:pt idx="0">
                  <c:v>الغذاء والمشروبات 
Food, Beverages </c:v>
                </c:pt>
              </c:strCache>
            </c:strRef>
          </c:tx>
          <c:invertIfNegative val="0"/>
          <c:cat>
            <c:numRef>
              <c:f>Gr_31!$B$60:$D$60</c:f>
              <c:numCache>
                <c:formatCode>General</c:formatCode>
                <c:ptCount val="3"/>
                <c:pt idx="0">
                  <c:v>2014</c:v>
                </c:pt>
                <c:pt idx="1">
                  <c:v>2015</c:v>
                </c:pt>
                <c:pt idx="2">
                  <c:v>2016</c:v>
                </c:pt>
              </c:numCache>
            </c:numRef>
          </c:cat>
          <c:val>
            <c:numRef>
              <c:f>Gr_31!$B$62:$D$62</c:f>
              <c:numCache>
                <c:formatCode>General</c:formatCode>
                <c:ptCount val="3"/>
                <c:pt idx="0">
                  <c:v>99.9</c:v>
                </c:pt>
                <c:pt idx="1">
                  <c:v>97.8</c:v>
                </c:pt>
                <c:pt idx="2">
                  <c:v>99.1</c:v>
                </c:pt>
              </c:numCache>
            </c:numRef>
          </c:val>
        </c:ser>
        <c:ser>
          <c:idx val="3"/>
          <c:order val="2"/>
          <c:tx>
            <c:strRef>
              <c:f>Gr_31!$E$64</c:f>
              <c:strCache>
                <c:ptCount val="1"/>
                <c:pt idx="0">
                  <c:v>السكن والمياه والكهرباء والغاز وأنواع الوقود الأخرى
Housing, water, Electricity, Gas, and OtherFuels</c:v>
                </c:pt>
              </c:strCache>
            </c:strRef>
          </c:tx>
          <c:invertIfNegative val="0"/>
          <c:cat>
            <c:numRef>
              <c:f>Gr_31!$B$60:$D$60</c:f>
              <c:numCache>
                <c:formatCode>General</c:formatCode>
                <c:ptCount val="3"/>
                <c:pt idx="0">
                  <c:v>2014</c:v>
                </c:pt>
                <c:pt idx="1">
                  <c:v>2015</c:v>
                </c:pt>
                <c:pt idx="2">
                  <c:v>2016</c:v>
                </c:pt>
              </c:numCache>
            </c:numRef>
          </c:cat>
          <c:val>
            <c:numRef>
              <c:f>Gr_31!$B$64:$D$64</c:f>
              <c:numCache>
                <c:formatCode>General</c:formatCode>
                <c:ptCount val="3"/>
                <c:pt idx="0">
                  <c:v>99.9</c:v>
                </c:pt>
                <c:pt idx="1">
                  <c:v>94.3</c:v>
                </c:pt>
                <c:pt idx="2">
                  <c:v>115.3</c:v>
                </c:pt>
              </c:numCache>
            </c:numRef>
          </c:val>
        </c:ser>
        <c:dLbls>
          <c:showLegendKey val="0"/>
          <c:showVal val="0"/>
          <c:showCatName val="0"/>
          <c:showSerName val="0"/>
          <c:showPercent val="0"/>
          <c:showBubbleSize val="0"/>
        </c:dLbls>
        <c:gapWidth val="174"/>
        <c:overlap val="-13"/>
        <c:axId val="73858048"/>
        <c:axId val="71238400"/>
      </c:barChart>
      <c:catAx>
        <c:axId val="73858048"/>
        <c:scaling>
          <c:orientation val="minMax"/>
        </c:scaling>
        <c:delete val="0"/>
        <c:axPos val="b"/>
        <c:numFmt formatCode="General" sourceLinked="1"/>
        <c:majorTickMark val="none"/>
        <c:minorTickMark val="none"/>
        <c:tickLblPos val="nextTo"/>
        <c:txPr>
          <a:bodyPr rot="0" vert="horz"/>
          <a:lstStyle/>
          <a:p>
            <a:pPr rtl="0">
              <a:defRPr b="1">
                <a:latin typeface="Arial" panose="020B0604020202020204" pitchFamily="34" charset="0"/>
                <a:cs typeface="Arial" panose="020B0604020202020204" pitchFamily="34" charset="0"/>
              </a:defRPr>
            </a:pPr>
            <a:endParaRPr lang="ar-QA"/>
          </a:p>
        </c:txPr>
        <c:crossAx val="71238400"/>
        <c:crossesAt val="0"/>
        <c:auto val="1"/>
        <c:lblAlgn val="ctr"/>
        <c:lblOffset val="100"/>
        <c:noMultiLvlLbl val="0"/>
      </c:catAx>
      <c:valAx>
        <c:axId val="71238400"/>
        <c:scaling>
          <c:orientation val="minMax"/>
          <c:min val="0"/>
        </c:scaling>
        <c:delete val="0"/>
        <c:axPos val="l"/>
        <c:numFmt formatCode="General" sourceLinked="0"/>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ar-QA"/>
          </a:p>
        </c:txPr>
        <c:crossAx val="73858048"/>
        <c:crosses val="autoZero"/>
        <c:crossBetween val="between"/>
        <c:majorUnit val="10"/>
      </c:valAx>
    </c:plotArea>
    <c:legend>
      <c:legendPos val="b"/>
      <c:layout>
        <c:manualLayout>
          <c:xMode val="edge"/>
          <c:yMode val="edge"/>
          <c:x val="0"/>
          <c:y val="0.92690292267487695"/>
          <c:w val="1"/>
          <c:h val="7.1305007328629377E-2"/>
        </c:manualLayout>
      </c:layout>
      <c:overlay val="0"/>
      <c:txPr>
        <a:bodyPr/>
        <a:lstStyle/>
        <a:p>
          <a:pPr>
            <a:defRPr sz="800" b="1">
              <a:latin typeface="Arial" panose="020B0604020202020204" pitchFamily="34" charset="0"/>
              <a:cs typeface="Arial" panose="020B0604020202020204" pitchFamily="34" charset="0"/>
            </a:defRPr>
          </a:pPr>
          <a:endParaRPr lang="ar-QA"/>
        </a:p>
      </c:txPr>
    </c:legend>
    <c:plotVisOnly val="1"/>
    <c:dispBlanksAs val="gap"/>
    <c:showDLblsOverMax val="0"/>
  </c:chart>
  <c:printSettings>
    <c:headerFooter/>
    <c:pageMargins b="0.75000000000000111" l="0.70000000000000062" r="0.70000000000000062" t="0.750000000000001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600" b="0" i="0" u="none" strike="noStrike" baseline="0">
                <a:solidFill>
                  <a:srgbClr val="000000"/>
                </a:solidFill>
                <a:latin typeface="Arial" panose="020B0604020202020204" pitchFamily="34" charset="0"/>
                <a:ea typeface="Arial"/>
                <a:cs typeface="Arial" panose="020B0604020202020204" pitchFamily="34" charset="0"/>
              </a:defRPr>
            </a:pPr>
            <a:r>
              <a:rPr lang="ar-QA" sz="1600" b="1" i="0" u="none" strike="noStrike" baseline="0">
                <a:solidFill>
                  <a:srgbClr val="000000"/>
                </a:solidFill>
                <a:latin typeface="Arial" panose="020B0604020202020204" pitchFamily="34" charset="0"/>
                <a:cs typeface="Arial" panose="020B0604020202020204" pitchFamily="34" charset="0"/>
              </a:rPr>
              <a:t>نسب التغير في الرقم القياسي لاسعار المستهلك</a:t>
            </a:r>
          </a:p>
          <a:p>
            <a:pPr>
              <a:defRPr sz="1600" b="0" i="0" u="none" strike="noStrike" baseline="0">
                <a:solidFill>
                  <a:srgbClr val="000000"/>
                </a:solidFill>
                <a:latin typeface="Arial" panose="020B0604020202020204" pitchFamily="34" charset="0"/>
                <a:ea typeface="Arial"/>
                <a:cs typeface="Arial" panose="020B0604020202020204" pitchFamily="34" charset="0"/>
              </a:defRPr>
            </a:pPr>
            <a:r>
              <a:rPr lang="ar-QA" sz="1600" b="1" i="0" u="none" strike="noStrike" baseline="0">
                <a:solidFill>
                  <a:srgbClr val="000000"/>
                </a:solidFill>
                <a:latin typeface="Arial" panose="020B0604020202020204" pitchFamily="34" charset="0"/>
                <a:cs typeface="Arial" panose="020B0604020202020204" pitchFamily="34" charset="0"/>
              </a:rPr>
              <a:t>(الربع السنوي) إلى نظيره في السنة السابقة</a:t>
            </a:r>
          </a:p>
          <a:p>
            <a:pPr>
              <a:defRPr sz="1600" b="0" i="0" u="none" strike="noStrike" baseline="0">
                <a:solidFill>
                  <a:srgbClr val="000000"/>
                </a:solidFill>
                <a:latin typeface="Arial" panose="020B0604020202020204" pitchFamily="34" charset="0"/>
                <a:ea typeface="Arial"/>
                <a:cs typeface="Arial" panose="020B0604020202020204" pitchFamily="34" charset="0"/>
              </a:defRPr>
            </a:pPr>
            <a:r>
              <a:rPr lang="ar-QA" sz="1600" b="1" i="0" u="none" strike="noStrike" baseline="0">
                <a:solidFill>
                  <a:srgbClr val="000000"/>
                </a:solidFill>
                <a:latin typeface="Arial" panose="020B0604020202020204" pitchFamily="34" charset="0"/>
                <a:cs typeface="Arial" panose="020B0604020202020204" pitchFamily="34" charset="0"/>
              </a:rPr>
              <a:t>2016</a:t>
            </a:r>
            <a:endParaRPr lang="en-US" sz="1600" b="1" i="0" u="none" strike="noStrike" baseline="0">
              <a:solidFill>
                <a:srgbClr val="000000"/>
              </a:solidFill>
              <a:latin typeface="Arial" panose="020B0604020202020204" pitchFamily="34" charset="0"/>
              <a:cs typeface="Arial" panose="020B0604020202020204" pitchFamily="34" charset="0"/>
            </a:endParaRPr>
          </a:p>
          <a:p>
            <a:pPr>
              <a:defRPr sz="1600" b="0" i="0" u="none" strike="noStrike" baseline="0">
                <a:solidFill>
                  <a:srgbClr val="000000"/>
                </a:solidFill>
                <a:latin typeface="Arial" panose="020B0604020202020204" pitchFamily="34" charset="0"/>
                <a:ea typeface="Arial"/>
                <a:cs typeface="Arial" panose="020B0604020202020204" pitchFamily="34" charset="0"/>
              </a:defRPr>
            </a:pPr>
            <a:r>
              <a:rPr lang="ar-QA" sz="1200" b="1" i="0" u="none" strike="noStrike" baseline="0">
                <a:solidFill>
                  <a:srgbClr val="000000"/>
                </a:solidFill>
                <a:latin typeface="Arial" panose="020B0604020202020204" pitchFamily="34" charset="0"/>
                <a:cs typeface="Arial" panose="020B0604020202020204" pitchFamily="34" charset="0"/>
              </a:rPr>
              <a:t>QUARTERLY RATE OF CHANGE (Y</a:t>
            </a:r>
            <a:r>
              <a:rPr lang="en-US" sz="1200" b="1" i="0" u="none" strike="noStrike" baseline="0">
                <a:solidFill>
                  <a:srgbClr val="000000"/>
                </a:solidFill>
                <a:latin typeface="Arial" panose="020B0604020202020204" pitchFamily="34" charset="0"/>
                <a:cs typeface="Arial" panose="020B0604020202020204" pitchFamily="34" charset="0"/>
              </a:rPr>
              <a:t>o</a:t>
            </a:r>
            <a:r>
              <a:rPr lang="ar-QA" sz="1200" b="1" i="0" u="none" strike="noStrike" baseline="0">
                <a:solidFill>
                  <a:srgbClr val="000000"/>
                </a:solidFill>
                <a:latin typeface="Arial" panose="020B0604020202020204" pitchFamily="34" charset="0"/>
                <a:cs typeface="Arial" panose="020B0604020202020204" pitchFamily="34" charset="0"/>
              </a:rPr>
              <a:t>Y) IN CPI </a:t>
            </a:r>
          </a:p>
          <a:p>
            <a:pPr>
              <a:defRPr sz="1600" b="0" i="0" u="none" strike="noStrike" baseline="0">
                <a:solidFill>
                  <a:srgbClr val="000000"/>
                </a:solidFill>
                <a:latin typeface="Arial" panose="020B0604020202020204" pitchFamily="34" charset="0"/>
                <a:ea typeface="Arial"/>
                <a:cs typeface="Arial" panose="020B0604020202020204" pitchFamily="34" charset="0"/>
              </a:defRPr>
            </a:pPr>
            <a:r>
              <a:rPr lang="en-US" sz="1200" b="1" i="0" u="none" strike="noStrike" baseline="0">
                <a:solidFill>
                  <a:srgbClr val="000000"/>
                </a:solidFill>
                <a:latin typeface="Arial" panose="020B0604020202020204" pitchFamily="34" charset="0"/>
                <a:cs typeface="Arial" panose="020B0604020202020204" pitchFamily="34" charset="0"/>
              </a:rPr>
              <a:t>2016</a:t>
            </a:r>
            <a:endParaRPr lang="ar-QA" sz="1600" b="1" i="0" u="none" strike="noStrike" baseline="0">
              <a:solidFill>
                <a:srgbClr val="000000"/>
              </a:solidFill>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3.7668524895612648E-2"/>
          <c:y val="0.16731606457790768"/>
          <c:w val="0.95086173694529108"/>
          <c:h val="0.67747799727977476"/>
        </c:manualLayout>
      </c:layout>
      <c:lineChart>
        <c:grouping val="standard"/>
        <c:varyColors val="0"/>
        <c:ser>
          <c:idx val="0"/>
          <c:order val="0"/>
          <c:tx>
            <c:strRef>
              <c:f>Gr_32!$H$100</c:f>
              <c:strCache>
                <c:ptCount val="1"/>
                <c:pt idx="0">
                  <c:v>الأستهلاك العائلي
Household Consumption</c:v>
                </c:pt>
              </c:strCache>
            </c:strRef>
          </c:tx>
          <c:spPr>
            <a:effectLst>
              <a:outerShdw blurRad="50800" dist="50800" dir="5400000" algn="ctr" rotWithShape="0">
                <a:schemeClr val="bg1"/>
              </a:outerShdw>
            </a:effectLst>
          </c:spPr>
          <c:marker>
            <c:spPr>
              <a:solidFill>
                <a:schemeClr val="accent1">
                  <a:lumMod val="50000"/>
                </a:schemeClr>
              </a:solidFill>
              <a:effectLst>
                <a:outerShdw blurRad="50800" dist="50800" dir="5400000" algn="ctr" rotWithShape="0">
                  <a:schemeClr val="bg1"/>
                </a:outerShdw>
              </a:effectLst>
            </c:spPr>
          </c:marker>
          <c:cat>
            <c:strRef>
              <c:f>Gr_32!$D$99:$G$99</c:f>
              <c:strCache>
                <c:ptCount val="4"/>
                <c:pt idx="0">
                  <c:v>الربع الأول
Q1 
2016</c:v>
                </c:pt>
                <c:pt idx="1">
                  <c:v>الربع الثاني
Q2 
2016</c:v>
                </c:pt>
                <c:pt idx="2">
                  <c:v>الربع الثالث
Q3 
2016</c:v>
                </c:pt>
                <c:pt idx="3">
                  <c:v>الربع الرابع
Q4 
2016</c:v>
                </c:pt>
              </c:strCache>
            </c:strRef>
          </c:cat>
          <c:val>
            <c:numRef>
              <c:f>Gr_32!$D$100:$G$100</c:f>
              <c:numCache>
                <c:formatCode>_(* #,##0.00_);_(* \(#,##0.00\);_(* "-"??_);_(@_)</c:formatCode>
                <c:ptCount val="4"/>
                <c:pt idx="0" formatCode="0.0">
                  <c:v>3.1</c:v>
                </c:pt>
                <c:pt idx="1">
                  <c:v>2.8</c:v>
                </c:pt>
                <c:pt idx="2" formatCode="0.0">
                  <c:v>2.7</c:v>
                </c:pt>
                <c:pt idx="3" formatCode="0.0">
                  <c:v>2</c:v>
                </c:pt>
              </c:numCache>
            </c:numRef>
          </c:val>
          <c:smooth val="0"/>
        </c:ser>
        <c:ser>
          <c:idx val="1"/>
          <c:order val="1"/>
          <c:tx>
            <c:strRef>
              <c:f>Gr_32!$H$101</c:f>
              <c:strCache>
                <c:ptCount val="1"/>
                <c:pt idx="0">
                  <c:v>الغذاء والمشروبات والتبغ
Food, Beverages &amp; Tobacco</c:v>
                </c:pt>
              </c:strCache>
            </c:strRef>
          </c:tx>
          <c:spPr>
            <a:effectLst>
              <a:outerShdw blurRad="50800" dist="50800" dir="5400000" algn="ctr" rotWithShape="0">
                <a:schemeClr val="bg1"/>
              </a:outerShdw>
            </a:effectLst>
          </c:spPr>
          <c:marker>
            <c:spPr>
              <a:effectLst>
                <a:outerShdw blurRad="50800" dist="50800" dir="5400000" algn="ctr" rotWithShape="0">
                  <a:schemeClr val="bg1"/>
                </a:outerShdw>
              </a:effectLst>
            </c:spPr>
          </c:marker>
          <c:dPt>
            <c:idx val="2"/>
            <c:bubble3D val="0"/>
            <c:spPr>
              <a:ln>
                <a:solidFill>
                  <a:srgbClr val="C00000"/>
                </a:solidFill>
              </a:ln>
              <a:effectLst>
                <a:outerShdw blurRad="50800" dist="50800" dir="5400000" algn="ctr" rotWithShape="0">
                  <a:schemeClr val="bg1"/>
                </a:outerShdw>
              </a:effectLst>
            </c:spPr>
          </c:dPt>
          <c:cat>
            <c:strRef>
              <c:f>Gr_32!$D$99:$G$99</c:f>
              <c:strCache>
                <c:ptCount val="4"/>
                <c:pt idx="0">
                  <c:v>الربع الأول
Q1 
2016</c:v>
                </c:pt>
                <c:pt idx="1">
                  <c:v>الربع الثاني
Q2 
2016</c:v>
                </c:pt>
                <c:pt idx="2">
                  <c:v>الربع الثالث
Q3 
2016</c:v>
                </c:pt>
                <c:pt idx="3">
                  <c:v>الربع الرابع
Q4 
2016</c:v>
                </c:pt>
              </c:strCache>
            </c:strRef>
          </c:cat>
          <c:val>
            <c:numRef>
              <c:f>Gr_32!$D$101:$G$101</c:f>
              <c:numCache>
                <c:formatCode>_(* #,##0.00_);_(* \(#,##0.00\);_(* "-"??_);_(@_)</c:formatCode>
                <c:ptCount val="4"/>
                <c:pt idx="0" formatCode="0.0">
                  <c:v>-1.5</c:v>
                </c:pt>
                <c:pt idx="1">
                  <c:v>-1.8</c:v>
                </c:pt>
                <c:pt idx="2" formatCode="0.0">
                  <c:v>-1.4</c:v>
                </c:pt>
                <c:pt idx="3" formatCode="0.0">
                  <c:v>-3.1</c:v>
                </c:pt>
              </c:numCache>
            </c:numRef>
          </c:val>
          <c:smooth val="0"/>
        </c:ser>
        <c:ser>
          <c:idx val="2"/>
          <c:order val="2"/>
          <c:tx>
            <c:strRef>
              <c:f>Gr_32!$H$102</c:f>
              <c:strCache>
                <c:ptCount val="1"/>
                <c:pt idx="0">
                  <c:v>الإيجار والوقود والطاقة
Rent, utilities and related housing services</c:v>
                </c:pt>
              </c:strCache>
            </c:strRef>
          </c:tx>
          <c:spPr>
            <a:ln>
              <a:solidFill>
                <a:schemeClr val="accent3">
                  <a:lumMod val="50000"/>
                </a:schemeClr>
              </a:solidFill>
            </a:ln>
            <a:effectLst>
              <a:outerShdw blurRad="50800" dist="50800" dir="5400000" algn="ctr" rotWithShape="0">
                <a:schemeClr val="bg1"/>
              </a:outerShdw>
            </a:effectLst>
          </c:spPr>
          <c:marker>
            <c:spPr>
              <a:solidFill>
                <a:schemeClr val="accent3">
                  <a:lumMod val="50000"/>
                </a:schemeClr>
              </a:solidFill>
              <a:effectLst>
                <a:outerShdw blurRad="50800" dist="50800" dir="5400000" algn="ctr" rotWithShape="0">
                  <a:schemeClr val="bg1"/>
                </a:outerShdw>
              </a:effectLst>
            </c:spPr>
          </c:marker>
          <c:cat>
            <c:strRef>
              <c:f>Gr_32!$D$99:$G$99</c:f>
              <c:strCache>
                <c:ptCount val="4"/>
                <c:pt idx="0">
                  <c:v>الربع الأول
Q1 
2016</c:v>
                </c:pt>
                <c:pt idx="1">
                  <c:v>الربع الثاني
Q2 
2016</c:v>
                </c:pt>
                <c:pt idx="2">
                  <c:v>الربع الثالث
Q3 
2016</c:v>
                </c:pt>
                <c:pt idx="3">
                  <c:v>الربع الرابع
Q4 
2016</c:v>
                </c:pt>
              </c:strCache>
            </c:strRef>
          </c:cat>
          <c:val>
            <c:numRef>
              <c:f>Gr_32!$D$102:$G$102</c:f>
              <c:numCache>
                <c:formatCode>_(* #,##0.00_);_(* \(#,##0.00\);_(* "-"??_);_(@_)</c:formatCode>
                <c:ptCount val="4"/>
                <c:pt idx="0" formatCode="0.0">
                  <c:v>5.6</c:v>
                </c:pt>
                <c:pt idx="1">
                  <c:v>5</c:v>
                </c:pt>
                <c:pt idx="2" formatCode="0.0">
                  <c:v>3.6</c:v>
                </c:pt>
                <c:pt idx="3" formatCode="0.0">
                  <c:v>1.9</c:v>
                </c:pt>
              </c:numCache>
            </c:numRef>
          </c:val>
          <c:smooth val="0"/>
        </c:ser>
        <c:dLbls>
          <c:showLegendKey val="0"/>
          <c:showVal val="0"/>
          <c:showCatName val="0"/>
          <c:showSerName val="0"/>
          <c:showPercent val="0"/>
          <c:showBubbleSize val="0"/>
        </c:dLbls>
        <c:marker val="1"/>
        <c:smooth val="0"/>
        <c:axId val="84384384"/>
        <c:axId val="84394752"/>
      </c:lineChart>
      <c:catAx>
        <c:axId val="84384384"/>
        <c:scaling>
          <c:orientation val="minMax"/>
        </c:scaling>
        <c:delete val="0"/>
        <c:axPos val="b"/>
        <c:numFmt formatCode="General" sourceLinked="1"/>
        <c:majorTickMark val="none"/>
        <c:minorTickMark val="none"/>
        <c:tickLblPos val="low"/>
        <c:txPr>
          <a:bodyPr rot="0" vert="horz"/>
          <a:lstStyle/>
          <a:p>
            <a:pPr>
              <a:defRPr sz="1000" b="1" i="0" u="none" strike="noStrike" baseline="0">
                <a:solidFill>
                  <a:srgbClr val="000000"/>
                </a:solidFill>
                <a:latin typeface="Arial"/>
                <a:ea typeface="Arial"/>
                <a:cs typeface="Arial"/>
              </a:defRPr>
            </a:pPr>
            <a:endParaRPr lang="ar-QA"/>
          </a:p>
        </c:txPr>
        <c:crossAx val="84394752"/>
        <c:crosses val="autoZero"/>
        <c:auto val="1"/>
        <c:lblAlgn val="ctr"/>
        <c:lblOffset val="100"/>
        <c:noMultiLvlLbl val="0"/>
      </c:catAx>
      <c:valAx>
        <c:axId val="84394752"/>
        <c:scaling>
          <c:orientation val="minMax"/>
          <c:max val="6"/>
          <c:min val="-3.5"/>
        </c:scaling>
        <c:delete val="0"/>
        <c:axPos val="l"/>
        <c:majorGridlines/>
        <c:numFmt formatCode="0%" sourceLinked="0"/>
        <c:majorTickMark val="none"/>
        <c:minorTickMark val="none"/>
        <c:tickLblPos val="nextTo"/>
        <c:spPr>
          <a:noFill/>
          <a:ln w="9525">
            <a:noFill/>
          </a:ln>
        </c:spPr>
        <c:txPr>
          <a:bodyPr rot="0" vert="horz"/>
          <a:lstStyle/>
          <a:p>
            <a:pPr>
              <a:defRPr sz="1000" b="1" i="0" u="none" strike="noStrike" baseline="0">
                <a:solidFill>
                  <a:srgbClr val="000000"/>
                </a:solidFill>
                <a:latin typeface="Arial"/>
                <a:ea typeface="Arial"/>
                <a:cs typeface="Arial"/>
              </a:defRPr>
            </a:pPr>
            <a:endParaRPr lang="ar-QA"/>
          </a:p>
        </c:txPr>
        <c:crossAx val="84384384"/>
        <c:crosses val="autoZero"/>
        <c:crossBetween val="between"/>
        <c:majorUnit val="1"/>
        <c:minorUnit val="4.000000000000001E-3"/>
        <c:dispUnits>
          <c:builtInUnit val="hundreds"/>
        </c:dispUnits>
      </c:valAx>
      <c:spPr>
        <a:noFill/>
        <a:effectLst>
          <a:outerShdw sx="1000" sy="1000" rotWithShape="0">
            <a:prstClr val="black"/>
          </a:outerShdw>
          <a:softEdge rad="12700"/>
        </a:effectLst>
        <a:scene3d>
          <a:camera prst="orthographicFront"/>
          <a:lightRig rig="threePt" dir="t"/>
        </a:scene3d>
      </c:spPr>
    </c:plotArea>
    <c:legend>
      <c:legendPos val="b"/>
      <c:layout>
        <c:manualLayout>
          <c:xMode val="edge"/>
          <c:yMode val="edge"/>
          <c:x val="0.15891297215565447"/>
          <c:y val="0.92241216835847317"/>
          <c:w val="0.71345529499030003"/>
          <c:h val="7.7587831641526744E-2"/>
        </c:manualLayout>
      </c:layout>
      <c:overlay val="0"/>
      <c:txPr>
        <a:bodyPr/>
        <a:lstStyle/>
        <a:p>
          <a:pPr>
            <a:defRPr sz="1100" b="1" i="0" u="none" strike="noStrike" baseline="0">
              <a:solidFill>
                <a:srgbClr val="000000"/>
              </a:solidFill>
              <a:latin typeface="Arial"/>
              <a:ea typeface="Arial"/>
              <a:cs typeface="Arial"/>
            </a:defRPr>
          </a:pPr>
          <a:endParaRPr lang="ar-QA"/>
        </a:p>
      </c:txPr>
    </c:legend>
    <c:plotVisOnly val="1"/>
    <c:dispBlanksAs val="gap"/>
    <c:showDLblsOverMax val="0"/>
  </c:chart>
  <c:txPr>
    <a:bodyPr/>
    <a:lstStyle/>
    <a:p>
      <a:pPr>
        <a:defRPr sz="1000" b="0" i="0" u="none" strike="noStrike" baseline="0">
          <a:solidFill>
            <a:srgbClr val="000000"/>
          </a:solidFill>
          <a:latin typeface="Arial"/>
          <a:ea typeface="Arial"/>
          <a:cs typeface="Arial"/>
        </a:defRPr>
      </a:pPr>
      <a:endParaRPr lang="ar-QA"/>
    </a:p>
  </c:txPr>
  <c:printSettings>
    <c:headerFooter/>
    <c:pageMargins b="0.74803149606299235" l="0.70866141732283494" r="0.70866141732283494" t="0.74803149606299235" header="0.31496062992126006" footer="0.31496062992126006"/>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31"/>
    </mc:Choice>
    <mc:Fallback>
      <c:style val="31"/>
    </mc:Fallback>
  </mc:AlternateContent>
  <c:chart>
    <c:title>
      <c:tx>
        <c:rich>
          <a:bodyPr/>
          <a:lstStyle/>
          <a:p>
            <a:pPr>
              <a:defRPr sz="1600">
                <a:latin typeface="Arial" panose="020B0604020202020204" pitchFamily="34" charset="0"/>
                <a:cs typeface="Arial" panose="020B0604020202020204" pitchFamily="34" charset="0"/>
              </a:defRPr>
            </a:pPr>
            <a:r>
              <a:rPr lang="ar-QA" sz="1600">
                <a:latin typeface="Arial" panose="020B0604020202020204" pitchFamily="34" charset="0"/>
                <a:cs typeface="Arial" panose="020B0604020202020204" pitchFamily="34" charset="0"/>
              </a:rPr>
              <a:t>الرقم القياسي لأسعار المنتج</a:t>
            </a:r>
          </a:p>
          <a:p>
            <a:pPr>
              <a:defRPr sz="1600">
                <a:latin typeface="Arial" panose="020B0604020202020204" pitchFamily="34" charset="0"/>
                <a:cs typeface="Arial" panose="020B0604020202020204" pitchFamily="34" charset="0"/>
              </a:defRPr>
            </a:pPr>
            <a:r>
              <a:rPr lang="ar-QA" sz="1600">
                <a:latin typeface="Arial" panose="020B0604020202020204" pitchFamily="34" charset="0"/>
                <a:cs typeface="Arial" panose="020B0604020202020204" pitchFamily="34" charset="0"/>
              </a:rPr>
              <a:t>2014 - 2016</a:t>
            </a:r>
          </a:p>
          <a:p>
            <a:pPr>
              <a:defRPr sz="16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PRODUCER </a:t>
            </a:r>
            <a:r>
              <a:rPr lang="ar-QA" sz="1200">
                <a:latin typeface="Arial" panose="020B0604020202020204" pitchFamily="34" charset="0"/>
                <a:cs typeface="Arial" panose="020B0604020202020204" pitchFamily="34" charset="0"/>
              </a:rPr>
              <a:t>PRICE INDEX</a:t>
            </a:r>
          </a:p>
          <a:p>
            <a:pPr>
              <a:defRPr sz="16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2014-2016</a:t>
            </a:r>
            <a:endParaRPr lang="ar-QA"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5.5251667329138179E-2"/>
          <c:y val="0.25105586367876082"/>
          <c:w val="0.92513393460753457"/>
          <c:h val="0.55380411141166119"/>
        </c:manualLayout>
      </c:layout>
      <c:barChart>
        <c:barDir val="col"/>
        <c:grouping val="clustered"/>
        <c:varyColors val="0"/>
        <c:ser>
          <c:idx val="0"/>
          <c:order val="0"/>
          <c:tx>
            <c:strRef>
              <c:f>Sheet5!$A$2</c:f>
              <c:strCache>
                <c:ptCount val="1"/>
                <c:pt idx="0">
                  <c:v>الرقم القياسي العام
  General  PPI</c:v>
                </c:pt>
              </c:strCache>
            </c:strRef>
          </c:tx>
          <c:invertIfNegative val="0"/>
          <c:cat>
            <c:numRef>
              <c:f>'101'!$B$4:$D$4</c:f>
              <c:numCache>
                <c:formatCode>General</c:formatCode>
                <c:ptCount val="3"/>
                <c:pt idx="0">
                  <c:v>2014</c:v>
                </c:pt>
                <c:pt idx="1">
                  <c:v>2015</c:v>
                </c:pt>
                <c:pt idx="2">
                  <c:v>2016</c:v>
                </c:pt>
              </c:numCache>
            </c:numRef>
          </c:cat>
          <c:val>
            <c:numRef>
              <c:f>'101'!$B$5:$D$5</c:f>
              <c:numCache>
                <c:formatCode>0.0</c:formatCode>
                <c:ptCount val="3"/>
                <c:pt idx="0">
                  <c:v>96.1</c:v>
                </c:pt>
                <c:pt idx="1">
                  <c:v>60.1</c:v>
                </c:pt>
                <c:pt idx="2">
                  <c:v>46.6</c:v>
                </c:pt>
              </c:numCache>
            </c:numRef>
          </c:val>
        </c:ser>
        <c:ser>
          <c:idx val="1"/>
          <c:order val="1"/>
          <c:tx>
            <c:strRef>
              <c:f>Sheet5!$A$3</c:f>
              <c:strCache>
                <c:ptCount val="1"/>
                <c:pt idx="0">
                  <c:v> التعدين
Mining</c:v>
                </c:pt>
              </c:strCache>
            </c:strRef>
          </c:tx>
          <c:invertIfNegative val="0"/>
          <c:cat>
            <c:numRef>
              <c:f>'101'!$B$4:$D$4</c:f>
              <c:numCache>
                <c:formatCode>General</c:formatCode>
                <c:ptCount val="3"/>
                <c:pt idx="0">
                  <c:v>2014</c:v>
                </c:pt>
                <c:pt idx="1">
                  <c:v>2015</c:v>
                </c:pt>
                <c:pt idx="2">
                  <c:v>2016</c:v>
                </c:pt>
              </c:numCache>
            </c:numRef>
          </c:cat>
          <c:val>
            <c:numRef>
              <c:f>'101'!$B$6:$D$6</c:f>
              <c:numCache>
                <c:formatCode>0.0</c:formatCode>
                <c:ptCount val="3"/>
                <c:pt idx="0">
                  <c:v>95.6</c:v>
                </c:pt>
                <c:pt idx="1">
                  <c:v>56.2</c:v>
                </c:pt>
                <c:pt idx="2">
                  <c:v>41.2</c:v>
                </c:pt>
              </c:numCache>
            </c:numRef>
          </c:val>
        </c:ser>
        <c:ser>
          <c:idx val="3"/>
          <c:order val="2"/>
          <c:tx>
            <c:strRef>
              <c:f>Sheet5!$A$5</c:f>
              <c:strCache>
                <c:ptCount val="1"/>
                <c:pt idx="0">
                  <c:v> الصناعة التحويلية
Manufacturing</c:v>
                </c:pt>
              </c:strCache>
            </c:strRef>
          </c:tx>
          <c:invertIfNegative val="0"/>
          <c:cat>
            <c:numRef>
              <c:f>'101'!$B$4:$D$4</c:f>
              <c:numCache>
                <c:formatCode>General</c:formatCode>
                <c:ptCount val="3"/>
                <c:pt idx="0">
                  <c:v>2014</c:v>
                </c:pt>
                <c:pt idx="1">
                  <c:v>2015</c:v>
                </c:pt>
                <c:pt idx="2">
                  <c:v>2016</c:v>
                </c:pt>
              </c:numCache>
            </c:numRef>
          </c:cat>
          <c:val>
            <c:numRef>
              <c:f>'101'!$B$12:$D$12</c:f>
              <c:numCache>
                <c:formatCode>0.0</c:formatCode>
                <c:ptCount val="3"/>
                <c:pt idx="0">
                  <c:v>99.6</c:v>
                </c:pt>
                <c:pt idx="1">
                  <c:v>99.6</c:v>
                </c:pt>
                <c:pt idx="2">
                  <c:v>98.9</c:v>
                </c:pt>
              </c:numCache>
            </c:numRef>
          </c:val>
        </c:ser>
        <c:ser>
          <c:idx val="2"/>
          <c:order val="3"/>
          <c:tx>
            <c:strRef>
              <c:f>Sheet5!$A$4</c:f>
              <c:strCache>
                <c:ptCount val="1"/>
                <c:pt idx="0">
                  <c:v>     الكهرباء والماء
electricity &amp; water</c:v>
                </c:pt>
              </c:strCache>
            </c:strRef>
          </c:tx>
          <c:invertIfNegative val="0"/>
          <c:cat>
            <c:numRef>
              <c:f>'101'!$B$4:$D$4</c:f>
              <c:numCache>
                <c:formatCode>General</c:formatCode>
                <c:ptCount val="3"/>
                <c:pt idx="0">
                  <c:v>2014</c:v>
                </c:pt>
                <c:pt idx="1">
                  <c:v>2015</c:v>
                </c:pt>
                <c:pt idx="2">
                  <c:v>2016</c:v>
                </c:pt>
              </c:numCache>
            </c:numRef>
          </c:cat>
          <c:val>
            <c:numRef>
              <c:f>'101'!$B$22:$D$22</c:f>
              <c:numCache>
                <c:formatCode>0.0</c:formatCode>
                <c:ptCount val="3"/>
                <c:pt idx="0">
                  <c:v>97.8</c:v>
                </c:pt>
                <c:pt idx="1">
                  <c:v>97.6</c:v>
                </c:pt>
                <c:pt idx="2">
                  <c:v>94.6</c:v>
                </c:pt>
              </c:numCache>
            </c:numRef>
          </c:val>
        </c:ser>
        <c:dLbls>
          <c:showLegendKey val="0"/>
          <c:showVal val="0"/>
          <c:showCatName val="0"/>
          <c:showSerName val="0"/>
          <c:showPercent val="0"/>
          <c:showBubbleSize val="0"/>
        </c:dLbls>
        <c:gapWidth val="174"/>
        <c:overlap val="-13"/>
        <c:axId val="62793216"/>
        <c:axId val="62794752"/>
      </c:barChart>
      <c:catAx>
        <c:axId val="62793216"/>
        <c:scaling>
          <c:orientation val="minMax"/>
        </c:scaling>
        <c:delete val="0"/>
        <c:axPos val="b"/>
        <c:numFmt formatCode="General" sourceLinked="1"/>
        <c:majorTickMark val="none"/>
        <c:minorTickMark val="none"/>
        <c:tickLblPos val="nextTo"/>
        <c:txPr>
          <a:bodyPr rot="0" vert="horz"/>
          <a:lstStyle/>
          <a:p>
            <a:pPr rtl="0">
              <a:defRPr b="1">
                <a:latin typeface="Arial" panose="020B0604020202020204" pitchFamily="34" charset="0"/>
                <a:cs typeface="Arial" panose="020B0604020202020204" pitchFamily="34" charset="0"/>
              </a:defRPr>
            </a:pPr>
            <a:endParaRPr lang="ar-QA"/>
          </a:p>
        </c:txPr>
        <c:crossAx val="62794752"/>
        <c:crossesAt val="0"/>
        <c:auto val="1"/>
        <c:lblAlgn val="ctr"/>
        <c:lblOffset val="100"/>
        <c:noMultiLvlLbl val="0"/>
      </c:catAx>
      <c:valAx>
        <c:axId val="62794752"/>
        <c:scaling>
          <c:orientation val="minMax"/>
          <c:min val="0"/>
        </c:scaling>
        <c:delete val="0"/>
        <c:axPos val="l"/>
        <c:numFmt formatCode="General" sourceLinked="0"/>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ar-QA"/>
          </a:p>
        </c:txPr>
        <c:crossAx val="62793216"/>
        <c:crosses val="autoZero"/>
        <c:crossBetween val="between"/>
        <c:majorUnit val="10"/>
      </c:valAx>
    </c:plotArea>
    <c:legend>
      <c:legendPos val="b"/>
      <c:layout>
        <c:manualLayout>
          <c:xMode val="edge"/>
          <c:yMode val="edge"/>
          <c:x val="5.4693006731978314E-2"/>
          <c:y val="0.87590985670421129"/>
          <c:w val="0.9309407554947654"/>
          <c:h val="7.4786317181197798E-2"/>
        </c:manualLayout>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gap"/>
    <c:showDLblsOverMax val="0"/>
  </c:chart>
  <c:printSettings>
    <c:headerFooter/>
    <c:pageMargins b="0.75000000000000111" l="0.70000000000000062" r="0.70000000000000062" t="0.75000000000000111"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600"/>
            </a:pPr>
            <a:r>
              <a:rPr lang="ar-QA" sz="1600" b="1" i="0" baseline="0">
                <a:effectLst/>
                <a:latin typeface="Arial" panose="020B0604020202020204" pitchFamily="34" charset="0"/>
                <a:cs typeface="Arial" panose="020B0604020202020204" pitchFamily="34" charset="0"/>
              </a:rPr>
              <a:t>نسب التغير </a:t>
            </a:r>
            <a:r>
              <a:rPr lang="ar-SA" sz="1600" b="1" i="0" baseline="0">
                <a:effectLst/>
                <a:latin typeface="Arial" panose="020B0604020202020204" pitchFamily="34" charset="0"/>
                <a:cs typeface="Arial" panose="020B0604020202020204" pitchFamily="34" charset="0"/>
              </a:rPr>
              <a:t>السنوي</a:t>
            </a:r>
            <a:r>
              <a:rPr lang="ar-QA" sz="1600" b="1" i="0" baseline="0">
                <a:effectLst/>
                <a:latin typeface="Arial" panose="020B0604020202020204" pitchFamily="34" charset="0"/>
                <a:cs typeface="Arial" panose="020B0604020202020204" pitchFamily="34" charset="0"/>
              </a:rPr>
              <a:t> للرقم القياسي</a:t>
            </a:r>
            <a:r>
              <a:rPr lang="ar-SA" sz="1600" b="1" i="0" baseline="0">
                <a:effectLst/>
                <a:latin typeface="Arial" panose="020B0604020202020204" pitchFamily="34" charset="0"/>
                <a:cs typeface="Arial" panose="020B0604020202020204" pitchFamily="34" charset="0"/>
              </a:rPr>
              <a:t> الربعي</a:t>
            </a:r>
            <a:r>
              <a:rPr lang="ar-QA" sz="1600" b="1" i="0" baseline="0">
                <a:effectLst/>
                <a:latin typeface="Arial" panose="020B0604020202020204" pitchFamily="34" charset="0"/>
                <a:cs typeface="Arial" panose="020B0604020202020204" pitchFamily="34" charset="0"/>
              </a:rPr>
              <a:t> لاسعار المنتج</a:t>
            </a:r>
            <a:endParaRPr lang="ar-QA" sz="1600">
              <a:effectLst/>
              <a:latin typeface="Arial" panose="020B0604020202020204" pitchFamily="34" charset="0"/>
              <a:cs typeface="Arial" panose="020B0604020202020204" pitchFamily="34" charset="0"/>
            </a:endParaRPr>
          </a:p>
          <a:p>
            <a:pPr rtl="0">
              <a:defRPr sz="1600"/>
            </a:pPr>
            <a:r>
              <a:rPr lang="ar-QA" sz="1600" b="1" i="0" baseline="0">
                <a:effectLst/>
                <a:latin typeface="Arial" panose="020B0604020202020204" pitchFamily="34" charset="0"/>
                <a:cs typeface="Arial" panose="020B0604020202020204" pitchFamily="34" charset="0"/>
              </a:rPr>
              <a:t>2016</a:t>
            </a:r>
            <a:endParaRPr lang="ar-QA" sz="1600">
              <a:effectLst/>
              <a:latin typeface="Arial" panose="020B0604020202020204" pitchFamily="34" charset="0"/>
              <a:cs typeface="Arial" panose="020B0604020202020204" pitchFamily="34" charset="0"/>
            </a:endParaRPr>
          </a:p>
          <a:p>
            <a:pPr rtl="0">
              <a:defRPr sz="1600"/>
            </a:pPr>
            <a:r>
              <a:rPr lang="en-US" sz="1200" b="1" i="0" baseline="0">
                <a:effectLst/>
                <a:latin typeface="Arial" panose="020B0604020202020204" pitchFamily="34" charset="0"/>
                <a:cs typeface="Arial" panose="020B0604020202020204" pitchFamily="34" charset="0"/>
              </a:rPr>
              <a:t>ANNUAL</a:t>
            </a:r>
            <a:r>
              <a:rPr lang="ar-QA" sz="1200" b="1" i="0" baseline="0">
                <a:effectLst/>
                <a:latin typeface="Arial" panose="020B0604020202020204" pitchFamily="34" charset="0"/>
                <a:cs typeface="Arial" panose="020B0604020202020204" pitchFamily="34" charset="0"/>
              </a:rPr>
              <a:t> RATE OF CHANGE </a:t>
            </a:r>
            <a:r>
              <a:rPr lang="en-US" sz="1200" b="1" i="0" baseline="0">
                <a:effectLst/>
                <a:latin typeface="Arial" panose="020B0604020202020204" pitchFamily="34" charset="0"/>
                <a:cs typeface="Arial" panose="020B0604020202020204" pitchFamily="34" charset="0"/>
              </a:rPr>
              <a:t>IN PPI (YoY)</a:t>
            </a:r>
            <a:endParaRPr lang="ar-QA" sz="1200">
              <a:effectLst/>
              <a:latin typeface="Arial" panose="020B0604020202020204" pitchFamily="34" charset="0"/>
              <a:cs typeface="Arial" panose="020B0604020202020204" pitchFamily="34" charset="0"/>
            </a:endParaRPr>
          </a:p>
          <a:p>
            <a:pPr rtl="0">
              <a:defRPr sz="1600"/>
            </a:pPr>
            <a:r>
              <a:rPr lang="en-US" sz="1200" b="1" i="0" baseline="0">
                <a:effectLst/>
                <a:latin typeface="Arial" panose="020B0604020202020204" pitchFamily="34" charset="0"/>
                <a:cs typeface="Arial" panose="020B0604020202020204" pitchFamily="34" charset="0"/>
              </a:rPr>
              <a:t>2016</a:t>
            </a:r>
            <a:endParaRPr lang="ar-QA" sz="12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5.948046359465263E-2"/>
          <c:y val="0.1326241134751773"/>
          <c:w val="0.9287565598276567"/>
          <c:h val="0.71721997763639267"/>
        </c:manualLayout>
      </c:layout>
      <c:lineChart>
        <c:grouping val="standard"/>
        <c:varyColors val="0"/>
        <c:ser>
          <c:idx val="0"/>
          <c:order val="0"/>
          <c:tx>
            <c:strRef>
              <c:f>'102'!$A$46</c:f>
              <c:strCache>
                <c:ptCount val="1"/>
                <c:pt idx="0">
                  <c:v>الرقم القياسي العام 
General Index</c:v>
                </c:pt>
              </c:strCache>
            </c:strRef>
          </c:tx>
          <c:cat>
            <c:strRef>
              <c:f>'102'!$G$5:$J$5</c:f>
              <c:strCache>
                <c:ptCount val="4"/>
                <c:pt idx="0">
                  <c:v>Q1-16/
Q1-15</c:v>
                </c:pt>
                <c:pt idx="1">
                  <c:v>Q2-16/
Q2-15</c:v>
                </c:pt>
                <c:pt idx="2">
                  <c:v>Q3-16/
Q3-15</c:v>
                </c:pt>
                <c:pt idx="3">
                  <c:v>Q4-16/
Q4-15</c:v>
                </c:pt>
              </c:strCache>
            </c:strRef>
          </c:cat>
          <c:val>
            <c:numRef>
              <c:f>'102'!$G$6:$J$6</c:f>
              <c:numCache>
                <c:formatCode>0.00</c:formatCode>
                <c:ptCount val="4"/>
                <c:pt idx="0">
                  <c:v>-34.4</c:v>
                </c:pt>
                <c:pt idx="1">
                  <c:v>-28.4</c:v>
                </c:pt>
                <c:pt idx="2">
                  <c:v>-20.3</c:v>
                </c:pt>
                <c:pt idx="3">
                  <c:v>-3</c:v>
                </c:pt>
              </c:numCache>
            </c:numRef>
          </c:val>
          <c:smooth val="0"/>
        </c:ser>
        <c:ser>
          <c:idx val="1"/>
          <c:order val="1"/>
          <c:tx>
            <c:strRef>
              <c:f>'102'!$A$47</c:f>
              <c:strCache>
                <c:ptCount val="1"/>
                <c:pt idx="0">
                  <c:v>التعدين
Mining</c:v>
                </c:pt>
              </c:strCache>
            </c:strRef>
          </c:tx>
          <c:cat>
            <c:strRef>
              <c:f>'102'!$G$5:$J$5</c:f>
              <c:strCache>
                <c:ptCount val="4"/>
                <c:pt idx="0">
                  <c:v>Q1-16/
Q1-15</c:v>
                </c:pt>
                <c:pt idx="1">
                  <c:v>Q2-16/
Q2-15</c:v>
                </c:pt>
                <c:pt idx="2">
                  <c:v>Q3-16/
Q3-15</c:v>
                </c:pt>
                <c:pt idx="3">
                  <c:v>Q4-16/
Q4-15</c:v>
                </c:pt>
              </c:strCache>
            </c:strRef>
          </c:cat>
          <c:val>
            <c:numRef>
              <c:f>'102'!$G$7:$J$7</c:f>
              <c:numCache>
                <c:formatCode>0.00</c:formatCode>
                <c:ptCount val="4"/>
                <c:pt idx="0">
                  <c:v>-40.4</c:v>
                </c:pt>
                <c:pt idx="1">
                  <c:v>-34</c:v>
                </c:pt>
                <c:pt idx="2">
                  <c:v>-23.9</c:v>
                </c:pt>
                <c:pt idx="3">
                  <c:v>-3.1</c:v>
                </c:pt>
              </c:numCache>
            </c:numRef>
          </c:val>
          <c:smooth val="0"/>
        </c:ser>
        <c:ser>
          <c:idx val="2"/>
          <c:order val="2"/>
          <c:tx>
            <c:strRef>
              <c:f>'102'!$A$48</c:f>
              <c:strCache>
                <c:ptCount val="1"/>
                <c:pt idx="0">
                  <c:v> الصناعة التحويلية
Manufacturing</c:v>
                </c:pt>
              </c:strCache>
            </c:strRef>
          </c:tx>
          <c:cat>
            <c:strRef>
              <c:f>'102'!$G$5:$J$5</c:f>
              <c:strCache>
                <c:ptCount val="4"/>
                <c:pt idx="0">
                  <c:v>Q1-16/
Q1-15</c:v>
                </c:pt>
                <c:pt idx="1">
                  <c:v>Q2-16/
Q2-15</c:v>
                </c:pt>
                <c:pt idx="2">
                  <c:v>Q3-16/
Q3-15</c:v>
                </c:pt>
                <c:pt idx="3">
                  <c:v>Q4-16/
Q4-15</c:v>
                </c:pt>
              </c:strCache>
            </c:strRef>
          </c:cat>
          <c:val>
            <c:numRef>
              <c:f>'102'!$G$10:$J$10</c:f>
              <c:numCache>
                <c:formatCode>0.00</c:formatCode>
                <c:ptCount val="4"/>
                <c:pt idx="0">
                  <c:v>-21.4</c:v>
                </c:pt>
                <c:pt idx="1">
                  <c:v>-16.600000000000001</c:v>
                </c:pt>
                <c:pt idx="2">
                  <c:v>-13.4</c:v>
                </c:pt>
                <c:pt idx="3">
                  <c:v>-3.1</c:v>
                </c:pt>
              </c:numCache>
            </c:numRef>
          </c:val>
          <c:smooth val="0"/>
        </c:ser>
        <c:ser>
          <c:idx val="3"/>
          <c:order val="3"/>
          <c:tx>
            <c:strRef>
              <c:f>'102'!$A$49</c:f>
              <c:strCache>
                <c:ptCount val="1"/>
                <c:pt idx="0">
                  <c:v>الكهرباء والماء 
Electricity, water
</c:v>
                </c:pt>
              </c:strCache>
            </c:strRef>
          </c:tx>
          <c:cat>
            <c:strRef>
              <c:f>'102'!$G$5:$J$5</c:f>
              <c:strCache>
                <c:ptCount val="4"/>
                <c:pt idx="0">
                  <c:v>Q1-16/
Q1-15</c:v>
                </c:pt>
                <c:pt idx="1">
                  <c:v>Q2-16/
Q2-15</c:v>
                </c:pt>
                <c:pt idx="2">
                  <c:v>Q3-16/
Q3-15</c:v>
                </c:pt>
                <c:pt idx="3">
                  <c:v>Q4-16/
Q4-15</c:v>
                </c:pt>
              </c:strCache>
            </c:strRef>
          </c:cat>
          <c:val>
            <c:numRef>
              <c:f>'102'!$G$22:$J$22</c:f>
              <c:numCache>
                <c:formatCode>0.00</c:formatCode>
                <c:ptCount val="4"/>
                <c:pt idx="0">
                  <c:v>3.7</c:v>
                </c:pt>
                <c:pt idx="1">
                  <c:v>-1.8</c:v>
                </c:pt>
                <c:pt idx="2">
                  <c:v>2.2999999999999998</c:v>
                </c:pt>
                <c:pt idx="3">
                  <c:v>-2.2000000000000002</c:v>
                </c:pt>
              </c:numCache>
            </c:numRef>
          </c:val>
          <c:smooth val="0"/>
        </c:ser>
        <c:dLbls>
          <c:showLegendKey val="0"/>
          <c:showVal val="0"/>
          <c:showCatName val="0"/>
          <c:showSerName val="0"/>
          <c:showPercent val="0"/>
          <c:showBubbleSize val="0"/>
        </c:dLbls>
        <c:marker val="1"/>
        <c:smooth val="0"/>
        <c:axId val="106683008"/>
        <c:axId val="106692992"/>
      </c:lineChart>
      <c:catAx>
        <c:axId val="106683008"/>
        <c:scaling>
          <c:orientation val="maxMin"/>
        </c:scaling>
        <c:delete val="0"/>
        <c:axPos val="b"/>
        <c:numFmt formatCode="General" sourceLinked="1"/>
        <c:majorTickMark val="none"/>
        <c:minorTickMark val="none"/>
        <c:tickLblPos val="low"/>
        <c:txPr>
          <a:bodyPr/>
          <a:lstStyle/>
          <a:p>
            <a:pPr>
              <a:defRPr b="1">
                <a:latin typeface="Arial" panose="020B0604020202020204" pitchFamily="34" charset="0"/>
                <a:cs typeface="Arial" panose="020B0604020202020204" pitchFamily="34" charset="0"/>
              </a:defRPr>
            </a:pPr>
            <a:endParaRPr lang="ar-QA"/>
          </a:p>
        </c:txPr>
        <c:crossAx val="106692992"/>
        <c:crosses val="autoZero"/>
        <c:auto val="1"/>
        <c:lblAlgn val="ctr"/>
        <c:lblOffset val="100"/>
        <c:noMultiLvlLbl val="0"/>
      </c:catAx>
      <c:valAx>
        <c:axId val="106692992"/>
        <c:scaling>
          <c:orientation val="minMax"/>
          <c:max val="10"/>
        </c:scaling>
        <c:delete val="0"/>
        <c:axPos val="r"/>
        <c:numFmt formatCode="#,##0.0" sourceLinked="0"/>
        <c:majorTickMark val="none"/>
        <c:minorTickMark val="none"/>
        <c:tickLblPos val="high"/>
        <c:spPr>
          <a:ln w="9525">
            <a:noFill/>
          </a:ln>
        </c:spPr>
        <c:txPr>
          <a:bodyPr/>
          <a:lstStyle/>
          <a:p>
            <a:pPr>
              <a:defRPr b="1">
                <a:latin typeface="Arial" panose="020B0604020202020204" pitchFamily="34" charset="0"/>
                <a:cs typeface="Arial" panose="020B0604020202020204" pitchFamily="34" charset="0"/>
              </a:defRPr>
            </a:pPr>
            <a:endParaRPr lang="ar-QA"/>
          </a:p>
        </c:txPr>
        <c:crossAx val="106683008"/>
        <c:crosses val="autoZero"/>
        <c:crossBetween val="between"/>
        <c:majorUnit val="5"/>
      </c:valAx>
    </c:plotArea>
    <c:legend>
      <c:legendPos val="b"/>
      <c:layout>
        <c:manualLayout>
          <c:xMode val="edge"/>
          <c:yMode val="edge"/>
          <c:x val="9.5478955774409319E-2"/>
          <c:y val="0.91873986118621342"/>
          <c:w val="0.81765614824399635"/>
          <c:h val="7.1852801090362295E-2"/>
        </c:manualLayout>
      </c:layout>
      <c:overlay val="0"/>
      <c:txPr>
        <a:bodyPr/>
        <a:lstStyle/>
        <a:p>
          <a:pPr>
            <a:defRPr sz="1200" b="1">
              <a:latin typeface="Arial" panose="020B0604020202020204" pitchFamily="34" charset="0"/>
              <a:cs typeface="Arial" panose="020B0604020202020204" pitchFamily="34" charset="0"/>
            </a:defRPr>
          </a:pPr>
          <a:endParaRPr lang="ar-QA"/>
        </a:p>
      </c:txPr>
    </c:legend>
    <c:plotVisOnly val="1"/>
    <c:dispBlanksAs val="gap"/>
    <c:showDLblsOverMax val="0"/>
  </c:chart>
  <c:printSettings>
    <c:headerFooter/>
    <c:pageMargins b="0.74803149606299213" l="0.70866141732283472" r="0.70866141732283472" t="0.74803149606299213" header="0.31496062992125984" footer="0.31496062992125984"/>
    <c:pageSetup paperSize="9"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600">
                <a:latin typeface="Arial" panose="020B0604020202020204" pitchFamily="34" charset="0"/>
                <a:cs typeface="Arial" panose="020B0604020202020204" pitchFamily="34" charset="0"/>
              </a:defRPr>
            </a:pPr>
            <a:r>
              <a:rPr lang="ar-QA" sz="1600">
                <a:latin typeface="Arial" panose="020B0604020202020204" pitchFamily="34" charset="0"/>
                <a:cs typeface="Arial" panose="020B0604020202020204" pitchFamily="34" charset="0"/>
              </a:rPr>
              <a:t>الرقم القياسي للالات والمعدت</a:t>
            </a:r>
          </a:p>
          <a:p>
            <a:pPr>
              <a:defRPr sz="1600">
                <a:latin typeface="Arial" panose="020B0604020202020204" pitchFamily="34" charset="0"/>
                <a:cs typeface="Arial" panose="020B0604020202020204" pitchFamily="34" charset="0"/>
              </a:defRPr>
            </a:pPr>
            <a:r>
              <a:rPr lang="ar-QA" sz="1600">
                <a:latin typeface="Arial" panose="020B0604020202020204" pitchFamily="34" charset="0"/>
                <a:cs typeface="Arial" panose="020B0604020202020204" pitchFamily="34" charset="0"/>
              </a:rPr>
              <a:t>2016</a:t>
            </a:r>
            <a:endParaRPr lang="en-US" sz="1600">
              <a:latin typeface="Arial" panose="020B0604020202020204" pitchFamily="34" charset="0"/>
              <a:cs typeface="Arial" panose="020B0604020202020204" pitchFamily="34" charset="0"/>
            </a:endParaRPr>
          </a:p>
          <a:p>
            <a:pPr>
              <a:defRPr sz="16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MACHINRY AND EQUPMENT PRICES </a:t>
            </a:r>
            <a:r>
              <a:rPr lang="ar-QA" sz="1200">
                <a:latin typeface="Arial" panose="020B0604020202020204" pitchFamily="34" charset="0"/>
                <a:cs typeface="Arial" panose="020B0604020202020204" pitchFamily="34" charset="0"/>
              </a:rPr>
              <a:t>INDEX</a:t>
            </a:r>
            <a:endParaRPr lang="en-US" sz="1200">
              <a:latin typeface="Arial" panose="020B0604020202020204" pitchFamily="34" charset="0"/>
              <a:cs typeface="Arial" panose="020B0604020202020204" pitchFamily="34" charset="0"/>
            </a:endParaRPr>
          </a:p>
          <a:p>
            <a:pPr>
              <a:defRPr sz="16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2016</a:t>
            </a:r>
          </a:p>
        </c:rich>
      </c:tx>
      <c:layout>
        <c:manualLayout>
          <c:xMode val="edge"/>
          <c:yMode val="edge"/>
          <c:x val="0.34282383849217968"/>
          <c:y val="1.5574026923615317E-2"/>
        </c:manualLayout>
      </c:layout>
      <c:overlay val="0"/>
    </c:title>
    <c:autoTitleDeleted val="0"/>
    <c:plotArea>
      <c:layout>
        <c:manualLayout>
          <c:layoutTarget val="inner"/>
          <c:xMode val="edge"/>
          <c:yMode val="edge"/>
          <c:x val="3.2714263450462869E-2"/>
          <c:y val="0.15282716094316368"/>
          <c:w val="0.95086173694529108"/>
          <c:h val="0.6889259004839251"/>
        </c:manualLayout>
      </c:layout>
      <c:barChart>
        <c:barDir val="col"/>
        <c:grouping val="clustered"/>
        <c:varyColors val="0"/>
        <c:ser>
          <c:idx val="0"/>
          <c:order val="0"/>
          <c:tx>
            <c:strRef>
              <c:f>'بيان الألات'!$C$6</c:f>
              <c:strCache>
                <c:ptCount val="1"/>
                <c:pt idx="0">
                  <c:v>            الرقم  العام 
  MEPI  (General Index ) </c:v>
                </c:pt>
              </c:strCache>
            </c:strRef>
          </c:tx>
          <c:invertIfNegative val="0"/>
          <c:cat>
            <c:strRef>
              <c:f>'103'!$D$4:$E$4</c:f>
              <c:strCache>
                <c:ptCount val="2"/>
                <c:pt idx="0">
                  <c:v>النصف الاول
H1</c:v>
                </c:pt>
                <c:pt idx="1">
                  <c:v>النصف الثاني 
H2</c:v>
                </c:pt>
              </c:strCache>
            </c:strRef>
          </c:cat>
          <c:val>
            <c:numRef>
              <c:f>'103'!$D$5:$E$5</c:f>
              <c:numCache>
                <c:formatCode>0.00</c:formatCode>
                <c:ptCount val="2"/>
                <c:pt idx="0">
                  <c:v>101.4</c:v>
                </c:pt>
                <c:pt idx="1">
                  <c:v>101.3</c:v>
                </c:pt>
              </c:numCache>
            </c:numRef>
          </c:val>
        </c:ser>
        <c:ser>
          <c:idx val="1"/>
          <c:order val="1"/>
          <c:tx>
            <c:strRef>
              <c:f>'بيان الألات'!$C$7</c:f>
              <c:strCache>
                <c:ptCount val="1"/>
                <c:pt idx="0">
                  <c:v>   الالات المخصصة الغرض
Special-purpose machines </c:v>
                </c:pt>
              </c:strCache>
            </c:strRef>
          </c:tx>
          <c:invertIfNegative val="0"/>
          <c:cat>
            <c:strRef>
              <c:f>'103'!$D$4:$E$4</c:f>
              <c:strCache>
                <c:ptCount val="2"/>
                <c:pt idx="0">
                  <c:v>النصف الاول
H1</c:v>
                </c:pt>
                <c:pt idx="1">
                  <c:v>النصف الثاني 
H2</c:v>
                </c:pt>
              </c:strCache>
            </c:strRef>
          </c:cat>
          <c:val>
            <c:numRef>
              <c:f>'103'!$D$6:$E$6</c:f>
              <c:numCache>
                <c:formatCode>0.00</c:formatCode>
                <c:ptCount val="2"/>
                <c:pt idx="0">
                  <c:v>102</c:v>
                </c:pt>
                <c:pt idx="1">
                  <c:v>101.5</c:v>
                </c:pt>
              </c:numCache>
            </c:numRef>
          </c:val>
        </c:ser>
        <c:ser>
          <c:idx val="2"/>
          <c:order val="2"/>
          <c:tx>
            <c:strRef>
              <c:f>'بيان الألات'!$C$21</c:f>
              <c:strCache>
                <c:ptCount val="1"/>
                <c:pt idx="0">
                  <c:v>         الات المكاتب والمحاسبة والحسابات
Office, Accounting and Computing machinery</c:v>
                </c:pt>
              </c:strCache>
            </c:strRef>
          </c:tx>
          <c:invertIfNegative val="0"/>
          <c:cat>
            <c:strRef>
              <c:f>'103'!$D$4:$E$4</c:f>
              <c:strCache>
                <c:ptCount val="2"/>
                <c:pt idx="0">
                  <c:v>النصف الاول
H1</c:v>
                </c:pt>
                <c:pt idx="1">
                  <c:v>النصف الثاني 
H2</c:v>
                </c:pt>
              </c:strCache>
            </c:strRef>
          </c:cat>
          <c:val>
            <c:numRef>
              <c:f>'103'!$D$10:$E$10</c:f>
              <c:numCache>
                <c:formatCode>0.00</c:formatCode>
                <c:ptCount val="2"/>
                <c:pt idx="0">
                  <c:v>100.3</c:v>
                </c:pt>
                <c:pt idx="1">
                  <c:v>100.9</c:v>
                </c:pt>
              </c:numCache>
            </c:numRef>
          </c:val>
        </c:ser>
        <c:ser>
          <c:idx val="3"/>
          <c:order val="3"/>
          <c:tx>
            <c:strRef>
              <c:f>'بيان الألات'!$C$32</c:f>
              <c:strCache>
                <c:ptCount val="1"/>
                <c:pt idx="0">
                  <c:v>        الالات والاجهزة الكهربائية 
Machinery and electrical appliances</c:v>
                </c:pt>
              </c:strCache>
            </c:strRef>
          </c:tx>
          <c:invertIfNegative val="0"/>
          <c:cat>
            <c:strRef>
              <c:f>'103'!$D$4:$E$4</c:f>
              <c:strCache>
                <c:ptCount val="2"/>
                <c:pt idx="0">
                  <c:v>النصف الاول
H1</c:v>
                </c:pt>
                <c:pt idx="1">
                  <c:v>النصف الثاني 
H2</c:v>
                </c:pt>
              </c:strCache>
            </c:strRef>
          </c:cat>
          <c:val>
            <c:numRef>
              <c:f>'103'!$D$16:$E$16</c:f>
              <c:numCache>
                <c:formatCode>0.00</c:formatCode>
                <c:ptCount val="2"/>
                <c:pt idx="0">
                  <c:v>102.3</c:v>
                </c:pt>
                <c:pt idx="1">
                  <c:v>102.2</c:v>
                </c:pt>
              </c:numCache>
            </c:numRef>
          </c:val>
        </c:ser>
        <c:ser>
          <c:idx val="4"/>
          <c:order val="4"/>
          <c:tx>
            <c:strRef>
              <c:f>'بيان الألات'!$C$44</c:f>
              <c:strCache>
                <c:ptCount val="1"/>
                <c:pt idx="0">
                  <c:v>       معدات النقل 
Transport Equipment</c:v>
                </c:pt>
              </c:strCache>
            </c:strRef>
          </c:tx>
          <c:invertIfNegative val="0"/>
          <c:cat>
            <c:strRef>
              <c:f>'103'!$D$4:$E$4</c:f>
              <c:strCache>
                <c:ptCount val="2"/>
                <c:pt idx="0">
                  <c:v>النصف الاول
H1</c:v>
                </c:pt>
                <c:pt idx="1">
                  <c:v>النصف الثاني 
H2</c:v>
                </c:pt>
              </c:strCache>
            </c:strRef>
          </c:cat>
          <c:val>
            <c:numRef>
              <c:f>'103'!$D$19:$E$19</c:f>
              <c:numCache>
                <c:formatCode>0.00</c:formatCode>
                <c:ptCount val="2"/>
                <c:pt idx="0">
                  <c:v>102.7</c:v>
                </c:pt>
                <c:pt idx="1">
                  <c:v>102.6</c:v>
                </c:pt>
              </c:numCache>
            </c:numRef>
          </c:val>
        </c:ser>
        <c:dLbls>
          <c:showLegendKey val="0"/>
          <c:showVal val="0"/>
          <c:showCatName val="0"/>
          <c:showSerName val="0"/>
          <c:showPercent val="0"/>
          <c:showBubbleSize val="0"/>
        </c:dLbls>
        <c:gapWidth val="199"/>
        <c:overlap val="-14"/>
        <c:axId val="111144960"/>
        <c:axId val="111146496"/>
      </c:barChart>
      <c:catAx>
        <c:axId val="111144960"/>
        <c:scaling>
          <c:orientation val="minMax"/>
        </c:scaling>
        <c:delete val="0"/>
        <c:axPos val="b"/>
        <c:numFmt formatCode="General" sourceLinked="1"/>
        <c:majorTickMark val="none"/>
        <c:minorTickMark val="none"/>
        <c:tickLblPos val="low"/>
        <c:txPr>
          <a:bodyPr rot="0" vert="horz"/>
          <a:lstStyle/>
          <a:p>
            <a:pPr>
              <a:defRPr b="1">
                <a:latin typeface="Arial" panose="020B0604020202020204" pitchFamily="34" charset="0"/>
                <a:cs typeface="Arial" panose="020B0604020202020204" pitchFamily="34" charset="0"/>
              </a:defRPr>
            </a:pPr>
            <a:endParaRPr lang="ar-QA"/>
          </a:p>
        </c:txPr>
        <c:crossAx val="111146496"/>
        <c:crosses val="autoZero"/>
        <c:auto val="1"/>
        <c:lblAlgn val="ctr"/>
        <c:lblOffset val="100"/>
        <c:noMultiLvlLbl val="0"/>
      </c:catAx>
      <c:valAx>
        <c:axId val="111146496"/>
        <c:scaling>
          <c:orientation val="minMax"/>
          <c:max val="105"/>
          <c:min val="100"/>
        </c:scaling>
        <c:delete val="0"/>
        <c:axPos val="l"/>
        <c:numFmt formatCode="General" sourceLinked="0"/>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ar-QA"/>
          </a:p>
        </c:txPr>
        <c:crossAx val="111144960"/>
        <c:crosses val="autoZero"/>
        <c:crossBetween val="between"/>
        <c:majorUnit val="2"/>
        <c:minorUnit val="4.0000000000000018E-3"/>
      </c:valAx>
    </c:plotArea>
    <c:legend>
      <c:legendPos val="b"/>
      <c:layout>
        <c:manualLayout>
          <c:xMode val="edge"/>
          <c:yMode val="edge"/>
          <c:x val="4.0144209122092017E-2"/>
          <c:y val="0.92241216835847317"/>
          <c:w val="0.89999992197909395"/>
          <c:h val="4.632433467096634E-2"/>
        </c:manualLayout>
      </c:layout>
      <c:overlay val="0"/>
      <c:txPr>
        <a:bodyPr/>
        <a:lstStyle/>
        <a:p>
          <a:pPr>
            <a:defRPr b="1">
              <a:latin typeface="Arial" panose="020B0604020202020204" pitchFamily="34" charset="0"/>
              <a:cs typeface="Arial" panose="020B0604020202020204" pitchFamily="34" charset="0"/>
            </a:defRPr>
          </a:pPr>
          <a:endParaRPr lang="ar-QA"/>
        </a:p>
      </c:txPr>
    </c:legend>
    <c:plotVisOnly val="1"/>
    <c:dispBlanksAs val="zero"/>
    <c:showDLblsOverMax val="0"/>
  </c:chart>
  <c:printSettings>
    <c:headerFooter/>
    <c:pageMargins b="0.74803149606299235" l="0.70866141732283494" r="0.70866141732283494" t="0.74803149606299235" header="0.31496062992126006" footer="0.31496062992126006"/>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100"/>
            </a:pPr>
            <a:r>
              <a:rPr lang="ar-QA" sz="1100"/>
              <a:t>السلسلة</a:t>
            </a:r>
            <a:r>
              <a:rPr lang="ar-QA" sz="1100" baseline="0"/>
              <a:t> الزمنية للرقم القياسي للالات والمعدت</a:t>
            </a:r>
          </a:p>
          <a:p>
            <a:pPr>
              <a:defRPr sz="1100"/>
            </a:pPr>
            <a:r>
              <a:rPr lang="ar-QA" sz="1100" baseline="0"/>
              <a:t>2015-2016</a:t>
            </a:r>
            <a:endParaRPr lang="ar-QA" sz="1100"/>
          </a:p>
          <a:p>
            <a:pPr>
              <a:defRPr sz="1100"/>
            </a:pPr>
            <a:r>
              <a:rPr lang="en-US" sz="1100"/>
              <a:t>TIME</a:t>
            </a:r>
            <a:r>
              <a:rPr lang="en-US" sz="1100" baseline="0"/>
              <a:t> SERIES OF </a:t>
            </a:r>
            <a:r>
              <a:rPr lang="en-US" sz="1100"/>
              <a:t>MACHINRY</a:t>
            </a:r>
            <a:r>
              <a:rPr lang="en-US" sz="1100" baseline="0"/>
              <a:t> AND EQUPMENT PRICES </a:t>
            </a:r>
            <a:r>
              <a:rPr lang="ar-QA" sz="1100"/>
              <a:t>INDEX</a:t>
            </a:r>
            <a:endParaRPr lang="en-GB" sz="1100"/>
          </a:p>
          <a:p>
            <a:pPr>
              <a:defRPr sz="1100"/>
            </a:pPr>
            <a:r>
              <a:rPr lang="en-US" sz="1100"/>
              <a:t>2015-2016</a:t>
            </a:r>
            <a:endParaRPr lang="ar-QA" sz="1100"/>
          </a:p>
        </c:rich>
      </c:tx>
      <c:layout>
        <c:manualLayout>
          <c:xMode val="edge"/>
          <c:yMode val="edge"/>
          <c:x val="0.27696785132989682"/>
          <c:y val="1.7957798861906175E-2"/>
        </c:manualLayout>
      </c:layout>
      <c:overlay val="0"/>
    </c:title>
    <c:autoTitleDeleted val="0"/>
    <c:plotArea>
      <c:layout>
        <c:manualLayout>
          <c:layoutTarget val="inner"/>
          <c:xMode val="edge"/>
          <c:yMode val="edge"/>
          <c:x val="4.9045389079861224E-2"/>
          <c:y val="0.24596331971165511"/>
          <c:w val="0.92513393460753457"/>
          <c:h val="0.55380411141166119"/>
        </c:manualLayout>
      </c:layout>
      <c:barChart>
        <c:barDir val="col"/>
        <c:grouping val="clustered"/>
        <c:varyColors val="0"/>
        <c:ser>
          <c:idx val="0"/>
          <c:order val="0"/>
          <c:tx>
            <c:strRef>
              <c:f>'بيان الألات'!$C$6</c:f>
              <c:strCache>
                <c:ptCount val="1"/>
                <c:pt idx="0">
                  <c:v>            الرقم  العام 
  MEPI  (General Index ) </c:v>
                </c:pt>
              </c:strCache>
            </c:strRef>
          </c:tx>
          <c:invertIfNegative val="0"/>
          <c:cat>
            <c:numRef>
              <c:f>'104'!$D$4:$E$4</c:f>
              <c:numCache>
                <c:formatCode>General</c:formatCode>
                <c:ptCount val="2"/>
                <c:pt idx="0">
                  <c:v>2015</c:v>
                </c:pt>
                <c:pt idx="1">
                  <c:v>2016</c:v>
                </c:pt>
              </c:numCache>
            </c:numRef>
          </c:cat>
          <c:val>
            <c:numRef>
              <c:f>'104'!$D$5:$E$5</c:f>
              <c:numCache>
                <c:formatCode>0.0</c:formatCode>
                <c:ptCount val="2"/>
                <c:pt idx="0">
                  <c:v>102.285</c:v>
                </c:pt>
                <c:pt idx="1">
                  <c:v>101.35</c:v>
                </c:pt>
              </c:numCache>
            </c:numRef>
          </c:val>
        </c:ser>
        <c:ser>
          <c:idx val="1"/>
          <c:order val="1"/>
          <c:tx>
            <c:strRef>
              <c:f>'بيان الألات'!$C$7</c:f>
              <c:strCache>
                <c:ptCount val="1"/>
                <c:pt idx="0">
                  <c:v>   الالات المخصصة الغرض
Special-purpose machines </c:v>
                </c:pt>
              </c:strCache>
            </c:strRef>
          </c:tx>
          <c:invertIfNegative val="0"/>
          <c:cat>
            <c:numRef>
              <c:f>'104'!$D$4:$E$4</c:f>
              <c:numCache>
                <c:formatCode>General</c:formatCode>
                <c:ptCount val="2"/>
                <c:pt idx="0">
                  <c:v>2015</c:v>
                </c:pt>
                <c:pt idx="1">
                  <c:v>2016</c:v>
                </c:pt>
              </c:numCache>
            </c:numRef>
          </c:cat>
          <c:val>
            <c:numRef>
              <c:f>'104'!$D$6:$E$6</c:f>
              <c:numCache>
                <c:formatCode>0.0</c:formatCode>
                <c:ptCount val="2"/>
                <c:pt idx="0">
                  <c:v>103.04</c:v>
                </c:pt>
                <c:pt idx="1">
                  <c:v>101.75</c:v>
                </c:pt>
              </c:numCache>
            </c:numRef>
          </c:val>
        </c:ser>
        <c:ser>
          <c:idx val="3"/>
          <c:order val="2"/>
          <c:tx>
            <c:strRef>
              <c:f>'بيان الألات'!$C$21</c:f>
              <c:strCache>
                <c:ptCount val="1"/>
                <c:pt idx="0">
                  <c:v>         الات المكاتب والمحاسبة والحسابات
Office, Accounting and Computing machinery</c:v>
                </c:pt>
              </c:strCache>
            </c:strRef>
          </c:tx>
          <c:invertIfNegative val="0"/>
          <c:cat>
            <c:numRef>
              <c:f>'104'!$D$4:$E$4</c:f>
              <c:numCache>
                <c:formatCode>General</c:formatCode>
                <c:ptCount val="2"/>
                <c:pt idx="0">
                  <c:v>2015</c:v>
                </c:pt>
                <c:pt idx="1">
                  <c:v>2016</c:v>
                </c:pt>
              </c:numCache>
            </c:numRef>
          </c:cat>
          <c:val>
            <c:numRef>
              <c:f>'104'!$D$10:$E$10</c:f>
              <c:numCache>
                <c:formatCode>0.0</c:formatCode>
                <c:ptCount val="2"/>
                <c:pt idx="0">
                  <c:v>101.27</c:v>
                </c:pt>
                <c:pt idx="1">
                  <c:v>100.6</c:v>
                </c:pt>
              </c:numCache>
            </c:numRef>
          </c:val>
        </c:ser>
        <c:ser>
          <c:idx val="2"/>
          <c:order val="3"/>
          <c:tx>
            <c:strRef>
              <c:f>'بيان الألات'!$C$32</c:f>
              <c:strCache>
                <c:ptCount val="1"/>
                <c:pt idx="0">
                  <c:v>        الالات والاجهزة الكهربائية 
Machinery and electrical appliances</c:v>
                </c:pt>
              </c:strCache>
            </c:strRef>
          </c:tx>
          <c:invertIfNegative val="0"/>
          <c:cat>
            <c:numRef>
              <c:f>'104'!$D$4:$E$4</c:f>
              <c:numCache>
                <c:formatCode>General</c:formatCode>
                <c:ptCount val="2"/>
                <c:pt idx="0">
                  <c:v>2015</c:v>
                </c:pt>
                <c:pt idx="1">
                  <c:v>2016</c:v>
                </c:pt>
              </c:numCache>
            </c:numRef>
          </c:cat>
          <c:val>
            <c:numRef>
              <c:f>'104'!$D$16:$E$16</c:f>
              <c:numCache>
                <c:formatCode>0.0</c:formatCode>
                <c:ptCount val="2"/>
                <c:pt idx="0">
                  <c:v>102.93</c:v>
                </c:pt>
                <c:pt idx="1">
                  <c:v>102.25</c:v>
                </c:pt>
              </c:numCache>
            </c:numRef>
          </c:val>
        </c:ser>
        <c:ser>
          <c:idx val="4"/>
          <c:order val="4"/>
          <c:tx>
            <c:strRef>
              <c:f>'بيان الألات'!$C$44</c:f>
              <c:strCache>
                <c:ptCount val="1"/>
                <c:pt idx="0">
                  <c:v>       معدات النقل 
Transport Equipment</c:v>
                </c:pt>
              </c:strCache>
            </c:strRef>
          </c:tx>
          <c:invertIfNegative val="0"/>
          <c:cat>
            <c:numRef>
              <c:f>'104'!$D$4:$E$4</c:f>
              <c:numCache>
                <c:formatCode>General</c:formatCode>
                <c:ptCount val="2"/>
                <c:pt idx="0">
                  <c:v>2015</c:v>
                </c:pt>
                <c:pt idx="1">
                  <c:v>2016</c:v>
                </c:pt>
              </c:numCache>
            </c:numRef>
          </c:cat>
          <c:val>
            <c:numRef>
              <c:f>'104'!$D$19:$E$19</c:f>
              <c:numCache>
                <c:formatCode>0.0</c:formatCode>
                <c:ptCount val="2"/>
                <c:pt idx="0">
                  <c:v>102.995</c:v>
                </c:pt>
                <c:pt idx="1">
                  <c:v>102.65</c:v>
                </c:pt>
              </c:numCache>
            </c:numRef>
          </c:val>
        </c:ser>
        <c:dLbls>
          <c:showLegendKey val="0"/>
          <c:showVal val="0"/>
          <c:showCatName val="0"/>
          <c:showSerName val="0"/>
          <c:showPercent val="0"/>
          <c:showBubbleSize val="0"/>
        </c:dLbls>
        <c:gapWidth val="174"/>
        <c:axId val="102670336"/>
        <c:axId val="102671872"/>
      </c:barChart>
      <c:catAx>
        <c:axId val="102670336"/>
        <c:scaling>
          <c:orientation val="minMax"/>
        </c:scaling>
        <c:delete val="0"/>
        <c:axPos val="b"/>
        <c:numFmt formatCode="General" sourceLinked="1"/>
        <c:majorTickMark val="none"/>
        <c:minorTickMark val="none"/>
        <c:tickLblPos val="nextTo"/>
        <c:txPr>
          <a:bodyPr rot="0" vert="horz"/>
          <a:lstStyle/>
          <a:p>
            <a:pPr rtl="0">
              <a:defRPr b="1">
                <a:latin typeface="Arial" panose="020B0604020202020204" pitchFamily="34" charset="0"/>
                <a:cs typeface="Arial" panose="020B0604020202020204" pitchFamily="34" charset="0"/>
              </a:defRPr>
            </a:pPr>
            <a:endParaRPr lang="ar-QA"/>
          </a:p>
        </c:txPr>
        <c:crossAx val="102671872"/>
        <c:crossesAt val="0"/>
        <c:auto val="1"/>
        <c:lblAlgn val="ctr"/>
        <c:lblOffset val="100"/>
        <c:noMultiLvlLbl val="0"/>
      </c:catAx>
      <c:valAx>
        <c:axId val="102671872"/>
        <c:scaling>
          <c:orientation val="minMax"/>
          <c:max val="105"/>
          <c:min val="90"/>
        </c:scaling>
        <c:delete val="0"/>
        <c:axPos val="l"/>
        <c:numFmt formatCode="General" sourceLinked="0"/>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ar-QA"/>
          </a:p>
        </c:txPr>
        <c:crossAx val="102670336"/>
        <c:crosses val="autoZero"/>
        <c:crossBetween val="between"/>
        <c:majorUnit val="5"/>
      </c:valAx>
    </c:plotArea>
    <c:legend>
      <c:legendPos val="b"/>
      <c:layout>
        <c:manualLayout>
          <c:xMode val="edge"/>
          <c:yMode val="edge"/>
          <c:x val="8.3292367981942957E-3"/>
          <c:y val="0.86786972109844385"/>
          <c:w val="0.97693569939971348"/>
          <c:h val="0.10950473951798427"/>
        </c:manualLayout>
      </c:layout>
      <c:overlay val="0"/>
      <c:txPr>
        <a:bodyPr/>
        <a:lstStyle/>
        <a:p>
          <a:pPr>
            <a:defRPr sz="700" b="1">
              <a:latin typeface="Arial" panose="020B0604020202020204" pitchFamily="34" charset="0"/>
              <a:cs typeface="Arial" panose="020B0604020202020204" pitchFamily="34" charset="0"/>
            </a:defRPr>
          </a:pPr>
          <a:endParaRPr lang="ar-QA"/>
        </a:p>
      </c:txPr>
    </c:legend>
    <c:plotVisOnly val="1"/>
    <c:dispBlanksAs val="gap"/>
    <c:showDLblsOverMax val="0"/>
  </c:chart>
  <c:printSettings>
    <c:headerFooter/>
    <c:pageMargins b="0" l="0" r="0" t="0" header="0.31496062992125984" footer="0.31496062992125984"/>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7.xml"/></Relationships>
</file>

<file path=xl/drawings/_rels/drawing1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28575</xdr:rowOff>
    </xdr:from>
    <xdr:to>
      <xdr:col>1</xdr:col>
      <xdr:colOff>0</xdr:colOff>
      <xdr:row>5</xdr:row>
      <xdr:rowOff>76199</xdr:rowOff>
    </xdr:to>
    <xdr:sp macro="" textlink="">
      <xdr:nvSpPr>
        <xdr:cNvPr id="3" name="Text Box 2"/>
        <xdr:cNvSpPr txBox="1">
          <a:spLocks noChangeArrowheads="1"/>
        </xdr:cNvSpPr>
      </xdr:nvSpPr>
      <xdr:spPr bwMode="auto">
        <a:xfrm flipH="1">
          <a:off x="9988657950" y="28575"/>
          <a:ext cx="4810125"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الأسعار والأرقام القياسية</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XIIII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PRICE AND PRICE INDEX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1</xdr:col>
      <xdr:colOff>0</xdr:colOff>
      <xdr:row>5</xdr:row>
      <xdr:rowOff>85725</xdr:rowOff>
    </xdr:to>
    <xdr:pic>
      <xdr:nvPicPr>
        <xdr:cNvPr id="2214"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1363602177" y="-1488757"/>
          <a:ext cx="2745105" cy="5722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64222</xdr:colOff>
      <xdr:row>0</xdr:row>
      <xdr:rowOff>25977</xdr:rowOff>
    </xdr:from>
    <xdr:to>
      <xdr:col>8</xdr:col>
      <xdr:colOff>632115</xdr:colOff>
      <xdr:row>25</xdr:row>
      <xdr:rowOff>147205</xdr:rowOff>
    </xdr:to>
    <xdr:graphicFrame macro="">
      <xdr:nvGraphicFramePr>
        <xdr:cNvPr id="530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121443</xdr:colOff>
      <xdr:row>0</xdr:row>
      <xdr:rowOff>85725</xdr:rowOff>
    </xdr:from>
    <xdr:to>
      <xdr:col>0</xdr:col>
      <xdr:colOff>841443</xdr:colOff>
      <xdr:row>4</xdr:row>
      <xdr:rowOff>16754</xdr:rowOff>
    </xdr:to>
    <xdr:pic>
      <xdr:nvPicPr>
        <xdr:cNvPr id="5302"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1443" y="85725"/>
          <a:ext cx="720000" cy="716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706755</xdr:colOff>
      <xdr:row>0</xdr:row>
      <xdr:rowOff>709674</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33907602" y="0"/>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13335</xdr:rowOff>
    </xdr:from>
    <xdr:to>
      <xdr:col>9</xdr:col>
      <xdr:colOff>1023937</xdr:colOff>
      <xdr:row>42</xdr:row>
      <xdr:rowOff>112395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0.93095</cdr:x>
      <cdr:y>0.01387</cdr:y>
    </cdr:from>
    <cdr:to>
      <cdr:x>0.99212</cdr:x>
      <cdr:y>0.10677</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9607684" y="112311"/>
          <a:ext cx="631295" cy="7524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198755</xdr:colOff>
      <xdr:row>0</xdr:row>
      <xdr:rowOff>709674</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35195745" y="0"/>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33338</xdr:colOff>
      <xdr:row>0</xdr:row>
      <xdr:rowOff>38100</xdr:rowOff>
    </xdr:from>
    <xdr:to>
      <xdr:col>9</xdr:col>
      <xdr:colOff>964406</xdr:colOff>
      <xdr:row>43</xdr:row>
      <xdr:rowOff>116681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76200</xdr:rowOff>
    </xdr:from>
    <xdr:to>
      <xdr:col>0</xdr:col>
      <xdr:colOff>802005</xdr:colOff>
      <xdr:row>4</xdr:row>
      <xdr:rowOff>100074</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96355795" y="76200"/>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59531</xdr:colOff>
      <xdr:row>0</xdr:row>
      <xdr:rowOff>50006</xdr:rowOff>
    </xdr:from>
    <xdr:to>
      <xdr:col>1</xdr:col>
      <xdr:colOff>236606</xdr:colOff>
      <xdr:row>0</xdr:row>
      <xdr:rowOff>761585</xdr:rowOff>
    </xdr:to>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53209800" y="50006"/>
          <a:ext cx="653325"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64223</xdr:colOff>
      <xdr:row>0</xdr:row>
      <xdr:rowOff>25977</xdr:rowOff>
    </xdr:from>
    <xdr:to>
      <xdr:col>8</xdr:col>
      <xdr:colOff>519546</xdr:colOff>
      <xdr:row>26</xdr:row>
      <xdr:rowOff>1</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121443</xdr:colOff>
      <xdr:row>0</xdr:row>
      <xdr:rowOff>85725</xdr:rowOff>
    </xdr:from>
    <xdr:to>
      <xdr:col>0</xdr:col>
      <xdr:colOff>841443</xdr:colOff>
      <xdr:row>4</xdr:row>
      <xdr:rowOff>16754</xdr:rowOff>
    </xdr:to>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1443" y="85725"/>
          <a:ext cx="720000" cy="750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1168400</xdr:colOff>
      <xdr:row>0</xdr:row>
      <xdr:rowOff>50800</xdr:rowOff>
    </xdr:from>
    <xdr:to>
      <xdr:col>7</xdr:col>
      <xdr:colOff>1924003</xdr:colOff>
      <xdr:row>1</xdr:row>
      <xdr:rowOff>42667</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15400" y="50800"/>
          <a:ext cx="755603"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1192389</xdr:colOff>
      <xdr:row>0</xdr:row>
      <xdr:rowOff>49389</xdr:rowOff>
    </xdr:from>
    <xdr:to>
      <xdr:col>7</xdr:col>
      <xdr:colOff>1899144</xdr:colOff>
      <xdr:row>1</xdr:row>
      <xdr:rowOff>32341</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49389"/>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1828800</xdr:colOff>
      <xdr:row>0</xdr:row>
      <xdr:rowOff>0</xdr:rowOff>
    </xdr:from>
    <xdr:to>
      <xdr:col>11</xdr:col>
      <xdr:colOff>9525</xdr:colOff>
      <xdr:row>0</xdr:row>
      <xdr:rowOff>542925</xdr:rowOff>
    </xdr:to>
    <xdr:pic>
      <xdr:nvPicPr>
        <xdr:cNvPr id="325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49250" y="0"/>
          <a:ext cx="95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5625</xdr:rowOff>
    </xdr:to>
    <xdr:pic>
      <xdr:nvPicPr>
        <xdr:cNvPr id="325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4949</xdr:colOff>
      <xdr:row>0</xdr:row>
      <xdr:rowOff>171450</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55355" y="0"/>
          <a:ext cx="6349"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1205204</xdr:colOff>
      <xdr:row>0</xdr:row>
      <xdr:rowOff>31103</xdr:rowOff>
    </xdr:from>
    <xdr:to>
      <xdr:col>7</xdr:col>
      <xdr:colOff>1911959</xdr:colOff>
      <xdr:row>1</xdr:row>
      <xdr:rowOff>17655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49612" y="31103"/>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0</xdr:colOff>
      <xdr:row>0</xdr:row>
      <xdr:rowOff>171450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3419200" y="9525"/>
          <a:ext cx="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3101879</xdr:colOff>
      <xdr:row>0</xdr:row>
      <xdr:rowOff>41755</xdr:rowOff>
    </xdr:from>
    <xdr:to>
      <xdr:col>4</xdr:col>
      <xdr:colOff>3840787</xdr:colOff>
      <xdr:row>0</xdr:row>
      <xdr:rowOff>759831</xdr:rowOff>
    </xdr:to>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2667" y="41755"/>
          <a:ext cx="738908" cy="718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2175164</xdr:colOff>
      <xdr:row>0</xdr:row>
      <xdr:rowOff>0</xdr:rowOff>
    </xdr:from>
    <xdr:to>
      <xdr:col>7</xdr:col>
      <xdr:colOff>2914072</xdr:colOff>
      <xdr:row>0</xdr:row>
      <xdr:rowOff>718076</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16837" y="0"/>
          <a:ext cx="738908" cy="718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2156460</xdr:colOff>
      <xdr:row>0</xdr:row>
      <xdr:rowOff>0</xdr:rowOff>
    </xdr:from>
    <xdr:to>
      <xdr:col>7</xdr:col>
      <xdr:colOff>2895368</xdr:colOff>
      <xdr:row>0</xdr:row>
      <xdr:rowOff>718076</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12680" y="0"/>
          <a:ext cx="738908" cy="718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2179675</xdr:colOff>
      <xdr:row>0</xdr:row>
      <xdr:rowOff>53162</xdr:rowOff>
    </xdr:from>
    <xdr:to>
      <xdr:col>7</xdr:col>
      <xdr:colOff>2918583</xdr:colOff>
      <xdr:row>1</xdr:row>
      <xdr:rowOff>18098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93349" y="53162"/>
          <a:ext cx="738908" cy="718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47625</xdr:rowOff>
    </xdr:from>
    <xdr:to>
      <xdr:col>0</xdr:col>
      <xdr:colOff>716280</xdr:colOff>
      <xdr:row>3</xdr:row>
      <xdr:rowOff>63879</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3926980" y="47625"/>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0</xdr:colOff>
      <xdr:row>2</xdr:row>
      <xdr:rowOff>34348</xdr:rowOff>
    </xdr:to>
    <xdr:pic>
      <xdr:nvPicPr>
        <xdr:cNvPr id="734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67348</xdr:rowOff>
    </xdr:from>
    <xdr:to>
      <xdr:col>0</xdr:col>
      <xdr:colOff>633409</xdr:colOff>
      <xdr:row>3</xdr:row>
      <xdr:rowOff>7306</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348" y="67348"/>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0</xdr:row>
      <xdr:rowOff>0</xdr:rowOff>
    </xdr:from>
    <xdr:to>
      <xdr:col>8</xdr:col>
      <xdr:colOff>0</xdr:colOff>
      <xdr:row>2</xdr:row>
      <xdr:rowOff>34348</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85724</xdr:rowOff>
    </xdr:from>
    <xdr:to>
      <xdr:col>0</xdr:col>
      <xdr:colOff>746606</xdr:colOff>
      <xdr:row>3</xdr:row>
      <xdr:rowOff>34103</xdr:rowOff>
    </xdr:to>
    <xdr:pic>
      <xdr:nvPicPr>
        <xdr:cNvPr id="6"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53846182" y="85724"/>
          <a:ext cx="746606" cy="718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2</xdr:row>
      <xdr:rowOff>34348</xdr:rowOff>
    </xdr:to>
    <xdr:pic>
      <xdr:nvPicPr>
        <xdr:cNvPr id="11"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5514700" y="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0</xdr:row>
      <xdr:rowOff>0</xdr:rowOff>
    </xdr:from>
    <xdr:to>
      <xdr:col>7</xdr:col>
      <xdr:colOff>0</xdr:colOff>
      <xdr:row>2</xdr:row>
      <xdr:rowOff>34348</xdr:rowOff>
    </xdr:to>
    <xdr:pic>
      <xdr:nvPicPr>
        <xdr:cNvPr id="13"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5514700" y="0"/>
          <a:ext cx="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553440</xdr:colOff>
      <xdr:row>100</xdr:row>
      <xdr:rowOff>136320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42333</xdr:rowOff>
    </xdr:from>
    <xdr:to>
      <xdr:col>0</xdr:col>
      <xdr:colOff>757555</xdr:colOff>
      <xdr:row>2</xdr:row>
      <xdr:rowOff>260940</xdr:rowOff>
    </xdr:to>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3234578" y="42333"/>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22859</xdr:rowOff>
    </xdr:from>
    <xdr:to>
      <xdr:col>11</xdr:col>
      <xdr:colOff>365760</xdr:colOff>
      <xdr:row>27</xdr:row>
      <xdr:rowOff>1844040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0</xdr:row>
      <xdr:rowOff>85724</xdr:rowOff>
    </xdr:from>
    <xdr:to>
      <xdr:col>0</xdr:col>
      <xdr:colOff>824774</xdr:colOff>
      <xdr:row>4</xdr:row>
      <xdr:rowOff>15149</xdr:rowOff>
    </xdr:to>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4774" y="85724"/>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706755</xdr:colOff>
      <xdr:row>2</xdr:row>
      <xdr:rowOff>92454</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5003305" y="0"/>
          <a:ext cx="706755" cy="709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0</xdr:row>
      <xdr:rowOff>76200</xdr:rowOff>
    </xdr:from>
    <xdr:to>
      <xdr:col>9</xdr:col>
      <xdr:colOff>1257300</xdr:colOff>
      <xdr:row>44</xdr:row>
      <xdr:rowOff>19050</xdr:rowOff>
    </xdr:to>
    <xdr:graphicFrame macro="">
      <xdr:nvGraphicFramePr>
        <xdr:cNvPr id="83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190499</xdr:colOff>
      <xdr:row>0</xdr:row>
      <xdr:rowOff>161925</xdr:rowOff>
    </xdr:from>
    <xdr:to>
      <xdr:col>0</xdr:col>
      <xdr:colOff>910499</xdr:colOff>
      <xdr:row>4</xdr:row>
      <xdr:rowOff>170708</xdr:rowOff>
    </xdr:to>
    <xdr:pic>
      <xdr:nvPicPr>
        <xdr:cNvPr id="837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499" y="161925"/>
          <a:ext cx="720000" cy="7231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0</xdr:row>
      <xdr:rowOff>711579</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71"/>
  <sheetViews>
    <sheetView showGridLines="0" rightToLeft="1" view="pageBreakPreview" zoomScaleSheetLayoutView="100" workbookViewId="0">
      <selection activeCell="A8" sqref="A8"/>
    </sheetView>
  </sheetViews>
  <sheetFormatPr defaultColWidth="9.09765625" defaultRowHeight="13.2" x14ac:dyDescent="0.25"/>
  <cols>
    <col min="1" max="1" width="75.09765625" style="1" customWidth="1"/>
    <col min="2" max="3" width="9.09765625" style="1"/>
    <col min="4" max="4" width="32.8984375" style="1" customWidth="1"/>
    <col min="5" max="16384" width="9.09765625" style="1"/>
  </cols>
  <sheetData>
    <row r="1" spans="1:1" ht="18" customHeight="1" x14ac:dyDescent="0.25"/>
    <row r="2" spans="1:1" s="23" customFormat="1" ht="59.25" customHeight="1" x14ac:dyDescent="0.25">
      <c r="A2" s="22"/>
    </row>
    <row r="3" spans="1:1" s="23" customFormat="1" ht="32.25" customHeight="1" x14ac:dyDescent="0.25">
      <c r="A3" s="24"/>
    </row>
    <row r="4" spans="1:1" s="23" customFormat="1" ht="84" customHeight="1" x14ac:dyDescent="0.25">
      <c r="A4" s="25" t="s">
        <v>60</v>
      </c>
    </row>
    <row r="5" spans="1:1" s="23" customFormat="1" ht="17.25" customHeight="1" x14ac:dyDescent="0.25">
      <c r="A5" s="26"/>
    </row>
    <row r="34" spans="4:11" x14ac:dyDescent="0.25">
      <c r="G34" s="1" t="s">
        <v>54</v>
      </c>
    </row>
    <row r="35" spans="4:11" x14ac:dyDescent="0.25">
      <c r="G35" s="3" t="s">
        <v>53</v>
      </c>
    </row>
    <row r="36" spans="4:11" x14ac:dyDescent="0.25">
      <c r="D36" s="487"/>
      <c r="E36" s="487"/>
      <c r="F36" s="487"/>
      <c r="G36" s="488"/>
      <c r="H36" s="487"/>
      <c r="I36" s="487"/>
      <c r="J36" s="487"/>
      <c r="K36" s="487"/>
    </row>
    <row r="37" spans="4:11" x14ac:dyDescent="0.25">
      <c r="G37" s="1" t="s">
        <v>52</v>
      </c>
    </row>
    <row r="38" spans="4:11" x14ac:dyDescent="0.25">
      <c r="G38" s="1" t="s">
        <v>51</v>
      </c>
    </row>
    <row r="42" spans="4:11" x14ac:dyDescent="0.25">
      <c r="G42" s="1" t="s">
        <v>50</v>
      </c>
    </row>
    <row r="43" spans="4:11" x14ac:dyDescent="0.25">
      <c r="G43" s="1" t="s">
        <v>49</v>
      </c>
    </row>
    <row r="47" spans="4:11" x14ac:dyDescent="0.25">
      <c r="D47" s="487"/>
      <c r="E47" s="487"/>
      <c r="F47" s="487"/>
      <c r="G47" s="488"/>
      <c r="H47" s="487"/>
      <c r="I47" s="487"/>
      <c r="J47" s="487"/>
      <c r="K47" s="487"/>
    </row>
    <row r="48" spans="4:11" x14ac:dyDescent="0.25">
      <c r="G48" s="1" t="s">
        <v>48</v>
      </c>
    </row>
    <row r="60" spans="2:7" ht="15" x14ac:dyDescent="0.25">
      <c r="B60" s="2" t="s">
        <v>47</v>
      </c>
      <c r="C60" s="2"/>
      <c r="G60" s="1" t="s">
        <v>46</v>
      </c>
    </row>
    <row r="61" spans="2:7" x14ac:dyDescent="0.25">
      <c r="C61" s="1" t="s">
        <v>45</v>
      </c>
      <c r="G61" s="1" t="s">
        <v>44</v>
      </c>
    </row>
    <row r="62" spans="2:7" x14ac:dyDescent="0.25">
      <c r="G62" s="1" t="s">
        <v>43</v>
      </c>
    </row>
    <row r="67" spans="7:7" x14ac:dyDescent="0.25">
      <c r="G67" s="1" t="s">
        <v>42</v>
      </c>
    </row>
    <row r="68" spans="7:7" x14ac:dyDescent="0.25">
      <c r="G68" s="1" t="s">
        <v>41</v>
      </c>
    </row>
    <row r="69" spans="7:7" x14ac:dyDescent="0.25">
      <c r="G69" s="1" t="s">
        <v>40</v>
      </c>
    </row>
    <row r="70" spans="7:7" x14ac:dyDescent="0.25">
      <c r="G70" s="1" t="s">
        <v>39</v>
      </c>
    </row>
    <row r="71" spans="7:7" x14ac:dyDescent="0.25">
      <c r="G71" s="1" t="s">
        <v>38</v>
      </c>
    </row>
  </sheetData>
  <mergeCells count="2">
    <mergeCell ref="D36:K36"/>
    <mergeCell ref="D47:K47"/>
  </mergeCells>
  <phoneticPr fontId="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6"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27"/>
  <sheetViews>
    <sheetView rightToLeft="1" view="pageBreakPreview" zoomScale="110" zoomScaleSheetLayoutView="110" workbookViewId="0">
      <selection activeCell="L22" sqref="L22"/>
    </sheetView>
  </sheetViews>
  <sheetFormatPr defaultRowHeight="13.8" x14ac:dyDescent="0.25"/>
  <cols>
    <col min="1" max="1" width="34.59765625" customWidth="1"/>
  </cols>
  <sheetData>
    <row r="1" spans="1:10" s="7" customFormat="1" ht="19.5" customHeight="1" x14ac:dyDescent="0.25">
      <c r="A1" s="502"/>
      <c r="B1" s="503"/>
      <c r="C1" s="503"/>
      <c r="D1" s="503"/>
      <c r="E1" s="503"/>
      <c r="F1" s="503"/>
      <c r="G1" s="503"/>
      <c r="H1" s="503"/>
      <c r="I1" s="503"/>
      <c r="J1" s="8"/>
    </row>
    <row r="2" spans="1:10" x14ac:dyDescent="0.25">
      <c r="A2" s="42"/>
      <c r="B2" s="42"/>
      <c r="C2" s="42"/>
      <c r="D2" s="42"/>
      <c r="E2" s="42"/>
      <c r="F2" s="42"/>
      <c r="G2" s="42"/>
      <c r="H2" s="42"/>
      <c r="I2" s="42"/>
    </row>
    <row r="3" spans="1:10" x14ac:dyDescent="0.25">
      <c r="A3" s="42"/>
      <c r="B3" s="42"/>
      <c r="C3" s="42"/>
      <c r="D3" s="42"/>
      <c r="E3" s="42"/>
      <c r="F3" s="42"/>
      <c r="G3" s="42"/>
      <c r="H3" s="42"/>
      <c r="I3" s="42"/>
    </row>
    <row r="4" spans="1:10" x14ac:dyDescent="0.25">
      <c r="A4" s="42"/>
      <c r="B4" s="42"/>
      <c r="C4" s="42"/>
      <c r="D4" s="42"/>
      <c r="E4" s="42"/>
      <c r="F4" s="42"/>
      <c r="G4" s="42"/>
      <c r="H4" s="42"/>
      <c r="I4" s="42"/>
    </row>
    <row r="5" spans="1:10" x14ac:dyDescent="0.25">
      <c r="A5" s="42"/>
      <c r="B5" s="42"/>
      <c r="C5" s="42"/>
      <c r="D5" s="42"/>
      <c r="E5" s="42"/>
      <c r="F5" s="42"/>
      <c r="G5" s="42"/>
      <c r="H5" s="42"/>
      <c r="I5" s="42"/>
    </row>
    <row r="6" spans="1:10" x14ac:dyDescent="0.25">
      <c r="A6" s="42"/>
      <c r="B6" s="42"/>
      <c r="C6" s="42"/>
      <c r="D6" s="42"/>
      <c r="E6" s="42"/>
      <c r="F6" s="42"/>
      <c r="G6" s="42"/>
      <c r="H6" s="42"/>
      <c r="I6" s="42"/>
    </row>
    <row r="7" spans="1:10" x14ac:dyDescent="0.25">
      <c r="A7" s="42"/>
      <c r="B7" s="42"/>
      <c r="C7" s="42"/>
      <c r="D7" s="42"/>
      <c r="E7" s="42"/>
      <c r="F7" s="42"/>
      <c r="G7" s="42"/>
      <c r="H7" s="42"/>
      <c r="I7" s="42"/>
    </row>
    <row r="8" spans="1:10" x14ac:dyDescent="0.25">
      <c r="A8" s="42"/>
      <c r="B8" s="42"/>
      <c r="C8" s="42"/>
      <c r="D8" s="42"/>
      <c r="E8" s="42"/>
      <c r="F8" s="42"/>
      <c r="G8" s="42"/>
      <c r="H8" s="42"/>
      <c r="I8" s="42"/>
    </row>
    <row r="9" spans="1:10" x14ac:dyDescent="0.25">
      <c r="A9" s="42"/>
      <c r="B9" s="42"/>
      <c r="C9" s="42"/>
      <c r="D9" s="42"/>
      <c r="E9" s="42"/>
      <c r="F9" s="42"/>
      <c r="G9" s="42"/>
      <c r="H9" s="42"/>
      <c r="I9" s="42"/>
    </row>
    <row r="10" spans="1:10" x14ac:dyDescent="0.25">
      <c r="A10" s="42"/>
      <c r="B10" s="42"/>
      <c r="C10" s="42"/>
      <c r="D10" s="42"/>
      <c r="E10" s="42"/>
      <c r="F10" s="42"/>
      <c r="G10" s="42"/>
      <c r="H10" s="42"/>
      <c r="I10" s="42"/>
    </row>
    <row r="11" spans="1:10" x14ac:dyDescent="0.25">
      <c r="A11" s="42"/>
      <c r="B11" s="42"/>
      <c r="C11" s="42"/>
      <c r="D11" s="42"/>
      <c r="E11" s="42"/>
      <c r="F11" s="42"/>
      <c r="G11" s="42"/>
      <c r="H11" s="42"/>
      <c r="I11" s="42"/>
    </row>
    <row r="12" spans="1:10" x14ac:dyDescent="0.25">
      <c r="A12" s="42"/>
      <c r="B12" s="42"/>
      <c r="C12" s="42"/>
      <c r="D12" s="42"/>
      <c r="E12" s="42"/>
      <c r="F12" s="42"/>
      <c r="G12" s="42"/>
      <c r="H12" s="42"/>
      <c r="I12" s="42"/>
    </row>
    <row r="13" spans="1:10" x14ac:dyDescent="0.25">
      <c r="A13" s="42"/>
      <c r="B13" s="42"/>
      <c r="C13" s="42"/>
      <c r="D13" s="42"/>
      <c r="E13" s="42"/>
      <c r="F13" s="42"/>
      <c r="G13" s="42"/>
      <c r="H13" s="42"/>
      <c r="I13" s="42"/>
    </row>
    <row r="14" spans="1:10" x14ac:dyDescent="0.25">
      <c r="A14" s="42"/>
      <c r="B14" s="42"/>
      <c r="C14" s="42"/>
      <c r="D14" s="42"/>
      <c r="E14" s="42"/>
      <c r="F14" s="42"/>
      <c r="G14" s="42"/>
      <c r="H14" s="42"/>
      <c r="I14" s="42"/>
    </row>
    <row r="15" spans="1:10" x14ac:dyDescent="0.25">
      <c r="A15" s="42"/>
      <c r="B15" s="42"/>
      <c r="C15" s="42"/>
      <c r="D15" s="42"/>
      <c r="E15" s="42"/>
      <c r="F15" s="42"/>
      <c r="G15" s="42"/>
      <c r="H15" s="42"/>
      <c r="I15" s="42"/>
    </row>
    <row r="16" spans="1:10" x14ac:dyDescent="0.25">
      <c r="A16" s="42"/>
      <c r="B16" s="42"/>
      <c r="C16" s="42"/>
      <c r="D16" s="42"/>
      <c r="E16" s="42"/>
      <c r="F16" s="42"/>
      <c r="G16" s="42"/>
      <c r="H16" s="42"/>
      <c r="I16" s="42"/>
    </row>
    <row r="17" spans="1:9" x14ac:dyDescent="0.25">
      <c r="A17" s="42"/>
      <c r="B17" s="42"/>
      <c r="C17" s="42"/>
      <c r="D17" s="42"/>
      <c r="E17" s="42"/>
      <c r="F17" s="42"/>
      <c r="G17" s="42"/>
      <c r="H17" s="42"/>
      <c r="I17" s="42"/>
    </row>
    <row r="18" spans="1:9" x14ac:dyDescent="0.25">
      <c r="A18" s="42"/>
      <c r="B18" s="42"/>
      <c r="C18" s="42"/>
      <c r="D18" s="42"/>
      <c r="E18" s="42"/>
      <c r="F18" s="42"/>
      <c r="G18" s="42"/>
      <c r="H18" s="42"/>
      <c r="I18" s="42"/>
    </row>
    <row r="19" spans="1:9" x14ac:dyDescent="0.25">
      <c r="A19" s="42"/>
      <c r="B19" s="42"/>
      <c r="C19" s="42"/>
      <c r="D19" s="42"/>
      <c r="E19" s="42"/>
      <c r="F19" s="42"/>
      <c r="G19" s="42"/>
      <c r="H19" s="42"/>
      <c r="I19" s="42"/>
    </row>
    <row r="20" spans="1:9" x14ac:dyDescent="0.25">
      <c r="A20" s="42"/>
      <c r="B20" s="42"/>
      <c r="C20" s="42"/>
      <c r="D20" s="42"/>
      <c r="E20" s="42"/>
      <c r="F20" s="42"/>
      <c r="G20" s="42"/>
      <c r="H20" s="42"/>
      <c r="I20" s="42"/>
    </row>
    <row r="21" spans="1:9" x14ac:dyDescent="0.25">
      <c r="A21" s="42"/>
      <c r="B21" s="42"/>
      <c r="C21" s="42"/>
      <c r="D21" s="42"/>
      <c r="E21" s="42"/>
      <c r="F21" s="42"/>
      <c r="G21" s="42"/>
      <c r="H21" s="42"/>
      <c r="I21" s="42"/>
    </row>
    <row r="22" spans="1:9" x14ac:dyDescent="0.25">
      <c r="A22" s="42"/>
      <c r="B22" s="42"/>
      <c r="C22" s="42"/>
      <c r="D22" s="42"/>
      <c r="E22" s="42"/>
      <c r="F22" s="42"/>
      <c r="G22" s="42"/>
      <c r="H22" s="42"/>
      <c r="I22" s="42"/>
    </row>
    <row r="23" spans="1:9" x14ac:dyDescent="0.25">
      <c r="A23" s="42"/>
      <c r="B23" s="42"/>
      <c r="C23" s="42"/>
      <c r="D23" s="42"/>
      <c r="E23" s="42"/>
      <c r="F23" s="42"/>
      <c r="G23" s="42"/>
      <c r="H23" s="42"/>
      <c r="I23" s="42"/>
    </row>
    <row r="24" spans="1:9" x14ac:dyDescent="0.25">
      <c r="A24" s="42"/>
      <c r="B24" s="42"/>
      <c r="C24" s="42"/>
      <c r="D24" s="42"/>
      <c r="E24" s="42"/>
      <c r="F24" s="42"/>
      <c r="G24" s="42"/>
      <c r="H24" s="42"/>
      <c r="I24" s="42"/>
    </row>
    <row r="25" spans="1:9" x14ac:dyDescent="0.25">
      <c r="A25" s="42"/>
      <c r="B25" s="42"/>
      <c r="C25" s="42"/>
      <c r="D25" s="42"/>
      <c r="E25" s="42"/>
      <c r="F25" s="42"/>
      <c r="G25" s="42"/>
      <c r="H25" s="42"/>
      <c r="I25" s="42"/>
    </row>
    <row r="26" spans="1:9" x14ac:dyDescent="0.25">
      <c r="A26" s="42"/>
      <c r="B26" s="42"/>
      <c r="C26" s="42"/>
      <c r="D26" s="42"/>
      <c r="E26" s="42"/>
      <c r="F26" s="42"/>
      <c r="G26" s="42"/>
      <c r="H26" s="42"/>
      <c r="I26" s="42"/>
    </row>
    <row r="27" spans="1:9" ht="15.6" customHeight="1" x14ac:dyDescent="0.3">
      <c r="A27" s="504" t="s">
        <v>256</v>
      </c>
      <c r="B27" s="504"/>
      <c r="C27" s="504"/>
      <c r="D27" s="504"/>
      <c r="E27" s="504"/>
      <c r="F27" s="504"/>
      <c r="G27" s="504"/>
      <c r="H27" s="504"/>
      <c r="I27" s="504"/>
    </row>
  </sheetData>
  <mergeCells count="2">
    <mergeCell ref="A1:I1"/>
    <mergeCell ref="A27:I27"/>
  </mergeCells>
  <phoneticPr fontId="0" type="noConversion"/>
  <printOptions horizontalCentered="1" verticalCentered="1"/>
  <pageMargins left="0.70866141732283472" right="0.70866141732283472" top="0.74803149606299213" bottom="0.74803149606299213" header="0.31496062992125984" footer="0.31496062992125984"/>
  <pageSetup paperSize="9" scale="11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50"/>
  <sheetViews>
    <sheetView rightToLeft="1" view="pageBreakPreview" zoomScale="84" zoomScaleSheetLayoutView="84" workbookViewId="0">
      <selection activeCell="B6" sqref="B6:K24"/>
    </sheetView>
  </sheetViews>
  <sheetFormatPr defaultColWidth="10.3984375" defaultRowHeight="13.2" x14ac:dyDescent="0.25"/>
  <cols>
    <col min="1" max="1" width="40.59765625" style="75" customWidth="1"/>
    <col min="2" max="5" width="10.3984375" style="83" customWidth="1"/>
    <col min="6" max="6" width="10.3984375" style="84" customWidth="1"/>
    <col min="7" max="10" width="8.69921875" style="389" customWidth="1"/>
    <col min="11" max="11" width="10.69921875" style="84" customWidth="1"/>
    <col min="12" max="12" width="40.59765625" style="83" customWidth="1"/>
    <col min="13" max="16384" width="10.3984375" style="75"/>
  </cols>
  <sheetData>
    <row r="1" spans="1:20" s="287" customFormat="1" ht="62.25" customHeight="1" x14ac:dyDescent="0.4">
      <c r="A1" s="516" t="s">
        <v>646</v>
      </c>
      <c r="B1" s="516"/>
      <c r="C1" s="516"/>
      <c r="D1" s="516"/>
      <c r="E1" s="516"/>
      <c r="F1" s="517"/>
      <c r="G1" s="517"/>
      <c r="H1" s="517"/>
      <c r="I1" s="517"/>
      <c r="J1" s="517"/>
      <c r="K1" s="517"/>
      <c r="L1" s="517"/>
      <c r="M1" s="517"/>
    </row>
    <row r="2" spans="1:20" s="287" customFormat="1" ht="47.4" customHeight="1" x14ac:dyDescent="0.25">
      <c r="A2" s="518" t="s">
        <v>647</v>
      </c>
      <c r="B2" s="518"/>
      <c r="C2" s="518"/>
      <c r="D2" s="518"/>
      <c r="E2" s="518"/>
      <c r="F2" s="519"/>
      <c r="G2" s="519"/>
      <c r="H2" s="519"/>
      <c r="I2" s="519"/>
      <c r="J2" s="519"/>
      <c r="K2" s="519"/>
      <c r="L2" s="519"/>
      <c r="M2" s="519"/>
    </row>
    <row r="3" spans="1:20" s="77" customFormat="1" ht="24.9" customHeight="1" x14ac:dyDescent="0.3">
      <c r="A3" s="340" t="s">
        <v>661</v>
      </c>
      <c r="B3" s="76"/>
      <c r="C3" s="76"/>
      <c r="D3" s="76"/>
      <c r="E3" s="76"/>
      <c r="F3" s="76"/>
      <c r="G3" s="388"/>
      <c r="H3" s="388"/>
      <c r="I3" s="388"/>
      <c r="J3" s="388"/>
      <c r="K3" s="76"/>
      <c r="L3" s="339" t="s">
        <v>662</v>
      </c>
    </row>
    <row r="4" spans="1:20" s="77" customFormat="1" ht="24.9" customHeight="1" thickBot="1" x14ac:dyDescent="0.3">
      <c r="A4" s="514" t="s">
        <v>65</v>
      </c>
      <c r="B4" s="523" t="s">
        <v>475</v>
      </c>
      <c r="C4" s="523" t="s">
        <v>474</v>
      </c>
      <c r="D4" s="523" t="s">
        <v>473</v>
      </c>
      <c r="E4" s="523" t="s">
        <v>472</v>
      </c>
      <c r="F4" s="523" t="s">
        <v>90</v>
      </c>
      <c r="G4" s="520" t="s">
        <v>643</v>
      </c>
      <c r="H4" s="521"/>
      <c r="I4" s="521"/>
      <c r="J4" s="522"/>
      <c r="K4" s="523" t="s">
        <v>66</v>
      </c>
      <c r="L4" s="512" t="s">
        <v>67</v>
      </c>
    </row>
    <row r="5" spans="1:20" ht="52.5" customHeight="1" thickTop="1" x14ac:dyDescent="0.25">
      <c r="A5" s="515"/>
      <c r="B5" s="524"/>
      <c r="C5" s="524"/>
      <c r="D5" s="524"/>
      <c r="E5" s="524"/>
      <c r="F5" s="524"/>
      <c r="G5" s="395" t="s">
        <v>674</v>
      </c>
      <c r="H5" s="396" t="s">
        <v>675</v>
      </c>
      <c r="I5" s="396" t="s">
        <v>676</v>
      </c>
      <c r="J5" s="396" t="s">
        <v>677</v>
      </c>
      <c r="K5" s="524"/>
      <c r="L5" s="513"/>
      <c r="Q5" s="360"/>
    </row>
    <row r="6" spans="1:20" ht="28.5" customHeight="1" thickBot="1" x14ac:dyDescent="0.3">
      <c r="A6" s="403" t="s">
        <v>68</v>
      </c>
      <c r="B6" s="422">
        <v>43.5</v>
      </c>
      <c r="C6" s="422">
        <v>45.1</v>
      </c>
      <c r="D6" s="422">
        <v>46.6</v>
      </c>
      <c r="E6" s="422">
        <v>51.1</v>
      </c>
      <c r="F6" s="423">
        <v>46.6</v>
      </c>
      <c r="G6" s="424">
        <v>-34.4</v>
      </c>
      <c r="H6" s="424">
        <v>-28.4</v>
      </c>
      <c r="I6" s="424">
        <v>-20.3</v>
      </c>
      <c r="J6" s="424">
        <v>-3</v>
      </c>
      <c r="K6" s="425">
        <v>10000</v>
      </c>
      <c r="L6" s="394" t="s">
        <v>69</v>
      </c>
      <c r="N6" s="343"/>
      <c r="O6" s="77"/>
      <c r="R6" s="343"/>
      <c r="S6" s="366"/>
      <c r="T6" s="367"/>
    </row>
    <row r="7" spans="1:20" ht="28.5" customHeight="1" thickTop="1" thickBot="1" x14ac:dyDescent="0.3">
      <c r="A7" s="408" t="s">
        <v>70</v>
      </c>
      <c r="B7" s="426">
        <v>37.799999999999997</v>
      </c>
      <c r="C7" s="426">
        <v>39</v>
      </c>
      <c r="D7" s="426">
        <v>41.3</v>
      </c>
      <c r="E7" s="426">
        <v>46.5</v>
      </c>
      <c r="F7" s="427">
        <v>41.2</v>
      </c>
      <c r="G7" s="428">
        <v>-40.4</v>
      </c>
      <c r="H7" s="428">
        <v>-34</v>
      </c>
      <c r="I7" s="428">
        <v>-23.9</v>
      </c>
      <c r="J7" s="428">
        <v>-3.1</v>
      </c>
      <c r="K7" s="429">
        <v>7267.2</v>
      </c>
      <c r="L7" s="404" t="s">
        <v>71</v>
      </c>
      <c r="N7" s="343"/>
      <c r="R7" s="343"/>
      <c r="S7" s="366"/>
      <c r="T7" s="367"/>
    </row>
    <row r="8" spans="1:20" ht="28.5" customHeight="1" thickTop="1" thickBot="1" x14ac:dyDescent="0.3">
      <c r="A8" s="409" t="s">
        <v>72</v>
      </c>
      <c r="B8" s="430">
        <v>37.700000000000003</v>
      </c>
      <c r="C8" s="430">
        <v>38.9</v>
      </c>
      <c r="D8" s="430">
        <v>41.2</v>
      </c>
      <c r="E8" s="430">
        <v>46.5</v>
      </c>
      <c r="F8" s="431">
        <v>41.1</v>
      </c>
      <c r="G8" s="432">
        <v>-40.5</v>
      </c>
      <c r="H8" s="432">
        <v>-34.1</v>
      </c>
      <c r="I8" s="432">
        <v>-24</v>
      </c>
      <c r="J8" s="432">
        <v>-2.9</v>
      </c>
      <c r="K8" s="433">
        <v>7255.2</v>
      </c>
      <c r="L8" s="406" t="s">
        <v>73</v>
      </c>
      <c r="N8" s="343"/>
      <c r="R8" s="343"/>
      <c r="S8" s="366"/>
    </row>
    <row r="9" spans="1:20" ht="28.5" customHeight="1" thickTop="1" thickBot="1" x14ac:dyDescent="0.3">
      <c r="A9" s="410" t="s">
        <v>74</v>
      </c>
      <c r="B9" s="434">
        <v>104.5</v>
      </c>
      <c r="C9" s="434">
        <v>104.4</v>
      </c>
      <c r="D9" s="434">
        <v>104.9</v>
      </c>
      <c r="E9" s="434">
        <v>104.5</v>
      </c>
      <c r="F9" s="435">
        <v>104.6</v>
      </c>
      <c r="G9" s="436">
        <v>1</v>
      </c>
      <c r="H9" s="436">
        <v>1.3</v>
      </c>
      <c r="I9" s="436">
        <v>2</v>
      </c>
      <c r="J9" s="436">
        <v>0.8</v>
      </c>
      <c r="K9" s="437">
        <v>12</v>
      </c>
      <c r="L9" s="407" t="s">
        <v>75</v>
      </c>
      <c r="N9" s="343"/>
      <c r="R9" s="343"/>
      <c r="S9" s="366"/>
    </row>
    <row r="10" spans="1:20" ht="28.5" customHeight="1" thickTop="1" thickBot="1" x14ac:dyDescent="0.3">
      <c r="A10" s="411" t="s">
        <v>605</v>
      </c>
      <c r="B10" s="422">
        <v>57.6</v>
      </c>
      <c r="C10" s="422">
        <v>60.7</v>
      </c>
      <c r="D10" s="422">
        <v>60</v>
      </c>
      <c r="E10" s="422">
        <v>62.6</v>
      </c>
      <c r="F10" s="438">
        <v>60.2</v>
      </c>
      <c r="G10" s="424">
        <v>-21.4</v>
      </c>
      <c r="H10" s="424">
        <v>-16.600000000000001</v>
      </c>
      <c r="I10" s="424">
        <v>-13.4</v>
      </c>
      <c r="J10" s="424">
        <v>-3.1</v>
      </c>
      <c r="K10" s="439">
        <v>2680.6</v>
      </c>
      <c r="L10" s="405" t="s">
        <v>80</v>
      </c>
      <c r="N10" s="343"/>
      <c r="R10" s="343"/>
      <c r="S10" s="366"/>
    </row>
    <row r="11" spans="1:20" ht="28.5" customHeight="1" thickTop="1" thickBot="1" x14ac:dyDescent="0.3">
      <c r="A11" s="410" t="s">
        <v>616</v>
      </c>
      <c r="B11" s="434">
        <v>111.7</v>
      </c>
      <c r="C11" s="434">
        <v>112.4</v>
      </c>
      <c r="D11" s="434">
        <v>123.2</v>
      </c>
      <c r="E11" s="434">
        <v>122.1</v>
      </c>
      <c r="F11" s="435">
        <v>117.4</v>
      </c>
      <c r="G11" s="436">
        <v>11.7</v>
      </c>
      <c r="H11" s="436">
        <v>9.6</v>
      </c>
      <c r="I11" s="436">
        <v>14.1</v>
      </c>
      <c r="J11" s="436">
        <v>14.5</v>
      </c>
      <c r="K11" s="437">
        <v>0.1</v>
      </c>
      <c r="L11" s="407" t="s">
        <v>615</v>
      </c>
      <c r="N11" s="343"/>
      <c r="R11" s="343"/>
      <c r="S11" s="366"/>
    </row>
    <row r="12" spans="1:20" ht="28.5" customHeight="1" thickTop="1" thickBot="1" x14ac:dyDescent="0.3">
      <c r="A12" s="409" t="s">
        <v>595</v>
      </c>
      <c r="B12" s="430">
        <v>102</v>
      </c>
      <c r="C12" s="430">
        <v>102.4</v>
      </c>
      <c r="D12" s="430">
        <v>104.1</v>
      </c>
      <c r="E12" s="430">
        <v>103.5</v>
      </c>
      <c r="F12" s="431">
        <v>103</v>
      </c>
      <c r="G12" s="432">
        <v>-2.2999999999999998</v>
      </c>
      <c r="H12" s="432">
        <v>-2.1</v>
      </c>
      <c r="I12" s="432">
        <v>-1.4</v>
      </c>
      <c r="J12" s="432">
        <v>1.4</v>
      </c>
      <c r="K12" s="433">
        <v>1.2</v>
      </c>
      <c r="L12" s="406" t="s">
        <v>606</v>
      </c>
      <c r="N12" s="343"/>
      <c r="R12" s="343"/>
      <c r="S12" s="366"/>
    </row>
    <row r="13" spans="1:20" ht="28.5" customHeight="1" thickTop="1" thickBot="1" x14ac:dyDescent="0.3">
      <c r="A13" s="412" t="s">
        <v>596</v>
      </c>
      <c r="B13" s="426">
        <v>99</v>
      </c>
      <c r="C13" s="426">
        <v>99</v>
      </c>
      <c r="D13" s="426">
        <v>98.9</v>
      </c>
      <c r="E13" s="426">
        <v>98.5</v>
      </c>
      <c r="F13" s="427">
        <v>98.9</v>
      </c>
      <c r="G13" s="428">
        <v>-1.2</v>
      </c>
      <c r="H13" s="428">
        <v>-0.9</v>
      </c>
      <c r="I13" s="428">
        <v>-0.7</v>
      </c>
      <c r="J13" s="428">
        <v>-0.3</v>
      </c>
      <c r="K13" s="429">
        <v>7.5</v>
      </c>
      <c r="L13" s="404" t="s">
        <v>607</v>
      </c>
      <c r="N13" s="343"/>
      <c r="R13" s="343"/>
      <c r="S13" s="366"/>
    </row>
    <row r="14" spans="1:20" ht="28.5" customHeight="1" thickTop="1" thickBot="1" x14ac:dyDescent="0.3">
      <c r="A14" s="409" t="s">
        <v>81</v>
      </c>
      <c r="B14" s="430">
        <v>103.6</v>
      </c>
      <c r="C14" s="430">
        <v>104.5</v>
      </c>
      <c r="D14" s="430">
        <v>104.2</v>
      </c>
      <c r="E14" s="430">
        <v>104.5</v>
      </c>
      <c r="F14" s="440">
        <v>104.2</v>
      </c>
      <c r="G14" s="432">
        <v>0.4</v>
      </c>
      <c r="H14" s="432">
        <v>1.9</v>
      </c>
      <c r="I14" s="432">
        <v>2.4</v>
      </c>
      <c r="J14" s="432">
        <v>2.5</v>
      </c>
      <c r="K14" s="433">
        <v>6.6</v>
      </c>
      <c r="L14" s="406" t="s">
        <v>5</v>
      </c>
      <c r="N14" s="343"/>
      <c r="R14" s="343"/>
      <c r="S14" s="366"/>
    </row>
    <row r="15" spans="1:20" ht="28.5" customHeight="1" thickTop="1" thickBot="1" x14ac:dyDescent="0.3">
      <c r="A15" s="410" t="s">
        <v>597</v>
      </c>
      <c r="B15" s="434">
        <v>100</v>
      </c>
      <c r="C15" s="434">
        <v>100</v>
      </c>
      <c r="D15" s="434">
        <v>100</v>
      </c>
      <c r="E15" s="434">
        <v>100</v>
      </c>
      <c r="F15" s="441">
        <v>100</v>
      </c>
      <c r="G15" s="436">
        <v>0</v>
      </c>
      <c r="H15" s="436">
        <v>0</v>
      </c>
      <c r="I15" s="436">
        <v>0</v>
      </c>
      <c r="J15" s="436">
        <v>0</v>
      </c>
      <c r="K15" s="437">
        <v>6.9</v>
      </c>
      <c r="L15" s="407" t="s">
        <v>608</v>
      </c>
      <c r="N15" s="343"/>
      <c r="R15" s="343"/>
      <c r="S15" s="366"/>
    </row>
    <row r="16" spans="1:20" ht="28.5" customHeight="1" thickTop="1" thickBot="1" x14ac:dyDescent="0.3">
      <c r="A16" s="409" t="s">
        <v>598</v>
      </c>
      <c r="B16" s="430">
        <v>48.9</v>
      </c>
      <c r="C16" s="430">
        <v>53.1</v>
      </c>
      <c r="D16" s="430">
        <v>52.5</v>
      </c>
      <c r="E16" s="430">
        <v>57.6</v>
      </c>
      <c r="F16" s="440">
        <v>53</v>
      </c>
      <c r="G16" s="432">
        <v>-24.4</v>
      </c>
      <c r="H16" s="432">
        <v>-19.399999999999999</v>
      </c>
      <c r="I16" s="432">
        <v>-13.6</v>
      </c>
      <c r="J16" s="432">
        <v>0.7</v>
      </c>
      <c r="K16" s="433">
        <v>1782.3</v>
      </c>
      <c r="L16" s="406" t="s">
        <v>609</v>
      </c>
      <c r="N16" s="343"/>
      <c r="R16" s="343"/>
      <c r="S16" s="366"/>
    </row>
    <row r="17" spans="1:19" ht="28.5" customHeight="1" thickTop="1" thickBot="1" x14ac:dyDescent="0.3">
      <c r="A17" s="410" t="s">
        <v>599</v>
      </c>
      <c r="B17" s="434">
        <v>69.599999999999994</v>
      </c>
      <c r="C17" s="434">
        <v>69.7</v>
      </c>
      <c r="D17" s="434">
        <v>66.3</v>
      </c>
      <c r="E17" s="434">
        <v>66</v>
      </c>
      <c r="F17" s="441">
        <v>67.900000000000006</v>
      </c>
      <c r="G17" s="436">
        <v>-18.899999999999999</v>
      </c>
      <c r="H17" s="436">
        <v>-14.7</v>
      </c>
      <c r="I17" s="436">
        <v>-19.600000000000001</v>
      </c>
      <c r="J17" s="436">
        <v>-12</v>
      </c>
      <c r="K17" s="437">
        <v>533.70000000000005</v>
      </c>
      <c r="L17" s="407" t="s">
        <v>610</v>
      </c>
      <c r="N17" s="343"/>
      <c r="R17" s="343"/>
      <c r="S17" s="366"/>
    </row>
    <row r="18" spans="1:19" ht="34.200000000000003" customHeight="1" thickTop="1" thickBot="1" x14ac:dyDescent="0.3">
      <c r="A18" s="409" t="s">
        <v>600</v>
      </c>
      <c r="B18" s="430">
        <v>100.4</v>
      </c>
      <c r="C18" s="430">
        <v>98.4</v>
      </c>
      <c r="D18" s="430">
        <v>104.4</v>
      </c>
      <c r="E18" s="430">
        <v>112</v>
      </c>
      <c r="F18" s="440">
        <v>103.8</v>
      </c>
      <c r="G18" s="432">
        <v>0.6</v>
      </c>
      <c r="H18" s="432">
        <v>-2.4</v>
      </c>
      <c r="I18" s="432">
        <v>5.9</v>
      </c>
      <c r="J18" s="432">
        <v>18.3</v>
      </c>
      <c r="K18" s="433">
        <v>5.2</v>
      </c>
      <c r="L18" s="406" t="s">
        <v>611</v>
      </c>
      <c r="N18" s="343"/>
      <c r="R18" s="343"/>
      <c r="S18" s="366"/>
    </row>
    <row r="19" spans="1:19" ht="28.5" customHeight="1" thickTop="1" thickBot="1" x14ac:dyDescent="0.3">
      <c r="A19" s="410" t="s">
        <v>402</v>
      </c>
      <c r="B19" s="434">
        <v>98.6</v>
      </c>
      <c r="C19" s="434">
        <v>102.2</v>
      </c>
      <c r="D19" s="434">
        <v>105.1</v>
      </c>
      <c r="E19" s="434">
        <v>107.7</v>
      </c>
      <c r="F19" s="441">
        <v>103.4</v>
      </c>
      <c r="G19" s="436">
        <v>-3.2</v>
      </c>
      <c r="H19" s="436">
        <v>1.5</v>
      </c>
      <c r="I19" s="436">
        <v>5.8</v>
      </c>
      <c r="J19" s="436">
        <v>8.6999999999999993</v>
      </c>
      <c r="K19" s="437">
        <v>20.2</v>
      </c>
      <c r="L19" s="407" t="s">
        <v>612</v>
      </c>
      <c r="N19" s="343"/>
      <c r="R19" s="343"/>
      <c r="S19" s="366"/>
    </row>
    <row r="20" spans="1:19" ht="28.5" customHeight="1" thickTop="1" thickBot="1" x14ac:dyDescent="0.3">
      <c r="A20" s="409" t="s">
        <v>601</v>
      </c>
      <c r="B20" s="430">
        <v>114.5</v>
      </c>
      <c r="C20" s="430">
        <v>115.3</v>
      </c>
      <c r="D20" s="430">
        <v>112.1</v>
      </c>
      <c r="E20" s="430">
        <v>111.8</v>
      </c>
      <c r="F20" s="440">
        <v>113.4</v>
      </c>
      <c r="G20" s="432">
        <v>7.5</v>
      </c>
      <c r="H20" s="432">
        <v>7.6</v>
      </c>
      <c r="I20" s="432">
        <v>2.2999999999999998</v>
      </c>
      <c r="J20" s="432">
        <v>-1.2</v>
      </c>
      <c r="K20" s="433">
        <v>76.7</v>
      </c>
      <c r="L20" s="406" t="s">
        <v>613</v>
      </c>
      <c r="N20" s="343"/>
      <c r="R20" s="343"/>
      <c r="S20" s="366"/>
    </row>
    <row r="21" spans="1:19" ht="28.5" customHeight="1" thickTop="1" thickBot="1" x14ac:dyDescent="0.3">
      <c r="A21" s="410" t="s">
        <v>602</v>
      </c>
      <c r="B21" s="434">
        <v>69.599999999999994</v>
      </c>
      <c r="C21" s="434">
        <v>71.3</v>
      </c>
      <c r="D21" s="434">
        <v>76.099999999999994</v>
      </c>
      <c r="E21" s="434">
        <v>67.7</v>
      </c>
      <c r="F21" s="441">
        <v>71.2</v>
      </c>
      <c r="G21" s="436">
        <v>-24.8</v>
      </c>
      <c r="H21" s="436">
        <v>-18.3</v>
      </c>
      <c r="I21" s="436">
        <v>-8.8000000000000007</v>
      </c>
      <c r="J21" s="436">
        <v>-9.5</v>
      </c>
      <c r="K21" s="437">
        <v>240.2</v>
      </c>
      <c r="L21" s="407" t="s">
        <v>614</v>
      </c>
      <c r="N21" s="343"/>
      <c r="R21" s="343"/>
      <c r="S21" s="366"/>
    </row>
    <row r="22" spans="1:19" ht="28.5" customHeight="1" thickTop="1" thickBot="1" x14ac:dyDescent="0.3">
      <c r="A22" s="413" t="s">
        <v>603</v>
      </c>
      <c r="B22" s="422">
        <v>104.8</v>
      </c>
      <c r="C22" s="422">
        <v>98.2</v>
      </c>
      <c r="D22" s="422">
        <v>96.2</v>
      </c>
      <c r="E22" s="422">
        <v>93.6</v>
      </c>
      <c r="F22" s="442">
        <v>98.2</v>
      </c>
      <c r="G22" s="424">
        <v>3.7</v>
      </c>
      <c r="H22" s="424">
        <v>-1.8</v>
      </c>
      <c r="I22" s="424">
        <v>2.2999999999999998</v>
      </c>
      <c r="J22" s="424">
        <v>-2.2000000000000002</v>
      </c>
      <c r="K22" s="439">
        <v>52.3</v>
      </c>
      <c r="L22" s="405" t="s">
        <v>76</v>
      </c>
      <c r="N22" s="343"/>
      <c r="R22" s="343"/>
      <c r="S22" s="366"/>
    </row>
    <row r="23" spans="1:19" ht="28.5" customHeight="1" thickTop="1" thickBot="1" x14ac:dyDescent="0.3">
      <c r="A23" s="410" t="s">
        <v>604</v>
      </c>
      <c r="B23" s="434">
        <v>102.8</v>
      </c>
      <c r="C23" s="434">
        <v>97.9</v>
      </c>
      <c r="D23" s="434">
        <v>89.3</v>
      </c>
      <c r="E23" s="434">
        <v>88.4</v>
      </c>
      <c r="F23" s="441">
        <v>94.6</v>
      </c>
      <c r="G23" s="436">
        <v>2.7</v>
      </c>
      <c r="H23" s="436">
        <v>-0.9</v>
      </c>
      <c r="I23" s="436">
        <v>-6.6</v>
      </c>
      <c r="J23" s="436">
        <v>-7.7</v>
      </c>
      <c r="K23" s="437">
        <v>30.8</v>
      </c>
      <c r="L23" s="407" t="s">
        <v>77</v>
      </c>
      <c r="N23" s="343"/>
      <c r="R23" s="343"/>
      <c r="S23" s="366"/>
    </row>
    <row r="24" spans="1:19" ht="28.5" customHeight="1" thickTop="1" x14ac:dyDescent="0.25">
      <c r="A24" s="415" t="s">
        <v>78</v>
      </c>
      <c r="B24" s="443">
        <v>107.6</v>
      </c>
      <c r="C24" s="443">
        <v>98.6</v>
      </c>
      <c r="D24" s="443">
        <v>106.1</v>
      </c>
      <c r="E24" s="443">
        <v>101</v>
      </c>
      <c r="F24" s="444">
        <v>103.3</v>
      </c>
      <c r="G24" s="445">
        <v>4.9000000000000004</v>
      </c>
      <c r="H24" s="445">
        <v>-3.1</v>
      </c>
      <c r="I24" s="445">
        <v>15.8</v>
      </c>
      <c r="J24" s="445">
        <v>5.8</v>
      </c>
      <c r="K24" s="446">
        <v>21.4</v>
      </c>
      <c r="L24" s="414" t="s">
        <v>79</v>
      </c>
      <c r="N24" s="343"/>
      <c r="R24" s="343"/>
      <c r="S24" s="366"/>
    </row>
    <row r="25" spans="1:19" ht="28.5" customHeight="1" x14ac:dyDescent="0.25">
      <c r="A25" s="359"/>
      <c r="B25" s="356"/>
      <c r="C25" s="356"/>
      <c r="D25" s="356"/>
      <c r="E25" s="356"/>
      <c r="F25" s="357"/>
      <c r="G25" s="357"/>
      <c r="H25" s="358"/>
      <c r="I25" s="358"/>
      <c r="J25" s="358"/>
      <c r="K25" s="349"/>
      <c r="L25" s="355"/>
      <c r="N25" s="343"/>
    </row>
    <row r="26" spans="1:19" ht="28.5" customHeight="1" x14ac:dyDescent="0.25">
      <c r="A26" s="359"/>
      <c r="B26" s="356"/>
      <c r="C26" s="356"/>
      <c r="D26" s="356"/>
      <c r="E26" s="356"/>
      <c r="F26" s="357"/>
      <c r="G26" s="357"/>
      <c r="H26" s="358"/>
      <c r="I26" s="358"/>
      <c r="J26" s="358"/>
      <c r="K26" s="349"/>
      <c r="L26" s="355"/>
      <c r="N26" s="343"/>
    </row>
    <row r="27" spans="1:19" ht="28.5" customHeight="1" x14ac:dyDescent="0.25">
      <c r="A27" s="359"/>
      <c r="B27" s="356"/>
      <c r="C27" s="356"/>
      <c r="D27" s="356"/>
      <c r="E27" s="356"/>
      <c r="F27" s="357"/>
      <c r="G27" s="357"/>
      <c r="H27" s="358"/>
      <c r="I27" s="358"/>
      <c r="J27" s="358"/>
      <c r="K27" s="349"/>
      <c r="L27" s="355"/>
      <c r="N27" s="343"/>
    </row>
    <row r="28" spans="1:19" ht="28.5" customHeight="1" x14ac:dyDescent="0.25">
      <c r="A28" s="359"/>
      <c r="B28" s="356"/>
      <c r="C28" s="356"/>
      <c r="D28" s="356"/>
      <c r="E28" s="356"/>
      <c r="F28" s="357"/>
      <c r="G28" s="357"/>
      <c r="H28" s="358"/>
      <c r="I28" s="358"/>
      <c r="J28" s="358"/>
      <c r="K28" s="349"/>
      <c r="L28" s="355"/>
      <c r="N28" s="343"/>
    </row>
    <row r="29" spans="1:19" ht="28.5" customHeight="1" x14ac:dyDescent="0.25">
      <c r="A29" s="359"/>
      <c r="B29" s="356"/>
      <c r="C29" s="356"/>
      <c r="D29" s="356"/>
      <c r="E29" s="356"/>
      <c r="F29" s="357"/>
      <c r="G29" s="357"/>
      <c r="H29" s="358"/>
      <c r="I29" s="358"/>
      <c r="J29" s="358"/>
      <c r="K29" s="349"/>
      <c r="L29" s="355"/>
      <c r="N29" s="343"/>
    </row>
    <row r="30" spans="1:19" ht="28.5" customHeight="1" x14ac:dyDescent="0.25">
      <c r="A30" s="359"/>
      <c r="B30" s="356"/>
      <c r="C30" s="356"/>
      <c r="D30" s="356"/>
      <c r="E30" s="356"/>
      <c r="F30" s="357"/>
      <c r="G30" s="357"/>
      <c r="H30" s="358"/>
      <c r="I30" s="358"/>
      <c r="J30" s="358"/>
      <c r="K30" s="349"/>
      <c r="L30" s="355"/>
      <c r="N30" s="343"/>
    </row>
    <row r="31" spans="1:19" ht="28.5" customHeight="1" x14ac:dyDescent="0.25">
      <c r="A31" s="359"/>
      <c r="B31" s="356"/>
      <c r="C31" s="356"/>
      <c r="D31" s="356"/>
      <c r="E31" s="356"/>
      <c r="F31" s="357"/>
      <c r="G31" s="357"/>
      <c r="H31" s="358"/>
      <c r="I31" s="358"/>
      <c r="J31" s="358"/>
      <c r="K31" s="349"/>
      <c r="L31" s="355"/>
      <c r="N31" s="343"/>
    </row>
    <row r="32" spans="1:19" ht="28.5" customHeight="1" x14ac:dyDescent="0.25">
      <c r="A32" s="359"/>
      <c r="B32" s="356"/>
      <c r="C32" s="356"/>
      <c r="D32" s="356"/>
      <c r="E32" s="356"/>
      <c r="F32" s="357"/>
      <c r="G32" s="357"/>
      <c r="H32" s="358"/>
      <c r="I32" s="358"/>
      <c r="J32" s="358"/>
      <c r="K32" s="349"/>
      <c r="L32" s="355"/>
      <c r="N32" s="343"/>
    </row>
    <row r="33" spans="1:14" ht="28.5" customHeight="1" x14ac:dyDescent="0.25">
      <c r="A33" s="359"/>
      <c r="B33" s="356"/>
      <c r="C33" s="356"/>
      <c r="D33" s="356"/>
      <c r="E33" s="356"/>
      <c r="F33" s="357"/>
      <c r="G33" s="357"/>
      <c r="H33" s="358"/>
      <c r="I33" s="358"/>
      <c r="J33" s="358"/>
      <c r="K33" s="349"/>
      <c r="L33" s="355"/>
      <c r="N33" s="343"/>
    </row>
    <row r="34" spans="1:14" ht="28.5" customHeight="1" x14ac:dyDescent="0.25">
      <c r="A34" s="359"/>
      <c r="B34" s="356"/>
      <c r="C34" s="356"/>
      <c r="D34" s="356"/>
      <c r="E34" s="356"/>
      <c r="F34" s="357"/>
      <c r="G34" s="357"/>
      <c r="H34" s="358"/>
      <c r="I34" s="358"/>
      <c r="J34" s="358"/>
      <c r="K34" s="349"/>
      <c r="L34" s="355"/>
      <c r="N34" s="343"/>
    </row>
    <row r="35" spans="1:14" x14ac:dyDescent="0.25">
      <c r="N35" s="343"/>
    </row>
    <row r="45" spans="1:14" ht="15.6" x14ac:dyDescent="0.25">
      <c r="B45" s="354" t="s">
        <v>620</v>
      </c>
      <c r="C45" s="354" t="s">
        <v>673</v>
      </c>
      <c r="D45" s="354" t="s">
        <v>642</v>
      </c>
      <c r="E45" s="354" t="s">
        <v>642</v>
      </c>
      <c r="H45" s="390" t="s">
        <v>645</v>
      </c>
      <c r="I45" s="390" t="s">
        <v>644</v>
      </c>
    </row>
    <row r="46" spans="1:14" ht="57" customHeight="1" x14ac:dyDescent="0.25">
      <c r="A46" s="75" t="s">
        <v>617</v>
      </c>
      <c r="B46" s="353">
        <f>E6/D6-1</f>
        <v>9.6566523605150278E-2</v>
      </c>
      <c r="C46" s="353">
        <f>D6/C6-1</f>
        <v>3.3259423503325891E-2</v>
      </c>
      <c r="D46" s="353">
        <f>C6/B6-1</f>
        <v>3.6781609195402298E-2</v>
      </c>
      <c r="E46" s="387" t="e">
        <f>B6/A6-1</f>
        <v>#VALUE!</v>
      </c>
      <c r="H46" s="391">
        <v>84.29</v>
      </c>
      <c r="I46" s="392">
        <v>66.3</v>
      </c>
      <c r="K46" s="365">
        <f>I46/H46-1</f>
        <v>-0.21342982560208812</v>
      </c>
      <c r="L46" s="361" t="s">
        <v>617</v>
      </c>
    </row>
    <row r="47" spans="1:14" ht="57" customHeight="1" x14ac:dyDescent="0.25">
      <c r="A47" s="75" t="s">
        <v>618</v>
      </c>
      <c r="B47" s="353">
        <v>-0.11602209944751374</v>
      </c>
      <c r="C47" s="353">
        <v>-8.1218274111675148E-2</v>
      </c>
      <c r="D47" s="353">
        <v>-6.7823343848580353E-2</v>
      </c>
      <c r="E47" s="362">
        <v>-0.22908560311284043</v>
      </c>
      <c r="H47" s="391">
        <v>82.24</v>
      </c>
      <c r="I47" s="363">
        <v>63.4</v>
      </c>
      <c r="K47" s="365">
        <f t="shared" ref="K47:K49" si="0">I47/H47-1</f>
        <v>-0.22908560311284043</v>
      </c>
      <c r="L47" s="93" t="s">
        <v>618</v>
      </c>
    </row>
    <row r="48" spans="1:14" ht="57" customHeight="1" x14ac:dyDescent="0.25">
      <c r="A48" s="75" t="s">
        <v>89</v>
      </c>
      <c r="B48" s="353">
        <v>-6.7821067821067893E-2</v>
      </c>
      <c r="C48" s="353">
        <v>-4.8076923076923128E-2</v>
      </c>
      <c r="D48" s="353">
        <v>-6.8212824010913664E-3</v>
      </c>
      <c r="E48" s="362">
        <v>-0.18155426529700769</v>
      </c>
      <c r="H48" s="391">
        <v>89.56</v>
      </c>
      <c r="I48" s="364">
        <v>73.3</v>
      </c>
      <c r="K48" s="365">
        <f t="shared" si="0"/>
        <v>-0.18155426529700769</v>
      </c>
      <c r="L48" s="93" t="s">
        <v>89</v>
      </c>
    </row>
    <row r="49" spans="1:12" ht="57" customHeight="1" x14ac:dyDescent="0.25">
      <c r="A49" s="75" t="s">
        <v>619</v>
      </c>
      <c r="B49" s="353">
        <v>1.8085106382978777E-2</v>
      </c>
      <c r="C49" s="353">
        <v>-6.0000000000000053E-2</v>
      </c>
      <c r="D49" s="353">
        <v>-1.0880316518298683E-2</v>
      </c>
      <c r="E49" s="362">
        <v>2.4939172749391725E-2</v>
      </c>
      <c r="H49" s="391">
        <v>98.64</v>
      </c>
      <c r="I49" s="364">
        <v>101.1</v>
      </c>
      <c r="K49" s="365">
        <f t="shared" si="0"/>
        <v>2.4939172749391725E-2</v>
      </c>
      <c r="L49" s="93" t="s">
        <v>619</v>
      </c>
    </row>
    <row r="50" spans="1:12" x14ac:dyDescent="0.25">
      <c r="H50" s="393"/>
    </row>
  </sheetData>
  <mergeCells count="11">
    <mergeCell ref="L4:L5"/>
    <mergeCell ref="A4:A5"/>
    <mergeCell ref="A1:M1"/>
    <mergeCell ref="A2:M2"/>
    <mergeCell ref="G4:J4"/>
    <mergeCell ref="K4:K5"/>
    <mergeCell ref="F4:F5"/>
    <mergeCell ref="E4:E5"/>
    <mergeCell ref="D4:D5"/>
    <mergeCell ref="B4:B5"/>
    <mergeCell ref="C4:C5"/>
  </mergeCells>
  <printOptions horizontalCentered="1" verticalCentered="1"/>
  <pageMargins left="0" right="0" top="0" bottom="0" header="0.31496062992125984" footer="0.31496062992125984"/>
  <pageSetup paperSize="9" scale="7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72"/>
  <sheetViews>
    <sheetView rightToLeft="1" view="pageBreakPreview" topLeftCell="A11" zoomScaleSheetLayoutView="100" workbookViewId="0">
      <selection activeCell="B7" sqref="B7"/>
    </sheetView>
  </sheetViews>
  <sheetFormatPr defaultRowHeight="13.8" x14ac:dyDescent="0.25"/>
  <cols>
    <col min="1" max="10" width="15.59765625" customWidth="1"/>
  </cols>
  <sheetData>
    <row r="1" spans="1:10" x14ac:dyDescent="0.25">
      <c r="A1" s="42"/>
      <c r="B1" s="42"/>
      <c r="C1" s="42"/>
      <c r="D1" s="42"/>
      <c r="E1" s="42"/>
      <c r="F1" s="42"/>
      <c r="G1" s="42"/>
      <c r="H1" s="42"/>
      <c r="I1" s="42"/>
      <c r="J1" s="42"/>
    </row>
    <row r="2" spans="1:10" x14ac:dyDescent="0.25">
      <c r="A2" s="42"/>
      <c r="B2" s="42"/>
      <c r="C2" s="42"/>
      <c r="D2" s="42"/>
      <c r="E2" s="42"/>
      <c r="F2" s="42"/>
      <c r="G2" s="42"/>
      <c r="H2" s="42"/>
      <c r="I2" s="42"/>
      <c r="J2" s="42"/>
    </row>
    <row r="3" spans="1:10" x14ac:dyDescent="0.25">
      <c r="A3" s="42"/>
      <c r="B3" s="42"/>
      <c r="C3" s="42"/>
      <c r="D3" s="42"/>
      <c r="E3" s="42"/>
      <c r="F3" s="42"/>
      <c r="G3" s="42"/>
      <c r="H3" s="42"/>
      <c r="I3" s="42"/>
      <c r="J3" s="42"/>
    </row>
    <row r="4" spans="1:10" x14ac:dyDescent="0.25">
      <c r="A4" s="42"/>
      <c r="B4" s="42"/>
      <c r="C4" s="42"/>
      <c r="D4" s="42"/>
      <c r="E4" s="42"/>
      <c r="F4" s="42"/>
      <c r="G4" s="42"/>
      <c r="H4" s="42"/>
      <c r="I4" s="42"/>
      <c r="J4" s="42"/>
    </row>
    <row r="5" spans="1:10" x14ac:dyDescent="0.25">
      <c r="A5" s="42"/>
      <c r="B5" s="42"/>
      <c r="C5" s="42"/>
      <c r="D5" s="42"/>
      <c r="E5" s="42"/>
      <c r="F5" s="42"/>
      <c r="G5" s="42"/>
      <c r="H5" s="42"/>
      <c r="I5" s="42"/>
      <c r="J5" s="42"/>
    </row>
    <row r="6" spans="1:10" x14ac:dyDescent="0.25">
      <c r="A6" s="42"/>
      <c r="B6" s="42"/>
      <c r="C6" s="42"/>
      <c r="D6" s="42"/>
      <c r="E6" s="42"/>
      <c r="F6" s="42"/>
      <c r="G6" s="42"/>
      <c r="H6" s="42"/>
      <c r="I6" s="42"/>
      <c r="J6" s="42"/>
    </row>
    <row r="7" spans="1:10" x14ac:dyDescent="0.25">
      <c r="A7" s="42"/>
      <c r="B7" s="42"/>
      <c r="C7" s="42"/>
      <c r="D7" s="42"/>
      <c r="E7" s="42"/>
      <c r="F7" s="42"/>
      <c r="G7" s="42"/>
      <c r="H7" s="42"/>
      <c r="I7" s="42"/>
      <c r="J7" s="42"/>
    </row>
    <row r="8" spans="1:10" x14ac:dyDescent="0.25">
      <c r="A8" s="42"/>
      <c r="B8" s="42"/>
      <c r="C8" s="42"/>
      <c r="D8" s="42"/>
      <c r="E8" s="42"/>
      <c r="F8" s="42"/>
      <c r="G8" s="42"/>
      <c r="H8" s="42"/>
      <c r="I8" s="42"/>
      <c r="J8" s="42"/>
    </row>
    <row r="9" spans="1:10" x14ac:dyDescent="0.25">
      <c r="A9" s="42"/>
      <c r="B9" s="42"/>
      <c r="C9" s="42"/>
      <c r="D9" s="42"/>
      <c r="E9" s="42"/>
      <c r="F9" s="42"/>
      <c r="G9" s="42"/>
      <c r="H9" s="42"/>
      <c r="I9" s="42"/>
      <c r="J9" s="42"/>
    </row>
    <row r="10" spans="1:10" x14ac:dyDescent="0.25">
      <c r="A10" s="42"/>
      <c r="B10" s="42"/>
      <c r="C10" s="42"/>
      <c r="D10" s="42"/>
      <c r="E10" s="42"/>
      <c r="F10" s="42"/>
      <c r="G10" s="42"/>
      <c r="H10" s="42"/>
      <c r="I10" s="42"/>
      <c r="J10" s="42"/>
    </row>
    <row r="11" spans="1:10" x14ac:dyDescent="0.25">
      <c r="A11" s="42"/>
      <c r="B11" s="42"/>
      <c r="C11" s="42"/>
      <c r="D11" s="42"/>
      <c r="E11" s="42"/>
      <c r="F11" s="42"/>
      <c r="G11" s="42"/>
      <c r="H11" s="42"/>
      <c r="I11" s="42"/>
      <c r="J11" s="42"/>
    </row>
    <row r="12" spans="1:10" x14ac:dyDescent="0.25">
      <c r="A12" s="42"/>
      <c r="B12" s="42"/>
      <c r="C12" s="42"/>
      <c r="D12" s="42"/>
      <c r="E12" s="42"/>
      <c r="F12" s="42"/>
      <c r="G12" s="42"/>
      <c r="H12" s="42"/>
      <c r="I12" s="42"/>
      <c r="J12" s="42"/>
    </row>
    <row r="13" spans="1:10" x14ac:dyDescent="0.25">
      <c r="A13" s="42"/>
      <c r="B13" s="42"/>
      <c r="C13" s="42"/>
      <c r="D13" s="42"/>
      <c r="E13" s="42"/>
      <c r="F13" s="42"/>
      <c r="G13" s="42"/>
      <c r="H13" s="42"/>
      <c r="I13" s="42"/>
      <c r="J13" s="42"/>
    </row>
    <row r="14" spans="1:10" x14ac:dyDescent="0.25">
      <c r="A14" s="42"/>
      <c r="B14" s="42"/>
      <c r="C14" s="42"/>
      <c r="D14" s="42"/>
      <c r="E14" s="42"/>
      <c r="F14" s="42"/>
      <c r="G14" s="42"/>
      <c r="H14" s="42"/>
      <c r="I14" s="42"/>
      <c r="J14" s="42"/>
    </row>
    <row r="15" spans="1:10" x14ac:dyDescent="0.25">
      <c r="A15" s="42"/>
      <c r="B15" s="42"/>
      <c r="C15" s="42"/>
      <c r="D15" s="42"/>
      <c r="E15" s="42"/>
      <c r="F15" s="42"/>
      <c r="G15" s="42"/>
      <c r="H15" s="42"/>
      <c r="I15" s="42"/>
      <c r="J15" s="42"/>
    </row>
    <row r="16" spans="1:10" x14ac:dyDescent="0.25">
      <c r="A16" s="42"/>
      <c r="B16" s="42"/>
      <c r="C16" s="42"/>
      <c r="D16" s="42"/>
      <c r="E16" s="42"/>
      <c r="F16" s="42"/>
      <c r="G16" s="42"/>
      <c r="H16" s="42"/>
      <c r="I16" s="42"/>
      <c r="J16" s="42"/>
    </row>
    <row r="17" spans="1:14" x14ac:dyDescent="0.25">
      <c r="A17" s="42"/>
      <c r="B17" s="42"/>
      <c r="C17" s="42"/>
      <c r="D17" s="42"/>
      <c r="E17" s="42"/>
      <c r="F17" s="42"/>
      <c r="G17" s="42"/>
      <c r="H17" s="42"/>
      <c r="I17" s="42"/>
      <c r="J17" s="42"/>
    </row>
    <row r="18" spans="1:14" x14ac:dyDescent="0.25">
      <c r="A18" s="42"/>
      <c r="B18" s="42"/>
      <c r="C18" s="42"/>
      <c r="D18" s="42"/>
      <c r="E18" s="42"/>
      <c r="F18" s="42"/>
      <c r="G18" s="42"/>
      <c r="H18" s="42"/>
      <c r="I18" s="42"/>
      <c r="J18" s="42"/>
      <c r="K18" s="334"/>
      <c r="L18" s="334"/>
      <c r="M18" s="334"/>
      <c r="N18" s="334"/>
    </row>
    <row r="19" spans="1:14" x14ac:dyDescent="0.25">
      <c r="A19" s="42"/>
      <c r="B19" s="42"/>
      <c r="C19" s="42"/>
      <c r="D19" s="42"/>
      <c r="E19" s="42"/>
      <c r="F19" s="42"/>
      <c r="G19" s="42"/>
      <c r="H19" s="42"/>
      <c r="I19" s="42"/>
      <c r="J19" s="42"/>
      <c r="K19" s="334"/>
      <c r="L19" s="334"/>
      <c r="M19" s="334"/>
      <c r="N19" s="334"/>
    </row>
    <row r="20" spans="1:14" x14ac:dyDescent="0.25">
      <c r="A20" s="42"/>
      <c r="B20" s="42"/>
      <c r="C20" s="42"/>
      <c r="D20" s="42"/>
      <c r="E20" s="42"/>
      <c r="F20" s="42"/>
      <c r="G20" s="42"/>
      <c r="H20" s="42"/>
      <c r="I20" s="42"/>
      <c r="J20" s="42"/>
      <c r="K20" s="334"/>
      <c r="L20" s="334"/>
      <c r="M20" s="334"/>
      <c r="N20" s="334"/>
    </row>
    <row r="21" spans="1:14" x14ac:dyDescent="0.25">
      <c r="A21" s="42"/>
      <c r="B21" s="42"/>
      <c r="C21" s="42"/>
      <c r="D21" s="42"/>
      <c r="E21" s="42"/>
      <c r="F21" s="42"/>
      <c r="G21" s="42"/>
      <c r="H21" s="42"/>
      <c r="I21" s="42"/>
      <c r="J21" s="42"/>
      <c r="K21" s="334"/>
      <c r="L21" s="334"/>
      <c r="M21" s="334"/>
      <c r="N21" s="334"/>
    </row>
    <row r="22" spans="1:14" x14ac:dyDescent="0.25">
      <c r="A22" s="42"/>
      <c r="B22" s="42"/>
      <c r="C22" s="42"/>
      <c r="D22" s="42"/>
      <c r="E22" s="42"/>
      <c r="F22" s="42"/>
      <c r="G22" s="42"/>
      <c r="H22" s="42"/>
      <c r="I22" s="42"/>
      <c r="J22" s="42"/>
    </row>
    <row r="23" spans="1:14" x14ac:dyDescent="0.25">
      <c r="A23" s="42"/>
      <c r="B23" s="42"/>
      <c r="C23" s="42"/>
      <c r="D23" s="42"/>
      <c r="E23" s="42"/>
      <c r="F23" s="42"/>
      <c r="G23" s="42"/>
      <c r="H23" s="42"/>
      <c r="I23" s="42"/>
      <c r="J23" s="42"/>
    </row>
    <row r="24" spans="1:14" x14ac:dyDescent="0.25">
      <c r="A24" s="42"/>
      <c r="B24" s="42"/>
      <c r="C24" s="42"/>
      <c r="D24" s="42"/>
      <c r="E24" s="42"/>
      <c r="F24" s="42"/>
      <c r="G24" s="42"/>
      <c r="H24" s="42"/>
      <c r="I24" s="42"/>
      <c r="J24" s="42"/>
    </row>
    <row r="25" spans="1:14" x14ac:dyDescent="0.25">
      <c r="A25" s="42"/>
      <c r="B25" s="42"/>
      <c r="C25" s="42"/>
      <c r="D25" s="42"/>
      <c r="E25" s="42"/>
      <c r="F25" s="42"/>
      <c r="G25" s="42"/>
      <c r="H25" s="42"/>
      <c r="I25" s="42"/>
      <c r="J25" s="42"/>
    </row>
    <row r="26" spans="1:14" x14ac:dyDescent="0.25">
      <c r="A26" s="42"/>
      <c r="B26" s="42"/>
      <c r="C26" s="42"/>
      <c r="D26" s="42"/>
      <c r="E26" s="42"/>
      <c r="F26" s="42"/>
      <c r="G26" s="42"/>
      <c r="H26" s="42"/>
      <c r="I26" s="42"/>
      <c r="J26" s="42"/>
    </row>
    <row r="27" spans="1:14" x14ac:dyDescent="0.25">
      <c r="A27" s="42"/>
      <c r="B27" s="42"/>
      <c r="C27" s="42"/>
      <c r="D27" s="42"/>
      <c r="E27" s="42"/>
      <c r="F27" s="42"/>
      <c r="G27" s="42"/>
      <c r="H27" s="42"/>
      <c r="I27" s="42"/>
      <c r="J27" s="42"/>
    </row>
    <row r="28" spans="1:14" x14ac:dyDescent="0.25">
      <c r="A28" s="42"/>
      <c r="B28" s="42"/>
      <c r="C28" s="42"/>
      <c r="D28" s="42"/>
      <c r="E28" s="42"/>
      <c r="F28" s="42"/>
      <c r="G28" s="42"/>
      <c r="H28" s="42"/>
      <c r="I28" s="42"/>
      <c r="J28" s="42"/>
    </row>
    <row r="29" spans="1:14" x14ac:dyDescent="0.25">
      <c r="A29" s="42"/>
      <c r="B29" s="42"/>
      <c r="C29" s="42"/>
      <c r="D29" s="42"/>
      <c r="E29" s="42"/>
      <c r="F29" s="42"/>
      <c r="G29" s="42"/>
      <c r="H29" s="42"/>
      <c r="I29" s="42"/>
      <c r="J29" s="42"/>
    </row>
    <row r="30" spans="1:14" x14ac:dyDescent="0.25">
      <c r="A30" s="42"/>
      <c r="B30" s="42"/>
      <c r="C30" s="42"/>
      <c r="D30" s="42"/>
      <c r="E30" s="42"/>
      <c r="F30" s="42"/>
      <c r="G30" s="42"/>
      <c r="H30" s="42"/>
      <c r="I30" s="42"/>
      <c r="J30" s="42"/>
    </row>
    <row r="31" spans="1:14" x14ac:dyDescent="0.25">
      <c r="A31" s="42"/>
      <c r="B31" s="42"/>
      <c r="C31" s="42"/>
      <c r="D31" s="42"/>
      <c r="E31" s="42"/>
      <c r="F31" s="42"/>
      <c r="G31" s="42"/>
      <c r="H31" s="42"/>
      <c r="I31" s="42"/>
      <c r="J31" s="42"/>
    </row>
    <row r="32" spans="1:14" x14ac:dyDescent="0.25">
      <c r="A32" s="42"/>
      <c r="B32" s="42"/>
      <c r="C32" s="42"/>
      <c r="D32" s="42"/>
      <c r="E32" s="42"/>
      <c r="F32" s="42"/>
      <c r="G32" s="42"/>
      <c r="H32" s="42"/>
      <c r="I32" s="42"/>
      <c r="J32" s="42"/>
    </row>
    <row r="33" spans="1:10" x14ac:dyDescent="0.25">
      <c r="A33" s="42"/>
      <c r="B33" s="42"/>
      <c r="C33" s="42"/>
      <c r="D33" s="42"/>
      <c r="E33" s="42"/>
      <c r="F33" s="42"/>
      <c r="G33" s="42"/>
      <c r="H33" s="42"/>
      <c r="I33" s="42"/>
      <c r="J33" s="42"/>
    </row>
    <row r="34" spans="1:10" x14ac:dyDescent="0.25">
      <c r="A34" s="42"/>
      <c r="B34" s="42"/>
      <c r="C34" s="42"/>
      <c r="D34" s="42"/>
      <c r="E34" s="42"/>
      <c r="F34" s="42"/>
      <c r="G34" s="42"/>
      <c r="H34" s="42"/>
      <c r="I34" s="42"/>
      <c r="J34" s="42"/>
    </row>
    <row r="35" spans="1:10" x14ac:dyDescent="0.25">
      <c r="A35" s="42"/>
      <c r="B35" s="42"/>
      <c r="C35" s="42"/>
      <c r="D35" s="42"/>
      <c r="E35" s="42"/>
      <c r="F35" s="42"/>
      <c r="G35" s="42"/>
      <c r="H35" s="42"/>
      <c r="I35" s="42"/>
      <c r="J35" s="42"/>
    </row>
    <row r="36" spans="1:10" x14ac:dyDescent="0.25">
      <c r="A36" s="42"/>
      <c r="B36" s="42"/>
      <c r="C36" s="42"/>
      <c r="D36" s="42"/>
      <c r="E36" s="42"/>
      <c r="F36" s="42"/>
      <c r="G36" s="42"/>
      <c r="H36" s="42"/>
      <c r="I36" s="42"/>
      <c r="J36" s="42"/>
    </row>
    <row r="37" spans="1:10" x14ac:dyDescent="0.25">
      <c r="A37" s="42"/>
      <c r="B37" s="42"/>
      <c r="C37" s="42"/>
      <c r="D37" s="42"/>
      <c r="E37" s="42"/>
      <c r="F37" s="42"/>
      <c r="G37" s="42"/>
      <c r="H37" s="42"/>
      <c r="I37" s="42"/>
      <c r="J37" s="42"/>
    </row>
    <row r="38" spans="1:10" x14ac:dyDescent="0.25">
      <c r="A38" s="42"/>
      <c r="B38" s="42"/>
      <c r="C38" s="42"/>
      <c r="D38" s="42"/>
      <c r="E38" s="42"/>
      <c r="F38" s="42"/>
      <c r="G38" s="42"/>
      <c r="H38" s="42"/>
      <c r="I38" s="42"/>
      <c r="J38" s="42"/>
    </row>
    <row r="39" spans="1:10" x14ac:dyDescent="0.25">
      <c r="A39" s="42"/>
      <c r="B39" s="42"/>
      <c r="C39" s="42"/>
      <c r="D39" s="42"/>
      <c r="E39" s="42"/>
      <c r="F39" s="42"/>
      <c r="G39" s="42"/>
      <c r="H39" s="42"/>
      <c r="I39" s="42"/>
      <c r="J39" s="42"/>
    </row>
    <row r="40" spans="1:10" x14ac:dyDescent="0.25">
      <c r="A40" s="42"/>
      <c r="B40" s="42"/>
      <c r="C40" s="42"/>
      <c r="D40" s="42"/>
      <c r="E40" s="42"/>
      <c r="F40" s="42"/>
      <c r="G40" s="42"/>
      <c r="H40" s="42"/>
      <c r="I40" s="42"/>
      <c r="J40" s="42"/>
    </row>
    <row r="41" spans="1:10" x14ac:dyDescent="0.25">
      <c r="A41" s="42"/>
      <c r="B41" s="42"/>
      <c r="C41" s="42"/>
      <c r="D41" s="42"/>
      <c r="E41" s="42"/>
      <c r="F41" s="42"/>
      <c r="G41" s="42"/>
      <c r="H41" s="42"/>
      <c r="I41" s="42"/>
      <c r="J41" s="42"/>
    </row>
    <row r="42" spans="1:10" x14ac:dyDescent="0.25">
      <c r="A42" s="42"/>
      <c r="B42" s="42"/>
      <c r="C42" s="42"/>
      <c r="D42" s="42"/>
      <c r="E42" s="42"/>
      <c r="F42" s="42"/>
      <c r="G42" s="42"/>
      <c r="H42" s="42"/>
      <c r="I42" s="42"/>
      <c r="J42" s="42"/>
    </row>
    <row r="43" spans="1:10" x14ac:dyDescent="0.25">
      <c r="A43" s="42"/>
      <c r="B43" s="42"/>
      <c r="C43" s="42"/>
      <c r="D43" s="42"/>
      <c r="E43" s="42"/>
      <c r="F43" s="42"/>
      <c r="G43" s="42"/>
      <c r="H43" s="42"/>
      <c r="I43" s="42"/>
      <c r="J43" s="42"/>
    </row>
    <row r="44" spans="1:10" ht="24.75" customHeight="1" x14ac:dyDescent="0.25">
      <c r="A44" s="509" t="s">
        <v>568</v>
      </c>
      <c r="B44" s="509"/>
      <c r="C44" s="509"/>
      <c r="D44" s="509"/>
      <c r="E44" s="509"/>
      <c r="F44" s="509"/>
      <c r="G44" s="509"/>
      <c r="H44" s="509"/>
      <c r="I44" s="509"/>
      <c r="J44" s="509"/>
    </row>
    <row r="46" spans="1:10" s="218" customFormat="1" x14ac:dyDescent="0.25"/>
    <row r="47" spans="1:10" s="218" customFormat="1" x14ac:dyDescent="0.25"/>
    <row r="48" spans="1:10" s="218" customFormat="1" x14ac:dyDescent="0.25"/>
    <row r="49" spans="3:8" s="218" customFormat="1" x14ac:dyDescent="0.25"/>
    <row r="50" spans="3:8" s="218" customFormat="1" x14ac:dyDescent="0.25"/>
    <row r="51" spans="3:8" s="218" customFormat="1" ht="15.6" x14ac:dyDescent="0.25">
      <c r="H51" s="335"/>
    </row>
    <row r="52" spans="3:8" s="218" customFormat="1" x14ac:dyDescent="0.25">
      <c r="H52" s="336"/>
    </row>
    <row r="53" spans="3:8" s="218" customFormat="1" x14ac:dyDescent="0.25">
      <c r="C53" s="337"/>
    </row>
    <row r="54" spans="3:8" s="218" customFormat="1" x14ac:dyDescent="0.25">
      <c r="C54" s="338"/>
    </row>
    <row r="55" spans="3:8" s="218" customFormat="1" x14ac:dyDescent="0.25">
      <c r="C55" s="42"/>
    </row>
    <row r="56" spans="3:8" s="218" customFormat="1" x14ac:dyDescent="0.25"/>
    <row r="57" spans="3:8" s="218" customFormat="1" x14ac:dyDescent="0.25"/>
    <row r="58" spans="3:8" s="218" customFormat="1" x14ac:dyDescent="0.25"/>
    <row r="59" spans="3:8" s="218" customFormat="1" x14ac:dyDescent="0.25"/>
    <row r="60" spans="3:8" s="218" customFormat="1" x14ac:dyDescent="0.25"/>
    <row r="61" spans="3:8" s="218" customFormat="1" x14ac:dyDescent="0.25"/>
    <row r="62" spans="3:8" s="218" customFormat="1" x14ac:dyDescent="0.25"/>
    <row r="63" spans="3:8" s="218" customFormat="1" x14ac:dyDescent="0.25"/>
    <row r="64" spans="3:8" s="218" customFormat="1" x14ac:dyDescent="0.25"/>
    <row r="65" spans="8:8" s="218" customFormat="1" x14ac:dyDescent="0.25"/>
    <row r="66" spans="8:8" s="218" customFormat="1" x14ac:dyDescent="0.25"/>
    <row r="67" spans="8:8" s="218" customFormat="1" x14ac:dyDescent="0.25"/>
    <row r="68" spans="8:8" s="218" customFormat="1" x14ac:dyDescent="0.25"/>
    <row r="69" spans="8:8" s="218" customFormat="1" x14ac:dyDescent="0.25"/>
    <row r="72" spans="8:8" x14ac:dyDescent="0.25">
      <c r="H72" s="218"/>
    </row>
  </sheetData>
  <mergeCells count="1">
    <mergeCell ref="A44:J44"/>
  </mergeCells>
  <printOptions horizontalCentered="1" verticalCentered="1"/>
  <pageMargins left="0" right="0" top="0" bottom="0" header="0.31496062992125984" footer="0.31496062992125984"/>
  <pageSetup paperSize="9" scale="7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view="pageBreakPreview" topLeftCell="A34" zoomScale="78" zoomScaleNormal="100" zoomScaleSheetLayoutView="78" workbookViewId="0">
      <selection activeCell="C73" sqref="C73"/>
    </sheetView>
  </sheetViews>
  <sheetFormatPr defaultColWidth="9.09765625" defaultRowHeight="13.8" x14ac:dyDescent="0.25"/>
  <cols>
    <col min="1" max="1" width="4.296875" style="286" customWidth="1"/>
    <col min="2" max="2" width="4.8984375" style="286" customWidth="1"/>
    <col min="3" max="3" width="50.8984375" style="286" customWidth="1"/>
    <col min="4" max="16384" width="9.09765625" style="275"/>
  </cols>
  <sheetData>
    <row r="1" spans="1:3" ht="21" customHeight="1" x14ac:dyDescent="0.25">
      <c r="A1" s="526" t="s">
        <v>477</v>
      </c>
      <c r="B1" s="527"/>
      <c r="C1" s="527"/>
    </row>
    <row r="2" spans="1:3" ht="15.6" x14ac:dyDescent="0.3">
      <c r="A2" s="528" t="s">
        <v>478</v>
      </c>
      <c r="B2" s="528"/>
      <c r="C2" s="528"/>
    </row>
    <row r="3" spans="1:3" ht="15" customHeight="1" x14ac:dyDescent="0.25">
      <c r="A3" s="529" t="s">
        <v>479</v>
      </c>
      <c r="B3" s="529"/>
      <c r="C3" s="529"/>
    </row>
    <row r="4" spans="1:3" ht="3" customHeight="1" x14ac:dyDescent="0.25">
      <c r="A4" s="529"/>
      <c r="B4" s="529"/>
      <c r="C4" s="529"/>
    </row>
    <row r="5" spans="1:3" ht="39" customHeight="1" x14ac:dyDescent="0.25">
      <c r="A5" s="276"/>
      <c r="B5" s="276"/>
      <c r="C5" s="277" t="s">
        <v>480</v>
      </c>
    </row>
    <row r="6" spans="1:3" ht="52.5" customHeight="1" x14ac:dyDescent="0.25">
      <c r="A6" s="529">
        <v>1</v>
      </c>
      <c r="B6" s="529"/>
      <c r="C6" s="278" t="s">
        <v>481</v>
      </c>
    </row>
    <row r="7" spans="1:3" ht="50.25" customHeight="1" x14ac:dyDescent="0.25">
      <c r="A7" s="529">
        <v>44</v>
      </c>
      <c r="B7" s="529"/>
      <c r="C7" s="278" t="s">
        <v>482</v>
      </c>
    </row>
    <row r="8" spans="1:3" ht="63" customHeight="1" x14ac:dyDescent="0.25">
      <c r="A8" s="529">
        <v>444</v>
      </c>
      <c r="B8" s="529"/>
      <c r="C8" s="279" t="s">
        <v>483</v>
      </c>
    </row>
    <row r="9" spans="1:3" ht="73.5" customHeight="1" x14ac:dyDescent="0.25">
      <c r="A9" s="529">
        <v>4441</v>
      </c>
      <c r="B9" s="529"/>
      <c r="C9" s="279" t="s">
        <v>484</v>
      </c>
    </row>
    <row r="10" spans="1:3" ht="49.5" hidden="1" customHeight="1" x14ac:dyDescent="0.25">
      <c r="A10" s="530">
        <v>444121</v>
      </c>
      <c r="B10" s="530"/>
      <c r="C10" s="279" t="s">
        <v>485</v>
      </c>
    </row>
    <row r="11" spans="1:3" ht="62.25" customHeight="1" x14ac:dyDescent="0.25">
      <c r="A11" s="529">
        <v>4442</v>
      </c>
      <c r="B11" s="529"/>
      <c r="C11" s="279" t="s">
        <v>486</v>
      </c>
    </row>
    <row r="12" spans="1:3" ht="49.5" hidden="1" customHeight="1" x14ac:dyDescent="0.25">
      <c r="A12" s="525">
        <v>444211</v>
      </c>
      <c r="B12" s="525"/>
      <c r="C12" s="280" t="s">
        <v>487</v>
      </c>
    </row>
    <row r="13" spans="1:3" ht="49.5" hidden="1" customHeight="1" x14ac:dyDescent="0.25">
      <c r="A13" s="525">
        <v>444212</v>
      </c>
      <c r="B13" s="525"/>
      <c r="C13" s="280" t="s">
        <v>488</v>
      </c>
    </row>
    <row r="14" spans="1:3" ht="49.5" hidden="1" customHeight="1" x14ac:dyDescent="0.25">
      <c r="A14" s="525">
        <v>444221</v>
      </c>
      <c r="B14" s="525"/>
      <c r="C14" s="280" t="s">
        <v>489</v>
      </c>
    </row>
    <row r="15" spans="1:3" ht="49.5" hidden="1" customHeight="1" x14ac:dyDescent="0.25">
      <c r="A15" s="525">
        <v>444231</v>
      </c>
      <c r="B15" s="525"/>
      <c r="C15" s="280" t="s">
        <v>490</v>
      </c>
    </row>
    <row r="16" spans="1:3" ht="49.5" hidden="1" customHeight="1" x14ac:dyDescent="0.25">
      <c r="A16" s="525">
        <v>444241</v>
      </c>
      <c r="B16" s="525"/>
      <c r="C16" s="280" t="s">
        <v>491</v>
      </c>
    </row>
    <row r="17" spans="1:4" ht="49.5" hidden="1" customHeight="1" x14ac:dyDescent="0.25">
      <c r="A17" s="525">
        <v>444251</v>
      </c>
      <c r="B17" s="525"/>
      <c r="C17" s="280" t="s">
        <v>492</v>
      </c>
    </row>
    <row r="18" spans="1:4" ht="49.5" hidden="1" customHeight="1" x14ac:dyDescent="0.25">
      <c r="A18" s="525">
        <v>444252</v>
      </c>
      <c r="B18" s="525"/>
      <c r="C18" s="280" t="s">
        <v>493</v>
      </c>
    </row>
    <row r="19" spans="1:4" ht="49.5" hidden="1" customHeight="1" x14ac:dyDescent="0.25">
      <c r="A19" s="525">
        <v>444261</v>
      </c>
      <c r="B19" s="525"/>
      <c r="C19" s="280" t="s">
        <v>494</v>
      </c>
    </row>
    <row r="20" spans="1:4" ht="49.5" hidden="1" customHeight="1" x14ac:dyDescent="0.25">
      <c r="A20" s="525">
        <v>444281</v>
      </c>
      <c r="B20" s="525"/>
      <c r="C20" s="280" t="s">
        <v>495</v>
      </c>
    </row>
    <row r="21" spans="1:4" ht="60" customHeight="1" x14ac:dyDescent="0.25">
      <c r="A21" s="529">
        <v>45</v>
      </c>
      <c r="B21" s="529"/>
      <c r="C21" s="278" t="s">
        <v>496</v>
      </c>
      <c r="D21" s="281"/>
    </row>
    <row r="22" spans="1:4" ht="53.25" customHeight="1" x14ac:dyDescent="0.25">
      <c r="A22" s="529">
        <v>451</v>
      </c>
      <c r="B22" s="529"/>
      <c r="C22" s="279" t="s">
        <v>497</v>
      </c>
    </row>
    <row r="23" spans="1:4" ht="49.5" hidden="1" customHeight="1" x14ac:dyDescent="0.25">
      <c r="A23" s="529">
        <v>4514</v>
      </c>
      <c r="B23" s="529"/>
      <c r="C23" s="279" t="s">
        <v>498</v>
      </c>
    </row>
    <row r="24" spans="1:4" ht="49.5" hidden="1" customHeight="1" x14ac:dyDescent="0.25">
      <c r="A24" s="525">
        <v>451401</v>
      </c>
      <c r="B24" s="525"/>
      <c r="C24" s="279" t="s">
        <v>499</v>
      </c>
    </row>
    <row r="25" spans="1:4" ht="45" customHeight="1" x14ac:dyDescent="0.25">
      <c r="A25" s="529">
        <v>452</v>
      </c>
      <c r="B25" s="529"/>
      <c r="C25" s="279" t="s">
        <v>500</v>
      </c>
    </row>
    <row r="26" spans="1:4" ht="66" customHeight="1" x14ac:dyDescent="0.25">
      <c r="A26" s="529">
        <v>4522</v>
      </c>
      <c r="B26" s="529"/>
      <c r="C26" s="279" t="s">
        <v>501</v>
      </c>
    </row>
    <row r="27" spans="1:4" ht="49.5" hidden="1" customHeight="1" x14ac:dyDescent="0.25">
      <c r="A27" s="525">
        <v>452201</v>
      </c>
      <c r="B27" s="525"/>
      <c r="C27" s="279" t="s">
        <v>502</v>
      </c>
    </row>
    <row r="28" spans="1:4" ht="68.25" customHeight="1" x14ac:dyDescent="0.25">
      <c r="A28" s="529">
        <v>4525</v>
      </c>
      <c r="B28" s="529"/>
      <c r="C28" s="279" t="s">
        <v>503</v>
      </c>
    </row>
    <row r="29" spans="1:4" ht="49.5" hidden="1" customHeight="1" x14ac:dyDescent="0.25">
      <c r="A29" s="525">
        <v>452501</v>
      </c>
      <c r="B29" s="525"/>
      <c r="C29" s="279" t="s">
        <v>504</v>
      </c>
    </row>
    <row r="30" spans="1:4" ht="49.5" hidden="1" customHeight="1" x14ac:dyDescent="0.25">
      <c r="A30" s="525">
        <v>452502</v>
      </c>
      <c r="B30" s="525"/>
      <c r="C30" s="279" t="s">
        <v>505</v>
      </c>
    </row>
    <row r="31" spans="1:4" ht="52.5" customHeight="1" x14ac:dyDescent="0.25">
      <c r="A31" s="531">
        <v>4526</v>
      </c>
      <c r="B31" s="531"/>
      <c r="C31" s="279" t="s">
        <v>506</v>
      </c>
    </row>
    <row r="32" spans="1:4" ht="59.25" customHeight="1" x14ac:dyDescent="0.25">
      <c r="A32" s="529">
        <v>46</v>
      </c>
      <c r="B32" s="529"/>
      <c r="C32" s="278" t="s">
        <v>507</v>
      </c>
    </row>
    <row r="33" spans="1:3" ht="51.75" customHeight="1" x14ac:dyDescent="0.25">
      <c r="A33" s="529">
        <v>461</v>
      </c>
      <c r="B33" s="529"/>
      <c r="C33" s="279" t="s">
        <v>508</v>
      </c>
    </row>
    <row r="34" spans="1:3" ht="53.25" customHeight="1" x14ac:dyDescent="0.25">
      <c r="A34" s="529">
        <v>4611</v>
      </c>
      <c r="B34" s="529"/>
      <c r="C34" s="279" t="s">
        <v>508</v>
      </c>
    </row>
    <row r="35" spans="1:3" ht="49.5" hidden="1" customHeight="1" x14ac:dyDescent="0.25">
      <c r="A35" s="530">
        <v>461111</v>
      </c>
      <c r="B35" s="530"/>
      <c r="C35" s="282" t="s">
        <v>509</v>
      </c>
    </row>
    <row r="36" spans="1:3" ht="49.5" hidden="1" customHeight="1" x14ac:dyDescent="0.25">
      <c r="A36" s="530">
        <v>461112</v>
      </c>
      <c r="B36" s="530"/>
      <c r="C36" s="282" t="s">
        <v>510</v>
      </c>
    </row>
    <row r="37" spans="1:3" ht="49.5" hidden="1" customHeight="1" x14ac:dyDescent="0.25">
      <c r="A37" s="530">
        <v>461113</v>
      </c>
      <c r="B37" s="530"/>
      <c r="C37" s="282" t="s">
        <v>511</v>
      </c>
    </row>
    <row r="38" spans="1:3" ht="49.5" hidden="1" customHeight="1" x14ac:dyDescent="0.25">
      <c r="A38" s="530">
        <v>461114</v>
      </c>
      <c r="B38" s="530"/>
      <c r="C38" s="282" t="s">
        <v>512</v>
      </c>
    </row>
    <row r="39" spans="1:3" ht="49.5" hidden="1" customHeight="1" x14ac:dyDescent="0.25">
      <c r="A39" s="530">
        <v>461115</v>
      </c>
      <c r="B39" s="530"/>
      <c r="C39" s="282" t="s">
        <v>513</v>
      </c>
    </row>
    <row r="40" spans="1:3" ht="49.5" hidden="1" customHeight="1" x14ac:dyDescent="0.25">
      <c r="A40" s="532">
        <v>461125</v>
      </c>
      <c r="B40" s="532"/>
      <c r="C40" s="282" t="s">
        <v>514</v>
      </c>
    </row>
    <row r="41" spans="1:3" ht="49.5" hidden="1" customHeight="1" x14ac:dyDescent="0.25">
      <c r="A41" s="532">
        <v>461122</v>
      </c>
      <c r="B41" s="532"/>
      <c r="C41" s="282" t="s">
        <v>515</v>
      </c>
    </row>
    <row r="42" spans="1:3" ht="49.5" hidden="1" customHeight="1" x14ac:dyDescent="0.25">
      <c r="A42" s="532">
        <v>461123</v>
      </c>
      <c r="B42" s="532"/>
      <c r="C42" s="282" t="s">
        <v>516</v>
      </c>
    </row>
    <row r="43" spans="1:3" ht="49.5" hidden="1" customHeight="1" x14ac:dyDescent="0.25">
      <c r="A43" s="532">
        <v>461124</v>
      </c>
      <c r="B43" s="532"/>
      <c r="C43" s="282" t="s">
        <v>517</v>
      </c>
    </row>
    <row r="44" spans="1:3" ht="49.5" customHeight="1" x14ac:dyDescent="0.25">
      <c r="A44" s="529">
        <v>49</v>
      </c>
      <c r="B44" s="529"/>
      <c r="C44" s="278" t="s">
        <v>518</v>
      </c>
    </row>
    <row r="45" spans="1:3" ht="42" customHeight="1" x14ac:dyDescent="0.25">
      <c r="A45" s="529">
        <v>491</v>
      </c>
      <c r="B45" s="529"/>
      <c r="C45" s="279" t="s">
        <v>519</v>
      </c>
    </row>
    <row r="46" spans="1:3" ht="40.5" customHeight="1" x14ac:dyDescent="0.25">
      <c r="A46" s="529">
        <v>4911</v>
      </c>
      <c r="B46" s="529"/>
      <c r="C46" s="279" t="s">
        <v>520</v>
      </c>
    </row>
    <row r="47" spans="1:3" ht="49.5" hidden="1" customHeight="1" x14ac:dyDescent="0.25">
      <c r="A47" s="531">
        <v>491111</v>
      </c>
      <c r="B47" s="531"/>
      <c r="C47" s="283" t="s">
        <v>521</v>
      </c>
    </row>
    <row r="48" spans="1:3" ht="49.5" hidden="1" customHeight="1" x14ac:dyDescent="0.25">
      <c r="A48" s="530">
        <v>491141</v>
      </c>
      <c r="B48" s="530"/>
      <c r="C48" s="283" t="s">
        <v>522</v>
      </c>
    </row>
    <row r="49" spans="1:3" ht="49.5" hidden="1" customHeight="1" x14ac:dyDescent="0.25">
      <c r="A49" s="530">
        <v>491142</v>
      </c>
      <c r="B49" s="530"/>
      <c r="C49" s="283" t="s">
        <v>523</v>
      </c>
    </row>
    <row r="50" spans="1:3" ht="49.5" hidden="1" customHeight="1" x14ac:dyDescent="0.25">
      <c r="A50" s="530">
        <v>491143</v>
      </c>
      <c r="B50" s="530"/>
      <c r="C50" s="283" t="s">
        <v>524</v>
      </c>
    </row>
    <row r="51" spans="1:3" ht="49.5" hidden="1" customHeight="1" x14ac:dyDescent="0.25">
      <c r="A51" s="530">
        <v>491191</v>
      </c>
      <c r="B51" s="530"/>
      <c r="C51" s="283" t="s">
        <v>525</v>
      </c>
    </row>
    <row r="52" spans="1:3" ht="62.25" customHeight="1" x14ac:dyDescent="0.25">
      <c r="A52" s="529">
        <v>499</v>
      </c>
      <c r="B52" s="529"/>
      <c r="C52" s="284" t="s">
        <v>526</v>
      </c>
    </row>
    <row r="53" spans="1:3" ht="58.5" customHeight="1" x14ac:dyDescent="0.25">
      <c r="A53" s="529">
        <v>4991</v>
      </c>
      <c r="B53" s="529"/>
      <c r="C53" s="279" t="s">
        <v>527</v>
      </c>
    </row>
    <row r="54" spans="1:3" ht="45" hidden="1" customHeight="1" x14ac:dyDescent="0.25">
      <c r="A54" s="533">
        <v>499131</v>
      </c>
      <c r="B54" s="533"/>
      <c r="C54" s="285" t="s">
        <v>528</v>
      </c>
    </row>
    <row r="55" spans="1:3" ht="45" hidden="1" customHeight="1" x14ac:dyDescent="0.25">
      <c r="A55" s="533">
        <v>499133</v>
      </c>
      <c r="B55" s="533"/>
      <c r="C55" s="285" t="s">
        <v>529</v>
      </c>
    </row>
  </sheetData>
  <mergeCells count="53">
    <mergeCell ref="A51:B51"/>
    <mergeCell ref="A52:B52"/>
    <mergeCell ref="A53:B53"/>
    <mergeCell ref="A54:B54"/>
    <mergeCell ref="A55:B55"/>
    <mergeCell ref="A50:B50"/>
    <mergeCell ref="A39:B39"/>
    <mergeCell ref="A40:B40"/>
    <mergeCell ref="A41:B41"/>
    <mergeCell ref="A42:B42"/>
    <mergeCell ref="A43:B43"/>
    <mergeCell ref="A44:B44"/>
    <mergeCell ref="A45:B45"/>
    <mergeCell ref="A46:B46"/>
    <mergeCell ref="A47:B47"/>
    <mergeCell ref="A48:B48"/>
    <mergeCell ref="A49:B49"/>
    <mergeCell ref="A38:B38"/>
    <mergeCell ref="A27:B27"/>
    <mergeCell ref="A28:B28"/>
    <mergeCell ref="A29:B29"/>
    <mergeCell ref="A30:B30"/>
    <mergeCell ref="A31:B31"/>
    <mergeCell ref="A32:B32"/>
    <mergeCell ref="A33:B33"/>
    <mergeCell ref="A34:B34"/>
    <mergeCell ref="A35:B35"/>
    <mergeCell ref="A36:B36"/>
    <mergeCell ref="A37:B37"/>
    <mergeCell ref="A26:B26"/>
    <mergeCell ref="A15:B15"/>
    <mergeCell ref="A16:B16"/>
    <mergeCell ref="A17:B17"/>
    <mergeCell ref="A18:B18"/>
    <mergeCell ref="A19:B19"/>
    <mergeCell ref="A20:B20"/>
    <mergeCell ref="A21:B21"/>
    <mergeCell ref="A22:B22"/>
    <mergeCell ref="A23:B23"/>
    <mergeCell ref="A24:B24"/>
    <mergeCell ref="A25:B25"/>
    <mergeCell ref="A14:B14"/>
    <mergeCell ref="A1:C1"/>
    <mergeCell ref="A2:C2"/>
    <mergeCell ref="A3:C4"/>
    <mergeCell ref="A6:B6"/>
    <mergeCell ref="A7:B7"/>
    <mergeCell ref="A8:B8"/>
    <mergeCell ref="A9:B9"/>
    <mergeCell ref="A10:B10"/>
    <mergeCell ref="A11:B11"/>
    <mergeCell ref="A12:B12"/>
    <mergeCell ref="A13:B13"/>
  </mergeCells>
  <printOptions horizontalCentered="1" verticalCentered="1"/>
  <pageMargins left="0.70866141732283472" right="0.70866141732283472" top="0.74803149606299213" bottom="0.74803149606299213" header="0.31496062992125984" footer="0.31496062992125984"/>
  <pageSetup paperSize="9" scale="5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43"/>
  <sheetViews>
    <sheetView rightToLeft="1" view="pageBreakPreview" topLeftCell="A11" zoomScale="84" zoomScaleSheetLayoutView="84" workbookViewId="0">
      <selection activeCell="C5" sqref="C5:F23"/>
    </sheetView>
  </sheetViews>
  <sheetFormatPr defaultColWidth="10.3984375" defaultRowHeight="13.2" x14ac:dyDescent="0.25"/>
  <cols>
    <col min="1" max="1" width="6.69921875" style="297" customWidth="1"/>
    <col min="2" max="2" width="50.69921875" style="295" customWidth="1"/>
    <col min="3" max="3" width="10.69921875" style="295" customWidth="1"/>
    <col min="4" max="4" width="12.296875" style="295" customWidth="1"/>
    <col min="5" max="5" width="13" style="295" customWidth="1"/>
    <col min="6" max="6" width="10" style="295" customWidth="1"/>
    <col min="7" max="7" width="56.69921875" style="297" customWidth="1"/>
    <col min="8" max="16384" width="10.3984375" style="295"/>
  </cols>
  <sheetData>
    <row r="1" spans="1:8" ht="62.25" customHeight="1" x14ac:dyDescent="0.4">
      <c r="A1" s="535" t="s">
        <v>652</v>
      </c>
      <c r="B1" s="535"/>
      <c r="C1" s="535"/>
      <c r="D1" s="535"/>
      <c r="E1" s="535"/>
      <c r="F1" s="535"/>
      <c r="G1" s="535"/>
    </row>
    <row r="2" spans="1:8" ht="49.5" customHeight="1" x14ac:dyDescent="0.25">
      <c r="A2" s="536" t="s">
        <v>653</v>
      </c>
      <c r="B2" s="536"/>
      <c r="C2" s="536"/>
      <c r="D2" s="536"/>
      <c r="E2" s="536"/>
      <c r="F2" s="536"/>
      <c r="G2" s="536"/>
    </row>
    <row r="3" spans="1:8" s="289" customFormat="1" ht="33" customHeight="1" x14ac:dyDescent="0.25">
      <c r="A3" s="290" t="s">
        <v>663</v>
      </c>
      <c r="D3" s="534"/>
      <c r="E3" s="534"/>
      <c r="F3" s="534"/>
      <c r="G3" s="288" t="s">
        <v>664</v>
      </c>
    </row>
    <row r="4" spans="1:8" ht="42" customHeight="1" x14ac:dyDescent="0.25">
      <c r="A4" s="291"/>
      <c r="B4" s="293" t="s">
        <v>65</v>
      </c>
      <c r="C4" s="81" t="s">
        <v>66</v>
      </c>
      <c r="D4" s="292" t="s">
        <v>532</v>
      </c>
      <c r="E4" s="292" t="s">
        <v>531</v>
      </c>
      <c r="F4" s="292" t="s">
        <v>530</v>
      </c>
      <c r="G4" s="291" t="s">
        <v>67</v>
      </c>
    </row>
    <row r="5" spans="1:8" ht="28.5" customHeight="1" thickBot="1" x14ac:dyDescent="0.3">
      <c r="A5" s="330">
        <v>1</v>
      </c>
      <c r="B5" s="305" t="s">
        <v>68</v>
      </c>
      <c r="C5" s="450">
        <v>1</v>
      </c>
      <c r="D5" s="451">
        <v>101.4</v>
      </c>
      <c r="E5" s="451">
        <v>101.3</v>
      </c>
      <c r="F5" s="452">
        <v>101.4</v>
      </c>
      <c r="G5" s="304" t="s">
        <v>69</v>
      </c>
      <c r="H5" s="386"/>
    </row>
    <row r="6" spans="1:8" ht="28.5" customHeight="1" thickTop="1" thickBot="1" x14ac:dyDescent="0.3">
      <c r="A6" s="331">
        <v>44</v>
      </c>
      <c r="B6" s="306" t="s">
        <v>534</v>
      </c>
      <c r="C6" s="453">
        <v>0.2278</v>
      </c>
      <c r="D6" s="454">
        <v>102</v>
      </c>
      <c r="E6" s="455">
        <v>101.5</v>
      </c>
      <c r="F6" s="454">
        <v>101.8</v>
      </c>
      <c r="G6" s="302" t="s">
        <v>533</v>
      </c>
      <c r="H6" s="386"/>
    </row>
    <row r="7" spans="1:8" ht="31.5" customHeight="1" thickTop="1" thickBot="1" x14ac:dyDescent="0.3">
      <c r="A7" s="332">
        <v>444</v>
      </c>
      <c r="B7" s="85" t="s">
        <v>536</v>
      </c>
      <c r="C7" s="456">
        <v>0.2278</v>
      </c>
      <c r="D7" s="457">
        <v>102</v>
      </c>
      <c r="E7" s="457">
        <v>101.5</v>
      </c>
      <c r="F7" s="458">
        <v>101.8</v>
      </c>
      <c r="G7" s="294" t="s">
        <v>535</v>
      </c>
      <c r="H7" s="386"/>
    </row>
    <row r="8" spans="1:8" ht="28.5" customHeight="1" thickTop="1" thickBot="1" x14ac:dyDescent="0.3">
      <c r="A8" s="265">
        <v>4441</v>
      </c>
      <c r="B8" s="298" t="s">
        <v>538</v>
      </c>
      <c r="C8" s="453">
        <v>2.4799999999999999E-2</v>
      </c>
      <c r="D8" s="459">
        <v>102.4</v>
      </c>
      <c r="E8" s="460">
        <v>100.8</v>
      </c>
      <c r="F8" s="459">
        <v>101.6</v>
      </c>
      <c r="G8" s="299" t="s">
        <v>537</v>
      </c>
      <c r="H8" s="386"/>
    </row>
    <row r="9" spans="1:8" ht="44.25" customHeight="1" thickTop="1" thickBot="1" x14ac:dyDescent="0.3">
      <c r="A9" s="332">
        <v>4442</v>
      </c>
      <c r="B9" s="85" t="s">
        <v>540</v>
      </c>
      <c r="C9" s="456">
        <v>0.20300000000000001</v>
      </c>
      <c r="D9" s="457">
        <v>102</v>
      </c>
      <c r="E9" s="457">
        <v>101.6</v>
      </c>
      <c r="F9" s="458">
        <v>101.8</v>
      </c>
      <c r="G9" s="294" t="s">
        <v>539</v>
      </c>
      <c r="H9" s="386"/>
    </row>
    <row r="10" spans="1:8" ht="28.5" customHeight="1" thickTop="1" thickBot="1" x14ac:dyDescent="0.3">
      <c r="A10" s="331">
        <v>45</v>
      </c>
      <c r="B10" s="306" t="s">
        <v>542</v>
      </c>
      <c r="C10" s="453">
        <v>0.41449999999999998</v>
      </c>
      <c r="D10" s="454">
        <v>100.3</v>
      </c>
      <c r="E10" s="455">
        <v>100.9</v>
      </c>
      <c r="F10" s="454">
        <v>100.6</v>
      </c>
      <c r="G10" s="303" t="s">
        <v>541</v>
      </c>
      <c r="H10" s="386"/>
    </row>
    <row r="11" spans="1:8" ht="28.5" customHeight="1" thickTop="1" thickBot="1" x14ac:dyDescent="0.3">
      <c r="A11" s="332">
        <v>451</v>
      </c>
      <c r="B11" s="85" t="s">
        <v>498</v>
      </c>
      <c r="C11" s="456">
        <v>1E-4</v>
      </c>
      <c r="D11" s="457">
        <v>104.9</v>
      </c>
      <c r="E11" s="457">
        <v>105.9</v>
      </c>
      <c r="F11" s="458">
        <v>105.4</v>
      </c>
      <c r="G11" s="294" t="s">
        <v>543</v>
      </c>
      <c r="H11" s="386"/>
    </row>
    <row r="12" spans="1:8" ht="39" customHeight="1" thickTop="1" thickBot="1" x14ac:dyDescent="0.3">
      <c r="A12" s="265">
        <v>452</v>
      </c>
      <c r="B12" s="298" t="s">
        <v>545</v>
      </c>
      <c r="C12" s="453">
        <v>0.41439999999999999</v>
      </c>
      <c r="D12" s="459">
        <v>104.9</v>
      </c>
      <c r="E12" s="460">
        <v>105.9</v>
      </c>
      <c r="F12" s="459">
        <v>105.4</v>
      </c>
      <c r="G12" s="299" t="s">
        <v>544</v>
      </c>
      <c r="H12" s="386"/>
    </row>
    <row r="13" spans="1:8" ht="28.5" customHeight="1" thickTop="1" thickBot="1" x14ac:dyDescent="0.3">
      <c r="A13" s="332">
        <v>4522</v>
      </c>
      <c r="B13" s="85" t="s">
        <v>547</v>
      </c>
      <c r="C13" s="456">
        <v>0.20669999999999999</v>
      </c>
      <c r="D13" s="457">
        <v>100.3</v>
      </c>
      <c r="E13" s="457">
        <v>100.8</v>
      </c>
      <c r="F13" s="458">
        <v>100.6</v>
      </c>
      <c r="G13" s="294" t="s">
        <v>546</v>
      </c>
      <c r="H13" s="386"/>
    </row>
    <row r="14" spans="1:8" ht="28.5" customHeight="1" thickTop="1" thickBot="1" x14ac:dyDescent="0.3">
      <c r="A14" s="265">
        <v>4525</v>
      </c>
      <c r="B14" s="298" t="s">
        <v>549</v>
      </c>
      <c r="C14" s="453">
        <v>0.1928</v>
      </c>
      <c r="D14" s="459">
        <v>100</v>
      </c>
      <c r="E14" s="460">
        <v>100.6</v>
      </c>
      <c r="F14" s="459">
        <v>100.3</v>
      </c>
      <c r="G14" s="299" t="s">
        <v>548</v>
      </c>
      <c r="H14" s="386"/>
    </row>
    <row r="15" spans="1:8" ht="28.5" customHeight="1" thickTop="1" thickBot="1" x14ac:dyDescent="0.3">
      <c r="A15" s="332">
        <v>4526</v>
      </c>
      <c r="B15" s="85" t="s">
        <v>551</v>
      </c>
      <c r="C15" s="456">
        <v>1.49E-2</v>
      </c>
      <c r="D15" s="457">
        <v>100.5</v>
      </c>
      <c r="E15" s="457">
        <v>101</v>
      </c>
      <c r="F15" s="458">
        <v>100.8</v>
      </c>
      <c r="G15" s="294" t="s">
        <v>550</v>
      </c>
      <c r="H15" s="386"/>
    </row>
    <row r="16" spans="1:8" ht="28.5" customHeight="1" thickTop="1" thickBot="1" x14ac:dyDescent="0.3">
      <c r="A16" s="331">
        <v>46</v>
      </c>
      <c r="B16" s="307" t="s">
        <v>553</v>
      </c>
      <c r="C16" s="461">
        <v>7.4300000000000005E-2</v>
      </c>
      <c r="D16" s="462">
        <v>102.3</v>
      </c>
      <c r="E16" s="463">
        <v>102.2</v>
      </c>
      <c r="F16" s="462">
        <v>102.3</v>
      </c>
      <c r="G16" s="301" t="s">
        <v>552</v>
      </c>
      <c r="H16" s="386"/>
    </row>
    <row r="17" spans="1:8" ht="28.5" customHeight="1" thickTop="1" thickBot="1" x14ac:dyDescent="0.3">
      <c r="A17" s="332">
        <v>461</v>
      </c>
      <c r="B17" s="85" t="s">
        <v>555</v>
      </c>
      <c r="C17" s="456">
        <v>7.4300000000000005E-2</v>
      </c>
      <c r="D17" s="457">
        <v>102.7</v>
      </c>
      <c r="E17" s="457">
        <v>102.6</v>
      </c>
      <c r="F17" s="458">
        <v>102.7</v>
      </c>
      <c r="G17" s="294" t="s">
        <v>554</v>
      </c>
      <c r="H17" s="386"/>
    </row>
    <row r="18" spans="1:8" ht="28.5" customHeight="1" thickTop="1" thickBot="1" x14ac:dyDescent="0.3">
      <c r="A18" s="265">
        <v>4611</v>
      </c>
      <c r="B18" s="298" t="s">
        <v>555</v>
      </c>
      <c r="C18" s="461">
        <v>7.4300000000000005E-2</v>
      </c>
      <c r="D18" s="464">
        <v>102.7</v>
      </c>
      <c r="E18" s="465">
        <v>102.6</v>
      </c>
      <c r="F18" s="464">
        <v>102.7</v>
      </c>
      <c r="G18" s="299" t="s">
        <v>554</v>
      </c>
      <c r="H18" s="386"/>
    </row>
    <row r="19" spans="1:8" ht="28.5" customHeight="1" thickTop="1" thickBot="1" x14ac:dyDescent="0.3">
      <c r="A19" s="333">
        <v>49</v>
      </c>
      <c r="B19" s="308" t="s">
        <v>557</v>
      </c>
      <c r="C19" s="456">
        <v>0.28160000000000002</v>
      </c>
      <c r="D19" s="466">
        <v>102.7</v>
      </c>
      <c r="E19" s="466">
        <v>102.6</v>
      </c>
      <c r="F19" s="458">
        <v>102.7</v>
      </c>
      <c r="G19" s="300" t="s">
        <v>556</v>
      </c>
      <c r="H19" s="386"/>
    </row>
    <row r="20" spans="1:8" ht="28.5" customHeight="1" thickTop="1" thickBot="1" x14ac:dyDescent="0.3">
      <c r="A20" s="265">
        <v>491</v>
      </c>
      <c r="B20" s="309" t="s">
        <v>559</v>
      </c>
      <c r="C20" s="461">
        <v>0.28160000000000002</v>
      </c>
      <c r="D20" s="464">
        <v>102</v>
      </c>
      <c r="E20" s="465">
        <v>101.5</v>
      </c>
      <c r="F20" s="464">
        <v>101.8</v>
      </c>
      <c r="G20" s="310" t="s">
        <v>558</v>
      </c>
      <c r="H20" s="386"/>
    </row>
    <row r="21" spans="1:8" ht="28.5" customHeight="1" thickTop="1" thickBot="1" x14ac:dyDescent="0.3">
      <c r="A21" s="332">
        <v>4911</v>
      </c>
      <c r="B21" s="85" t="s">
        <v>561</v>
      </c>
      <c r="C21" s="456">
        <v>0.28160000000000002</v>
      </c>
      <c r="D21" s="457">
        <v>102</v>
      </c>
      <c r="E21" s="457">
        <v>101.5</v>
      </c>
      <c r="F21" s="458">
        <v>101.8</v>
      </c>
      <c r="G21" s="294" t="s">
        <v>560</v>
      </c>
      <c r="H21" s="386"/>
    </row>
    <row r="22" spans="1:8" ht="28.5" customHeight="1" thickTop="1" thickBot="1" x14ac:dyDescent="0.3">
      <c r="A22" s="265">
        <v>499</v>
      </c>
      <c r="B22" s="309" t="s">
        <v>563</v>
      </c>
      <c r="C22" s="461">
        <v>1.8E-3</v>
      </c>
      <c r="D22" s="464">
        <v>102</v>
      </c>
      <c r="E22" s="465">
        <v>101.5</v>
      </c>
      <c r="F22" s="464">
        <v>101.8</v>
      </c>
      <c r="G22" s="310" t="s">
        <v>562</v>
      </c>
      <c r="H22" s="386"/>
    </row>
    <row r="23" spans="1:8" ht="28.5" customHeight="1" thickTop="1" x14ac:dyDescent="0.25">
      <c r="A23" s="447">
        <v>4991</v>
      </c>
      <c r="B23" s="448" t="s">
        <v>565</v>
      </c>
      <c r="C23" s="467">
        <v>1.8E-3</v>
      </c>
      <c r="D23" s="468">
        <v>102.7</v>
      </c>
      <c r="E23" s="468">
        <v>102.5</v>
      </c>
      <c r="F23" s="469">
        <v>102.6</v>
      </c>
      <c r="G23" s="449" t="s">
        <v>564</v>
      </c>
      <c r="H23" s="386"/>
    </row>
    <row r="26" spans="1:8" x14ac:dyDescent="0.25">
      <c r="D26" s="329"/>
      <c r="E26" s="329"/>
      <c r="F26" s="329"/>
    </row>
    <row r="27" spans="1:8" x14ac:dyDescent="0.25">
      <c r="D27" s="329"/>
      <c r="E27" s="329"/>
      <c r="F27" s="329"/>
    </row>
    <row r="28" spans="1:8" x14ac:dyDescent="0.25">
      <c r="D28" s="329"/>
      <c r="E28" s="329"/>
      <c r="F28" s="329"/>
    </row>
    <row r="29" spans="1:8" x14ac:dyDescent="0.25">
      <c r="D29" s="329"/>
      <c r="E29" s="329"/>
      <c r="F29" s="329"/>
    </row>
    <row r="30" spans="1:8" x14ac:dyDescent="0.25">
      <c r="D30" s="329"/>
      <c r="E30" s="329"/>
      <c r="F30" s="329"/>
    </row>
    <row r="31" spans="1:8" x14ac:dyDescent="0.25">
      <c r="D31" s="329"/>
      <c r="E31" s="329"/>
      <c r="F31" s="329"/>
    </row>
    <row r="32" spans="1:8" x14ac:dyDescent="0.25">
      <c r="D32" s="329"/>
      <c r="E32" s="329"/>
      <c r="F32" s="329"/>
    </row>
    <row r="33" spans="4:6" x14ac:dyDescent="0.25">
      <c r="D33" s="329"/>
      <c r="E33" s="329"/>
      <c r="F33" s="329"/>
    </row>
    <row r="34" spans="4:6" x14ac:dyDescent="0.25">
      <c r="D34" s="329"/>
      <c r="E34" s="329"/>
      <c r="F34" s="329"/>
    </row>
    <row r="35" spans="4:6" x14ac:dyDescent="0.25">
      <c r="D35" s="329"/>
      <c r="E35" s="329"/>
      <c r="F35" s="329"/>
    </row>
    <row r="36" spans="4:6" x14ac:dyDescent="0.25">
      <c r="D36" s="329"/>
      <c r="E36" s="329"/>
      <c r="F36" s="329"/>
    </row>
    <row r="37" spans="4:6" x14ac:dyDescent="0.25">
      <c r="D37" s="329"/>
      <c r="E37" s="329"/>
      <c r="F37" s="329"/>
    </row>
    <row r="38" spans="4:6" x14ac:dyDescent="0.25">
      <c r="D38" s="329"/>
      <c r="E38" s="329"/>
      <c r="F38" s="329"/>
    </row>
    <row r="39" spans="4:6" x14ac:dyDescent="0.25">
      <c r="D39" s="329"/>
      <c r="E39" s="329"/>
      <c r="F39" s="329"/>
    </row>
    <row r="40" spans="4:6" x14ac:dyDescent="0.25">
      <c r="D40" s="329"/>
      <c r="E40" s="329"/>
      <c r="F40" s="329"/>
    </row>
    <row r="41" spans="4:6" x14ac:dyDescent="0.25">
      <c r="D41" s="329"/>
      <c r="E41" s="329"/>
      <c r="F41" s="329"/>
    </row>
    <row r="42" spans="4:6" x14ac:dyDescent="0.25">
      <c r="D42" s="329"/>
      <c r="E42" s="329"/>
      <c r="F42" s="329"/>
    </row>
    <row r="43" spans="4:6" x14ac:dyDescent="0.25">
      <c r="D43" s="329"/>
      <c r="E43" s="329"/>
      <c r="F43" s="329"/>
    </row>
    <row r="44" spans="4:6" x14ac:dyDescent="0.25">
      <c r="D44" s="329"/>
      <c r="E44" s="329"/>
      <c r="F44" s="329"/>
    </row>
    <row r="45" spans="4:6" x14ac:dyDescent="0.25">
      <c r="D45" s="329"/>
      <c r="E45" s="329"/>
      <c r="F45" s="329"/>
    </row>
    <row r="46" spans="4:6" x14ac:dyDescent="0.25">
      <c r="D46" s="329"/>
      <c r="E46" s="329"/>
      <c r="F46" s="329"/>
    </row>
    <row r="47" spans="4:6" x14ac:dyDescent="0.25">
      <c r="D47" s="329"/>
      <c r="E47" s="329"/>
      <c r="F47" s="329"/>
    </row>
    <row r="48" spans="4:6" x14ac:dyDescent="0.25">
      <c r="D48" s="329"/>
      <c r="E48" s="329"/>
      <c r="F48" s="329"/>
    </row>
    <row r="49" spans="4:6" x14ac:dyDescent="0.25">
      <c r="D49" s="329"/>
      <c r="E49" s="329"/>
      <c r="F49" s="329"/>
    </row>
    <row r="50" spans="4:6" x14ac:dyDescent="0.25">
      <c r="D50" s="329"/>
      <c r="E50" s="329"/>
      <c r="F50" s="329"/>
    </row>
    <row r="51" spans="4:6" x14ac:dyDescent="0.25">
      <c r="D51" s="329"/>
      <c r="E51" s="329"/>
      <c r="F51" s="329"/>
    </row>
    <row r="52" spans="4:6" x14ac:dyDescent="0.25">
      <c r="D52" s="329"/>
      <c r="E52" s="329"/>
      <c r="F52" s="329"/>
    </row>
    <row r="53" spans="4:6" x14ac:dyDescent="0.25">
      <c r="D53" s="329"/>
      <c r="E53" s="329"/>
      <c r="F53" s="329"/>
    </row>
    <row r="54" spans="4:6" x14ac:dyDescent="0.25">
      <c r="D54" s="329"/>
      <c r="E54" s="329"/>
      <c r="F54" s="329"/>
    </row>
    <row r="55" spans="4:6" x14ac:dyDescent="0.25">
      <c r="D55" s="329"/>
      <c r="E55" s="329"/>
      <c r="F55" s="329"/>
    </row>
    <row r="56" spans="4:6" x14ac:dyDescent="0.25">
      <c r="D56" s="329"/>
      <c r="E56" s="329"/>
      <c r="F56" s="329"/>
    </row>
    <row r="57" spans="4:6" x14ac:dyDescent="0.25">
      <c r="D57" s="329"/>
      <c r="E57" s="329"/>
      <c r="F57" s="329"/>
    </row>
    <row r="58" spans="4:6" x14ac:dyDescent="0.25">
      <c r="D58" s="329"/>
      <c r="E58" s="329"/>
      <c r="F58" s="329"/>
    </row>
    <row r="59" spans="4:6" x14ac:dyDescent="0.25">
      <c r="D59" s="329"/>
      <c r="E59" s="329"/>
      <c r="F59" s="329"/>
    </row>
    <row r="60" spans="4:6" x14ac:dyDescent="0.25">
      <c r="D60" s="329"/>
      <c r="E60" s="329"/>
      <c r="F60" s="329"/>
    </row>
    <row r="61" spans="4:6" x14ac:dyDescent="0.25">
      <c r="D61" s="329"/>
      <c r="E61" s="329"/>
      <c r="F61" s="329"/>
    </row>
    <row r="62" spans="4:6" x14ac:dyDescent="0.25">
      <c r="D62" s="329"/>
      <c r="E62" s="329"/>
      <c r="F62" s="329"/>
    </row>
    <row r="63" spans="4:6" x14ac:dyDescent="0.25">
      <c r="D63" s="329"/>
      <c r="E63" s="329"/>
      <c r="F63" s="329"/>
    </row>
    <row r="64" spans="4:6" x14ac:dyDescent="0.25">
      <c r="D64" s="329"/>
      <c r="E64" s="329"/>
      <c r="F64" s="329"/>
    </row>
    <row r="65" spans="4:6" x14ac:dyDescent="0.25">
      <c r="D65" s="329"/>
      <c r="E65" s="329"/>
      <c r="F65" s="329"/>
    </row>
    <row r="66" spans="4:6" x14ac:dyDescent="0.25">
      <c r="D66" s="329"/>
      <c r="E66" s="329"/>
      <c r="F66" s="329"/>
    </row>
    <row r="67" spans="4:6" x14ac:dyDescent="0.25">
      <c r="D67" s="329"/>
      <c r="E67" s="329"/>
      <c r="F67" s="329"/>
    </row>
    <row r="68" spans="4:6" x14ac:dyDescent="0.25">
      <c r="D68" s="329"/>
      <c r="E68" s="329"/>
      <c r="F68" s="329"/>
    </row>
    <row r="69" spans="4:6" x14ac:dyDescent="0.25">
      <c r="D69" s="329"/>
      <c r="E69" s="329"/>
      <c r="F69" s="329"/>
    </row>
    <row r="70" spans="4:6" x14ac:dyDescent="0.25">
      <c r="D70" s="329"/>
      <c r="E70" s="329"/>
      <c r="F70" s="329"/>
    </row>
    <row r="71" spans="4:6" x14ac:dyDescent="0.25">
      <c r="D71" s="329"/>
      <c r="E71" s="329"/>
      <c r="F71" s="329"/>
    </row>
    <row r="72" spans="4:6" x14ac:dyDescent="0.25">
      <c r="D72" s="329"/>
      <c r="E72" s="329"/>
      <c r="F72" s="329"/>
    </row>
    <row r="73" spans="4:6" x14ac:dyDescent="0.25">
      <c r="D73" s="329"/>
      <c r="E73" s="329"/>
      <c r="F73" s="329"/>
    </row>
    <row r="74" spans="4:6" x14ac:dyDescent="0.25">
      <c r="D74" s="329"/>
      <c r="E74" s="329"/>
      <c r="F74" s="329"/>
    </row>
    <row r="75" spans="4:6" x14ac:dyDescent="0.25">
      <c r="D75" s="329"/>
      <c r="E75" s="329"/>
      <c r="F75" s="329"/>
    </row>
    <row r="76" spans="4:6" x14ac:dyDescent="0.25">
      <c r="D76" s="329"/>
      <c r="E76" s="329"/>
      <c r="F76" s="329"/>
    </row>
    <row r="77" spans="4:6" x14ac:dyDescent="0.25">
      <c r="D77" s="329"/>
      <c r="E77" s="329"/>
      <c r="F77" s="329"/>
    </row>
    <row r="78" spans="4:6" x14ac:dyDescent="0.25">
      <c r="D78" s="329"/>
      <c r="E78" s="329"/>
      <c r="F78" s="329"/>
    </row>
    <row r="79" spans="4:6" x14ac:dyDescent="0.25">
      <c r="D79" s="329"/>
      <c r="E79" s="329"/>
      <c r="F79" s="329"/>
    </row>
    <row r="80" spans="4:6" x14ac:dyDescent="0.25">
      <c r="D80" s="329"/>
      <c r="E80" s="329"/>
      <c r="F80" s="329"/>
    </row>
    <row r="81" spans="4:6" x14ac:dyDescent="0.25">
      <c r="D81" s="329"/>
      <c r="E81" s="329"/>
      <c r="F81" s="329"/>
    </row>
    <row r="82" spans="4:6" x14ac:dyDescent="0.25">
      <c r="D82" s="329"/>
      <c r="E82" s="329"/>
      <c r="F82" s="329"/>
    </row>
    <row r="83" spans="4:6" x14ac:dyDescent="0.25">
      <c r="D83" s="329"/>
      <c r="E83" s="329"/>
      <c r="F83" s="329"/>
    </row>
    <row r="84" spans="4:6" x14ac:dyDescent="0.25">
      <c r="D84" s="329"/>
      <c r="E84" s="329"/>
      <c r="F84" s="329"/>
    </row>
    <row r="85" spans="4:6" x14ac:dyDescent="0.25">
      <c r="D85" s="329"/>
      <c r="E85" s="329"/>
      <c r="F85" s="329"/>
    </row>
    <row r="86" spans="4:6" x14ac:dyDescent="0.25">
      <c r="D86" s="329"/>
      <c r="E86" s="329"/>
      <c r="F86" s="329"/>
    </row>
    <row r="87" spans="4:6" x14ac:dyDescent="0.25">
      <c r="D87" s="329"/>
      <c r="E87" s="329"/>
      <c r="F87" s="329"/>
    </row>
    <row r="88" spans="4:6" x14ac:dyDescent="0.25">
      <c r="D88" s="329"/>
      <c r="E88" s="329"/>
      <c r="F88" s="329"/>
    </row>
    <row r="89" spans="4:6" x14ac:dyDescent="0.25">
      <c r="D89" s="329"/>
      <c r="E89" s="329"/>
      <c r="F89" s="329"/>
    </row>
    <row r="90" spans="4:6" x14ac:dyDescent="0.25">
      <c r="D90" s="329"/>
      <c r="E90" s="329"/>
      <c r="F90" s="329"/>
    </row>
    <row r="91" spans="4:6" x14ac:dyDescent="0.25">
      <c r="D91" s="329"/>
      <c r="E91" s="329"/>
      <c r="F91" s="329"/>
    </row>
    <row r="92" spans="4:6" x14ac:dyDescent="0.25">
      <c r="D92" s="329"/>
      <c r="E92" s="329"/>
      <c r="F92" s="329"/>
    </row>
    <row r="93" spans="4:6" x14ac:dyDescent="0.25">
      <c r="D93" s="329"/>
      <c r="E93" s="329"/>
      <c r="F93" s="329"/>
    </row>
    <row r="94" spans="4:6" x14ac:dyDescent="0.25">
      <c r="D94" s="329"/>
      <c r="E94" s="329"/>
      <c r="F94" s="329"/>
    </row>
    <row r="95" spans="4:6" x14ac:dyDescent="0.25">
      <c r="D95" s="329"/>
      <c r="E95" s="329"/>
      <c r="F95" s="329"/>
    </row>
    <row r="96" spans="4:6" x14ac:dyDescent="0.25">
      <c r="D96" s="329"/>
      <c r="E96" s="329"/>
      <c r="F96" s="329"/>
    </row>
    <row r="97" spans="4:6" x14ac:dyDescent="0.25">
      <c r="D97" s="329"/>
      <c r="E97" s="329"/>
      <c r="F97" s="329"/>
    </row>
    <row r="98" spans="4:6" x14ac:dyDescent="0.25">
      <c r="D98" s="329"/>
      <c r="E98" s="329"/>
      <c r="F98" s="329"/>
    </row>
    <row r="99" spans="4:6" x14ac:dyDescent="0.25">
      <c r="D99" s="329"/>
      <c r="E99" s="329"/>
      <c r="F99" s="329"/>
    </row>
    <row r="100" spans="4:6" x14ac:dyDescent="0.25">
      <c r="D100" s="329"/>
      <c r="E100" s="329"/>
      <c r="F100" s="329"/>
    </row>
    <row r="101" spans="4:6" x14ac:dyDescent="0.25">
      <c r="D101" s="329"/>
      <c r="E101" s="329"/>
      <c r="F101" s="329"/>
    </row>
    <row r="102" spans="4:6" x14ac:dyDescent="0.25">
      <c r="D102" s="329"/>
      <c r="E102" s="329"/>
      <c r="F102" s="329"/>
    </row>
    <row r="103" spans="4:6" x14ac:dyDescent="0.25">
      <c r="D103" s="329"/>
      <c r="E103" s="329"/>
      <c r="F103" s="329"/>
    </row>
    <row r="104" spans="4:6" x14ac:dyDescent="0.25">
      <c r="D104" s="329"/>
      <c r="E104" s="329"/>
      <c r="F104" s="329"/>
    </row>
    <row r="105" spans="4:6" x14ac:dyDescent="0.25">
      <c r="D105" s="329"/>
      <c r="E105" s="329"/>
      <c r="F105" s="329"/>
    </row>
    <row r="106" spans="4:6" x14ac:dyDescent="0.25">
      <c r="D106" s="329"/>
      <c r="E106" s="329"/>
      <c r="F106" s="329"/>
    </row>
    <row r="107" spans="4:6" x14ac:dyDescent="0.25">
      <c r="D107" s="329"/>
      <c r="E107" s="329"/>
      <c r="F107" s="329"/>
    </row>
    <row r="108" spans="4:6" x14ac:dyDescent="0.25">
      <c r="D108" s="329"/>
      <c r="E108" s="329"/>
      <c r="F108" s="329"/>
    </row>
    <row r="109" spans="4:6" x14ac:dyDescent="0.25">
      <c r="D109" s="329"/>
      <c r="E109" s="329"/>
      <c r="F109" s="329"/>
    </row>
    <row r="110" spans="4:6" x14ac:dyDescent="0.25">
      <c r="D110" s="329"/>
      <c r="E110" s="329"/>
      <c r="F110" s="329"/>
    </row>
    <row r="111" spans="4:6" x14ac:dyDescent="0.25">
      <c r="D111" s="329"/>
      <c r="E111" s="329"/>
      <c r="F111" s="329"/>
    </row>
    <row r="112" spans="4:6" x14ac:dyDescent="0.25">
      <c r="D112" s="329"/>
      <c r="E112" s="329"/>
      <c r="F112" s="329"/>
    </row>
    <row r="113" spans="4:6" x14ac:dyDescent="0.25">
      <c r="D113" s="329"/>
      <c r="E113" s="329"/>
      <c r="F113" s="329"/>
    </row>
    <row r="114" spans="4:6" x14ac:dyDescent="0.25">
      <c r="D114" s="329"/>
      <c r="E114" s="329"/>
      <c r="F114" s="329"/>
    </row>
    <row r="115" spans="4:6" x14ac:dyDescent="0.25">
      <c r="D115" s="329"/>
      <c r="E115" s="329"/>
      <c r="F115" s="329"/>
    </row>
    <row r="116" spans="4:6" x14ac:dyDescent="0.25">
      <c r="D116" s="329"/>
      <c r="E116" s="329"/>
      <c r="F116" s="329"/>
    </row>
    <row r="117" spans="4:6" x14ac:dyDescent="0.25">
      <c r="D117" s="329"/>
      <c r="E117" s="329"/>
      <c r="F117" s="329"/>
    </row>
    <row r="118" spans="4:6" x14ac:dyDescent="0.25">
      <c r="D118" s="329"/>
      <c r="E118" s="329"/>
      <c r="F118" s="329"/>
    </row>
    <row r="119" spans="4:6" x14ac:dyDescent="0.25">
      <c r="D119" s="329"/>
      <c r="E119" s="329"/>
      <c r="F119" s="329"/>
    </row>
    <row r="120" spans="4:6" x14ac:dyDescent="0.25">
      <c r="D120" s="329"/>
      <c r="E120" s="329"/>
      <c r="F120" s="329"/>
    </row>
    <row r="121" spans="4:6" x14ac:dyDescent="0.25">
      <c r="D121" s="329"/>
      <c r="E121" s="329"/>
      <c r="F121" s="329"/>
    </row>
    <row r="122" spans="4:6" x14ac:dyDescent="0.25">
      <c r="D122" s="329"/>
      <c r="E122" s="329"/>
      <c r="F122" s="329"/>
    </row>
    <row r="123" spans="4:6" x14ac:dyDescent="0.25">
      <c r="D123" s="329"/>
      <c r="E123" s="329"/>
      <c r="F123" s="329"/>
    </row>
    <row r="124" spans="4:6" x14ac:dyDescent="0.25">
      <c r="D124" s="329"/>
      <c r="E124" s="329"/>
      <c r="F124" s="329"/>
    </row>
    <row r="125" spans="4:6" x14ac:dyDescent="0.25">
      <c r="D125" s="329"/>
      <c r="E125" s="329"/>
      <c r="F125" s="329"/>
    </row>
    <row r="126" spans="4:6" x14ac:dyDescent="0.25">
      <c r="D126" s="329"/>
      <c r="E126" s="329"/>
      <c r="F126" s="329"/>
    </row>
    <row r="127" spans="4:6" x14ac:dyDescent="0.25">
      <c r="D127" s="329"/>
      <c r="E127" s="329"/>
      <c r="F127" s="329"/>
    </row>
    <row r="128" spans="4:6" x14ac:dyDescent="0.25">
      <c r="D128" s="329"/>
      <c r="E128" s="329"/>
      <c r="F128" s="329"/>
    </row>
    <row r="129" spans="4:6" x14ac:dyDescent="0.25">
      <c r="D129" s="329"/>
      <c r="E129" s="329"/>
      <c r="F129" s="329"/>
    </row>
    <row r="130" spans="4:6" x14ac:dyDescent="0.25">
      <c r="D130" s="329"/>
      <c r="E130" s="329"/>
      <c r="F130" s="329"/>
    </row>
    <row r="131" spans="4:6" x14ac:dyDescent="0.25">
      <c r="D131" s="329"/>
      <c r="E131" s="329"/>
      <c r="F131" s="329"/>
    </row>
    <row r="132" spans="4:6" x14ac:dyDescent="0.25">
      <c r="D132" s="329"/>
      <c r="E132" s="329"/>
      <c r="F132" s="329"/>
    </row>
    <row r="133" spans="4:6" x14ac:dyDescent="0.25">
      <c r="D133" s="329"/>
      <c r="E133" s="329"/>
      <c r="F133" s="329"/>
    </row>
    <row r="134" spans="4:6" x14ac:dyDescent="0.25">
      <c r="D134" s="329"/>
      <c r="E134" s="329"/>
      <c r="F134" s="329"/>
    </row>
    <row r="135" spans="4:6" x14ac:dyDescent="0.25">
      <c r="D135" s="329"/>
      <c r="E135" s="329"/>
      <c r="F135" s="329"/>
    </row>
    <row r="136" spans="4:6" x14ac:dyDescent="0.25">
      <c r="D136" s="329"/>
      <c r="E136" s="329"/>
      <c r="F136" s="329"/>
    </row>
    <row r="137" spans="4:6" x14ac:dyDescent="0.25">
      <c r="D137" s="329"/>
      <c r="E137" s="329"/>
      <c r="F137" s="329"/>
    </row>
    <row r="138" spans="4:6" x14ac:dyDescent="0.25">
      <c r="D138" s="329"/>
      <c r="E138" s="329"/>
      <c r="F138" s="329"/>
    </row>
    <row r="139" spans="4:6" x14ac:dyDescent="0.25">
      <c r="D139" s="329"/>
      <c r="E139" s="329"/>
      <c r="F139" s="329"/>
    </row>
    <row r="140" spans="4:6" x14ac:dyDescent="0.25">
      <c r="D140" s="329"/>
      <c r="E140" s="329"/>
      <c r="F140" s="329"/>
    </row>
    <row r="141" spans="4:6" x14ac:dyDescent="0.25">
      <c r="D141" s="329"/>
      <c r="E141" s="329"/>
      <c r="F141" s="329"/>
    </row>
    <row r="142" spans="4:6" x14ac:dyDescent="0.25">
      <c r="D142" s="329"/>
      <c r="E142" s="329"/>
      <c r="F142" s="329"/>
    </row>
    <row r="143" spans="4:6" x14ac:dyDescent="0.25">
      <c r="D143" s="329"/>
      <c r="E143" s="329"/>
      <c r="F143" s="329"/>
    </row>
  </sheetData>
  <mergeCells count="3">
    <mergeCell ref="D3:F3"/>
    <mergeCell ref="A1:G1"/>
    <mergeCell ref="A2:G2"/>
  </mergeCells>
  <printOptions horizontalCentered="1" verticalCentered="1"/>
  <pageMargins left="0" right="0" top="0" bottom="0" header="0.31496062992125984" footer="0.31496062992125984"/>
  <pageSetup paperSize="9" scale="7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46"/>
  <sheetViews>
    <sheetView rightToLeft="1" view="pageBreakPreview" zoomScale="80" zoomScaleSheetLayoutView="80" workbookViewId="0">
      <selection activeCell="L4" sqref="L4"/>
    </sheetView>
  </sheetViews>
  <sheetFormatPr defaultColWidth="9.09765625" defaultRowHeight="13.8" x14ac:dyDescent="0.25"/>
  <cols>
    <col min="1" max="10" width="15.59765625" style="218" customWidth="1"/>
    <col min="11" max="16384" width="9.09765625" style="218"/>
  </cols>
  <sheetData>
    <row r="1" spans="1:10" x14ac:dyDescent="0.25">
      <c r="A1" s="42"/>
      <c r="B1" s="42"/>
      <c r="C1" s="42"/>
      <c r="D1" s="42"/>
      <c r="E1" s="42"/>
      <c r="F1" s="42"/>
      <c r="G1" s="42"/>
      <c r="H1" s="42"/>
      <c r="I1" s="42"/>
      <c r="J1" s="42"/>
    </row>
    <row r="2" spans="1:10" x14ac:dyDescent="0.25">
      <c r="A2" s="42"/>
      <c r="B2" s="42"/>
      <c r="C2" s="42"/>
      <c r="D2" s="42"/>
      <c r="E2" s="42"/>
      <c r="F2" s="42"/>
      <c r="G2" s="42"/>
      <c r="H2" s="42"/>
      <c r="I2" s="42"/>
      <c r="J2" s="42"/>
    </row>
    <row r="3" spans="1:10" x14ac:dyDescent="0.25">
      <c r="A3" s="42"/>
      <c r="B3" s="42"/>
      <c r="C3" s="42"/>
      <c r="D3" s="42"/>
      <c r="E3" s="42"/>
      <c r="F3" s="42"/>
      <c r="G3" s="42"/>
      <c r="H3" s="42"/>
      <c r="I3" s="42"/>
      <c r="J3" s="42"/>
    </row>
    <row r="4" spans="1:10" x14ac:dyDescent="0.25">
      <c r="A4" s="42"/>
      <c r="B4" s="42"/>
      <c r="C4" s="42"/>
      <c r="D4" s="42"/>
      <c r="E4" s="42"/>
      <c r="F4" s="42"/>
      <c r="G4" s="42"/>
      <c r="H4" s="42"/>
      <c r="I4" s="42"/>
      <c r="J4" s="42"/>
    </row>
    <row r="5" spans="1:10" x14ac:dyDescent="0.25">
      <c r="A5" s="42"/>
      <c r="B5" s="42"/>
      <c r="C5" s="42"/>
      <c r="D5" s="42"/>
      <c r="E5" s="42"/>
      <c r="F5" s="42"/>
      <c r="G5" s="42"/>
      <c r="H5" s="42"/>
      <c r="I5" s="42"/>
      <c r="J5" s="42"/>
    </row>
    <row r="6" spans="1:10" x14ac:dyDescent="0.25">
      <c r="A6" s="42"/>
      <c r="B6" s="42"/>
      <c r="C6" s="42"/>
      <c r="D6" s="42"/>
      <c r="E6" s="42"/>
      <c r="F6" s="42"/>
      <c r="G6" s="42"/>
      <c r="H6" s="42"/>
      <c r="I6" s="42"/>
      <c r="J6" s="42"/>
    </row>
    <row r="7" spans="1:10" x14ac:dyDescent="0.25">
      <c r="A7" s="42"/>
      <c r="B7" s="42"/>
      <c r="C7" s="42"/>
      <c r="D7" s="42"/>
      <c r="E7" s="42"/>
      <c r="F7" s="42"/>
      <c r="G7" s="42"/>
      <c r="H7" s="42"/>
      <c r="I7" s="42"/>
      <c r="J7" s="42"/>
    </row>
    <row r="8" spans="1:10" x14ac:dyDescent="0.25">
      <c r="A8" s="42"/>
      <c r="B8" s="42"/>
      <c r="C8" s="42"/>
      <c r="D8" s="42"/>
      <c r="E8" s="42"/>
      <c r="F8" s="42"/>
      <c r="G8" s="42"/>
      <c r="H8" s="42"/>
      <c r="I8" s="42"/>
      <c r="J8" s="42"/>
    </row>
    <row r="9" spans="1:10" x14ac:dyDescent="0.25">
      <c r="A9" s="42"/>
      <c r="B9" s="42"/>
      <c r="C9" s="42"/>
      <c r="D9" s="42"/>
      <c r="E9" s="42"/>
      <c r="F9" s="42"/>
      <c r="G9" s="42"/>
      <c r="H9" s="42"/>
      <c r="I9" s="42"/>
      <c r="J9" s="42"/>
    </row>
    <row r="10" spans="1:10" x14ac:dyDescent="0.25">
      <c r="A10" s="42"/>
      <c r="B10" s="42"/>
      <c r="C10" s="42"/>
      <c r="D10" s="42"/>
      <c r="E10" s="42"/>
      <c r="F10" s="42"/>
      <c r="G10" s="42"/>
      <c r="H10" s="42"/>
      <c r="I10" s="42"/>
      <c r="J10" s="42"/>
    </row>
    <row r="11" spans="1:10" x14ac:dyDescent="0.25">
      <c r="A11" s="42"/>
      <c r="B11" s="42"/>
      <c r="C11" s="42"/>
      <c r="D11" s="42"/>
      <c r="E11" s="42"/>
      <c r="F11" s="42"/>
      <c r="G11" s="42"/>
      <c r="H11" s="42"/>
      <c r="I11" s="42"/>
      <c r="J11" s="42"/>
    </row>
    <row r="12" spans="1:10" x14ac:dyDescent="0.25">
      <c r="A12" s="42"/>
      <c r="B12" s="42"/>
      <c r="C12" s="42"/>
      <c r="D12" s="42"/>
      <c r="E12" s="42"/>
      <c r="F12" s="42"/>
      <c r="G12" s="42"/>
      <c r="H12" s="42"/>
      <c r="I12" s="42"/>
      <c r="J12" s="42"/>
    </row>
    <row r="13" spans="1:10" x14ac:dyDescent="0.25">
      <c r="A13" s="42"/>
      <c r="B13" s="42"/>
      <c r="C13" s="42"/>
      <c r="D13" s="42"/>
      <c r="E13" s="42"/>
      <c r="F13" s="42"/>
      <c r="G13" s="42"/>
      <c r="H13" s="42"/>
      <c r="I13" s="42"/>
      <c r="J13" s="42"/>
    </row>
    <row r="14" spans="1:10" x14ac:dyDescent="0.25">
      <c r="A14" s="42"/>
      <c r="B14" s="42"/>
      <c r="C14" s="42"/>
      <c r="D14" s="42"/>
      <c r="E14" s="42"/>
      <c r="F14" s="42"/>
      <c r="G14" s="42"/>
      <c r="H14" s="42"/>
      <c r="I14" s="42"/>
      <c r="J14" s="42"/>
    </row>
    <row r="15" spans="1:10" x14ac:dyDescent="0.25">
      <c r="A15" s="42"/>
      <c r="B15" s="42"/>
      <c r="C15" s="42"/>
      <c r="D15" s="42"/>
      <c r="E15" s="42"/>
      <c r="F15" s="42"/>
      <c r="G15" s="42"/>
      <c r="H15" s="42"/>
      <c r="I15" s="42"/>
      <c r="J15" s="42"/>
    </row>
    <row r="16" spans="1:10" x14ac:dyDescent="0.25">
      <c r="A16" s="42"/>
      <c r="B16" s="42"/>
      <c r="C16" s="42"/>
      <c r="D16" s="42"/>
      <c r="E16" s="42"/>
      <c r="F16" s="42"/>
      <c r="G16" s="42"/>
      <c r="H16" s="42"/>
      <c r="I16" s="42"/>
      <c r="J16" s="42"/>
    </row>
    <row r="17" spans="1:10" x14ac:dyDescent="0.25">
      <c r="A17" s="42"/>
      <c r="B17" s="42"/>
      <c r="C17" s="42"/>
      <c r="D17" s="42"/>
      <c r="E17" s="42"/>
      <c r="F17" s="42"/>
      <c r="G17" s="42"/>
      <c r="H17" s="42"/>
      <c r="I17" s="42"/>
      <c r="J17" s="42"/>
    </row>
    <row r="18" spans="1:10" x14ac:dyDescent="0.25">
      <c r="A18" s="42"/>
      <c r="B18" s="42"/>
      <c r="C18" s="42"/>
      <c r="D18" s="42"/>
      <c r="E18" s="42"/>
      <c r="F18" s="42"/>
      <c r="G18" s="42"/>
      <c r="H18" s="42"/>
      <c r="I18" s="42"/>
      <c r="J18" s="42"/>
    </row>
    <row r="19" spans="1:10" x14ac:dyDescent="0.25">
      <c r="A19" s="42"/>
      <c r="B19" s="42"/>
      <c r="C19" s="42"/>
      <c r="D19" s="42"/>
      <c r="E19" s="42"/>
      <c r="F19" s="42"/>
      <c r="G19" s="42"/>
      <c r="H19" s="42"/>
      <c r="I19" s="42"/>
      <c r="J19" s="42"/>
    </row>
    <row r="20" spans="1:10" x14ac:dyDescent="0.25">
      <c r="A20" s="42"/>
      <c r="B20" s="42"/>
      <c r="C20" s="42"/>
      <c r="D20" s="42"/>
      <c r="E20" s="42"/>
      <c r="F20" s="42"/>
      <c r="G20" s="42"/>
      <c r="H20" s="42"/>
      <c r="I20" s="42"/>
      <c r="J20" s="42"/>
    </row>
    <row r="21" spans="1:10" x14ac:dyDescent="0.25">
      <c r="A21" s="42"/>
      <c r="B21" s="42"/>
      <c r="C21" s="42"/>
      <c r="D21" s="42"/>
      <c r="E21" s="42"/>
      <c r="F21" s="42"/>
      <c r="G21" s="42"/>
      <c r="H21" s="42"/>
      <c r="I21" s="42"/>
      <c r="J21" s="42"/>
    </row>
    <row r="22" spans="1:10" x14ac:dyDescent="0.25">
      <c r="A22" s="42"/>
      <c r="B22" s="42"/>
      <c r="C22" s="42"/>
      <c r="D22" s="42"/>
      <c r="E22" s="42"/>
      <c r="F22" s="42"/>
      <c r="G22" s="42"/>
      <c r="H22" s="42"/>
      <c r="I22" s="42"/>
      <c r="J22" s="42"/>
    </row>
    <row r="23" spans="1:10" x14ac:dyDescent="0.25">
      <c r="A23" s="42"/>
      <c r="B23" s="42"/>
      <c r="C23" s="42"/>
      <c r="D23" s="42"/>
      <c r="E23" s="42"/>
      <c r="F23" s="42"/>
      <c r="G23" s="42"/>
      <c r="H23" s="42"/>
      <c r="I23" s="42"/>
      <c r="J23" s="42"/>
    </row>
    <row r="24" spans="1:10" x14ac:dyDescent="0.25">
      <c r="A24" s="42"/>
      <c r="B24" s="42"/>
      <c r="C24" s="42"/>
      <c r="D24" s="42"/>
      <c r="E24" s="42"/>
      <c r="F24" s="42"/>
      <c r="G24" s="42"/>
      <c r="H24" s="42"/>
      <c r="I24" s="42"/>
      <c r="J24" s="42"/>
    </row>
    <row r="25" spans="1:10" x14ac:dyDescent="0.25">
      <c r="A25" s="42"/>
      <c r="B25" s="42"/>
      <c r="C25" s="42"/>
      <c r="D25" s="42"/>
      <c r="E25" s="42"/>
      <c r="F25" s="42"/>
      <c r="G25" s="42"/>
      <c r="H25" s="42"/>
      <c r="I25" s="42"/>
      <c r="J25" s="42"/>
    </row>
    <row r="26" spans="1:10" x14ac:dyDescent="0.25">
      <c r="A26" s="42"/>
      <c r="B26" s="42"/>
      <c r="C26" s="42"/>
      <c r="D26" s="42"/>
      <c r="E26" s="42"/>
      <c r="F26" s="42"/>
      <c r="G26" s="42"/>
      <c r="H26" s="42"/>
      <c r="I26" s="42"/>
      <c r="J26" s="42"/>
    </row>
    <row r="27" spans="1:10" x14ac:dyDescent="0.25">
      <c r="A27" s="42"/>
      <c r="B27" s="42"/>
      <c r="C27" s="42"/>
      <c r="D27" s="42"/>
      <c r="E27" s="42"/>
      <c r="F27" s="42"/>
      <c r="G27" s="42"/>
      <c r="H27" s="42"/>
      <c r="I27" s="42"/>
      <c r="J27" s="42"/>
    </row>
    <row r="28" spans="1:10" x14ac:dyDescent="0.25">
      <c r="A28" s="42"/>
      <c r="B28" s="42"/>
      <c r="C28" s="42"/>
      <c r="D28" s="42"/>
      <c r="E28" s="42"/>
      <c r="F28" s="42"/>
      <c r="G28" s="42"/>
      <c r="H28" s="42"/>
      <c r="I28" s="42"/>
      <c r="J28" s="42"/>
    </row>
    <row r="29" spans="1:10" x14ac:dyDescent="0.25">
      <c r="A29" s="42"/>
      <c r="B29" s="42"/>
      <c r="C29" s="42"/>
      <c r="D29" s="42"/>
      <c r="E29" s="42"/>
      <c r="F29" s="42"/>
      <c r="G29" s="42"/>
      <c r="H29" s="42"/>
      <c r="I29" s="42"/>
      <c r="J29" s="42"/>
    </row>
    <row r="30" spans="1:10" x14ac:dyDescent="0.25">
      <c r="A30" s="42"/>
      <c r="B30" s="42"/>
      <c r="C30" s="42"/>
      <c r="D30" s="42"/>
      <c r="E30" s="42"/>
      <c r="F30" s="42"/>
      <c r="G30" s="42"/>
      <c r="H30" s="42"/>
      <c r="I30" s="42"/>
      <c r="J30" s="42"/>
    </row>
    <row r="31" spans="1:10" x14ac:dyDescent="0.25">
      <c r="A31" s="42"/>
      <c r="B31" s="42"/>
      <c r="C31" s="42"/>
      <c r="D31" s="42"/>
      <c r="E31" s="42"/>
      <c r="F31" s="42"/>
      <c r="G31" s="42"/>
      <c r="H31" s="42"/>
      <c r="I31" s="42"/>
      <c r="J31" s="42"/>
    </row>
    <row r="32" spans="1:10" x14ac:dyDescent="0.25">
      <c r="A32" s="42"/>
      <c r="B32" s="42"/>
      <c r="C32" s="42"/>
      <c r="D32" s="42"/>
      <c r="E32" s="42"/>
      <c r="F32" s="42"/>
      <c r="G32" s="42"/>
      <c r="H32" s="42"/>
      <c r="I32" s="42"/>
      <c r="J32" s="42"/>
    </row>
    <row r="33" spans="1:10" x14ac:dyDescent="0.25">
      <c r="A33" s="42"/>
      <c r="B33" s="42"/>
      <c r="C33" s="42"/>
      <c r="D33" s="42"/>
      <c r="E33" s="42"/>
      <c r="F33" s="42"/>
      <c r="G33" s="42"/>
      <c r="H33" s="42"/>
      <c r="I33" s="42"/>
      <c r="J33" s="42"/>
    </row>
    <row r="34" spans="1:10" x14ac:dyDescent="0.25">
      <c r="A34" s="42"/>
      <c r="B34" s="42"/>
      <c r="C34" s="42"/>
      <c r="D34" s="42"/>
      <c r="E34" s="42"/>
      <c r="F34" s="42"/>
      <c r="G34" s="42"/>
      <c r="H34" s="42"/>
      <c r="I34" s="42"/>
      <c r="J34" s="42"/>
    </row>
    <row r="35" spans="1:10" x14ac:dyDescent="0.25">
      <c r="A35" s="42"/>
      <c r="B35" s="42"/>
      <c r="C35" s="42"/>
      <c r="D35" s="42"/>
      <c r="E35" s="42"/>
      <c r="F35" s="42"/>
      <c r="G35" s="42"/>
      <c r="H35" s="42"/>
      <c r="I35" s="42"/>
      <c r="J35" s="42"/>
    </row>
    <row r="36" spans="1:10" x14ac:dyDescent="0.25">
      <c r="A36" s="42"/>
      <c r="B36" s="42"/>
      <c r="C36" s="42"/>
      <c r="D36" s="42"/>
      <c r="E36" s="42"/>
      <c r="F36" s="42"/>
      <c r="G36" s="42"/>
      <c r="H36" s="42"/>
      <c r="I36" s="42"/>
      <c r="J36" s="42"/>
    </row>
    <row r="37" spans="1:10" x14ac:dyDescent="0.25">
      <c r="A37" s="42"/>
      <c r="B37" s="42"/>
      <c r="C37" s="42"/>
      <c r="D37" s="42"/>
      <c r="E37" s="42"/>
      <c r="F37" s="42"/>
      <c r="G37" s="42"/>
      <c r="H37" s="42"/>
      <c r="I37" s="42"/>
      <c r="J37" s="42"/>
    </row>
    <row r="38" spans="1:10" x14ac:dyDescent="0.25">
      <c r="A38" s="42"/>
      <c r="B38" s="42"/>
      <c r="C38" s="42"/>
      <c r="D38" s="42"/>
      <c r="E38" s="42"/>
      <c r="F38" s="42"/>
      <c r="G38" s="42"/>
      <c r="H38" s="42"/>
      <c r="I38" s="42"/>
      <c r="J38" s="42"/>
    </row>
    <row r="39" spans="1:10" x14ac:dyDescent="0.25">
      <c r="A39" s="42"/>
      <c r="B39" s="42"/>
      <c r="C39" s="42"/>
      <c r="D39" s="42"/>
      <c r="E39" s="42"/>
      <c r="F39" s="42"/>
      <c r="G39" s="42"/>
      <c r="H39" s="42"/>
      <c r="I39" s="42"/>
      <c r="J39" s="42"/>
    </row>
    <row r="40" spans="1:10" x14ac:dyDescent="0.25">
      <c r="A40" s="42"/>
      <c r="B40" s="42"/>
      <c r="C40" s="42"/>
      <c r="D40" s="42"/>
      <c r="E40" s="42"/>
      <c r="F40" s="42"/>
      <c r="G40" s="42"/>
      <c r="H40" s="42"/>
      <c r="I40" s="42"/>
      <c r="J40" s="42"/>
    </row>
    <row r="41" spans="1:10" x14ac:dyDescent="0.25">
      <c r="A41" s="42"/>
      <c r="B41" s="42"/>
      <c r="C41" s="42"/>
      <c r="D41" s="42"/>
      <c r="E41" s="42"/>
      <c r="F41" s="42"/>
      <c r="G41" s="42"/>
      <c r="H41" s="42"/>
      <c r="I41" s="42"/>
      <c r="J41" s="42"/>
    </row>
    <row r="42" spans="1:10" x14ac:dyDescent="0.25">
      <c r="A42" s="42"/>
      <c r="B42" s="42"/>
      <c r="C42" s="42"/>
      <c r="D42" s="42"/>
      <c r="E42" s="42"/>
      <c r="F42" s="42"/>
      <c r="G42" s="42"/>
      <c r="H42" s="42"/>
      <c r="I42" s="42"/>
      <c r="J42" s="42"/>
    </row>
    <row r="43" spans="1:10" x14ac:dyDescent="0.25">
      <c r="A43" s="42"/>
      <c r="B43" s="42"/>
      <c r="C43" s="42"/>
      <c r="D43" s="42"/>
      <c r="E43" s="42"/>
      <c r="F43" s="42"/>
      <c r="G43" s="42"/>
      <c r="H43" s="42"/>
      <c r="I43" s="42"/>
      <c r="J43" s="42"/>
    </row>
    <row r="44" spans="1:10" x14ac:dyDescent="0.25">
      <c r="A44" s="42"/>
      <c r="B44" s="42"/>
      <c r="C44" s="42"/>
      <c r="D44" s="42"/>
      <c r="E44" s="42"/>
      <c r="F44" s="42"/>
      <c r="G44" s="42"/>
      <c r="H44" s="42"/>
      <c r="I44" s="42"/>
      <c r="J44" s="42"/>
    </row>
    <row r="45" spans="1:10" x14ac:dyDescent="0.25">
      <c r="A45" s="42"/>
      <c r="B45" s="42"/>
      <c r="C45" s="42"/>
      <c r="D45" s="42"/>
      <c r="E45" s="42"/>
      <c r="F45" s="42"/>
      <c r="G45" s="42"/>
      <c r="H45" s="42"/>
      <c r="I45" s="42"/>
      <c r="J45" s="42"/>
    </row>
    <row r="46" spans="1:10" ht="24.75" customHeight="1" x14ac:dyDescent="0.25">
      <c r="A46" s="509" t="s">
        <v>567</v>
      </c>
      <c r="B46" s="509"/>
      <c r="C46" s="509"/>
      <c r="D46" s="509"/>
      <c r="E46" s="509"/>
      <c r="F46" s="509"/>
      <c r="G46" s="509"/>
      <c r="H46" s="509"/>
      <c r="I46" s="509"/>
      <c r="J46" s="509"/>
    </row>
  </sheetData>
  <mergeCells count="1">
    <mergeCell ref="A46:J46"/>
  </mergeCells>
  <printOptions horizontalCentered="1" verticalCentered="1"/>
  <pageMargins left="0" right="0" top="0" bottom="0" header="0.31496062992125984" footer="0.31496062992125984"/>
  <pageSetup paperSize="9" scale="7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24"/>
  <sheetViews>
    <sheetView rightToLeft="1" view="pageBreakPreview" zoomScale="80" zoomScaleSheetLayoutView="80" workbookViewId="0">
      <selection activeCell="A3" sqref="A3"/>
    </sheetView>
  </sheetViews>
  <sheetFormatPr defaultColWidth="9.09765625" defaultRowHeight="13.2" x14ac:dyDescent="0.25"/>
  <cols>
    <col min="1" max="1" width="7.09765625" style="287" customWidth="1"/>
    <col min="2" max="2" width="40.69921875" style="287" customWidth="1"/>
    <col min="3" max="3" width="11.69921875" style="287" customWidth="1"/>
    <col min="4" max="4" width="13.69921875" style="287" customWidth="1"/>
    <col min="5" max="5" width="13.09765625" style="287" customWidth="1"/>
    <col min="6" max="6" width="12.69921875" style="287" customWidth="1"/>
    <col min="7" max="7" width="43.296875" style="287" customWidth="1"/>
    <col min="8" max="16384" width="9.09765625" style="287"/>
  </cols>
  <sheetData>
    <row r="1" spans="1:7" ht="62.25" customHeight="1" x14ac:dyDescent="0.4">
      <c r="B1" s="516" t="s">
        <v>654</v>
      </c>
      <c r="C1" s="516"/>
      <c r="D1" s="516"/>
      <c r="E1" s="516"/>
      <c r="F1" s="516"/>
      <c r="G1" s="516"/>
    </row>
    <row r="2" spans="1:7" ht="48.75" customHeight="1" x14ac:dyDescent="0.25">
      <c r="B2" s="518" t="s">
        <v>655</v>
      </c>
      <c r="C2" s="518"/>
      <c r="D2" s="518"/>
      <c r="E2" s="518"/>
      <c r="F2" s="518"/>
      <c r="G2" s="518"/>
    </row>
    <row r="3" spans="1:7" s="289" customFormat="1" ht="24.9" customHeight="1" x14ac:dyDescent="0.25">
      <c r="A3" s="290" t="s">
        <v>665</v>
      </c>
      <c r="C3" s="350"/>
      <c r="D3" s="534"/>
      <c r="E3" s="534"/>
      <c r="F3" s="534"/>
      <c r="G3" s="288" t="s">
        <v>666</v>
      </c>
    </row>
    <row r="4" spans="1:7" ht="37.5" customHeight="1" x14ac:dyDescent="0.25">
      <c r="A4" s="291" t="s">
        <v>628</v>
      </c>
      <c r="B4" s="293" t="s">
        <v>65</v>
      </c>
      <c r="C4" s="81" t="s">
        <v>66</v>
      </c>
      <c r="D4" s="292">
        <v>2015</v>
      </c>
      <c r="E4" s="292">
        <v>2016</v>
      </c>
      <c r="F4" s="296" t="s">
        <v>566</v>
      </c>
      <c r="G4" s="291" t="s">
        <v>67</v>
      </c>
    </row>
    <row r="5" spans="1:7" ht="28.5" customHeight="1" thickBot="1" x14ac:dyDescent="0.3">
      <c r="A5" s="416">
        <v>1</v>
      </c>
      <c r="B5" s="417" t="s">
        <v>68</v>
      </c>
      <c r="C5" s="418">
        <v>1</v>
      </c>
      <c r="D5" s="419">
        <v>102.285</v>
      </c>
      <c r="E5" s="371">
        <v>101.35</v>
      </c>
      <c r="F5" s="420">
        <f>E5/D5-1</f>
        <v>-9.1411252871878013E-3</v>
      </c>
      <c r="G5" s="421" t="s">
        <v>69</v>
      </c>
    </row>
    <row r="6" spans="1:7" ht="28.5" customHeight="1" thickTop="1" thickBot="1" x14ac:dyDescent="0.3">
      <c r="A6" s="381">
        <v>44</v>
      </c>
      <c r="B6" s="311" t="s">
        <v>534</v>
      </c>
      <c r="C6" s="378">
        <v>0.2278</v>
      </c>
      <c r="D6" s="374">
        <v>103.04</v>
      </c>
      <c r="E6" s="375">
        <v>101.75</v>
      </c>
      <c r="F6" s="373">
        <f t="shared" ref="F6:F23" si="0">E6/D6-1</f>
        <v>-1.2519409937888248E-2</v>
      </c>
      <c r="G6" s="312" t="s">
        <v>533</v>
      </c>
    </row>
    <row r="7" spans="1:7" ht="31.5" customHeight="1" thickTop="1" thickBot="1" x14ac:dyDescent="0.3">
      <c r="A7" s="382">
        <v>444</v>
      </c>
      <c r="B7" s="320" t="s">
        <v>536</v>
      </c>
      <c r="C7" s="379">
        <v>0.2278</v>
      </c>
      <c r="D7" s="368">
        <v>103.04</v>
      </c>
      <c r="E7" s="370">
        <v>101.75</v>
      </c>
      <c r="F7" s="372">
        <f t="shared" si="0"/>
        <v>-1.2519409937888248E-2</v>
      </c>
      <c r="G7" s="319" t="s">
        <v>569</v>
      </c>
    </row>
    <row r="8" spans="1:7" ht="28.5" customHeight="1" thickTop="1" thickBot="1" x14ac:dyDescent="0.3">
      <c r="A8" s="383">
        <v>4441</v>
      </c>
      <c r="B8" s="318" t="s">
        <v>538</v>
      </c>
      <c r="C8" s="378">
        <v>2.4799999999999999E-2</v>
      </c>
      <c r="D8" s="376">
        <v>102.39</v>
      </c>
      <c r="E8" s="377">
        <v>101.6</v>
      </c>
      <c r="F8" s="373">
        <f t="shared" si="0"/>
        <v>-7.7155972262916706E-3</v>
      </c>
      <c r="G8" s="314" t="s">
        <v>537</v>
      </c>
    </row>
    <row r="9" spans="1:7" ht="44.25" customHeight="1" thickTop="1" thickBot="1" x14ac:dyDescent="0.3">
      <c r="A9" s="382">
        <v>4442</v>
      </c>
      <c r="B9" s="320" t="s">
        <v>540</v>
      </c>
      <c r="C9" s="379">
        <v>0.20300000000000001</v>
      </c>
      <c r="D9" s="368">
        <v>103.12</v>
      </c>
      <c r="E9" s="370">
        <v>101.8</v>
      </c>
      <c r="F9" s="372">
        <f t="shared" si="0"/>
        <v>-1.2800620636152171E-2</v>
      </c>
      <c r="G9" s="319" t="s">
        <v>539</v>
      </c>
    </row>
    <row r="10" spans="1:7" ht="28.5" customHeight="1" thickTop="1" thickBot="1" x14ac:dyDescent="0.3">
      <c r="A10" s="381">
        <v>45</v>
      </c>
      <c r="B10" s="311" t="s">
        <v>542</v>
      </c>
      <c r="C10" s="378">
        <v>0.41449999999999998</v>
      </c>
      <c r="D10" s="376">
        <v>101.27</v>
      </c>
      <c r="E10" s="377">
        <v>100.6</v>
      </c>
      <c r="F10" s="373">
        <f t="shared" si="0"/>
        <v>-6.6159770909449689E-3</v>
      </c>
      <c r="G10" s="313" t="s">
        <v>541</v>
      </c>
    </row>
    <row r="11" spans="1:7" ht="28.5" customHeight="1" thickTop="1" thickBot="1" x14ac:dyDescent="0.3">
      <c r="A11" s="382">
        <v>451</v>
      </c>
      <c r="B11" s="320" t="s">
        <v>498</v>
      </c>
      <c r="C11" s="379">
        <v>1E-4</v>
      </c>
      <c r="D11" s="368">
        <v>104.97</v>
      </c>
      <c r="E11" s="370">
        <v>105.4</v>
      </c>
      <c r="F11" s="372">
        <f t="shared" si="0"/>
        <v>4.0964084976660153E-3</v>
      </c>
      <c r="G11" s="319" t="s">
        <v>543</v>
      </c>
    </row>
    <row r="12" spans="1:7" ht="39" customHeight="1" thickTop="1" thickBot="1" x14ac:dyDescent="0.3">
      <c r="A12" s="383">
        <v>452</v>
      </c>
      <c r="B12" s="318" t="s">
        <v>545</v>
      </c>
      <c r="C12" s="378">
        <v>0.41439999999999999</v>
      </c>
      <c r="D12" s="376">
        <v>101.27</v>
      </c>
      <c r="E12" s="377">
        <v>105.4</v>
      </c>
      <c r="F12" s="373">
        <f t="shared" si="0"/>
        <v>4.0782067739705941E-2</v>
      </c>
      <c r="G12" s="314" t="s">
        <v>544</v>
      </c>
    </row>
    <row r="13" spans="1:7" ht="28.5" customHeight="1" thickTop="1" thickBot="1" x14ac:dyDescent="0.3">
      <c r="A13" s="382">
        <v>4522</v>
      </c>
      <c r="B13" s="320" t="s">
        <v>547</v>
      </c>
      <c r="C13" s="379">
        <v>0.20669999999999999</v>
      </c>
      <c r="D13" s="368">
        <v>101.75</v>
      </c>
      <c r="E13" s="370">
        <v>100.55</v>
      </c>
      <c r="F13" s="372">
        <f t="shared" si="0"/>
        <v>-1.1793611793611825E-2</v>
      </c>
      <c r="G13" s="319" t="s">
        <v>546</v>
      </c>
    </row>
    <row r="14" spans="1:7" ht="28.5" customHeight="1" thickTop="1" thickBot="1" x14ac:dyDescent="0.3">
      <c r="A14" s="383">
        <v>4525</v>
      </c>
      <c r="B14" s="318" t="s">
        <v>549</v>
      </c>
      <c r="C14" s="378">
        <v>0.1928</v>
      </c>
      <c r="D14" s="376">
        <v>100.68</v>
      </c>
      <c r="E14" s="377">
        <v>100.3</v>
      </c>
      <c r="F14" s="373">
        <f t="shared" si="0"/>
        <v>-3.7743345252285732E-3</v>
      </c>
      <c r="G14" s="314" t="s">
        <v>548</v>
      </c>
    </row>
    <row r="15" spans="1:7" ht="28.5" customHeight="1" thickTop="1" thickBot="1" x14ac:dyDescent="0.3">
      <c r="A15" s="382">
        <v>4526</v>
      </c>
      <c r="B15" s="320" t="s">
        <v>551</v>
      </c>
      <c r="C15" s="379">
        <v>1.49E-2</v>
      </c>
      <c r="D15" s="368">
        <v>102.12</v>
      </c>
      <c r="E15" s="370">
        <v>100.75</v>
      </c>
      <c r="F15" s="372">
        <f t="shared" si="0"/>
        <v>-1.3415589502546066E-2</v>
      </c>
      <c r="G15" s="319" t="s">
        <v>550</v>
      </c>
    </row>
    <row r="16" spans="1:7" ht="28.5" customHeight="1" thickTop="1" thickBot="1" x14ac:dyDescent="0.3">
      <c r="A16" s="381">
        <v>46</v>
      </c>
      <c r="B16" s="317" t="s">
        <v>553</v>
      </c>
      <c r="C16" s="380">
        <v>7.4300000000000005E-2</v>
      </c>
      <c r="D16" s="376">
        <v>102.93</v>
      </c>
      <c r="E16" s="377">
        <v>102.25</v>
      </c>
      <c r="F16" s="373">
        <f t="shared" si="0"/>
        <v>-6.6064315554260622E-3</v>
      </c>
      <c r="G16" s="315" t="s">
        <v>552</v>
      </c>
    </row>
    <row r="17" spans="1:7" ht="28.5" customHeight="1" thickTop="1" thickBot="1" x14ac:dyDescent="0.3">
      <c r="A17" s="382">
        <v>461</v>
      </c>
      <c r="B17" s="320" t="s">
        <v>555</v>
      </c>
      <c r="C17" s="379">
        <v>7.4300000000000005E-2</v>
      </c>
      <c r="D17" s="368">
        <v>102.93</v>
      </c>
      <c r="E17" s="370">
        <v>102.65</v>
      </c>
      <c r="F17" s="372">
        <f t="shared" si="0"/>
        <v>-2.7202953463518753E-3</v>
      </c>
      <c r="G17" s="319" t="s">
        <v>554</v>
      </c>
    </row>
    <row r="18" spans="1:7" ht="28.5" customHeight="1" thickTop="1" thickBot="1" x14ac:dyDescent="0.3">
      <c r="A18" s="383">
        <v>4611</v>
      </c>
      <c r="B18" s="316" t="s">
        <v>555</v>
      </c>
      <c r="C18" s="380">
        <v>7.4300000000000005E-2</v>
      </c>
      <c r="D18" s="376">
        <v>102.93</v>
      </c>
      <c r="E18" s="377">
        <v>102.65</v>
      </c>
      <c r="F18" s="373">
        <f t="shared" si="0"/>
        <v>-2.7202953463518753E-3</v>
      </c>
      <c r="G18" s="314" t="s">
        <v>554</v>
      </c>
    </row>
    <row r="19" spans="1:7" ht="28.5" customHeight="1" thickTop="1" thickBot="1" x14ac:dyDescent="0.3">
      <c r="A19" s="384">
        <v>49</v>
      </c>
      <c r="B19" s="322" t="s">
        <v>557</v>
      </c>
      <c r="C19" s="379">
        <v>0.28160000000000002</v>
      </c>
      <c r="D19" s="368">
        <v>102.995</v>
      </c>
      <c r="E19" s="370">
        <v>102.65</v>
      </c>
      <c r="F19" s="372">
        <f t="shared" si="0"/>
        <v>-3.3496771687946403E-3</v>
      </c>
      <c r="G19" s="321" t="s">
        <v>556</v>
      </c>
    </row>
    <row r="20" spans="1:7" ht="28.5" customHeight="1" thickTop="1" thickBot="1" x14ac:dyDescent="0.3">
      <c r="A20" s="383">
        <v>491</v>
      </c>
      <c r="B20" s="316" t="s">
        <v>559</v>
      </c>
      <c r="C20" s="380">
        <v>0.28160000000000002</v>
      </c>
      <c r="D20" s="376">
        <v>102.995</v>
      </c>
      <c r="E20" s="377">
        <v>101.75</v>
      </c>
      <c r="F20" s="373">
        <f t="shared" si="0"/>
        <v>-1.2087965435215398E-2</v>
      </c>
      <c r="G20" s="314" t="s">
        <v>558</v>
      </c>
    </row>
    <row r="21" spans="1:7" ht="28.5" customHeight="1" thickTop="1" thickBot="1" x14ac:dyDescent="0.3">
      <c r="A21" s="382">
        <v>4911</v>
      </c>
      <c r="B21" s="320" t="s">
        <v>561</v>
      </c>
      <c r="C21" s="379">
        <v>0.28160000000000002</v>
      </c>
      <c r="D21" s="368">
        <v>102.995</v>
      </c>
      <c r="E21" s="370">
        <v>101.75</v>
      </c>
      <c r="F21" s="372">
        <f t="shared" si="0"/>
        <v>-1.2087965435215398E-2</v>
      </c>
      <c r="G21" s="319" t="s">
        <v>560</v>
      </c>
    </row>
    <row r="22" spans="1:7" ht="28.5" customHeight="1" thickTop="1" thickBot="1" x14ac:dyDescent="0.3">
      <c r="A22" s="383">
        <v>499</v>
      </c>
      <c r="B22" s="316" t="s">
        <v>563</v>
      </c>
      <c r="C22" s="380">
        <v>1.8E-3</v>
      </c>
      <c r="D22" s="376">
        <v>102.71</v>
      </c>
      <c r="E22" s="377">
        <v>101.75</v>
      </c>
      <c r="F22" s="373">
        <f t="shared" si="0"/>
        <v>-9.3467043131145733E-3</v>
      </c>
      <c r="G22" s="314" t="s">
        <v>562</v>
      </c>
    </row>
    <row r="23" spans="1:7" ht="28.5" customHeight="1" thickTop="1" thickBot="1" x14ac:dyDescent="0.3">
      <c r="A23" s="385">
        <v>4991</v>
      </c>
      <c r="B23" s="324" t="s">
        <v>565</v>
      </c>
      <c r="C23" s="379">
        <v>1.8E-3</v>
      </c>
      <c r="D23" s="369">
        <v>102.71</v>
      </c>
      <c r="E23" s="370">
        <v>102.6</v>
      </c>
      <c r="F23" s="372">
        <f t="shared" si="0"/>
        <v>-1.0709765358777323E-3</v>
      </c>
      <c r="G23" s="323" t="s">
        <v>564</v>
      </c>
    </row>
    <row r="24" spans="1:7" ht="13.8" thickTop="1" x14ac:dyDescent="0.25"/>
  </sheetData>
  <mergeCells count="3">
    <mergeCell ref="D3:F3"/>
    <mergeCell ref="B1:G1"/>
    <mergeCell ref="B2:G2"/>
  </mergeCells>
  <printOptions horizontalCentered="1" verticalCentered="1"/>
  <pageMargins left="0" right="0" top="0" bottom="0" header="0.31496062992125984" footer="0.31496062992125984"/>
  <pageSetup paperSize="9" scale="7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27"/>
  <sheetViews>
    <sheetView rightToLeft="1" view="pageBreakPreview" zoomScale="110" zoomScaleSheetLayoutView="110" workbookViewId="0">
      <selection activeCell="L14" sqref="L14"/>
    </sheetView>
  </sheetViews>
  <sheetFormatPr defaultColWidth="9.09765625" defaultRowHeight="13.8" x14ac:dyDescent="0.25"/>
  <cols>
    <col min="1" max="1" width="34.59765625" style="218" customWidth="1"/>
    <col min="2" max="16384" width="9.09765625" style="218"/>
  </cols>
  <sheetData>
    <row r="1" spans="1:10" s="7" customFormat="1" ht="19.5" customHeight="1" x14ac:dyDescent="0.25">
      <c r="A1" s="502"/>
      <c r="B1" s="503"/>
      <c r="C1" s="503"/>
      <c r="D1" s="503"/>
      <c r="E1" s="503"/>
      <c r="F1" s="503"/>
      <c r="G1" s="503"/>
      <c r="H1" s="503"/>
      <c r="I1" s="503"/>
      <c r="J1" s="8"/>
    </row>
    <row r="2" spans="1:10" x14ac:dyDescent="0.25">
      <c r="A2" s="42"/>
      <c r="B2" s="42"/>
      <c r="C2" s="42"/>
      <c r="D2" s="42"/>
      <c r="E2" s="42"/>
      <c r="F2" s="42"/>
      <c r="G2" s="42"/>
      <c r="H2" s="42"/>
      <c r="I2" s="42"/>
    </row>
    <row r="3" spans="1:10" x14ac:dyDescent="0.25">
      <c r="A3" s="42"/>
      <c r="B3" s="42"/>
      <c r="C3" s="42"/>
      <c r="D3" s="42"/>
      <c r="E3" s="42"/>
      <c r="F3" s="42"/>
      <c r="G3" s="42"/>
      <c r="H3" s="42"/>
      <c r="I3" s="42"/>
    </row>
    <row r="4" spans="1:10" x14ac:dyDescent="0.25">
      <c r="A4" s="42"/>
      <c r="B4" s="42"/>
      <c r="C4" s="42"/>
      <c r="D4" s="42"/>
      <c r="E4" s="42"/>
      <c r="F4" s="42"/>
      <c r="G4" s="42"/>
      <c r="H4" s="42"/>
      <c r="I4" s="42"/>
    </row>
    <row r="5" spans="1:10" x14ac:dyDescent="0.25">
      <c r="A5" s="42"/>
      <c r="B5" s="42"/>
      <c r="C5" s="42"/>
      <c r="D5" s="42"/>
      <c r="E5" s="42"/>
      <c r="F5" s="42"/>
      <c r="G5" s="42"/>
      <c r="H5" s="42"/>
      <c r="I5" s="42"/>
    </row>
    <row r="6" spans="1:10" x14ac:dyDescent="0.25">
      <c r="A6" s="42"/>
      <c r="B6" s="42"/>
      <c r="C6" s="42"/>
      <c r="D6" s="42"/>
      <c r="E6" s="42"/>
      <c r="F6" s="42"/>
      <c r="G6" s="42"/>
      <c r="H6" s="42"/>
      <c r="I6" s="42"/>
    </row>
    <row r="7" spans="1:10" x14ac:dyDescent="0.25">
      <c r="A7" s="42"/>
      <c r="B7" s="42"/>
      <c r="C7" s="42"/>
      <c r="D7" s="42"/>
      <c r="E7" s="42"/>
      <c r="F7" s="42"/>
      <c r="G7" s="42"/>
      <c r="H7" s="42"/>
      <c r="I7" s="42"/>
    </row>
    <row r="8" spans="1:10" x14ac:dyDescent="0.25">
      <c r="A8" s="42"/>
      <c r="B8" s="42"/>
      <c r="C8" s="42"/>
      <c r="D8" s="42"/>
      <c r="E8" s="42"/>
      <c r="F8" s="42"/>
      <c r="G8" s="42"/>
      <c r="H8" s="42"/>
      <c r="I8" s="42"/>
    </row>
    <row r="9" spans="1:10" x14ac:dyDescent="0.25">
      <c r="A9" s="42"/>
      <c r="B9" s="42"/>
      <c r="C9" s="42"/>
      <c r="D9" s="42"/>
      <c r="E9" s="42"/>
      <c r="F9" s="42"/>
      <c r="G9" s="42"/>
      <c r="H9" s="42"/>
      <c r="I9" s="42"/>
    </row>
    <row r="10" spans="1:10" x14ac:dyDescent="0.25">
      <c r="A10" s="42"/>
      <c r="B10" s="42"/>
      <c r="C10" s="42"/>
      <c r="D10" s="42"/>
      <c r="E10" s="42"/>
      <c r="F10" s="42"/>
      <c r="G10" s="42"/>
      <c r="H10" s="42"/>
      <c r="I10" s="42"/>
    </row>
    <row r="11" spans="1:10" x14ac:dyDescent="0.25">
      <c r="A11" s="42"/>
      <c r="B11" s="42"/>
      <c r="C11" s="42"/>
      <c r="D11" s="42"/>
      <c r="E11" s="42"/>
      <c r="F11" s="42"/>
      <c r="G11" s="42"/>
      <c r="H11" s="42"/>
      <c r="I11" s="42"/>
    </row>
    <row r="12" spans="1:10" x14ac:dyDescent="0.25">
      <c r="A12" s="42"/>
      <c r="B12" s="42"/>
      <c r="C12" s="42"/>
      <c r="D12" s="42"/>
      <c r="E12" s="42"/>
      <c r="F12" s="42"/>
      <c r="G12" s="42"/>
      <c r="H12" s="42"/>
      <c r="I12" s="42"/>
    </row>
    <row r="13" spans="1:10" x14ac:dyDescent="0.25">
      <c r="A13" s="42"/>
      <c r="B13" s="42"/>
      <c r="C13" s="42"/>
      <c r="D13" s="42"/>
      <c r="E13" s="42"/>
      <c r="F13" s="42"/>
      <c r="G13" s="42"/>
      <c r="H13" s="42"/>
      <c r="I13" s="42"/>
    </row>
    <row r="14" spans="1:10" x14ac:dyDescent="0.25">
      <c r="A14" s="42"/>
      <c r="B14" s="42"/>
      <c r="C14" s="42"/>
      <c r="D14" s="42"/>
      <c r="E14" s="42"/>
      <c r="F14" s="42"/>
      <c r="G14" s="42"/>
      <c r="H14" s="42"/>
      <c r="I14" s="42"/>
    </row>
    <row r="15" spans="1:10" x14ac:dyDescent="0.25">
      <c r="A15" s="42"/>
      <c r="B15" s="42"/>
      <c r="C15" s="42"/>
      <c r="D15" s="42"/>
      <c r="E15" s="42"/>
      <c r="F15" s="42"/>
      <c r="G15" s="42"/>
      <c r="H15" s="42"/>
      <c r="I15" s="42"/>
    </row>
    <row r="16" spans="1:10" x14ac:dyDescent="0.25">
      <c r="A16" s="42"/>
      <c r="B16" s="42"/>
      <c r="C16" s="42"/>
      <c r="D16" s="42"/>
      <c r="E16" s="42"/>
      <c r="F16" s="42"/>
      <c r="G16" s="42"/>
      <c r="H16" s="42"/>
      <c r="I16" s="42"/>
    </row>
    <row r="17" spans="1:10" x14ac:dyDescent="0.25">
      <c r="A17" s="42"/>
      <c r="B17" s="42"/>
      <c r="C17" s="42"/>
      <c r="D17" s="42"/>
      <c r="E17" s="42"/>
      <c r="F17" s="42"/>
      <c r="G17" s="42"/>
      <c r="H17" s="42"/>
      <c r="I17" s="42"/>
    </row>
    <row r="18" spans="1:10" x14ac:dyDescent="0.25">
      <c r="A18" s="42"/>
      <c r="B18" s="42"/>
      <c r="C18" s="42"/>
      <c r="D18" s="42"/>
      <c r="E18" s="42"/>
      <c r="F18" s="42"/>
      <c r="G18" s="42"/>
      <c r="H18" s="42"/>
      <c r="I18" s="42"/>
    </row>
    <row r="19" spans="1:10" x14ac:dyDescent="0.25">
      <c r="A19" s="42"/>
      <c r="B19" s="42"/>
      <c r="C19" s="42"/>
      <c r="D19" s="42"/>
      <c r="E19" s="42"/>
      <c r="F19" s="42"/>
      <c r="G19" s="42"/>
      <c r="H19" s="42"/>
      <c r="I19" s="42"/>
    </row>
    <row r="20" spans="1:10" x14ac:dyDescent="0.25">
      <c r="A20" s="42"/>
      <c r="B20" s="42"/>
      <c r="C20" s="42"/>
      <c r="D20" s="42"/>
      <c r="E20" s="42"/>
      <c r="F20" s="42"/>
      <c r="G20" s="42"/>
      <c r="H20" s="42"/>
      <c r="I20" s="42"/>
    </row>
    <row r="21" spans="1:10" x14ac:dyDescent="0.25">
      <c r="A21" s="42"/>
      <c r="B21" s="42"/>
      <c r="C21" s="42"/>
      <c r="D21" s="42"/>
      <c r="E21" s="42"/>
      <c r="F21" s="42"/>
      <c r="G21" s="42"/>
      <c r="H21" s="42"/>
      <c r="I21" s="42"/>
    </row>
    <row r="22" spans="1:10" x14ac:dyDescent="0.25">
      <c r="A22" s="42"/>
      <c r="B22" s="42"/>
      <c r="C22" s="42"/>
      <c r="D22" s="42"/>
      <c r="E22" s="42"/>
      <c r="F22" s="42"/>
      <c r="G22" s="42"/>
      <c r="H22" s="42"/>
      <c r="I22" s="42"/>
    </row>
    <row r="23" spans="1:10" x14ac:dyDescent="0.25">
      <c r="A23" s="42"/>
      <c r="B23" s="42"/>
      <c r="C23" s="42"/>
      <c r="D23" s="42"/>
      <c r="E23" s="42"/>
      <c r="F23" s="42"/>
      <c r="G23" s="42"/>
      <c r="H23" s="42"/>
      <c r="I23" s="42"/>
    </row>
    <row r="24" spans="1:10" x14ac:dyDescent="0.25">
      <c r="A24" s="42"/>
      <c r="B24" s="42"/>
      <c r="C24" s="42"/>
      <c r="D24" s="42"/>
      <c r="E24" s="42"/>
      <c r="F24" s="42"/>
      <c r="G24" s="42"/>
      <c r="H24" s="42"/>
      <c r="I24" s="42"/>
    </row>
    <row r="25" spans="1:10" x14ac:dyDescent="0.25">
      <c r="A25" s="42"/>
      <c r="B25" s="42"/>
      <c r="C25" s="42"/>
      <c r="D25" s="42"/>
      <c r="E25" s="42"/>
      <c r="F25" s="42"/>
      <c r="G25" s="42"/>
      <c r="H25" s="42"/>
      <c r="I25" s="42"/>
    </row>
    <row r="26" spans="1:10" x14ac:dyDescent="0.25">
      <c r="A26" s="42"/>
      <c r="B26" s="42"/>
      <c r="C26" s="42"/>
      <c r="D26" s="42"/>
      <c r="E26" s="42"/>
      <c r="F26" s="42"/>
      <c r="G26" s="42"/>
      <c r="H26" s="42"/>
      <c r="I26" s="42"/>
    </row>
    <row r="27" spans="1:10" ht="15.6" customHeight="1" x14ac:dyDescent="0.25">
      <c r="A27" s="509" t="s">
        <v>570</v>
      </c>
      <c r="B27" s="509"/>
      <c r="C27" s="509"/>
      <c r="D27" s="509"/>
      <c r="E27" s="509"/>
      <c r="F27" s="509"/>
      <c r="G27" s="509"/>
      <c r="H27" s="509"/>
      <c r="I27" s="509"/>
      <c r="J27" s="325"/>
    </row>
  </sheetData>
  <mergeCells count="2">
    <mergeCell ref="A1:I1"/>
    <mergeCell ref="A27:I27"/>
  </mergeCells>
  <printOptions horizontalCentered="1" verticalCentered="1"/>
  <pageMargins left="0.70866141732283505" right="0.70866141732283505" top="0.74803149606299202" bottom="0.74803149606299202" header="0.31496062992126" footer="0.31496062992126"/>
  <pageSetup paperSize="9" scale="112"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H22"/>
  <sheetViews>
    <sheetView view="pageBreakPreview" zoomScale="90" zoomScaleSheetLayoutView="90" workbookViewId="0">
      <selection activeCell="A2" sqref="A2:H2"/>
    </sheetView>
  </sheetViews>
  <sheetFormatPr defaultColWidth="9.09765625" defaultRowHeight="13.8" x14ac:dyDescent="0.25"/>
  <cols>
    <col min="1" max="1" width="25.69921875" style="100" customWidth="1"/>
    <col min="2" max="7" width="12.69921875" style="100" customWidth="1"/>
    <col min="8" max="8" width="25.69921875" style="100" customWidth="1"/>
    <col min="9" max="16384" width="9.09765625" style="100"/>
  </cols>
  <sheetData>
    <row r="1" spans="1:8" s="72" customFormat="1" ht="57" customHeight="1" x14ac:dyDescent="0.4">
      <c r="A1" s="537" t="s">
        <v>683</v>
      </c>
      <c r="B1" s="537"/>
      <c r="C1" s="537"/>
      <c r="D1" s="537"/>
      <c r="E1" s="537"/>
      <c r="F1" s="537"/>
      <c r="G1" s="537"/>
      <c r="H1" s="537"/>
    </row>
    <row r="2" spans="1:8" ht="37.950000000000003" customHeight="1" x14ac:dyDescent="0.25">
      <c r="A2" s="538" t="s">
        <v>684</v>
      </c>
      <c r="B2" s="538"/>
      <c r="C2" s="538"/>
      <c r="D2" s="538"/>
      <c r="E2" s="538"/>
      <c r="F2" s="538"/>
      <c r="G2" s="538"/>
      <c r="H2" s="538"/>
    </row>
    <row r="3" spans="1:8" s="95" customFormat="1" ht="15.6" x14ac:dyDescent="0.25">
      <c r="A3" s="94" t="s">
        <v>257</v>
      </c>
      <c r="B3" s="544" t="s">
        <v>155</v>
      </c>
      <c r="C3" s="544"/>
      <c r="D3" s="544"/>
      <c r="E3" s="544"/>
      <c r="F3" s="544"/>
      <c r="G3" s="544"/>
      <c r="H3" s="96" t="s">
        <v>258</v>
      </c>
    </row>
    <row r="4" spans="1:8" ht="30" customHeight="1" x14ac:dyDescent="0.25">
      <c r="A4" s="539" t="s">
        <v>95</v>
      </c>
      <c r="B4" s="540" t="s">
        <v>130</v>
      </c>
      <c r="C4" s="541"/>
      <c r="D4" s="541"/>
      <c r="E4" s="541"/>
      <c r="F4" s="541"/>
      <c r="G4" s="541"/>
      <c r="H4" s="542" t="s">
        <v>96</v>
      </c>
    </row>
    <row r="5" spans="1:8" ht="61.5" customHeight="1" x14ac:dyDescent="0.25">
      <c r="A5" s="539"/>
      <c r="B5" s="116" t="s">
        <v>64</v>
      </c>
      <c r="C5" s="117" t="s">
        <v>135</v>
      </c>
      <c r="D5" s="116" t="s">
        <v>134</v>
      </c>
      <c r="E5" s="116" t="s">
        <v>133</v>
      </c>
      <c r="F5" s="117" t="s">
        <v>132</v>
      </c>
      <c r="G5" s="117" t="s">
        <v>131</v>
      </c>
      <c r="H5" s="543"/>
    </row>
    <row r="6" spans="1:8" ht="24" customHeight="1" thickBot="1" x14ac:dyDescent="0.3">
      <c r="A6" s="222" t="s">
        <v>97</v>
      </c>
      <c r="B6" s="114">
        <v>10027.26</v>
      </c>
      <c r="C6" s="186">
        <v>10027.26</v>
      </c>
      <c r="D6" s="186">
        <v>0</v>
      </c>
      <c r="E6" s="186">
        <v>0</v>
      </c>
      <c r="F6" s="186">
        <v>0</v>
      </c>
      <c r="G6" s="186">
        <v>0</v>
      </c>
      <c r="H6" s="223" t="s">
        <v>98</v>
      </c>
    </row>
    <row r="7" spans="1:8" ht="19.2" customHeight="1" thickTop="1" thickBot="1" x14ac:dyDescent="0.3">
      <c r="A7" s="118" t="s">
        <v>100</v>
      </c>
      <c r="B7" s="115">
        <v>26253.85</v>
      </c>
      <c r="C7" s="185">
        <v>4409.3599999999997</v>
      </c>
      <c r="D7" s="185">
        <v>19133.849999999999</v>
      </c>
      <c r="E7" s="185">
        <v>0</v>
      </c>
      <c r="F7" s="185">
        <v>0</v>
      </c>
      <c r="G7" s="185">
        <v>2710.63</v>
      </c>
      <c r="H7" s="119" t="s">
        <v>101</v>
      </c>
    </row>
    <row r="8" spans="1:8" ht="19.2" customHeight="1" thickTop="1" thickBot="1" x14ac:dyDescent="0.3">
      <c r="A8" s="187" t="s">
        <v>102</v>
      </c>
      <c r="B8" s="224">
        <v>32418.89</v>
      </c>
      <c r="C8" s="225">
        <v>2285.83</v>
      </c>
      <c r="D8" s="225">
        <v>15578.87</v>
      </c>
      <c r="E8" s="225">
        <v>1404.9</v>
      </c>
      <c r="F8" s="225">
        <v>0</v>
      </c>
      <c r="G8" s="225">
        <v>13149.29</v>
      </c>
      <c r="H8" s="188" t="s">
        <v>103</v>
      </c>
    </row>
    <row r="9" spans="1:8" ht="19.2" customHeight="1" thickTop="1" thickBot="1" x14ac:dyDescent="0.3">
      <c r="A9" s="118" t="s">
        <v>104</v>
      </c>
      <c r="B9" s="115">
        <v>40620.410000000003</v>
      </c>
      <c r="C9" s="185">
        <v>2421.04</v>
      </c>
      <c r="D9" s="185">
        <v>7916.48</v>
      </c>
      <c r="E9" s="185">
        <v>3346.72</v>
      </c>
      <c r="F9" s="185">
        <v>0</v>
      </c>
      <c r="G9" s="185">
        <v>26936.17</v>
      </c>
      <c r="H9" s="119" t="s">
        <v>105</v>
      </c>
    </row>
    <row r="10" spans="1:8" ht="19.2" customHeight="1" thickTop="1" thickBot="1" x14ac:dyDescent="0.3">
      <c r="A10" s="187" t="s">
        <v>106</v>
      </c>
      <c r="B10" s="224">
        <v>49207.51</v>
      </c>
      <c r="C10" s="225">
        <v>596.74</v>
      </c>
      <c r="D10" s="225">
        <v>6856.31</v>
      </c>
      <c r="E10" s="225">
        <v>1359.19</v>
      </c>
      <c r="F10" s="225">
        <v>1135.33</v>
      </c>
      <c r="G10" s="225">
        <v>39259.94</v>
      </c>
      <c r="H10" s="188" t="s">
        <v>107</v>
      </c>
    </row>
    <row r="11" spans="1:8" ht="19.2" customHeight="1" thickTop="1" thickBot="1" x14ac:dyDescent="0.3">
      <c r="A11" s="118" t="s">
        <v>108</v>
      </c>
      <c r="B11" s="115">
        <v>54192.07</v>
      </c>
      <c r="C11" s="185">
        <v>441.68</v>
      </c>
      <c r="D11" s="185">
        <v>4298.96</v>
      </c>
      <c r="E11" s="185">
        <v>1971.35</v>
      </c>
      <c r="F11" s="185">
        <v>0</v>
      </c>
      <c r="G11" s="185">
        <v>47480.08</v>
      </c>
      <c r="H11" s="119" t="s">
        <v>109</v>
      </c>
    </row>
    <row r="12" spans="1:8" ht="19.2" customHeight="1" thickTop="1" thickBot="1" x14ac:dyDescent="0.3">
      <c r="A12" s="187" t="s">
        <v>110</v>
      </c>
      <c r="B12" s="224">
        <v>63246.57</v>
      </c>
      <c r="C12" s="225">
        <v>810.73</v>
      </c>
      <c r="D12" s="225">
        <v>9639.42</v>
      </c>
      <c r="E12" s="225">
        <v>0</v>
      </c>
      <c r="F12" s="225">
        <v>502.77</v>
      </c>
      <c r="G12" s="225">
        <v>52293.65</v>
      </c>
      <c r="H12" s="188" t="s">
        <v>111</v>
      </c>
    </row>
    <row r="13" spans="1:8" ht="19.2" customHeight="1" thickTop="1" thickBot="1" x14ac:dyDescent="0.3">
      <c r="A13" s="118" t="s">
        <v>112</v>
      </c>
      <c r="B13" s="115">
        <v>64277.760000000002</v>
      </c>
      <c r="C13" s="185">
        <v>300.51</v>
      </c>
      <c r="D13" s="185">
        <v>4799.2</v>
      </c>
      <c r="E13" s="185">
        <v>723.68</v>
      </c>
      <c r="F13" s="185">
        <v>0</v>
      </c>
      <c r="G13" s="185">
        <v>58454.37</v>
      </c>
      <c r="H13" s="119" t="s">
        <v>113</v>
      </c>
    </row>
    <row r="14" spans="1:8" ht="19.2" customHeight="1" thickTop="1" thickBot="1" x14ac:dyDescent="0.3">
      <c r="A14" s="187" t="s">
        <v>114</v>
      </c>
      <c r="B14" s="224">
        <v>74461.31</v>
      </c>
      <c r="C14" s="225">
        <v>0</v>
      </c>
      <c r="D14" s="225">
        <v>3483.24</v>
      </c>
      <c r="E14" s="225">
        <v>0</v>
      </c>
      <c r="F14" s="225">
        <v>3779.73</v>
      </c>
      <c r="G14" s="225">
        <v>67198.34</v>
      </c>
      <c r="H14" s="188" t="s">
        <v>115</v>
      </c>
    </row>
    <row r="15" spans="1:8" ht="19.2" customHeight="1" thickTop="1" thickBot="1" x14ac:dyDescent="0.3">
      <c r="A15" s="118" t="s">
        <v>116</v>
      </c>
      <c r="B15" s="115">
        <v>77385.19</v>
      </c>
      <c r="C15" s="185">
        <v>0</v>
      </c>
      <c r="D15" s="185">
        <v>5502.52</v>
      </c>
      <c r="E15" s="185">
        <v>0</v>
      </c>
      <c r="F15" s="185">
        <v>1165.06</v>
      </c>
      <c r="G15" s="185">
        <v>70717.62</v>
      </c>
      <c r="H15" s="119" t="s">
        <v>117</v>
      </c>
    </row>
    <row r="16" spans="1:8" ht="19.2" customHeight="1" thickTop="1" thickBot="1" x14ac:dyDescent="0.3">
      <c r="A16" s="187" t="s">
        <v>118</v>
      </c>
      <c r="B16" s="224">
        <v>87269.66</v>
      </c>
      <c r="C16" s="225">
        <v>0</v>
      </c>
      <c r="D16" s="225">
        <v>4494.51</v>
      </c>
      <c r="E16" s="225">
        <v>336.51</v>
      </c>
      <c r="F16" s="225">
        <v>1848.79</v>
      </c>
      <c r="G16" s="225">
        <v>80589.850000000006</v>
      </c>
      <c r="H16" s="188" t="s">
        <v>119</v>
      </c>
    </row>
    <row r="17" spans="1:8" ht="19.2" customHeight="1" thickTop="1" thickBot="1" x14ac:dyDescent="0.3">
      <c r="A17" s="118" t="s">
        <v>120</v>
      </c>
      <c r="B17" s="115">
        <v>90620.29</v>
      </c>
      <c r="C17" s="185">
        <v>0</v>
      </c>
      <c r="D17" s="185">
        <v>6739.95</v>
      </c>
      <c r="E17" s="185">
        <v>390.01</v>
      </c>
      <c r="F17" s="185">
        <v>5423.89</v>
      </c>
      <c r="G17" s="185">
        <v>78066.45</v>
      </c>
      <c r="H17" s="119" t="s">
        <v>121</v>
      </c>
    </row>
    <row r="18" spans="1:8" ht="19.2" customHeight="1" thickTop="1" thickBot="1" x14ac:dyDescent="0.3">
      <c r="A18" s="187" t="s">
        <v>122</v>
      </c>
      <c r="B18" s="224">
        <v>106580.65</v>
      </c>
      <c r="C18" s="225">
        <v>0</v>
      </c>
      <c r="D18" s="225">
        <v>4209.63</v>
      </c>
      <c r="E18" s="225">
        <v>0</v>
      </c>
      <c r="F18" s="225">
        <v>4496.3999999999996</v>
      </c>
      <c r="G18" s="225">
        <v>97874.62</v>
      </c>
      <c r="H18" s="188" t="s">
        <v>123</v>
      </c>
    </row>
    <row r="19" spans="1:8" ht="19.2" customHeight="1" thickTop="1" thickBot="1" x14ac:dyDescent="0.3">
      <c r="A19" s="118" t="s">
        <v>124</v>
      </c>
      <c r="B19" s="115">
        <v>106775.52</v>
      </c>
      <c r="C19" s="185">
        <v>0</v>
      </c>
      <c r="D19" s="185">
        <v>3504.29</v>
      </c>
      <c r="E19" s="185">
        <v>0</v>
      </c>
      <c r="F19" s="185">
        <v>2982.8</v>
      </c>
      <c r="G19" s="185">
        <v>100288.43</v>
      </c>
      <c r="H19" s="119" t="s">
        <v>125</v>
      </c>
    </row>
    <row r="20" spans="1:8" ht="19.2" customHeight="1" thickTop="1" thickBot="1" x14ac:dyDescent="0.3">
      <c r="A20" s="187" t="s">
        <v>126</v>
      </c>
      <c r="B20" s="224">
        <v>113208.1</v>
      </c>
      <c r="C20" s="225">
        <v>0</v>
      </c>
      <c r="D20" s="225">
        <v>4101.6899999999996</v>
      </c>
      <c r="E20" s="225">
        <v>0</v>
      </c>
      <c r="F20" s="225">
        <v>3501.65</v>
      </c>
      <c r="G20" s="225">
        <v>105604.76</v>
      </c>
      <c r="H20" s="188" t="s">
        <v>127</v>
      </c>
    </row>
    <row r="21" spans="1:8" ht="19.2" customHeight="1" thickTop="1" x14ac:dyDescent="0.25">
      <c r="A21" s="190" t="s">
        <v>128</v>
      </c>
      <c r="B21" s="226">
        <v>160636.63</v>
      </c>
      <c r="C21" s="227">
        <v>0</v>
      </c>
      <c r="D21" s="227">
        <v>8584.15</v>
      </c>
      <c r="E21" s="227">
        <v>0</v>
      </c>
      <c r="F21" s="227">
        <v>11598.52</v>
      </c>
      <c r="G21" s="227">
        <v>140453.95000000001</v>
      </c>
      <c r="H21" s="228" t="s">
        <v>129</v>
      </c>
    </row>
    <row r="22" spans="1:8" x14ac:dyDescent="0.25">
      <c r="A22" s="398" t="s">
        <v>630</v>
      </c>
      <c r="H22" s="352" t="s">
        <v>629</v>
      </c>
    </row>
  </sheetData>
  <mergeCells count="6">
    <mergeCell ref="A1:H1"/>
    <mergeCell ref="A2:H2"/>
    <mergeCell ref="A4:A5"/>
    <mergeCell ref="B4:G4"/>
    <mergeCell ref="H4:H5"/>
    <mergeCell ref="B3:G3"/>
  </mergeCells>
  <printOptions horizontalCentered="1" verticalCentered="1"/>
  <pageMargins left="0" right="0" top="0" bottom="0" header="0.31496062992125984" footer="0.31496062992125984"/>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2"/>
  <sheetViews>
    <sheetView view="pageBreakPreview" zoomScale="108" zoomScaleSheetLayoutView="108" workbookViewId="0">
      <selection sqref="A1:H1"/>
    </sheetView>
  </sheetViews>
  <sheetFormatPr defaultColWidth="9.09765625" defaultRowHeight="13.8" x14ac:dyDescent="0.25"/>
  <cols>
    <col min="1" max="1" width="25.69921875" style="100" customWidth="1"/>
    <col min="2" max="7" width="12.69921875" style="100" customWidth="1"/>
    <col min="8" max="8" width="25.69921875" style="100" customWidth="1"/>
    <col min="9" max="16384" width="9.09765625" style="100"/>
  </cols>
  <sheetData>
    <row r="1" spans="1:9" s="72" customFormat="1" ht="57" customHeight="1" x14ac:dyDescent="0.4">
      <c r="A1" s="537" t="s">
        <v>640</v>
      </c>
      <c r="B1" s="537"/>
      <c r="C1" s="537"/>
      <c r="D1" s="537"/>
      <c r="E1" s="537"/>
      <c r="F1" s="537"/>
      <c r="G1" s="537"/>
      <c r="H1" s="537"/>
    </row>
    <row r="2" spans="1:9" ht="37.950000000000003" customHeight="1" x14ac:dyDescent="0.25">
      <c r="A2" s="538" t="s">
        <v>641</v>
      </c>
      <c r="B2" s="538"/>
      <c r="C2" s="538"/>
      <c r="D2" s="538"/>
      <c r="E2" s="538"/>
      <c r="F2" s="538"/>
      <c r="G2" s="538"/>
      <c r="H2" s="538"/>
    </row>
    <row r="3" spans="1:9" s="95" customFormat="1" ht="15.6" x14ac:dyDescent="0.25">
      <c r="A3" s="94" t="s">
        <v>259</v>
      </c>
      <c r="B3" s="545" t="s">
        <v>155</v>
      </c>
      <c r="C3" s="545"/>
      <c r="D3" s="545"/>
      <c r="E3" s="545"/>
      <c r="F3" s="545"/>
      <c r="G3" s="545"/>
      <c r="H3" s="96" t="s">
        <v>260</v>
      </c>
    </row>
    <row r="4" spans="1:9" ht="30" customHeight="1" x14ac:dyDescent="0.25">
      <c r="A4" s="539" t="s">
        <v>95</v>
      </c>
      <c r="B4" s="540" t="s">
        <v>130</v>
      </c>
      <c r="C4" s="541"/>
      <c r="D4" s="541"/>
      <c r="E4" s="541"/>
      <c r="F4" s="541"/>
      <c r="G4" s="541"/>
      <c r="H4" s="542" t="s">
        <v>96</v>
      </c>
    </row>
    <row r="5" spans="1:9" ht="54" customHeight="1" x14ac:dyDescent="0.25">
      <c r="A5" s="539"/>
      <c r="B5" s="116" t="s">
        <v>64</v>
      </c>
      <c r="C5" s="117" t="s">
        <v>135</v>
      </c>
      <c r="D5" s="116" t="s">
        <v>134</v>
      </c>
      <c r="E5" s="116" t="s">
        <v>133</v>
      </c>
      <c r="F5" s="117" t="s">
        <v>132</v>
      </c>
      <c r="G5" s="117" t="s">
        <v>131</v>
      </c>
      <c r="H5" s="543"/>
    </row>
    <row r="6" spans="1:9" ht="19.2" customHeight="1" thickBot="1" x14ac:dyDescent="0.3">
      <c r="A6" s="222" t="s">
        <v>136</v>
      </c>
      <c r="B6" s="114">
        <v>3587.19</v>
      </c>
      <c r="C6" s="186">
        <v>83.7</v>
      </c>
      <c r="D6" s="186">
        <v>0</v>
      </c>
      <c r="E6" s="186">
        <v>0</v>
      </c>
      <c r="F6" s="186">
        <v>0</v>
      </c>
      <c r="G6" s="186">
        <v>3503.49</v>
      </c>
      <c r="H6" s="223" t="s">
        <v>137</v>
      </c>
      <c r="I6" s="100" t="s">
        <v>99</v>
      </c>
    </row>
    <row r="7" spans="1:9" ht="19.2" customHeight="1" thickTop="1" thickBot="1" x14ac:dyDescent="0.3">
      <c r="A7" s="118" t="s">
        <v>97</v>
      </c>
      <c r="B7" s="115">
        <v>10061.74</v>
      </c>
      <c r="C7" s="185">
        <v>0</v>
      </c>
      <c r="D7" s="185">
        <v>0</v>
      </c>
      <c r="E7" s="185">
        <v>0</v>
      </c>
      <c r="F7" s="185">
        <v>443.04</v>
      </c>
      <c r="G7" s="185">
        <v>9618.7000000000007</v>
      </c>
      <c r="H7" s="119" t="s">
        <v>98</v>
      </c>
      <c r="I7" s="100" t="s">
        <v>99</v>
      </c>
    </row>
    <row r="8" spans="1:9" ht="19.2" customHeight="1" thickTop="1" thickBot="1" x14ac:dyDescent="0.3">
      <c r="A8" s="187" t="s">
        <v>100</v>
      </c>
      <c r="B8" s="224">
        <v>13917.19</v>
      </c>
      <c r="C8" s="225">
        <v>20.149999999999999</v>
      </c>
      <c r="D8" s="225">
        <v>0</v>
      </c>
      <c r="E8" s="225">
        <v>82.01</v>
      </c>
      <c r="F8" s="225">
        <v>128.88999999999999</v>
      </c>
      <c r="G8" s="225">
        <v>13686.14</v>
      </c>
      <c r="H8" s="188" t="s">
        <v>101</v>
      </c>
      <c r="I8" s="100" t="s">
        <v>99</v>
      </c>
    </row>
    <row r="9" spans="1:9" ht="19.2" customHeight="1" thickTop="1" thickBot="1" x14ac:dyDescent="0.3">
      <c r="A9" s="118" t="s">
        <v>102</v>
      </c>
      <c r="B9" s="115">
        <v>17633.23</v>
      </c>
      <c r="C9" s="185">
        <v>0</v>
      </c>
      <c r="D9" s="185">
        <v>0</v>
      </c>
      <c r="E9" s="185">
        <v>0</v>
      </c>
      <c r="F9" s="185">
        <v>94.52</v>
      </c>
      <c r="G9" s="185">
        <v>17538.71</v>
      </c>
      <c r="H9" s="119" t="s">
        <v>103</v>
      </c>
      <c r="I9" s="100" t="s">
        <v>99</v>
      </c>
    </row>
    <row r="10" spans="1:9" ht="19.2" customHeight="1" thickTop="1" thickBot="1" x14ac:dyDescent="0.3">
      <c r="A10" s="187" t="s">
        <v>104</v>
      </c>
      <c r="B10" s="224">
        <v>21000.35</v>
      </c>
      <c r="C10" s="225">
        <v>20.100000000000001</v>
      </c>
      <c r="D10" s="225">
        <v>0</v>
      </c>
      <c r="E10" s="225">
        <v>0</v>
      </c>
      <c r="F10" s="225">
        <v>786.17</v>
      </c>
      <c r="G10" s="225">
        <v>20194.09</v>
      </c>
      <c r="H10" s="188" t="s">
        <v>105</v>
      </c>
      <c r="I10" s="100" t="s">
        <v>99</v>
      </c>
    </row>
    <row r="11" spans="1:9" ht="19.2" customHeight="1" thickTop="1" thickBot="1" x14ac:dyDescent="0.3">
      <c r="A11" s="118" t="s">
        <v>106</v>
      </c>
      <c r="B11" s="115">
        <v>25230.97</v>
      </c>
      <c r="C11" s="185">
        <v>0</v>
      </c>
      <c r="D11" s="185">
        <v>0</v>
      </c>
      <c r="E11" s="185">
        <v>0</v>
      </c>
      <c r="F11" s="185">
        <v>253.32</v>
      </c>
      <c r="G11" s="185">
        <v>24977.65</v>
      </c>
      <c r="H11" s="119" t="s">
        <v>107</v>
      </c>
      <c r="I11" s="100" t="s">
        <v>99</v>
      </c>
    </row>
    <row r="12" spans="1:9" ht="19.2" customHeight="1" thickTop="1" thickBot="1" x14ac:dyDescent="0.3">
      <c r="A12" s="187" t="s">
        <v>108</v>
      </c>
      <c r="B12" s="224">
        <v>31685.9</v>
      </c>
      <c r="C12" s="225">
        <v>0</v>
      </c>
      <c r="D12" s="225">
        <v>0</v>
      </c>
      <c r="E12" s="225">
        <v>0</v>
      </c>
      <c r="F12" s="225">
        <v>1632.37</v>
      </c>
      <c r="G12" s="225">
        <v>30053.53</v>
      </c>
      <c r="H12" s="188" t="s">
        <v>109</v>
      </c>
      <c r="I12" s="100" t="s">
        <v>99</v>
      </c>
    </row>
    <row r="13" spans="1:9" ht="19.2" customHeight="1" thickTop="1" thickBot="1" x14ac:dyDescent="0.3">
      <c r="A13" s="118" t="s">
        <v>110</v>
      </c>
      <c r="B13" s="115">
        <v>32384.37</v>
      </c>
      <c r="C13" s="185">
        <v>0</v>
      </c>
      <c r="D13" s="185">
        <v>0</v>
      </c>
      <c r="E13" s="185">
        <v>0</v>
      </c>
      <c r="F13" s="185">
        <v>504.9</v>
      </c>
      <c r="G13" s="185">
        <v>31879.48</v>
      </c>
      <c r="H13" s="119" t="s">
        <v>111</v>
      </c>
      <c r="I13" s="100" t="s">
        <v>99</v>
      </c>
    </row>
    <row r="14" spans="1:9" ht="19.2" customHeight="1" thickTop="1" thickBot="1" x14ac:dyDescent="0.3">
      <c r="A14" s="187" t="s">
        <v>112</v>
      </c>
      <c r="B14" s="224">
        <v>40431.79</v>
      </c>
      <c r="C14" s="225">
        <v>0</v>
      </c>
      <c r="D14" s="225">
        <v>0</v>
      </c>
      <c r="E14" s="225">
        <v>0</v>
      </c>
      <c r="F14" s="225">
        <v>0</v>
      </c>
      <c r="G14" s="225">
        <v>40431.79</v>
      </c>
      <c r="H14" s="188" t="s">
        <v>113</v>
      </c>
      <c r="I14" s="100" t="s">
        <v>99</v>
      </c>
    </row>
    <row r="15" spans="1:9" ht="19.2" customHeight="1" thickTop="1" thickBot="1" x14ac:dyDescent="0.3">
      <c r="A15" s="118" t="s">
        <v>114</v>
      </c>
      <c r="B15" s="115">
        <v>46232.78</v>
      </c>
      <c r="C15" s="185">
        <v>0</v>
      </c>
      <c r="D15" s="185">
        <v>0</v>
      </c>
      <c r="E15" s="185">
        <v>0</v>
      </c>
      <c r="F15" s="185">
        <v>3721.5</v>
      </c>
      <c r="G15" s="185">
        <v>42511.28</v>
      </c>
      <c r="H15" s="119" t="s">
        <v>115</v>
      </c>
      <c r="I15" s="100" t="s">
        <v>99</v>
      </c>
    </row>
    <row r="16" spans="1:9" ht="19.2" customHeight="1" thickTop="1" thickBot="1" x14ac:dyDescent="0.3">
      <c r="A16" s="187" t="s">
        <v>116</v>
      </c>
      <c r="B16" s="224">
        <v>46263.51</v>
      </c>
      <c r="C16" s="225">
        <v>0</v>
      </c>
      <c r="D16" s="225">
        <v>0</v>
      </c>
      <c r="E16" s="225">
        <v>0</v>
      </c>
      <c r="F16" s="225">
        <v>0</v>
      </c>
      <c r="G16" s="225">
        <v>46263.51</v>
      </c>
      <c r="H16" s="188" t="s">
        <v>117</v>
      </c>
      <c r="I16" s="100" t="s">
        <v>99</v>
      </c>
    </row>
    <row r="17" spans="1:9" ht="19.2" customHeight="1" thickTop="1" thickBot="1" x14ac:dyDescent="0.3">
      <c r="A17" s="118" t="s">
        <v>118</v>
      </c>
      <c r="B17" s="115">
        <v>45981.99</v>
      </c>
      <c r="C17" s="185">
        <v>0</v>
      </c>
      <c r="D17" s="185">
        <v>0</v>
      </c>
      <c r="E17" s="185">
        <v>0</v>
      </c>
      <c r="F17" s="185">
        <v>0</v>
      </c>
      <c r="G17" s="185">
        <v>45981.99</v>
      </c>
      <c r="H17" s="119" t="s">
        <v>119</v>
      </c>
      <c r="I17" s="100" t="s">
        <v>99</v>
      </c>
    </row>
    <row r="18" spans="1:9" ht="19.2" customHeight="1" thickTop="1" thickBot="1" x14ac:dyDescent="0.3">
      <c r="A18" s="187" t="s">
        <v>120</v>
      </c>
      <c r="B18" s="224">
        <v>56345.19</v>
      </c>
      <c r="C18" s="225">
        <v>0</v>
      </c>
      <c r="D18" s="225">
        <v>0</v>
      </c>
      <c r="E18" s="225">
        <v>0</v>
      </c>
      <c r="F18" s="225">
        <v>0</v>
      </c>
      <c r="G18" s="225">
        <v>56345.19</v>
      </c>
      <c r="H18" s="188" t="s">
        <v>121</v>
      </c>
      <c r="I18" s="100" t="s">
        <v>99</v>
      </c>
    </row>
    <row r="19" spans="1:9" ht="19.2" customHeight="1" thickTop="1" thickBot="1" x14ac:dyDescent="0.3">
      <c r="A19" s="118" t="s">
        <v>122</v>
      </c>
      <c r="B19" s="115">
        <v>68235.53</v>
      </c>
      <c r="C19" s="185">
        <v>0</v>
      </c>
      <c r="D19" s="185">
        <v>0</v>
      </c>
      <c r="E19" s="185">
        <v>0</v>
      </c>
      <c r="F19" s="185">
        <v>0</v>
      </c>
      <c r="G19" s="185">
        <v>68235.53</v>
      </c>
      <c r="H19" s="119" t="s">
        <v>123</v>
      </c>
      <c r="I19" s="100" t="s">
        <v>99</v>
      </c>
    </row>
    <row r="20" spans="1:9" ht="19.2" customHeight="1" thickTop="1" thickBot="1" x14ac:dyDescent="0.3">
      <c r="A20" s="187" t="s">
        <v>124</v>
      </c>
      <c r="B20" s="224">
        <v>59768.480000000003</v>
      </c>
      <c r="C20" s="225">
        <v>0</v>
      </c>
      <c r="D20" s="225">
        <v>0</v>
      </c>
      <c r="E20" s="225">
        <v>13815.26</v>
      </c>
      <c r="F20" s="225">
        <v>0</v>
      </c>
      <c r="G20" s="225">
        <v>45953.22</v>
      </c>
      <c r="H20" s="188" t="s">
        <v>125</v>
      </c>
      <c r="I20" s="100" t="s">
        <v>99</v>
      </c>
    </row>
    <row r="21" spans="1:9" ht="19.2" customHeight="1" thickTop="1" x14ac:dyDescent="0.25">
      <c r="A21" s="229" t="s">
        <v>126</v>
      </c>
      <c r="B21" s="120">
        <v>138686.03</v>
      </c>
      <c r="C21" s="189">
        <v>0</v>
      </c>
      <c r="D21" s="189">
        <v>0</v>
      </c>
      <c r="E21" s="189">
        <v>0</v>
      </c>
      <c r="F21" s="189">
        <v>94852.94</v>
      </c>
      <c r="G21" s="189">
        <v>43833.09</v>
      </c>
      <c r="H21" s="228" t="s">
        <v>127</v>
      </c>
      <c r="I21" s="100" t="s">
        <v>99</v>
      </c>
    </row>
    <row r="22" spans="1:9" x14ac:dyDescent="0.25">
      <c r="A22" s="398" t="s">
        <v>630</v>
      </c>
      <c r="H22" s="352" t="s">
        <v>629</v>
      </c>
    </row>
  </sheetData>
  <mergeCells count="6">
    <mergeCell ref="A1:H1"/>
    <mergeCell ref="A2:H2"/>
    <mergeCell ref="H4:H5"/>
    <mergeCell ref="B3:G3"/>
    <mergeCell ref="A4:A5"/>
    <mergeCell ref="B4:G4"/>
  </mergeCells>
  <printOptions horizontalCentered="1" verticalCentered="1"/>
  <pageMargins left="0" right="0" top="0" bottom="0"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13"/>
  <sheetViews>
    <sheetView tabSelected="1" view="pageBreakPreview" topLeftCell="A4" zoomScaleSheetLayoutView="100" workbookViewId="0">
      <selection activeCell="C8" sqref="C8"/>
    </sheetView>
  </sheetViews>
  <sheetFormatPr defaultColWidth="9.09765625" defaultRowHeight="13.8" x14ac:dyDescent="0.25"/>
  <cols>
    <col min="1" max="1" width="46.69921875" style="17" customWidth="1"/>
    <col min="2" max="2" width="4.69921875" style="17" customWidth="1"/>
    <col min="3" max="3" width="46.69921875" style="18" customWidth="1"/>
    <col min="4" max="16384" width="9.09765625" style="18"/>
  </cols>
  <sheetData>
    <row r="1" spans="1:11" s="7" customFormat="1" ht="56.25" customHeight="1" x14ac:dyDescent="0.25">
      <c r="A1" s="489"/>
      <c r="B1" s="489"/>
      <c r="C1" s="489"/>
      <c r="D1" s="8"/>
      <c r="E1" s="8"/>
      <c r="F1" s="8"/>
      <c r="G1" s="8"/>
      <c r="H1" s="8"/>
      <c r="I1" s="8"/>
      <c r="J1" s="8"/>
      <c r="K1" s="8"/>
    </row>
    <row r="2" spans="1:11" s="16" customFormat="1" ht="21" x14ac:dyDescent="0.25">
      <c r="A2" s="59" t="s">
        <v>62</v>
      </c>
      <c r="B2" s="14"/>
      <c r="C2" s="15" t="s">
        <v>56</v>
      </c>
    </row>
    <row r="3" spans="1:11" ht="22.5" customHeight="1" x14ac:dyDescent="0.25">
      <c r="A3" s="6"/>
      <c r="C3" s="17"/>
    </row>
    <row r="4" spans="1:11" ht="79.2" x14ac:dyDescent="0.25">
      <c r="A4" s="56" t="s">
        <v>253</v>
      </c>
      <c r="B4" s="19"/>
      <c r="C4" s="54" t="s">
        <v>592</v>
      </c>
    </row>
    <row r="5" spans="1:11" s="20" customFormat="1" ht="17.399999999999999" x14ac:dyDescent="0.25">
      <c r="A5" s="57"/>
      <c r="B5" s="19"/>
      <c r="C5" s="55"/>
    </row>
    <row r="6" spans="1:11" s="20" customFormat="1" ht="52.8" x14ac:dyDescent="0.25">
      <c r="A6" s="57" t="s">
        <v>403</v>
      </c>
      <c r="B6" s="19"/>
      <c r="C6" s="271" t="s">
        <v>593</v>
      </c>
    </row>
    <row r="7" spans="1:11" s="20" customFormat="1" ht="17.399999999999999" x14ac:dyDescent="0.25">
      <c r="A7" s="57"/>
      <c r="B7" s="19"/>
      <c r="C7" s="55"/>
    </row>
    <row r="8" spans="1:11" s="20" customFormat="1" ht="52.8" x14ac:dyDescent="0.25">
      <c r="A8" s="57" t="s">
        <v>594</v>
      </c>
      <c r="B8" s="19"/>
      <c r="C8" s="221" t="s">
        <v>672</v>
      </c>
    </row>
    <row r="9" spans="1:11" s="20" customFormat="1" ht="17.399999999999999" x14ac:dyDescent="0.25">
      <c r="A9" s="57"/>
      <c r="B9" s="19"/>
      <c r="C9" s="55"/>
    </row>
    <row r="10" spans="1:11" ht="31.5" customHeight="1" x14ac:dyDescent="0.25">
      <c r="A10" s="57" t="s">
        <v>61</v>
      </c>
      <c r="C10" s="55" t="s">
        <v>55</v>
      </c>
    </row>
    <row r="11" spans="1:11" x14ac:dyDescent="0.25">
      <c r="A11" s="58" t="s">
        <v>252</v>
      </c>
      <c r="B11" s="27"/>
      <c r="C11" s="28" t="s">
        <v>251</v>
      </c>
    </row>
    <row r="12" spans="1:11" ht="27.6" x14ac:dyDescent="0.25">
      <c r="A12" s="58" t="s">
        <v>405</v>
      </c>
      <c r="B12" s="27"/>
      <c r="C12" s="28" t="s">
        <v>404</v>
      </c>
    </row>
    <row r="13" spans="1:11" ht="17.399999999999999" x14ac:dyDescent="0.25">
      <c r="A13" s="5"/>
      <c r="B13" s="19"/>
    </row>
    <row r="17" spans="1:3" ht="17.399999999999999" x14ac:dyDescent="0.25">
      <c r="A17" s="57"/>
      <c r="B17" s="19"/>
      <c r="C17" s="55"/>
    </row>
    <row r="18" spans="1:3" ht="17.399999999999999" x14ac:dyDescent="0.25">
      <c r="A18" s="57"/>
      <c r="B18" s="19"/>
      <c r="C18" s="55"/>
    </row>
    <row r="19" spans="1:3" ht="17.399999999999999" x14ac:dyDescent="0.25">
      <c r="A19" s="57"/>
      <c r="B19" s="19"/>
      <c r="C19" s="55"/>
    </row>
    <row r="20" spans="1:3" ht="15.6" x14ac:dyDescent="0.25">
      <c r="A20" s="57"/>
      <c r="C20" s="55"/>
    </row>
    <row r="33" spans="1:6" x14ac:dyDescent="0.25">
      <c r="A33" s="18"/>
    </row>
    <row r="36" spans="1:6" x14ac:dyDescent="0.25">
      <c r="A36" s="18"/>
    </row>
    <row r="37" spans="1:6" x14ac:dyDescent="0.25">
      <c r="A37" s="18"/>
      <c r="F37" s="4"/>
    </row>
    <row r="47" spans="1:6" ht="29.25" customHeight="1" x14ac:dyDescent="0.25">
      <c r="A47" s="18"/>
      <c r="B47" s="490"/>
      <c r="C47" s="490"/>
      <c r="E47" s="491"/>
      <c r="F47" s="491"/>
    </row>
    <row r="76" spans="1:10" x14ac:dyDescent="0.25">
      <c r="A76" s="18"/>
      <c r="B76" s="18"/>
    </row>
    <row r="77" spans="1:10" x14ac:dyDescent="0.25">
      <c r="A77" s="18"/>
      <c r="B77" s="18"/>
      <c r="F77" s="4"/>
    </row>
    <row r="78" spans="1:10" x14ac:dyDescent="0.25">
      <c r="A78" s="18"/>
      <c r="B78" s="18"/>
      <c r="C78" s="492"/>
      <c r="D78" s="492"/>
      <c r="E78" s="492"/>
      <c r="F78" s="493"/>
      <c r="G78" s="492"/>
      <c r="H78" s="492"/>
      <c r="I78" s="492"/>
      <c r="J78" s="492"/>
    </row>
    <row r="79" spans="1:10" x14ac:dyDescent="0.25">
      <c r="A79" s="18"/>
      <c r="B79" s="18"/>
    </row>
    <row r="80" spans="1:10" x14ac:dyDescent="0.25">
      <c r="A80" s="18"/>
      <c r="B80" s="18"/>
    </row>
    <row r="84" spans="1:10" x14ac:dyDescent="0.25">
      <c r="A84" s="18"/>
      <c r="B84" s="18"/>
    </row>
    <row r="85" spans="1:10" x14ac:dyDescent="0.25">
      <c r="A85" s="18"/>
      <c r="B85" s="18"/>
    </row>
    <row r="89" spans="1:10" x14ac:dyDescent="0.25">
      <c r="A89" s="18"/>
      <c r="B89" s="18"/>
      <c r="C89" s="492"/>
      <c r="D89" s="492"/>
      <c r="E89" s="492"/>
      <c r="F89" s="493"/>
      <c r="G89" s="492"/>
      <c r="H89" s="492"/>
      <c r="I89" s="492"/>
      <c r="J89" s="492"/>
    </row>
    <row r="90" spans="1:10" x14ac:dyDescent="0.25">
      <c r="A90" s="18"/>
      <c r="B90" s="18"/>
    </row>
    <row r="102" spans="1:2" ht="15" x14ac:dyDescent="0.25">
      <c r="A102" s="18"/>
      <c r="B102" s="21"/>
    </row>
    <row r="103" spans="1:2" x14ac:dyDescent="0.25">
      <c r="A103" s="18"/>
    </row>
    <row r="104" spans="1:2" x14ac:dyDescent="0.25">
      <c r="A104" s="18"/>
    </row>
    <row r="109" spans="1:2" x14ac:dyDescent="0.25">
      <c r="A109" s="18"/>
    </row>
    <row r="110" spans="1:2" x14ac:dyDescent="0.25">
      <c r="A110" s="18"/>
    </row>
    <row r="111" spans="1:2" x14ac:dyDescent="0.25">
      <c r="A111" s="18"/>
    </row>
    <row r="112" spans="1:2" x14ac:dyDescent="0.25">
      <c r="A112" s="18"/>
    </row>
    <row r="113" spans="1:2" x14ac:dyDescent="0.25">
      <c r="A113" s="18"/>
      <c r="B113" s="18"/>
    </row>
  </sheetData>
  <mergeCells count="5">
    <mergeCell ref="A1:C1"/>
    <mergeCell ref="B47:C47"/>
    <mergeCell ref="E47:F47"/>
    <mergeCell ref="C78:J78"/>
    <mergeCell ref="C89:J89"/>
  </mergeCells>
  <phoneticPr fontId="0" type="noConversion"/>
  <printOptions horizontalCentered="1"/>
  <pageMargins left="0" right="0" top="0.74803149606299202" bottom="0.74803149606299202" header="0.31496062992126" footer="0.31496062992126"/>
  <pageSetup paperSize="9" scale="9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3"/>
  <sheetViews>
    <sheetView view="pageBreakPreview" zoomScale="98" zoomScaleSheetLayoutView="98" workbookViewId="0">
      <selection sqref="A1:H1"/>
    </sheetView>
  </sheetViews>
  <sheetFormatPr defaultColWidth="9.09765625" defaultRowHeight="13.8" x14ac:dyDescent="0.25"/>
  <cols>
    <col min="1" max="1" width="25.69921875" style="100" customWidth="1"/>
    <col min="2" max="7" width="12.69921875" style="100" customWidth="1"/>
    <col min="8" max="8" width="25.69921875" style="100" customWidth="1"/>
    <col min="9" max="16384" width="9.09765625" style="100"/>
  </cols>
  <sheetData>
    <row r="1" spans="1:9" s="72" customFormat="1" ht="57" customHeight="1" x14ac:dyDescent="0.4">
      <c r="A1" s="537" t="s">
        <v>638</v>
      </c>
      <c r="B1" s="537"/>
      <c r="C1" s="537"/>
      <c r="D1" s="537"/>
      <c r="E1" s="537"/>
      <c r="F1" s="537"/>
      <c r="G1" s="537"/>
      <c r="H1" s="537"/>
    </row>
    <row r="2" spans="1:9" ht="37.950000000000003" customHeight="1" x14ac:dyDescent="0.25">
      <c r="A2" s="538" t="s">
        <v>639</v>
      </c>
      <c r="B2" s="538"/>
      <c r="C2" s="538"/>
      <c r="D2" s="538"/>
      <c r="E2" s="538"/>
      <c r="F2" s="538"/>
      <c r="G2" s="538"/>
      <c r="H2" s="538"/>
    </row>
    <row r="3" spans="1:9" s="95" customFormat="1" ht="15.6" x14ac:dyDescent="0.25">
      <c r="A3" s="94" t="s">
        <v>261</v>
      </c>
      <c r="B3" s="545" t="s">
        <v>155</v>
      </c>
      <c r="C3" s="545"/>
      <c r="D3" s="545"/>
      <c r="E3" s="545"/>
      <c r="F3" s="545"/>
      <c r="G3" s="545"/>
      <c r="H3" s="96" t="s">
        <v>262</v>
      </c>
    </row>
    <row r="4" spans="1:9" ht="30" customHeight="1" x14ac:dyDescent="0.25">
      <c r="A4" s="539" t="s">
        <v>95</v>
      </c>
      <c r="B4" s="540" t="s">
        <v>130</v>
      </c>
      <c r="C4" s="541"/>
      <c r="D4" s="541"/>
      <c r="E4" s="541"/>
      <c r="F4" s="541"/>
      <c r="G4" s="541"/>
      <c r="H4" s="542" t="s">
        <v>96</v>
      </c>
    </row>
    <row r="5" spans="1:9" ht="54" customHeight="1" x14ac:dyDescent="0.25">
      <c r="A5" s="539"/>
      <c r="B5" s="116" t="s">
        <v>64</v>
      </c>
      <c r="C5" s="117" t="s">
        <v>135</v>
      </c>
      <c r="D5" s="116" t="s">
        <v>134</v>
      </c>
      <c r="E5" s="116" t="s">
        <v>133</v>
      </c>
      <c r="F5" s="117" t="s">
        <v>132</v>
      </c>
      <c r="G5" s="117" t="s">
        <v>131</v>
      </c>
      <c r="H5" s="543"/>
    </row>
    <row r="6" spans="1:9" ht="19.2" customHeight="1" thickBot="1" x14ac:dyDescent="0.3">
      <c r="A6" s="222" t="s">
        <v>138</v>
      </c>
      <c r="B6" s="114">
        <v>3587.19</v>
      </c>
      <c r="C6" s="186">
        <v>83.7</v>
      </c>
      <c r="D6" s="186">
        <v>0</v>
      </c>
      <c r="E6" s="186">
        <v>0</v>
      </c>
      <c r="F6" s="186">
        <v>0</v>
      </c>
      <c r="G6" s="186">
        <v>3503.49</v>
      </c>
      <c r="H6" s="223" t="s">
        <v>137</v>
      </c>
      <c r="I6" s="100" t="s">
        <v>139</v>
      </c>
    </row>
    <row r="7" spans="1:9" ht="19.2" customHeight="1" thickTop="1" thickBot="1" x14ac:dyDescent="0.3">
      <c r="A7" s="118" t="s">
        <v>140</v>
      </c>
      <c r="B7" s="115">
        <v>10061.629999999999</v>
      </c>
      <c r="C7" s="185">
        <v>31.63</v>
      </c>
      <c r="D7" s="185">
        <v>0</v>
      </c>
      <c r="E7" s="185">
        <v>0</v>
      </c>
      <c r="F7" s="185">
        <v>441.64</v>
      </c>
      <c r="G7" s="185">
        <v>9588.36</v>
      </c>
      <c r="H7" s="119" t="s">
        <v>98</v>
      </c>
      <c r="I7" s="100" t="s">
        <v>139</v>
      </c>
    </row>
    <row r="8" spans="1:9" ht="19.2" customHeight="1" thickTop="1" thickBot="1" x14ac:dyDescent="0.3">
      <c r="A8" s="187" t="s">
        <v>141</v>
      </c>
      <c r="B8" s="224">
        <v>14012.4</v>
      </c>
      <c r="C8" s="225">
        <v>54.03</v>
      </c>
      <c r="D8" s="225">
        <v>147.66999999999999</v>
      </c>
      <c r="E8" s="225">
        <v>81.38</v>
      </c>
      <c r="F8" s="225">
        <v>127.89</v>
      </c>
      <c r="G8" s="225">
        <v>13601.44</v>
      </c>
      <c r="H8" s="188" t="s">
        <v>101</v>
      </c>
      <c r="I8" s="100" t="s">
        <v>139</v>
      </c>
    </row>
    <row r="9" spans="1:9" ht="19.2" customHeight="1" thickTop="1" thickBot="1" x14ac:dyDescent="0.3">
      <c r="A9" s="118" t="s">
        <v>142</v>
      </c>
      <c r="B9" s="115">
        <v>18079.45</v>
      </c>
      <c r="C9" s="185">
        <v>68.98</v>
      </c>
      <c r="D9" s="185">
        <v>470.16</v>
      </c>
      <c r="E9" s="185">
        <v>42.4</v>
      </c>
      <c r="F9" s="185">
        <v>91.67</v>
      </c>
      <c r="G9" s="185">
        <v>17406.240000000002</v>
      </c>
      <c r="H9" s="119" t="s">
        <v>103</v>
      </c>
      <c r="I9" s="100" t="s">
        <v>139</v>
      </c>
    </row>
    <row r="10" spans="1:9" ht="19.2" customHeight="1" thickTop="1" thickBot="1" x14ac:dyDescent="0.3">
      <c r="A10" s="187" t="s">
        <v>143</v>
      </c>
      <c r="B10" s="224">
        <v>21986.94</v>
      </c>
      <c r="C10" s="225">
        <v>140.83000000000001</v>
      </c>
      <c r="D10" s="225">
        <v>398.08</v>
      </c>
      <c r="E10" s="225">
        <v>168.29</v>
      </c>
      <c r="F10" s="225">
        <v>746.64</v>
      </c>
      <c r="G10" s="225">
        <v>20533.11</v>
      </c>
      <c r="H10" s="188" t="s">
        <v>105</v>
      </c>
      <c r="I10" s="100" t="s">
        <v>139</v>
      </c>
    </row>
    <row r="11" spans="1:9" ht="19.2" customHeight="1" thickTop="1" thickBot="1" x14ac:dyDescent="0.3">
      <c r="A11" s="118" t="s">
        <v>144</v>
      </c>
      <c r="B11" s="115">
        <v>27919.39</v>
      </c>
      <c r="C11" s="185">
        <v>66.91</v>
      </c>
      <c r="D11" s="185">
        <v>768.78</v>
      </c>
      <c r="E11" s="185">
        <v>152.4</v>
      </c>
      <c r="F11" s="185">
        <v>352.21</v>
      </c>
      <c r="G11" s="185">
        <v>26579.08</v>
      </c>
      <c r="H11" s="119" t="s">
        <v>107</v>
      </c>
      <c r="I11" s="100" t="s">
        <v>139</v>
      </c>
    </row>
    <row r="12" spans="1:9" ht="19.2" customHeight="1" thickTop="1" thickBot="1" x14ac:dyDescent="0.3">
      <c r="A12" s="187" t="s">
        <v>145</v>
      </c>
      <c r="B12" s="224">
        <v>35798.26</v>
      </c>
      <c r="C12" s="225">
        <v>80.7</v>
      </c>
      <c r="D12" s="225">
        <v>785.51</v>
      </c>
      <c r="E12" s="225">
        <v>360.21</v>
      </c>
      <c r="F12" s="225">
        <v>1334.1</v>
      </c>
      <c r="G12" s="225">
        <v>33237.730000000003</v>
      </c>
      <c r="H12" s="188" t="s">
        <v>109</v>
      </c>
      <c r="I12" s="100" t="s">
        <v>139</v>
      </c>
    </row>
    <row r="13" spans="1:9" ht="19.2" customHeight="1" thickTop="1" thickBot="1" x14ac:dyDescent="0.3">
      <c r="A13" s="118" t="s">
        <v>146</v>
      </c>
      <c r="B13" s="115">
        <v>39647.56</v>
      </c>
      <c r="C13" s="185">
        <v>190.8</v>
      </c>
      <c r="D13" s="185">
        <v>2268.5700000000002</v>
      </c>
      <c r="E13" s="185">
        <v>0</v>
      </c>
      <c r="F13" s="185">
        <v>504.4</v>
      </c>
      <c r="G13" s="185">
        <v>36683.800000000003</v>
      </c>
      <c r="H13" s="119" t="s">
        <v>111</v>
      </c>
      <c r="I13" s="100" t="s">
        <v>139</v>
      </c>
    </row>
    <row r="14" spans="1:9" ht="19.2" customHeight="1" thickTop="1" thickBot="1" x14ac:dyDescent="0.3">
      <c r="A14" s="187" t="s">
        <v>147</v>
      </c>
      <c r="B14" s="224">
        <v>48884.23</v>
      </c>
      <c r="C14" s="225">
        <v>106.52</v>
      </c>
      <c r="D14" s="225">
        <v>1701.12</v>
      </c>
      <c r="E14" s="225">
        <v>256.52</v>
      </c>
      <c r="F14" s="225">
        <v>0</v>
      </c>
      <c r="G14" s="225">
        <v>46820.07</v>
      </c>
      <c r="H14" s="188" t="s">
        <v>113</v>
      </c>
      <c r="I14" s="100" t="s">
        <v>139</v>
      </c>
    </row>
    <row r="15" spans="1:9" ht="19.2" customHeight="1" thickTop="1" thickBot="1" x14ac:dyDescent="0.3">
      <c r="A15" s="118" t="s">
        <v>148</v>
      </c>
      <c r="B15" s="115">
        <v>58403.27</v>
      </c>
      <c r="C15" s="185">
        <v>0</v>
      </c>
      <c r="D15" s="185">
        <v>1501.77</v>
      </c>
      <c r="E15" s="185">
        <v>0</v>
      </c>
      <c r="F15" s="185">
        <v>3746.61</v>
      </c>
      <c r="G15" s="185">
        <v>53154.89</v>
      </c>
      <c r="H15" s="119" t="s">
        <v>115</v>
      </c>
      <c r="I15" s="100" t="s">
        <v>139</v>
      </c>
    </row>
    <row r="16" spans="1:9" ht="19.2" customHeight="1" thickTop="1" thickBot="1" x14ac:dyDescent="0.3">
      <c r="A16" s="187" t="s">
        <v>149</v>
      </c>
      <c r="B16" s="224">
        <v>64097.599999999999</v>
      </c>
      <c r="C16" s="225">
        <v>0</v>
      </c>
      <c r="D16" s="225">
        <v>3153.18</v>
      </c>
      <c r="E16" s="225">
        <v>0</v>
      </c>
      <c r="F16" s="225">
        <v>667.63</v>
      </c>
      <c r="G16" s="225">
        <v>60276.78</v>
      </c>
      <c r="H16" s="188" t="s">
        <v>117</v>
      </c>
      <c r="I16" s="100" t="s">
        <v>139</v>
      </c>
    </row>
    <row r="17" spans="1:9" ht="19.2" customHeight="1" thickTop="1" thickBot="1" x14ac:dyDescent="0.3">
      <c r="A17" s="118" t="s">
        <v>150</v>
      </c>
      <c r="B17" s="115">
        <v>74827.63</v>
      </c>
      <c r="C17" s="185">
        <v>0</v>
      </c>
      <c r="D17" s="185">
        <v>3140.09</v>
      </c>
      <c r="E17" s="185">
        <v>235.11</v>
      </c>
      <c r="F17" s="185">
        <v>1291.6600000000001</v>
      </c>
      <c r="G17" s="185">
        <v>70160.77</v>
      </c>
      <c r="H17" s="119" t="s">
        <v>119</v>
      </c>
      <c r="I17" s="100" t="s">
        <v>139</v>
      </c>
    </row>
    <row r="18" spans="1:9" ht="19.2" customHeight="1" thickTop="1" thickBot="1" x14ac:dyDescent="0.3">
      <c r="A18" s="187" t="s">
        <v>151</v>
      </c>
      <c r="B18" s="224">
        <v>81424.899999999994</v>
      </c>
      <c r="C18" s="225">
        <v>0</v>
      </c>
      <c r="D18" s="225">
        <v>4931.74</v>
      </c>
      <c r="E18" s="225">
        <v>285.38</v>
      </c>
      <c r="F18" s="225">
        <v>3968.76</v>
      </c>
      <c r="G18" s="225">
        <v>72239.03</v>
      </c>
      <c r="H18" s="188" t="s">
        <v>121</v>
      </c>
      <c r="I18" s="100" t="s">
        <v>139</v>
      </c>
    </row>
    <row r="19" spans="1:9" ht="19.2" customHeight="1" thickTop="1" thickBot="1" x14ac:dyDescent="0.3">
      <c r="A19" s="118" t="s">
        <v>152</v>
      </c>
      <c r="B19" s="115">
        <v>104452.45</v>
      </c>
      <c r="C19" s="185">
        <v>0</v>
      </c>
      <c r="D19" s="185">
        <v>3975.99</v>
      </c>
      <c r="E19" s="185">
        <v>0</v>
      </c>
      <c r="F19" s="185">
        <v>4246.84</v>
      </c>
      <c r="G19" s="185">
        <v>96229.62</v>
      </c>
      <c r="H19" s="119" t="s">
        <v>123</v>
      </c>
      <c r="I19" s="100" t="s">
        <v>139</v>
      </c>
    </row>
    <row r="20" spans="1:9" ht="19.2" customHeight="1" thickTop="1" thickBot="1" x14ac:dyDescent="0.3">
      <c r="A20" s="187" t="s">
        <v>153</v>
      </c>
      <c r="B20" s="224">
        <v>103125.77</v>
      </c>
      <c r="C20" s="225">
        <v>0</v>
      </c>
      <c r="D20" s="225">
        <v>3232.21</v>
      </c>
      <c r="E20" s="225">
        <v>1072.6500000000001</v>
      </c>
      <c r="F20" s="225">
        <v>2751.2</v>
      </c>
      <c r="G20" s="225">
        <v>96069.7</v>
      </c>
      <c r="H20" s="188" t="s">
        <v>125</v>
      </c>
      <c r="I20" s="100" t="s">
        <v>139</v>
      </c>
    </row>
    <row r="21" spans="1:9" ht="19.2" customHeight="1" thickTop="1" thickBot="1" x14ac:dyDescent="0.3">
      <c r="A21" s="118" t="s">
        <v>154</v>
      </c>
      <c r="B21" s="115">
        <v>114876.37</v>
      </c>
      <c r="C21" s="185">
        <v>0</v>
      </c>
      <c r="D21" s="185">
        <v>3833.11</v>
      </c>
      <c r="E21" s="185">
        <v>0</v>
      </c>
      <c r="F21" s="185">
        <v>9483.25</v>
      </c>
      <c r="G21" s="185">
        <v>101560.01</v>
      </c>
      <c r="H21" s="119" t="s">
        <v>127</v>
      </c>
      <c r="I21" s="100" t="s">
        <v>139</v>
      </c>
    </row>
    <row r="22" spans="1:9" ht="19.2" customHeight="1" thickTop="1" x14ac:dyDescent="0.25">
      <c r="A22" s="230" t="s">
        <v>128</v>
      </c>
      <c r="B22" s="231">
        <v>160636.63</v>
      </c>
      <c r="C22" s="232">
        <v>0</v>
      </c>
      <c r="D22" s="232">
        <v>8584.15</v>
      </c>
      <c r="E22" s="232">
        <v>0</v>
      </c>
      <c r="F22" s="232">
        <v>11598.52</v>
      </c>
      <c r="G22" s="232">
        <v>140453.95000000001</v>
      </c>
      <c r="H22" s="233" t="s">
        <v>129</v>
      </c>
      <c r="I22" s="100" t="s">
        <v>139</v>
      </c>
    </row>
    <row r="23" spans="1:9" x14ac:dyDescent="0.25">
      <c r="A23" s="398" t="s">
        <v>630</v>
      </c>
      <c r="H23" s="352" t="s">
        <v>629</v>
      </c>
    </row>
  </sheetData>
  <mergeCells count="6">
    <mergeCell ref="A1:H1"/>
    <mergeCell ref="A2:H2"/>
    <mergeCell ref="H4:H5"/>
    <mergeCell ref="B3:G3"/>
    <mergeCell ref="A4:A5"/>
    <mergeCell ref="B4:G4"/>
  </mergeCells>
  <printOptions horizontalCentered="1" verticalCentered="1"/>
  <pageMargins left="0" right="0" top="0" bottom="0" header="0.31496062992125984" footer="0.31496062992125984"/>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47"/>
  <sheetViews>
    <sheetView view="pageBreakPreview" zoomScale="99" zoomScaleSheetLayoutView="99" workbookViewId="0">
      <selection activeCell="A44" sqref="A44:A45"/>
    </sheetView>
  </sheetViews>
  <sheetFormatPr defaultColWidth="9.09765625" defaultRowHeight="13.8" x14ac:dyDescent="0.25"/>
  <cols>
    <col min="1" max="1" width="50.69921875" style="103" customWidth="1"/>
    <col min="2" max="2" width="11" style="103" customWidth="1"/>
    <col min="3" max="3" width="11" style="104" customWidth="1"/>
    <col min="4" max="4" width="11" style="105" customWidth="1"/>
    <col min="5" max="5" width="50.69921875" style="105" customWidth="1"/>
    <col min="6" max="6" width="12.69921875" style="105" customWidth="1"/>
    <col min="7" max="7" width="49.59765625" style="103" customWidth="1"/>
    <col min="8" max="16384" width="9.09765625" style="101"/>
  </cols>
  <sheetData>
    <row r="1" spans="1:7" s="9" customFormat="1" ht="60.6" customHeight="1" x14ac:dyDescent="0.4">
      <c r="A1" s="546" t="s">
        <v>636</v>
      </c>
      <c r="B1" s="546"/>
      <c r="C1" s="546"/>
      <c r="D1" s="546"/>
      <c r="E1" s="546"/>
      <c r="F1" s="126"/>
      <c r="G1" s="126"/>
    </row>
    <row r="2" spans="1:7" ht="48.75" customHeight="1" x14ac:dyDescent="0.25">
      <c r="A2" s="547" t="s">
        <v>637</v>
      </c>
      <c r="B2" s="547"/>
      <c r="C2" s="547"/>
      <c r="D2" s="547"/>
      <c r="E2" s="547"/>
      <c r="F2" s="127"/>
      <c r="G2" s="127"/>
    </row>
    <row r="3" spans="1:7" s="102" customFormat="1" ht="15.6" x14ac:dyDescent="0.25">
      <c r="A3" s="94" t="s">
        <v>572</v>
      </c>
      <c r="B3" s="556" t="s">
        <v>155</v>
      </c>
      <c r="C3" s="556"/>
      <c r="D3" s="556"/>
      <c r="E3" s="96" t="s">
        <v>571</v>
      </c>
      <c r="F3" s="128"/>
      <c r="G3" s="128"/>
    </row>
    <row r="4" spans="1:7" ht="27.75" customHeight="1" x14ac:dyDescent="0.25">
      <c r="A4" s="548" t="s">
        <v>156</v>
      </c>
      <c r="B4" s="550" t="s">
        <v>64</v>
      </c>
      <c r="C4" s="552" t="s">
        <v>250</v>
      </c>
      <c r="D4" s="553"/>
      <c r="E4" s="554" t="s">
        <v>57</v>
      </c>
      <c r="F4" s="121"/>
      <c r="G4" s="121"/>
    </row>
    <row r="5" spans="1:7" ht="23.4" x14ac:dyDescent="0.25">
      <c r="A5" s="549"/>
      <c r="B5" s="551"/>
      <c r="C5" s="129" t="s">
        <v>157</v>
      </c>
      <c r="D5" s="129" t="s">
        <v>158</v>
      </c>
      <c r="E5" s="555"/>
      <c r="F5" s="125"/>
      <c r="G5" s="124"/>
    </row>
    <row r="6" spans="1:7" ht="25.95" customHeight="1" thickBot="1" x14ac:dyDescent="0.3">
      <c r="A6" s="161" t="s">
        <v>159</v>
      </c>
      <c r="B6" s="191">
        <v>3723</v>
      </c>
      <c r="C6" s="191">
        <v>1897</v>
      </c>
      <c r="D6" s="191">
        <v>1826</v>
      </c>
      <c r="E6" s="151" t="s">
        <v>160</v>
      </c>
      <c r="F6" s="122"/>
      <c r="G6" s="123"/>
    </row>
    <row r="7" spans="1:7" ht="25.95" customHeight="1" thickTop="1" thickBot="1" x14ac:dyDescent="0.3">
      <c r="A7" s="162" t="s">
        <v>161</v>
      </c>
      <c r="B7" s="192">
        <v>5.49</v>
      </c>
      <c r="C7" s="192">
        <v>4.32</v>
      </c>
      <c r="D7" s="192">
        <v>8.65</v>
      </c>
      <c r="E7" s="152" t="s">
        <v>162</v>
      </c>
      <c r="F7" s="122"/>
      <c r="G7" s="123"/>
    </row>
    <row r="8" spans="1:7" ht="25.95" customHeight="1" thickTop="1" thickBot="1" x14ac:dyDescent="0.3">
      <c r="A8" s="163" t="s">
        <v>163</v>
      </c>
      <c r="B8" s="193">
        <v>4144.9399999999996</v>
      </c>
      <c r="C8" s="193">
        <v>2710.97</v>
      </c>
      <c r="D8" s="193">
        <v>8032.91</v>
      </c>
      <c r="E8" s="153" t="s">
        <v>164</v>
      </c>
      <c r="F8" s="122"/>
      <c r="G8" s="123"/>
    </row>
    <row r="9" spans="1:7" ht="16.2" thickTop="1" thickBot="1" x14ac:dyDescent="0.3">
      <c r="A9" s="164" t="s">
        <v>165</v>
      </c>
      <c r="B9" s="192">
        <v>356.13</v>
      </c>
      <c r="C9" s="202">
        <v>244.7</v>
      </c>
      <c r="D9" s="202">
        <v>658.27</v>
      </c>
      <c r="E9" s="154" t="s">
        <v>166</v>
      </c>
      <c r="F9" s="122"/>
      <c r="G9" s="123"/>
    </row>
    <row r="10" spans="1:7" ht="16.2" thickTop="1" thickBot="1" x14ac:dyDescent="0.3">
      <c r="A10" s="165" t="s">
        <v>167</v>
      </c>
      <c r="B10" s="193">
        <v>716.5</v>
      </c>
      <c r="C10" s="203">
        <v>365.77</v>
      </c>
      <c r="D10" s="203">
        <v>1667.45</v>
      </c>
      <c r="E10" s="155" t="s">
        <v>168</v>
      </c>
      <c r="F10" s="122"/>
      <c r="G10" s="123"/>
    </row>
    <row r="11" spans="1:7" ht="16.2" thickTop="1" thickBot="1" x14ac:dyDescent="0.3">
      <c r="A11" s="164" t="s">
        <v>169</v>
      </c>
      <c r="B11" s="192">
        <v>223.43</v>
      </c>
      <c r="C11" s="202">
        <v>121.69</v>
      </c>
      <c r="D11" s="202">
        <v>499.28</v>
      </c>
      <c r="E11" s="154" t="s">
        <v>170</v>
      </c>
      <c r="F11" s="122"/>
      <c r="G11" s="123"/>
    </row>
    <row r="12" spans="1:7" ht="16.2" thickTop="1" thickBot="1" x14ac:dyDescent="0.3">
      <c r="A12" s="165" t="s">
        <v>171</v>
      </c>
      <c r="B12" s="193">
        <v>342.06</v>
      </c>
      <c r="C12" s="203">
        <v>242.27</v>
      </c>
      <c r="D12" s="203">
        <v>612.62</v>
      </c>
      <c r="E12" s="155" t="s">
        <v>172</v>
      </c>
      <c r="F12" s="122"/>
      <c r="G12" s="123"/>
    </row>
    <row r="13" spans="1:7" ht="16.2" thickTop="1" thickBot="1" x14ac:dyDescent="0.3">
      <c r="A13" s="164" t="s">
        <v>173</v>
      </c>
      <c r="B13" s="192">
        <v>85.88</v>
      </c>
      <c r="C13" s="202">
        <v>65.010000000000005</v>
      </c>
      <c r="D13" s="202">
        <v>142.46</v>
      </c>
      <c r="E13" s="154" t="s">
        <v>174</v>
      </c>
      <c r="F13" s="122"/>
      <c r="G13" s="123"/>
    </row>
    <row r="14" spans="1:7" ht="16.2" thickTop="1" thickBot="1" x14ac:dyDescent="0.3">
      <c r="A14" s="165" t="s">
        <v>175</v>
      </c>
      <c r="B14" s="193">
        <v>371.51</v>
      </c>
      <c r="C14" s="203">
        <v>219.48</v>
      </c>
      <c r="D14" s="203">
        <v>783.71</v>
      </c>
      <c r="E14" s="155" t="s">
        <v>176</v>
      </c>
      <c r="F14" s="122"/>
      <c r="G14" s="123"/>
    </row>
    <row r="15" spans="1:7" ht="16.2" thickTop="1" thickBot="1" x14ac:dyDescent="0.3">
      <c r="A15" s="164" t="s">
        <v>177</v>
      </c>
      <c r="B15" s="192">
        <v>316.5</v>
      </c>
      <c r="C15" s="202">
        <v>233.15</v>
      </c>
      <c r="D15" s="202">
        <v>542.5</v>
      </c>
      <c r="E15" s="154" t="s">
        <v>178</v>
      </c>
      <c r="F15" s="122"/>
      <c r="G15" s="123"/>
    </row>
    <row r="16" spans="1:7" ht="16.2" thickTop="1" thickBot="1" x14ac:dyDescent="0.3">
      <c r="A16" s="165" t="s">
        <v>179</v>
      </c>
      <c r="B16" s="193">
        <v>191.37</v>
      </c>
      <c r="C16" s="203">
        <v>113.06</v>
      </c>
      <c r="D16" s="203">
        <v>403.69</v>
      </c>
      <c r="E16" s="155" t="s">
        <v>180</v>
      </c>
      <c r="F16" s="122"/>
      <c r="G16" s="123"/>
    </row>
    <row r="17" spans="1:7" ht="16.2" thickTop="1" thickBot="1" x14ac:dyDescent="0.3">
      <c r="A17" s="164" t="s">
        <v>181</v>
      </c>
      <c r="B17" s="192">
        <v>228.82</v>
      </c>
      <c r="C17" s="202">
        <v>154.49</v>
      </c>
      <c r="D17" s="202">
        <v>430.37</v>
      </c>
      <c r="E17" s="154" t="s">
        <v>182</v>
      </c>
      <c r="F17" s="122"/>
      <c r="G17" s="123"/>
    </row>
    <row r="18" spans="1:7" ht="16.2" thickTop="1" thickBot="1" x14ac:dyDescent="0.3">
      <c r="A18" s="165" t="s">
        <v>183</v>
      </c>
      <c r="B18" s="193">
        <v>172.35</v>
      </c>
      <c r="C18" s="203">
        <v>99.39</v>
      </c>
      <c r="D18" s="203">
        <v>370.15</v>
      </c>
      <c r="E18" s="155" t="s">
        <v>184</v>
      </c>
      <c r="F18" s="122"/>
      <c r="G18" s="123"/>
    </row>
    <row r="19" spans="1:7" ht="16.2" thickTop="1" thickBot="1" x14ac:dyDescent="0.3">
      <c r="A19" s="164" t="s">
        <v>185</v>
      </c>
      <c r="B19" s="192">
        <v>1140.3900000000001</v>
      </c>
      <c r="C19" s="202">
        <v>851.96</v>
      </c>
      <c r="D19" s="202">
        <v>1922.41</v>
      </c>
      <c r="E19" s="154" t="s">
        <v>186</v>
      </c>
      <c r="F19" s="122"/>
      <c r="G19" s="123"/>
    </row>
    <row r="20" spans="1:7" ht="25.95" customHeight="1" thickTop="1" thickBot="1" x14ac:dyDescent="0.3">
      <c r="A20" s="163" t="s">
        <v>187</v>
      </c>
      <c r="B20" s="193">
        <v>10.09</v>
      </c>
      <c r="C20" s="193">
        <v>0.93</v>
      </c>
      <c r="D20" s="193">
        <v>34.909999999999997</v>
      </c>
      <c r="E20" s="153" t="s">
        <v>188</v>
      </c>
      <c r="F20" s="122"/>
      <c r="G20" s="123"/>
    </row>
    <row r="21" spans="1:7" ht="25.95" customHeight="1" thickTop="1" thickBot="1" x14ac:dyDescent="0.3">
      <c r="A21" s="162" t="s">
        <v>189</v>
      </c>
      <c r="B21" s="192">
        <v>4155.0200000000004</v>
      </c>
      <c r="C21" s="192">
        <v>2711.9</v>
      </c>
      <c r="D21" s="192">
        <v>8067.82</v>
      </c>
      <c r="E21" s="152" t="s">
        <v>190</v>
      </c>
      <c r="F21" s="122"/>
      <c r="G21" s="123"/>
    </row>
    <row r="22" spans="1:7" ht="25.95" customHeight="1" thickTop="1" thickBot="1" x14ac:dyDescent="0.3">
      <c r="A22" s="163" t="s">
        <v>191</v>
      </c>
      <c r="B22" s="193">
        <v>20357.599999999999</v>
      </c>
      <c r="C22" s="193">
        <v>14561.48</v>
      </c>
      <c r="D22" s="193">
        <v>36072.870000000003</v>
      </c>
      <c r="E22" s="153" t="s">
        <v>192</v>
      </c>
      <c r="F22" s="122"/>
      <c r="G22" s="123"/>
    </row>
    <row r="23" spans="1:7" ht="16.2" thickTop="1" thickBot="1" x14ac:dyDescent="0.3">
      <c r="A23" s="164" t="s">
        <v>193</v>
      </c>
      <c r="B23" s="192">
        <v>1220.3</v>
      </c>
      <c r="C23" s="202">
        <v>621.11</v>
      </c>
      <c r="D23" s="202">
        <v>2844.91</v>
      </c>
      <c r="E23" s="154" t="s">
        <v>194</v>
      </c>
      <c r="F23" s="122"/>
      <c r="G23" s="123"/>
    </row>
    <row r="24" spans="1:7" ht="16.2" thickTop="1" thickBot="1" x14ac:dyDescent="0.3">
      <c r="A24" s="165" t="s">
        <v>195</v>
      </c>
      <c r="B24" s="193">
        <v>5642.69</v>
      </c>
      <c r="C24" s="203">
        <v>6177.44</v>
      </c>
      <c r="D24" s="203">
        <v>4192.79</v>
      </c>
      <c r="E24" s="155" t="s">
        <v>196</v>
      </c>
      <c r="F24" s="122"/>
      <c r="G24" s="123"/>
    </row>
    <row r="25" spans="1:7" ht="15.6" thickTop="1" x14ac:dyDescent="0.25">
      <c r="A25" s="179" t="s">
        <v>197</v>
      </c>
      <c r="B25" s="194">
        <v>797.94</v>
      </c>
      <c r="C25" s="204">
        <v>323.43</v>
      </c>
      <c r="D25" s="204">
        <v>2084.4899999999998</v>
      </c>
      <c r="E25" s="180" t="s">
        <v>198</v>
      </c>
      <c r="F25" s="122"/>
      <c r="G25" s="123"/>
    </row>
    <row r="26" spans="1:7" ht="14.4" thickBot="1" x14ac:dyDescent="0.3">
      <c r="A26" s="181" t="s">
        <v>199</v>
      </c>
      <c r="B26" s="195">
        <v>950</v>
      </c>
      <c r="C26" s="205">
        <v>273.12</v>
      </c>
      <c r="D26" s="205">
        <v>2785.25</v>
      </c>
      <c r="E26" s="182" t="s">
        <v>200</v>
      </c>
      <c r="F26" s="123"/>
      <c r="G26" s="123"/>
    </row>
    <row r="27" spans="1:7" ht="15" thickTop="1" thickBot="1" x14ac:dyDescent="0.3">
      <c r="A27" s="164" t="s">
        <v>201</v>
      </c>
      <c r="B27" s="196">
        <v>540.36</v>
      </c>
      <c r="C27" s="206">
        <v>177.96</v>
      </c>
      <c r="D27" s="206">
        <v>1522.98</v>
      </c>
      <c r="E27" s="154" t="s">
        <v>202</v>
      </c>
      <c r="F27" s="123"/>
      <c r="G27" s="123"/>
    </row>
    <row r="28" spans="1:7" ht="15" thickTop="1" thickBot="1" x14ac:dyDescent="0.3">
      <c r="A28" s="165" t="s">
        <v>203</v>
      </c>
      <c r="B28" s="197">
        <v>3484.37</v>
      </c>
      <c r="C28" s="207">
        <v>2338.23</v>
      </c>
      <c r="D28" s="207">
        <v>6591.93</v>
      </c>
      <c r="E28" s="155" t="s">
        <v>204</v>
      </c>
      <c r="F28" s="123"/>
      <c r="G28" s="123"/>
    </row>
    <row r="29" spans="1:7" ht="15" thickTop="1" thickBot="1" x14ac:dyDescent="0.3">
      <c r="A29" s="164" t="s">
        <v>205</v>
      </c>
      <c r="B29" s="196">
        <v>1401.28</v>
      </c>
      <c r="C29" s="206">
        <v>823.37</v>
      </c>
      <c r="D29" s="206">
        <v>2968.18</v>
      </c>
      <c r="E29" s="154" t="s">
        <v>206</v>
      </c>
      <c r="F29" s="123"/>
      <c r="G29" s="123"/>
    </row>
    <row r="30" spans="1:7" ht="14.25" customHeight="1" thickTop="1" thickBot="1" x14ac:dyDescent="0.3">
      <c r="A30" s="165" t="s">
        <v>207</v>
      </c>
      <c r="B30" s="197">
        <v>1160.24</v>
      </c>
      <c r="C30" s="207">
        <v>1008.69</v>
      </c>
      <c r="D30" s="207">
        <v>1571.13</v>
      </c>
      <c r="E30" s="155" t="s">
        <v>208</v>
      </c>
      <c r="F30" s="123"/>
      <c r="G30" s="123"/>
    </row>
    <row r="31" spans="1:7" ht="14.25" customHeight="1" thickTop="1" thickBot="1" x14ac:dyDescent="0.3">
      <c r="A31" s="164" t="s">
        <v>209</v>
      </c>
      <c r="B31" s="196">
        <v>872.16</v>
      </c>
      <c r="C31" s="206">
        <v>444.78</v>
      </c>
      <c r="D31" s="206">
        <v>2030.92</v>
      </c>
      <c r="E31" s="154" t="s">
        <v>210</v>
      </c>
      <c r="F31" s="123"/>
      <c r="G31" s="123"/>
    </row>
    <row r="32" spans="1:7" ht="14.25" customHeight="1" thickTop="1" thickBot="1" x14ac:dyDescent="0.3">
      <c r="A32" s="165" t="s">
        <v>211</v>
      </c>
      <c r="B32" s="197">
        <v>978.2</v>
      </c>
      <c r="C32" s="207">
        <v>403.79</v>
      </c>
      <c r="D32" s="207">
        <v>2535.6</v>
      </c>
      <c r="E32" s="155" t="s">
        <v>212</v>
      </c>
      <c r="F32" s="123"/>
      <c r="G32" s="123"/>
    </row>
    <row r="33" spans="1:8" ht="14.25" customHeight="1" thickTop="1" thickBot="1" x14ac:dyDescent="0.3">
      <c r="A33" s="164" t="s">
        <v>213</v>
      </c>
      <c r="B33" s="196">
        <v>72.069999999999993</v>
      </c>
      <c r="C33" s="206">
        <v>69.209999999999994</v>
      </c>
      <c r="D33" s="206">
        <v>79.83</v>
      </c>
      <c r="E33" s="154" t="s">
        <v>214</v>
      </c>
      <c r="F33" s="123"/>
      <c r="G33" s="123"/>
    </row>
    <row r="34" spans="1:8" ht="14.25" customHeight="1" thickTop="1" x14ac:dyDescent="0.25">
      <c r="A34" s="166" t="s">
        <v>215</v>
      </c>
      <c r="B34" s="198">
        <v>2742.88</v>
      </c>
      <c r="C34" s="208">
        <v>1648.13</v>
      </c>
      <c r="D34" s="208">
        <v>5711.12</v>
      </c>
      <c r="E34" s="156" t="s">
        <v>216</v>
      </c>
      <c r="F34" s="123"/>
      <c r="G34" s="123"/>
    </row>
    <row r="35" spans="1:8" ht="14.25" customHeight="1" x14ac:dyDescent="0.25">
      <c r="A35" s="167" t="s">
        <v>217</v>
      </c>
      <c r="B35" s="199">
        <v>495.13</v>
      </c>
      <c r="C35" s="209">
        <v>252.22</v>
      </c>
      <c r="D35" s="209">
        <v>1153.74</v>
      </c>
      <c r="E35" s="157" t="s">
        <v>218</v>
      </c>
      <c r="F35" s="124"/>
      <c r="G35" s="124"/>
    </row>
    <row r="36" spans="1:8" ht="25.95" customHeight="1" thickBot="1" x14ac:dyDescent="0.3">
      <c r="A36" s="161" t="s">
        <v>235</v>
      </c>
      <c r="B36" s="200">
        <v>3695.96</v>
      </c>
      <c r="C36" s="200">
        <v>49.46</v>
      </c>
      <c r="D36" s="200">
        <v>13582.88</v>
      </c>
      <c r="E36" s="151" t="s">
        <v>220</v>
      </c>
      <c r="F36" s="123"/>
      <c r="G36" s="123"/>
    </row>
    <row r="37" spans="1:8" ht="25.95" customHeight="1" thickTop="1" thickBot="1" x14ac:dyDescent="0.3">
      <c r="A37" s="162" t="s">
        <v>221</v>
      </c>
      <c r="B37" s="196">
        <v>24053.56</v>
      </c>
      <c r="C37" s="196">
        <v>14610.94</v>
      </c>
      <c r="D37" s="196">
        <v>49655.74</v>
      </c>
      <c r="E37" s="152" t="s">
        <v>222</v>
      </c>
      <c r="F37" s="123"/>
      <c r="G37" s="123"/>
    </row>
    <row r="38" spans="1:8" ht="25.95" customHeight="1" thickTop="1" thickBot="1" x14ac:dyDescent="0.3">
      <c r="A38" s="163" t="s">
        <v>223</v>
      </c>
      <c r="B38" s="197">
        <v>28208.58</v>
      </c>
      <c r="C38" s="197">
        <v>17322.830000000002</v>
      </c>
      <c r="D38" s="197">
        <v>57723.56</v>
      </c>
      <c r="E38" s="153" t="s">
        <v>224</v>
      </c>
      <c r="F38" s="123"/>
      <c r="G38" s="123"/>
    </row>
    <row r="39" spans="1:8" ht="25.95" customHeight="1" thickTop="1" thickBot="1" x14ac:dyDescent="0.3">
      <c r="A39" s="162" t="s">
        <v>225</v>
      </c>
      <c r="B39" s="196">
        <v>10.09</v>
      </c>
      <c r="C39" s="196">
        <v>0.93</v>
      </c>
      <c r="D39" s="196">
        <v>34.909999999999997</v>
      </c>
      <c r="E39" s="158" t="s">
        <v>236</v>
      </c>
      <c r="F39" s="123"/>
      <c r="G39" s="123"/>
    </row>
    <row r="40" spans="1:8" ht="25.95" customHeight="1" thickTop="1" thickBot="1" x14ac:dyDescent="0.3">
      <c r="A40" s="163" t="s">
        <v>227</v>
      </c>
      <c r="B40" s="197">
        <v>3695.96</v>
      </c>
      <c r="C40" s="197">
        <v>49.46</v>
      </c>
      <c r="D40" s="197">
        <v>13582.88</v>
      </c>
      <c r="E40" s="159" t="s">
        <v>237</v>
      </c>
      <c r="F40" s="123"/>
      <c r="G40" s="123"/>
    </row>
    <row r="41" spans="1:8" ht="25.95" customHeight="1" thickTop="1" thickBot="1" x14ac:dyDescent="0.3">
      <c r="A41" s="162" t="s">
        <v>228</v>
      </c>
      <c r="B41" s="196">
        <v>491.86</v>
      </c>
      <c r="C41" s="196">
        <v>157.25</v>
      </c>
      <c r="D41" s="196">
        <v>1399.11</v>
      </c>
      <c r="E41" s="158" t="s">
        <v>229</v>
      </c>
      <c r="F41" s="123"/>
      <c r="G41" s="123"/>
    </row>
    <row r="42" spans="1:8" ht="25.95" customHeight="1" thickTop="1" thickBot="1" x14ac:dyDescent="0.3">
      <c r="A42" s="163" t="s">
        <v>230</v>
      </c>
      <c r="B42" s="197">
        <v>1598.18</v>
      </c>
      <c r="C42" s="197">
        <v>653.85</v>
      </c>
      <c r="D42" s="197">
        <v>4158.59</v>
      </c>
      <c r="E42" s="159" t="s">
        <v>231</v>
      </c>
      <c r="F42" s="123"/>
      <c r="G42" s="123"/>
    </row>
    <row r="43" spans="1:8" ht="30.6" customHeight="1" thickTop="1" x14ac:dyDescent="0.25">
      <c r="A43" s="168" t="s">
        <v>232</v>
      </c>
      <c r="B43" s="201">
        <v>26592.58</v>
      </c>
      <c r="C43" s="201">
        <v>18083.55</v>
      </c>
      <c r="D43" s="201">
        <v>49663.48</v>
      </c>
      <c r="E43" s="160" t="s">
        <v>233</v>
      </c>
      <c r="F43" s="123"/>
      <c r="G43" s="123"/>
    </row>
    <row r="44" spans="1:8" ht="20.25" customHeight="1" x14ac:dyDescent="0.25">
      <c r="A44" s="397" t="s">
        <v>234</v>
      </c>
      <c r="B44" s="123"/>
      <c r="C44" s="123"/>
      <c r="D44" s="123"/>
      <c r="E44" s="169" t="s">
        <v>238</v>
      </c>
      <c r="F44" s="123"/>
      <c r="G44" s="123"/>
    </row>
    <row r="45" spans="1:8" s="100" customFormat="1" x14ac:dyDescent="0.25">
      <c r="A45" s="398" t="s">
        <v>630</v>
      </c>
      <c r="E45" s="351" t="s">
        <v>631</v>
      </c>
      <c r="H45" s="352"/>
    </row>
    <row r="47" spans="1:8" ht="13.5" customHeight="1" x14ac:dyDescent="0.25"/>
  </sheetData>
  <mergeCells count="7">
    <mergeCell ref="A1:E1"/>
    <mergeCell ref="A2:E2"/>
    <mergeCell ref="A4:A5"/>
    <mergeCell ref="B4:B5"/>
    <mergeCell ref="C4:D4"/>
    <mergeCell ref="E4:E5"/>
    <mergeCell ref="B3:D3"/>
  </mergeCells>
  <printOptions horizontalCentered="1"/>
  <pageMargins left="0" right="0" top="0.19685039370078741" bottom="0" header="0.31496062992125984" footer="0.31496062992125984"/>
  <pageSetup paperSize="9" scale="98" orientation="landscape" r:id="rId1"/>
  <rowBreaks count="1" manualBreakCount="1">
    <brk id="25" max="4"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50"/>
  <sheetViews>
    <sheetView view="pageBreakPreview" zoomScale="110" zoomScaleNormal="85" zoomScaleSheetLayoutView="110" workbookViewId="0">
      <selection activeCell="C43" sqref="C43"/>
    </sheetView>
  </sheetViews>
  <sheetFormatPr defaultColWidth="9.09765625" defaultRowHeight="13.8" x14ac:dyDescent="0.25"/>
  <cols>
    <col min="1" max="1" width="40.69921875" style="105" customWidth="1"/>
    <col min="2" max="2" width="10.3984375" style="109" customWidth="1"/>
    <col min="3" max="3" width="10.3984375" style="110" customWidth="1"/>
    <col min="4" max="7" width="10.3984375" style="105" customWidth="1"/>
    <col min="8" max="8" width="38.69921875" style="105" customWidth="1"/>
    <col min="9" max="10" width="8.59765625" style="105" bestFit="1" customWidth="1"/>
    <col min="11" max="16384" width="9.09765625" style="105"/>
  </cols>
  <sheetData>
    <row r="1" spans="1:12" ht="59.4" customHeight="1" x14ac:dyDescent="0.4">
      <c r="A1" s="546" t="s">
        <v>634</v>
      </c>
      <c r="B1" s="546"/>
      <c r="C1" s="546"/>
      <c r="D1" s="546"/>
      <c r="E1" s="546"/>
      <c r="F1" s="546"/>
      <c r="G1" s="546"/>
      <c r="H1" s="546"/>
      <c r="I1" s="174"/>
      <c r="J1" s="174"/>
    </row>
    <row r="2" spans="1:12" ht="30.6" customHeight="1" x14ac:dyDescent="0.25">
      <c r="A2" s="547" t="s">
        <v>635</v>
      </c>
      <c r="B2" s="547"/>
      <c r="C2" s="547"/>
      <c r="D2" s="547"/>
      <c r="E2" s="547"/>
      <c r="F2" s="547"/>
      <c r="G2" s="547"/>
      <c r="H2" s="547"/>
      <c r="I2" s="175"/>
      <c r="J2" s="175"/>
    </row>
    <row r="3" spans="1:12" s="100" customFormat="1" ht="15.6" x14ac:dyDescent="0.25">
      <c r="A3" s="94" t="s">
        <v>574</v>
      </c>
      <c r="B3" s="556" t="s">
        <v>155</v>
      </c>
      <c r="C3" s="556"/>
      <c r="D3" s="556"/>
      <c r="E3" s="556"/>
      <c r="F3" s="556"/>
      <c r="G3" s="556"/>
      <c r="H3" s="96" t="s">
        <v>573</v>
      </c>
      <c r="I3" s="176"/>
      <c r="J3" s="176"/>
    </row>
    <row r="4" spans="1:12" ht="27.75" customHeight="1" x14ac:dyDescent="0.25">
      <c r="A4" s="557" t="s">
        <v>156</v>
      </c>
      <c r="B4" s="550" t="s">
        <v>64</v>
      </c>
      <c r="C4" s="552" t="s">
        <v>249</v>
      </c>
      <c r="D4" s="559"/>
      <c r="E4" s="559"/>
      <c r="F4" s="559"/>
      <c r="G4" s="559"/>
      <c r="H4" s="554" t="s">
        <v>57</v>
      </c>
      <c r="I4" s="171"/>
      <c r="J4" s="171"/>
    </row>
    <row r="5" spans="1:12" ht="26.25" customHeight="1" x14ac:dyDescent="0.25">
      <c r="A5" s="558"/>
      <c r="B5" s="551"/>
      <c r="C5" s="129" t="s">
        <v>239</v>
      </c>
      <c r="D5" s="129" t="s">
        <v>240</v>
      </c>
      <c r="E5" s="129" t="s">
        <v>241</v>
      </c>
      <c r="F5" s="129" t="s">
        <v>242</v>
      </c>
      <c r="G5" s="129" t="s">
        <v>243</v>
      </c>
      <c r="H5" s="555"/>
      <c r="I5" s="172"/>
      <c r="J5" s="173"/>
    </row>
    <row r="6" spans="1:12" ht="25.95" customHeight="1" thickBot="1" x14ac:dyDescent="0.3">
      <c r="A6" s="130" t="s">
        <v>159</v>
      </c>
      <c r="B6" s="191">
        <v>1826</v>
      </c>
      <c r="C6" s="191">
        <v>221</v>
      </c>
      <c r="D6" s="191">
        <v>416</v>
      </c>
      <c r="E6" s="191">
        <v>662</v>
      </c>
      <c r="F6" s="191">
        <v>444</v>
      </c>
      <c r="G6" s="191">
        <v>83</v>
      </c>
      <c r="H6" s="131" t="s">
        <v>160</v>
      </c>
      <c r="I6" s="172"/>
      <c r="J6" s="173"/>
    </row>
    <row r="7" spans="1:12" s="106" customFormat="1" ht="25.95" customHeight="1" thickTop="1" thickBot="1" x14ac:dyDescent="0.3">
      <c r="A7" s="132" t="s">
        <v>161</v>
      </c>
      <c r="B7" s="192">
        <v>8.65</v>
      </c>
      <c r="C7" s="192">
        <v>16.34</v>
      </c>
      <c r="D7" s="192">
        <v>10.83</v>
      </c>
      <c r="E7" s="192">
        <v>8.02</v>
      </c>
      <c r="F7" s="192">
        <v>5.15</v>
      </c>
      <c r="G7" s="192">
        <v>2.7</v>
      </c>
      <c r="H7" s="133" t="s">
        <v>162</v>
      </c>
      <c r="I7" s="172"/>
      <c r="J7" s="173"/>
    </row>
    <row r="8" spans="1:12" s="106" customFormat="1" ht="25.95" customHeight="1" thickTop="1" thickBot="1" x14ac:dyDescent="0.3">
      <c r="A8" s="134" t="s">
        <v>163</v>
      </c>
      <c r="B8" s="193">
        <v>928.78</v>
      </c>
      <c r="C8" s="193">
        <v>697.43</v>
      </c>
      <c r="D8" s="193">
        <v>852.97</v>
      </c>
      <c r="E8" s="193">
        <v>962.79</v>
      </c>
      <c r="F8" s="193">
        <v>1269.6099999999999</v>
      </c>
      <c r="G8" s="193">
        <v>1623.36</v>
      </c>
      <c r="H8" s="135" t="s">
        <v>164</v>
      </c>
      <c r="I8" s="172"/>
      <c r="J8" s="173"/>
    </row>
    <row r="9" spans="1:12" s="106" customFormat="1" ht="16.2" thickTop="1" thickBot="1" x14ac:dyDescent="0.3">
      <c r="A9" s="136" t="s">
        <v>165</v>
      </c>
      <c r="B9" s="192">
        <v>76.11</v>
      </c>
      <c r="C9" s="202">
        <v>51.24</v>
      </c>
      <c r="D9" s="202">
        <v>64.69</v>
      </c>
      <c r="E9" s="202">
        <v>81.599999999999994</v>
      </c>
      <c r="F9" s="202">
        <v>113.46</v>
      </c>
      <c r="G9" s="202">
        <v>163.86</v>
      </c>
      <c r="H9" s="137" t="s">
        <v>166</v>
      </c>
      <c r="I9" s="172"/>
      <c r="J9" s="173"/>
    </row>
    <row r="10" spans="1:12" s="106" customFormat="1" ht="16.2" thickTop="1" thickBot="1" x14ac:dyDescent="0.3">
      <c r="A10" s="138" t="s">
        <v>167</v>
      </c>
      <c r="B10" s="193">
        <v>192.79</v>
      </c>
      <c r="C10" s="203">
        <v>171.9</v>
      </c>
      <c r="D10" s="203">
        <v>183.15</v>
      </c>
      <c r="E10" s="203">
        <v>191.51</v>
      </c>
      <c r="F10" s="203">
        <v>236.49</v>
      </c>
      <c r="G10" s="203">
        <v>282.86</v>
      </c>
      <c r="H10" s="139" t="s">
        <v>168</v>
      </c>
      <c r="I10" s="172"/>
      <c r="J10" s="173"/>
    </row>
    <row r="11" spans="1:12" s="106" customFormat="1" ht="16.2" thickTop="1" thickBot="1" x14ac:dyDescent="0.3">
      <c r="A11" s="136" t="s">
        <v>169</v>
      </c>
      <c r="B11" s="192">
        <v>57.73</v>
      </c>
      <c r="C11" s="202">
        <v>44.29</v>
      </c>
      <c r="D11" s="202">
        <v>53.29</v>
      </c>
      <c r="E11" s="202">
        <v>59.57</v>
      </c>
      <c r="F11" s="202">
        <v>78.17</v>
      </c>
      <c r="G11" s="202">
        <v>95.52</v>
      </c>
      <c r="H11" s="137" t="s">
        <v>170</v>
      </c>
      <c r="I11" s="172"/>
      <c r="J11" s="173"/>
      <c r="L11" s="107"/>
    </row>
    <row r="12" spans="1:12" s="106" customFormat="1" ht="16.2" thickTop="1" thickBot="1" x14ac:dyDescent="0.3">
      <c r="A12" s="138" t="s">
        <v>171</v>
      </c>
      <c r="B12" s="193">
        <v>70.83</v>
      </c>
      <c r="C12" s="203">
        <v>57.71</v>
      </c>
      <c r="D12" s="203">
        <v>63.15</v>
      </c>
      <c r="E12" s="203">
        <v>71.98</v>
      </c>
      <c r="F12" s="203">
        <v>97.37</v>
      </c>
      <c r="G12" s="203">
        <v>122.7</v>
      </c>
      <c r="H12" s="139" t="s">
        <v>172</v>
      </c>
      <c r="I12" s="172"/>
      <c r="J12" s="173"/>
      <c r="L12" s="107"/>
    </row>
    <row r="13" spans="1:12" s="106" customFormat="1" ht="16.2" thickTop="1" thickBot="1" x14ac:dyDescent="0.3">
      <c r="A13" s="136" t="s">
        <v>173</v>
      </c>
      <c r="B13" s="192">
        <v>16.47</v>
      </c>
      <c r="C13" s="202">
        <v>12.99</v>
      </c>
      <c r="D13" s="202">
        <v>14.41</v>
      </c>
      <c r="E13" s="202">
        <v>17.3</v>
      </c>
      <c r="F13" s="202">
        <v>22.49</v>
      </c>
      <c r="G13" s="202">
        <v>28.68</v>
      </c>
      <c r="H13" s="137" t="s">
        <v>174</v>
      </c>
      <c r="I13" s="172"/>
      <c r="J13" s="173"/>
      <c r="L13" s="107"/>
    </row>
    <row r="14" spans="1:12" s="106" customFormat="1" ht="16.2" thickTop="1" thickBot="1" x14ac:dyDescent="0.3">
      <c r="A14" s="138" t="s">
        <v>175</v>
      </c>
      <c r="B14" s="193">
        <v>90.61</v>
      </c>
      <c r="C14" s="203">
        <v>61.75</v>
      </c>
      <c r="D14" s="203">
        <v>87.42</v>
      </c>
      <c r="E14" s="203">
        <v>93.89</v>
      </c>
      <c r="F14" s="203">
        <v>125.67</v>
      </c>
      <c r="G14" s="203">
        <v>152.91</v>
      </c>
      <c r="H14" s="139" t="s">
        <v>176</v>
      </c>
      <c r="I14" s="172"/>
      <c r="J14" s="173"/>
      <c r="L14" s="107"/>
    </row>
    <row r="15" spans="1:12" s="106" customFormat="1" ht="16.2" thickTop="1" thickBot="1" x14ac:dyDescent="0.3">
      <c r="A15" s="136" t="s">
        <v>177</v>
      </c>
      <c r="B15" s="192">
        <v>62.73</v>
      </c>
      <c r="C15" s="202">
        <v>45.02</v>
      </c>
      <c r="D15" s="202">
        <v>54.77</v>
      </c>
      <c r="E15" s="202">
        <v>65.73</v>
      </c>
      <c r="F15" s="202">
        <v>92.24</v>
      </c>
      <c r="G15" s="202">
        <v>114.53</v>
      </c>
      <c r="H15" s="137" t="s">
        <v>178</v>
      </c>
      <c r="I15" s="172"/>
      <c r="J15" s="173"/>
      <c r="L15" s="107"/>
    </row>
    <row r="16" spans="1:12" s="106" customFormat="1" ht="16.2" thickTop="1" thickBot="1" x14ac:dyDescent="0.3">
      <c r="A16" s="138" t="s">
        <v>179</v>
      </c>
      <c r="B16" s="193">
        <v>46.68</v>
      </c>
      <c r="C16" s="203">
        <v>31.14</v>
      </c>
      <c r="D16" s="203">
        <v>43.75</v>
      </c>
      <c r="E16" s="203">
        <v>48.27</v>
      </c>
      <c r="F16" s="203">
        <v>67.510000000000005</v>
      </c>
      <c r="G16" s="203">
        <v>87.89</v>
      </c>
      <c r="H16" s="139" t="s">
        <v>180</v>
      </c>
      <c r="I16" s="172"/>
      <c r="J16" s="173"/>
      <c r="L16" s="107"/>
    </row>
    <row r="17" spans="1:12" s="106" customFormat="1" ht="16.2" thickTop="1" thickBot="1" x14ac:dyDescent="0.3">
      <c r="A17" s="136" t="s">
        <v>181</v>
      </c>
      <c r="B17" s="192">
        <v>49.76</v>
      </c>
      <c r="C17" s="202">
        <v>37.32</v>
      </c>
      <c r="D17" s="202">
        <v>44.58</v>
      </c>
      <c r="E17" s="202">
        <v>51.08</v>
      </c>
      <c r="F17" s="202">
        <v>70.53</v>
      </c>
      <c r="G17" s="202">
        <v>95.94</v>
      </c>
      <c r="H17" s="137" t="s">
        <v>182</v>
      </c>
      <c r="I17" s="172"/>
      <c r="J17" s="173"/>
      <c r="L17" s="107"/>
    </row>
    <row r="18" spans="1:12" s="106" customFormat="1" ht="16.2" thickTop="1" thickBot="1" x14ac:dyDescent="0.3">
      <c r="A18" s="138" t="s">
        <v>183</v>
      </c>
      <c r="B18" s="193">
        <v>42.8</v>
      </c>
      <c r="C18" s="203">
        <v>36.6</v>
      </c>
      <c r="D18" s="203">
        <v>38.770000000000003</v>
      </c>
      <c r="E18" s="203">
        <v>41.85</v>
      </c>
      <c r="F18" s="203">
        <v>59.06</v>
      </c>
      <c r="G18" s="203">
        <v>72.62</v>
      </c>
      <c r="H18" s="139" t="s">
        <v>184</v>
      </c>
      <c r="I18" s="172"/>
      <c r="J18" s="173"/>
      <c r="L18" s="107"/>
    </row>
    <row r="19" spans="1:12" s="106" customFormat="1" ht="16.2" thickTop="1" thickBot="1" x14ac:dyDescent="0.3">
      <c r="A19" s="136" t="s">
        <v>185</v>
      </c>
      <c r="B19" s="192">
        <v>222.27</v>
      </c>
      <c r="C19" s="202">
        <v>147.47</v>
      </c>
      <c r="D19" s="202">
        <v>205</v>
      </c>
      <c r="E19" s="202">
        <v>240.02</v>
      </c>
      <c r="F19" s="202">
        <v>306.62</v>
      </c>
      <c r="G19" s="202">
        <v>405.86</v>
      </c>
      <c r="H19" s="137" t="s">
        <v>186</v>
      </c>
      <c r="I19" s="172"/>
      <c r="J19" s="173"/>
      <c r="L19" s="107"/>
    </row>
    <row r="20" spans="1:12" s="106" customFormat="1" ht="30" customHeight="1" thickTop="1" thickBot="1" x14ac:dyDescent="0.3">
      <c r="A20" s="163" t="s">
        <v>187</v>
      </c>
      <c r="B20" s="193">
        <v>4.04</v>
      </c>
      <c r="C20" s="193">
        <v>4.2300000000000004</v>
      </c>
      <c r="D20" s="193">
        <v>4.33</v>
      </c>
      <c r="E20" s="193">
        <v>5.27</v>
      </c>
      <c r="F20" s="193">
        <v>0.64</v>
      </c>
      <c r="G20" s="193">
        <v>0.33</v>
      </c>
      <c r="H20" s="153" t="s">
        <v>188</v>
      </c>
      <c r="I20" s="172"/>
      <c r="J20" s="173"/>
      <c r="L20" s="107"/>
    </row>
    <row r="21" spans="1:12" s="106" customFormat="1" ht="25.95" customHeight="1" thickTop="1" thickBot="1" x14ac:dyDescent="0.3">
      <c r="A21" s="132" t="s">
        <v>189</v>
      </c>
      <c r="B21" s="192">
        <v>932.82</v>
      </c>
      <c r="C21" s="192">
        <v>701.66</v>
      </c>
      <c r="D21" s="192">
        <v>857.3</v>
      </c>
      <c r="E21" s="192">
        <v>968.05</v>
      </c>
      <c r="F21" s="192">
        <v>1270.25</v>
      </c>
      <c r="G21" s="192">
        <v>1623.69</v>
      </c>
      <c r="H21" s="133" t="s">
        <v>190</v>
      </c>
      <c r="I21" s="172"/>
      <c r="J21" s="173"/>
      <c r="L21" s="107"/>
    </row>
    <row r="22" spans="1:12" s="106" customFormat="1" ht="25.95" customHeight="1" thickTop="1" thickBot="1" x14ac:dyDescent="0.3">
      <c r="A22" s="134" t="s">
        <v>191</v>
      </c>
      <c r="B22" s="193">
        <v>4170.8100000000004</v>
      </c>
      <c r="C22" s="193">
        <v>3297.83</v>
      </c>
      <c r="D22" s="193">
        <v>3939.69</v>
      </c>
      <c r="E22" s="193">
        <v>4362.3</v>
      </c>
      <c r="F22" s="193">
        <v>5187.34</v>
      </c>
      <c r="G22" s="193">
        <v>6907.95</v>
      </c>
      <c r="H22" s="135" t="s">
        <v>192</v>
      </c>
      <c r="I22" s="172"/>
      <c r="J22" s="173"/>
      <c r="L22" s="107"/>
    </row>
    <row r="23" spans="1:12" s="106" customFormat="1" ht="16.2" thickTop="1" thickBot="1" x14ac:dyDescent="0.3">
      <c r="A23" s="136" t="s">
        <v>193</v>
      </c>
      <c r="B23" s="192">
        <v>328.93</v>
      </c>
      <c r="C23" s="202">
        <v>309.64</v>
      </c>
      <c r="D23" s="202">
        <v>314.92</v>
      </c>
      <c r="E23" s="202">
        <v>334.81</v>
      </c>
      <c r="F23" s="202">
        <v>356.35</v>
      </c>
      <c r="G23" s="202">
        <v>471.84</v>
      </c>
      <c r="H23" s="137" t="s">
        <v>194</v>
      </c>
      <c r="I23" s="172"/>
      <c r="J23" s="173"/>
      <c r="L23" s="108"/>
    </row>
    <row r="24" spans="1:12" s="106" customFormat="1" ht="16.2" thickTop="1" thickBot="1" x14ac:dyDescent="0.3">
      <c r="A24" s="138" t="s">
        <v>195</v>
      </c>
      <c r="B24" s="193">
        <v>484.78</v>
      </c>
      <c r="C24" s="203">
        <v>280.61</v>
      </c>
      <c r="D24" s="203">
        <v>354.02</v>
      </c>
      <c r="E24" s="203">
        <v>504.5</v>
      </c>
      <c r="F24" s="203">
        <v>867.83</v>
      </c>
      <c r="G24" s="203">
        <v>1739.62</v>
      </c>
      <c r="H24" s="139" t="s">
        <v>196</v>
      </c>
      <c r="I24" s="172"/>
      <c r="J24" s="173"/>
      <c r="L24" s="108"/>
    </row>
    <row r="25" spans="1:12" s="106" customFormat="1" ht="16.2" thickTop="1" thickBot="1" x14ac:dyDescent="0.3">
      <c r="A25" s="136" t="s">
        <v>197</v>
      </c>
      <c r="B25" s="192">
        <v>241.01</v>
      </c>
      <c r="C25" s="202">
        <v>206.51</v>
      </c>
      <c r="D25" s="202">
        <v>223.81</v>
      </c>
      <c r="E25" s="202">
        <v>256.73</v>
      </c>
      <c r="F25" s="202">
        <v>273.72000000000003</v>
      </c>
      <c r="G25" s="202">
        <v>387.96</v>
      </c>
      <c r="H25" s="137" t="s">
        <v>198</v>
      </c>
      <c r="I25" s="172"/>
      <c r="J25" s="173"/>
      <c r="L25" s="108"/>
    </row>
    <row r="26" spans="1:12" s="106" customFormat="1" ht="15" thickTop="1" thickBot="1" x14ac:dyDescent="0.3">
      <c r="A26" s="138" t="s">
        <v>199</v>
      </c>
      <c r="B26" s="193">
        <v>322.04000000000002</v>
      </c>
      <c r="C26" s="203">
        <v>299.29000000000002</v>
      </c>
      <c r="D26" s="203">
        <v>324.83</v>
      </c>
      <c r="E26" s="203">
        <v>310.35000000000002</v>
      </c>
      <c r="F26" s="203">
        <v>366</v>
      </c>
      <c r="G26" s="203">
        <v>436.86</v>
      </c>
      <c r="H26" s="139" t="s">
        <v>200</v>
      </c>
      <c r="I26" s="173"/>
      <c r="J26" s="173"/>
      <c r="L26" s="108"/>
    </row>
    <row r="27" spans="1:12" s="106" customFormat="1" ht="14.4" thickTop="1" x14ac:dyDescent="0.25">
      <c r="A27" s="216" t="s">
        <v>201</v>
      </c>
      <c r="B27" s="194">
        <v>176.09</v>
      </c>
      <c r="C27" s="204">
        <v>120.88</v>
      </c>
      <c r="D27" s="204">
        <v>164.21</v>
      </c>
      <c r="E27" s="204">
        <v>179.7</v>
      </c>
      <c r="F27" s="204">
        <v>235.67</v>
      </c>
      <c r="G27" s="204">
        <v>533.46</v>
      </c>
      <c r="H27" s="217" t="s">
        <v>202</v>
      </c>
      <c r="I27" s="173"/>
      <c r="J27" s="173"/>
      <c r="L27" s="107"/>
    </row>
    <row r="28" spans="1:12" s="106" customFormat="1" ht="14.4" thickBot="1" x14ac:dyDescent="0.3">
      <c r="A28" s="183" t="s">
        <v>203</v>
      </c>
      <c r="B28" s="195">
        <v>762.17</v>
      </c>
      <c r="C28" s="205">
        <v>572.24</v>
      </c>
      <c r="D28" s="205">
        <v>738.96</v>
      </c>
      <c r="E28" s="205">
        <v>829.08</v>
      </c>
      <c r="F28" s="205">
        <v>924.17</v>
      </c>
      <c r="G28" s="205">
        <v>847.6</v>
      </c>
      <c r="H28" s="184" t="s">
        <v>204</v>
      </c>
      <c r="I28" s="173"/>
      <c r="J28" s="173"/>
      <c r="L28" s="108"/>
    </row>
    <row r="29" spans="1:12" s="106" customFormat="1" ht="15" thickTop="1" thickBot="1" x14ac:dyDescent="0.3">
      <c r="A29" s="136" t="s">
        <v>205</v>
      </c>
      <c r="B29" s="192">
        <v>343.19</v>
      </c>
      <c r="C29" s="202">
        <v>257.3</v>
      </c>
      <c r="D29" s="202">
        <v>323.38</v>
      </c>
      <c r="E29" s="202">
        <v>349.91</v>
      </c>
      <c r="F29" s="202">
        <v>471.71</v>
      </c>
      <c r="G29" s="202">
        <v>558.96</v>
      </c>
      <c r="H29" s="137" t="s">
        <v>206</v>
      </c>
      <c r="I29" s="173"/>
      <c r="J29" s="173"/>
      <c r="K29" s="108"/>
    </row>
    <row r="30" spans="1:12" s="106" customFormat="1" ht="15" thickTop="1" thickBot="1" x14ac:dyDescent="0.3">
      <c r="A30" s="138" t="s">
        <v>207</v>
      </c>
      <c r="B30" s="193">
        <v>181.66</v>
      </c>
      <c r="C30" s="203">
        <v>143.80000000000001</v>
      </c>
      <c r="D30" s="203">
        <v>220.96</v>
      </c>
      <c r="E30" s="203">
        <v>200.96</v>
      </c>
      <c r="F30" s="203">
        <v>132.22999999999999</v>
      </c>
      <c r="G30" s="203">
        <v>20.53</v>
      </c>
      <c r="H30" s="139" t="s">
        <v>208</v>
      </c>
      <c r="I30" s="173"/>
      <c r="J30" s="173"/>
      <c r="K30" s="108"/>
    </row>
    <row r="31" spans="1:12" s="106" customFormat="1" ht="15" thickTop="1" thickBot="1" x14ac:dyDescent="0.3">
      <c r="A31" s="136" t="s">
        <v>209</v>
      </c>
      <c r="B31" s="192">
        <v>234.82</v>
      </c>
      <c r="C31" s="202">
        <v>324.70999999999998</v>
      </c>
      <c r="D31" s="202">
        <v>170.75</v>
      </c>
      <c r="E31" s="202">
        <v>238.66</v>
      </c>
      <c r="F31" s="202">
        <v>226.06</v>
      </c>
      <c r="G31" s="202">
        <v>154.30000000000001</v>
      </c>
      <c r="H31" s="137" t="s">
        <v>210</v>
      </c>
      <c r="I31" s="173"/>
      <c r="J31" s="173"/>
      <c r="K31" s="108"/>
    </row>
    <row r="32" spans="1:12" s="106" customFormat="1" ht="14.4" thickTop="1" x14ac:dyDescent="0.25">
      <c r="A32" s="140" t="s">
        <v>211</v>
      </c>
      <c r="B32" s="210">
        <v>293.17</v>
      </c>
      <c r="C32" s="213">
        <v>221.65</v>
      </c>
      <c r="D32" s="213">
        <v>278.27</v>
      </c>
      <c r="E32" s="213">
        <v>300.37</v>
      </c>
      <c r="F32" s="213">
        <v>385.76</v>
      </c>
      <c r="G32" s="213">
        <v>544.20000000000005</v>
      </c>
      <c r="H32" s="141" t="s">
        <v>212</v>
      </c>
      <c r="I32" s="173"/>
      <c r="J32" s="173"/>
      <c r="K32" s="108"/>
    </row>
    <row r="33" spans="1:12" s="106" customFormat="1" x14ac:dyDescent="0.25">
      <c r="A33" s="142" t="s">
        <v>213</v>
      </c>
      <c r="B33" s="211">
        <v>9.23</v>
      </c>
      <c r="C33" s="214">
        <v>10.17</v>
      </c>
      <c r="D33" s="214">
        <v>8.4</v>
      </c>
      <c r="E33" s="214">
        <v>9.84</v>
      </c>
      <c r="F33" s="214">
        <v>7.85</v>
      </c>
      <c r="G33" s="214">
        <v>10.8</v>
      </c>
      <c r="H33" s="143" t="s">
        <v>214</v>
      </c>
      <c r="I33" s="178"/>
      <c r="J33" s="178"/>
      <c r="K33" s="108"/>
    </row>
    <row r="34" spans="1:12" s="106" customFormat="1" ht="14.4" thickBot="1" x14ac:dyDescent="0.3">
      <c r="A34" s="183" t="s">
        <v>215</v>
      </c>
      <c r="B34" s="195">
        <v>660.33</v>
      </c>
      <c r="C34" s="205">
        <v>434.04</v>
      </c>
      <c r="D34" s="205">
        <v>685.25</v>
      </c>
      <c r="E34" s="205">
        <v>713.88</v>
      </c>
      <c r="F34" s="205">
        <v>791.42</v>
      </c>
      <c r="G34" s="205">
        <v>955.38</v>
      </c>
      <c r="H34" s="184" t="s">
        <v>216</v>
      </c>
      <c r="I34" s="170"/>
      <c r="J34" s="170"/>
      <c r="K34" s="108"/>
    </row>
    <row r="35" spans="1:12" s="106" customFormat="1" ht="14.4" thickTop="1" x14ac:dyDescent="0.25">
      <c r="A35" s="142" t="s">
        <v>217</v>
      </c>
      <c r="B35" s="212">
        <v>133.4</v>
      </c>
      <c r="C35" s="215">
        <v>117</v>
      </c>
      <c r="D35" s="215">
        <v>131.94</v>
      </c>
      <c r="E35" s="214">
        <v>133.5</v>
      </c>
      <c r="F35" s="214">
        <v>148.57</v>
      </c>
      <c r="G35" s="214">
        <v>246.45</v>
      </c>
      <c r="H35" s="143" t="s">
        <v>218</v>
      </c>
      <c r="I35" s="170"/>
      <c r="J35" s="170"/>
      <c r="K35" s="108"/>
    </row>
    <row r="36" spans="1:12" s="106" customFormat="1" ht="31.95" customHeight="1" thickBot="1" x14ac:dyDescent="0.3">
      <c r="A36" s="161" t="s">
        <v>219</v>
      </c>
      <c r="B36" s="195">
        <v>1570.48</v>
      </c>
      <c r="C36" s="195">
        <v>902.28</v>
      </c>
      <c r="D36" s="195">
        <v>1401.68</v>
      </c>
      <c r="E36" s="195">
        <v>1717</v>
      </c>
      <c r="F36" s="195">
        <v>2334.7600000000002</v>
      </c>
      <c r="G36" s="195">
        <v>3646.04</v>
      </c>
      <c r="H36" s="151" t="s">
        <v>245</v>
      </c>
      <c r="I36" s="170"/>
      <c r="J36" s="170"/>
      <c r="K36" s="108"/>
    </row>
    <row r="37" spans="1:12" s="106" customFormat="1" ht="25.95" customHeight="1" thickTop="1" thickBot="1" x14ac:dyDescent="0.3">
      <c r="A37" s="132" t="s">
        <v>221</v>
      </c>
      <c r="B37" s="192">
        <v>5741.29</v>
      </c>
      <c r="C37" s="192">
        <v>4200.1099999999997</v>
      </c>
      <c r="D37" s="192">
        <v>5341.37</v>
      </c>
      <c r="E37" s="192">
        <v>6079.3</v>
      </c>
      <c r="F37" s="192">
        <v>7522.1</v>
      </c>
      <c r="G37" s="192">
        <v>10553.99</v>
      </c>
      <c r="H37" s="133" t="s">
        <v>222</v>
      </c>
      <c r="I37" s="170"/>
      <c r="J37" s="170"/>
      <c r="L37" s="107"/>
    </row>
    <row r="38" spans="1:12" s="106" customFormat="1" ht="25.95" customHeight="1" thickTop="1" thickBot="1" x14ac:dyDescent="0.3">
      <c r="A38" s="134" t="s">
        <v>223</v>
      </c>
      <c r="B38" s="193">
        <v>6674.11</v>
      </c>
      <c r="C38" s="193">
        <v>4901.7700000000004</v>
      </c>
      <c r="D38" s="193">
        <v>6198.67</v>
      </c>
      <c r="E38" s="193">
        <v>7047.36</v>
      </c>
      <c r="F38" s="193">
        <v>8792.35</v>
      </c>
      <c r="G38" s="193">
        <v>12177.68</v>
      </c>
      <c r="H38" s="135" t="s">
        <v>224</v>
      </c>
      <c r="I38" s="170"/>
      <c r="J38" s="170"/>
      <c r="K38" s="108"/>
    </row>
    <row r="39" spans="1:12" s="106" customFormat="1" ht="25.95" customHeight="1" thickTop="1" thickBot="1" x14ac:dyDescent="0.3">
      <c r="A39" s="144" t="s">
        <v>225</v>
      </c>
      <c r="B39" s="192">
        <v>4.04</v>
      </c>
      <c r="C39" s="192">
        <v>4.2300000000000004</v>
      </c>
      <c r="D39" s="192">
        <v>4.33</v>
      </c>
      <c r="E39" s="192">
        <v>5.27</v>
      </c>
      <c r="F39" s="192">
        <v>0.64</v>
      </c>
      <c r="G39" s="192">
        <v>0.33</v>
      </c>
      <c r="H39" s="145" t="s">
        <v>226</v>
      </c>
      <c r="I39" s="170"/>
      <c r="J39" s="170"/>
      <c r="K39" s="108"/>
    </row>
    <row r="40" spans="1:12" s="106" customFormat="1" ht="25.95" customHeight="1" thickTop="1" thickBot="1" x14ac:dyDescent="0.3">
      <c r="A40" s="146" t="s">
        <v>227</v>
      </c>
      <c r="B40" s="193">
        <v>1570.48</v>
      </c>
      <c r="C40" s="193">
        <v>902.28</v>
      </c>
      <c r="D40" s="193">
        <v>1401.68</v>
      </c>
      <c r="E40" s="193">
        <v>1717</v>
      </c>
      <c r="F40" s="193">
        <v>2334.7600000000002</v>
      </c>
      <c r="G40" s="193">
        <v>3646.04</v>
      </c>
      <c r="H40" s="147" t="s">
        <v>244</v>
      </c>
      <c r="I40" s="170"/>
      <c r="J40" s="170"/>
      <c r="K40" s="108"/>
    </row>
    <row r="41" spans="1:12" s="106" customFormat="1" ht="25.95" customHeight="1" thickTop="1" thickBot="1" x14ac:dyDescent="0.3">
      <c r="A41" s="132" t="s">
        <v>228</v>
      </c>
      <c r="B41" s="192">
        <v>161.77000000000001</v>
      </c>
      <c r="C41" s="192">
        <v>93.96</v>
      </c>
      <c r="D41" s="192">
        <v>167.44</v>
      </c>
      <c r="E41" s="192">
        <v>158.63</v>
      </c>
      <c r="F41" s="192">
        <v>241.94</v>
      </c>
      <c r="G41" s="192">
        <v>325.77</v>
      </c>
      <c r="H41" s="145" t="s">
        <v>229</v>
      </c>
      <c r="I41" s="170"/>
      <c r="J41" s="170"/>
      <c r="L41" s="108"/>
    </row>
    <row r="42" spans="1:12" s="106" customFormat="1" ht="25.95" customHeight="1" thickTop="1" thickBot="1" x14ac:dyDescent="0.3">
      <c r="A42" s="134" t="s">
        <v>230</v>
      </c>
      <c r="B42" s="193">
        <v>480.83</v>
      </c>
      <c r="C42" s="193">
        <v>516.5</v>
      </c>
      <c r="D42" s="193">
        <v>414.52</v>
      </c>
      <c r="E42" s="193">
        <v>460.36</v>
      </c>
      <c r="F42" s="193">
        <v>579.16</v>
      </c>
      <c r="G42" s="193">
        <v>738.68</v>
      </c>
      <c r="H42" s="148" t="s">
        <v>231</v>
      </c>
      <c r="I42" s="170"/>
      <c r="J42" s="170"/>
      <c r="L42" s="108"/>
    </row>
    <row r="43" spans="1:12" s="106" customFormat="1" ht="37.950000000000003" customHeight="1" thickTop="1" x14ac:dyDescent="0.25">
      <c r="A43" s="149" t="s">
        <v>232</v>
      </c>
      <c r="B43" s="194">
        <v>5742.19</v>
      </c>
      <c r="C43" s="194">
        <v>4605.72</v>
      </c>
      <c r="D43" s="194">
        <v>5374.62</v>
      </c>
      <c r="E43" s="194">
        <v>5944.08</v>
      </c>
      <c r="F43" s="194">
        <v>7278.04</v>
      </c>
      <c r="G43" s="194">
        <v>9595.77</v>
      </c>
      <c r="H43" s="150" t="s">
        <v>233</v>
      </c>
      <c r="I43" s="170"/>
      <c r="J43" s="170"/>
      <c r="L43" s="108"/>
    </row>
    <row r="44" spans="1:12" s="106" customFormat="1" ht="14.25" customHeight="1" x14ac:dyDescent="0.25">
      <c r="A44" s="399" t="s">
        <v>234</v>
      </c>
      <c r="B44" s="177"/>
      <c r="C44" s="177"/>
      <c r="D44" s="177"/>
      <c r="E44" s="173"/>
      <c r="F44" s="173"/>
      <c r="G44" s="173"/>
      <c r="H44" s="169" t="s">
        <v>238</v>
      </c>
      <c r="I44" s="170"/>
      <c r="J44" s="170"/>
      <c r="L44" s="108"/>
    </row>
    <row r="45" spans="1:12" s="106" customFormat="1" ht="14.25" customHeight="1" x14ac:dyDescent="0.25">
      <c r="A45" s="400" t="s">
        <v>630</v>
      </c>
      <c r="B45" s="220"/>
      <c r="C45" s="220"/>
      <c r="D45" s="220"/>
      <c r="E45" s="219"/>
      <c r="F45" s="219"/>
      <c r="G45" s="219"/>
      <c r="H45" s="169" t="s">
        <v>631</v>
      </c>
      <c r="I45" s="218"/>
      <c r="J45" s="218"/>
      <c r="L45" s="108"/>
    </row>
    <row r="46" spans="1:12" x14ac:dyDescent="0.25">
      <c r="D46" s="109"/>
      <c r="E46" s="109"/>
      <c r="F46" s="109"/>
      <c r="G46" s="109"/>
      <c r="H46" s="109"/>
      <c r="I46" s="109"/>
      <c r="J46" s="109"/>
    </row>
    <row r="47" spans="1:12" x14ac:dyDescent="0.25">
      <c r="D47" s="109"/>
      <c r="E47" s="109"/>
      <c r="F47" s="109"/>
      <c r="G47" s="109"/>
      <c r="H47" s="109"/>
      <c r="I47" s="109"/>
      <c r="J47" s="109"/>
    </row>
    <row r="48" spans="1:12" x14ac:dyDescent="0.25">
      <c r="D48" s="109"/>
      <c r="E48" s="109"/>
      <c r="F48" s="109"/>
      <c r="G48" s="109"/>
      <c r="H48" s="109"/>
      <c r="I48" s="109"/>
      <c r="J48" s="109"/>
    </row>
    <row r="49" spans="4:10" x14ac:dyDescent="0.25">
      <c r="D49" s="109"/>
      <c r="E49" s="109"/>
      <c r="F49" s="109"/>
      <c r="G49" s="109"/>
      <c r="H49" s="109"/>
      <c r="I49" s="109"/>
      <c r="J49" s="109"/>
    </row>
    <row r="50" spans="4:10" x14ac:dyDescent="0.25">
      <c r="D50" s="109"/>
      <c r="E50" s="109"/>
      <c r="F50" s="109"/>
      <c r="G50" s="109"/>
      <c r="H50" s="109"/>
      <c r="I50" s="109"/>
      <c r="J50" s="109"/>
    </row>
  </sheetData>
  <mergeCells count="7">
    <mergeCell ref="A1:H1"/>
    <mergeCell ref="A4:A5"/>
    <mergeCell ref="B4:B5"/>
    <mergeCell ref="C4:G4"/>
    <mergeCell ref="H4:H5"/>
    <mergeCell ref="A2:H2"/>
    <mergeCell ref="B3:G3"/>
  </mergeCells>
  <printOptions horizontalCentered="1"/>
  <pageMargins left="0" right="0" top="0.19685039370078741" bottom="0" header="0.31496062992125984" footer="0.31496062992125984"/>
  <pageSetup paperSize="9" scale="93" orientation="landscape" r:id="rId1"/>
  <rowBreaks count="1" manualBreakCount="1">
    <brk id="27" max="7"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116"/>
  <sheetViews>
    <sheetView view="pageBreakPreview" zoomScaleNormal="102" zoomScaleSheetLayoutView="100" workbookViewId="0">
      <selection activeCell="A3" sqref="A3"/>
    </sheetView>
  </sheetViews>
  <sheetFormatPr defaultColWidth="9.09765625" defaultRowHeight="13.8" x14ac:dyDescent="0.25"/>
  <cols>
    <col min="1" max="1" width="40.69921875" style="105" customWidth="1"/>
    <col min="2" max="2" width="10.3984375" style="109" customWidth="1"/>
    <col min="3" max="3" width="10.3984375" style="110" customWidth="1"/>
    <col min="4" max="7" width="10.3984375" style="105" customWidth="1"/>
    <col min="8" max="8" width="38.69921875" style="105" customWidth="1"/>
    <col min="9" max="16384" width="9.09765625" style="105"/>
  </cols>
  <sheetData>
    <row r="1" spans="1:8" ht="59.4" customHeight="1" x14ac:dyDescent="0.4">
      <c r="A1" s="546" t="s">
        <v>633</v>
      </c>
      <c r="B1" s="546"/>
      <c r="C1" s="546"/>
      <c r="D1" s="546"/>
      <c r="E1" s="546"/>
      <c r="F1" s="546"/>
      <c r="G1" s="546"/>
      <c r="H1" s="546"/>
    </row>
    <row r="2" spans="1:8" ht="30.6" customHeight="1" x14ac:dyDescent="0.25">
      <c r="A2" s="547" t="s">
        <v>685</v>
      </c>
      <c r="B2" s="547"/>
      <c r="C2" s="547"/>
      <c r="D2" s="547"/>
      <c r="E2" s="547"/>
      <c r="F2" s="547"/>
      <c r="G2" s="547"/>
      <c r="H2" s="547"/>
    </row>
    <row r="3" spans="1:8" s="100" customFormat="1" ht="15.6" x14ac:dyDescent="0.25">
      <c r="A3" s="94" t="s">
        <v>668</v>
      </c>
      <c r="B3" s="556" t="s">
        <v>155</v>
      </c>
      <c r="C3" s="556"/>
      <c r="D3" s="556"/>
      <c r="E3" s="556"/>
      <c r="F3" s="556"/>
      <c r="G3" s="556"/>
      <c r="H3" s="96" t="s">
        <v>667</v>
      </c>
    </row>
    <row r="4" spans="1:8" ht="27.75" customHeight="1" x14ac:dyDescent="0.25">
      <c r="A4" s="557" t="s">
        <v>156</v>
      </c>
      <c r="B4" s="550" t="s">
        <v>64</v>
      </c>
      <c r="C4" s="552" t="s">
        <v>249</v>
      </c>
      <c r="D4" s="559"/>
      <c r="E4" s="559"/>
      <c r="F4" s="559"/>
      <c r="G4" s="559"/>
      <c r="H4" s="554" t="s">
        <v>57</v>
      </c>
    </row>
    <row r="5" spans="1:8" ht="26.25" customHeight="1" x14ac:dyDescent="0.25">
      <c r="A5" s="558"/>
      <c r="B5" s="551"/>
      <c r="C5" s="129" t="s">
        <v>239</v>
      </c>
      <c r="D5" s="129" t="s">
        <v>240</v>
      </c>
      <c r="E5" s="129" t="s">
        <v>241</v>
      </c>
      <c r="F5" s="129" t="s">
        <v>242</v>
      </c>
      <c r="G5" s="129" t="s">
        <v>243</v>
      </c>
      <c r="H5" s="555"/>
    </row>
    <row r="6" spans="1:8" ht="25.95" customHeight="1" thickBot="1" x14ac:dyDescent="0.3">
      <c r="A6" s="130" t="s">
        <v>159</v>
      </c>
      <c r="B6" s="191">
        <v>1897</v>
      </c>
      <c r="C6" s="191">
        <v>11</v>
      </c>
      <c r="D6" s="191">
        <v>26</v>
      </c>
      <c r="E6" s="191">
        <v>191</v>
      </c>
      <c r="F6" s="191">
        <v>955</v>
      </c>
      <c r="G6" s="191">
        <v>714</v>
      </c>
      <c r="H6" s="131" t="s">
        <v>160</v>
      </c>
    </row>
    <row r="7" spans="1:8" s="106" customFormat="1" ht="25.95" customHeight="1" thickTop="1" thickBot="1" x14ac:dyDescent="0.3">
      <c r="A7" s="132" t="s">
        <v>161</v>
      </c>
      <c r="B7" s="192">
        <v>4.32</v>
      </c>
      <c r="C7" s="192">
        <v>16.36</v>
      </c>
      <c r="D7" s="192">
        <v>10.92</v>
      </c>
      <c r="E7" s="192">
        <v>7.59</v>
      </c>
      <c r="F7" s="192">
        <v>4.72</v>
      </c>
      <c r="G7" s="192">
        <v>2.2599999999999998</v>
      </c>
      <c r="H7" s="133" t="s">
        <v>162</v>
      </c>
    </row>
    <row r="8" spans="1:8" s="106" customFormat="1" ht="25.95" customHeight="1" thickTop="1" thickBot="1" x14ac:dyDescent="0.3">
      <c r="A8" s="134" t="s">
        <v>163</v>
      </c>
      <c r="B8" s="193">
        <v>627.49</v>
      </c>
      <c r="C8" s="193">
        <v>386.94</v>
      </c>
      <c r="D8" s="193">
        <v>364.66</v>
      </c>
      <c r="E8" s="193">
        <v>472.77</v>
      </c>
      <c r="F8" s="193">
        <v>606.66</v>
      </c>
      <c r="G8" s="193">
        <v>934.56</v>
      </c>
      <c r="H8" s="135" t="s">
        <v>164</v>
      </c>
    </row>
    <row r="9" spans="1:8" s="106" customFormat="1" ht="15" thickTop="1" thickBot="1" x14ac:dyDescent="0.3">
      <c r="A9" s="136" t="s">
        <v>165</v>
      </c>
      <c r="B9" s="192">
        <v>56.64</v>
      </c>
      <c r="C9" s="202">
        <v>37.450000000000003</v>
      </c>
      <c r="D9" s="202">
        <v>34.450000000000003</v>
      </c>
      <c r="E9" s="202">
        <v>48.11</v>
      </c>
      <c r="F9" s="202">
        <v>56.65</v>
      </c>
      <c r="G9" s="202">
        <v>72.52</v>
      </c>
      <c r="H9" s="137" t="s">
        <v>166</v>
      </c>
    </row>
    <row r="10" spans="1:8" s="106" customFormat="1" ht="15" thickTop="1" thickBot="1" x14ac:dyDescent="0.3">
      <c r="A10" s="138" t="s">
        <v>167</v>
      </c>
      <c r="B10" s="193">
        <v>84.66</v>
      </c>
      <c r="C10" s="203">
        <v>87.73</v>
      </c>
      <c r="D10" s="203">
        <v>69.989999999999995</v>
      </c>
      <c r="E10" s="203">
        <v>76.98</v>
      </c>
      <c r="F10" s="203">
        <v>84.32</v>
      </c>
      <c r="G10" s="203">
        <v>96.37</v>
      </c>
      <c r="H10" s="139" t="s">
        <v>168</v>
      </c>
    </row>
    <row r="11" spans="1:8" s="106" customFormat="1" ht="15" thickTop="1" thickBot="1" x14ac:dyDescent="0.3">
      <c r="A11" s="136" t="s">
        <v>169</v>
      </c>
      <c r="B11" s="192">
        <v>28.17</v>
      </c>
      <c r="C11" s="202">
        <v>13.01</v>
      </c>
      <c r="D11" s="202">
        <v>12.6</v>
      </c>
      <c r="E11" s="202">
        <v>19.36</v>
      </c>
      <c r="F11" s="202">
        <v>28.24</v>
      </c>
      <c r="G11" s="202">
        <v>42.38</v>
      </c>
      <c r="H11" s="137" t="s">
        <v>170</v>
      </c>
    </row>
    <row r="12" spans="1:8" s="106" customFormat="1" ht="15" thickTop="1" thickBot="1" x14ac:dyDescent="0.3">
      <c r="A12" s="138" t="s">
        <v>171</v>
      </c>
      <c r="B12" s="193">
        <v>56.08</v>
      </c>
      <c r="C12" s="203">
        <v>37.770000000000003</v>
      </c>
      <c r="D12" s="203">
        <v>39.54</v>
      </c>
      <c r="E12" s="203">
        <v>44.53</v>
      </c>
      <c r="F12" s="203">
        <v>56.24</v>
      </c>
      <c r="G12" s="203">
        <v>73.540000000000006</v>
      </c>
      <c r="H12" s="139" t="s">
        <v>172</v>
      </c>
    </row>
    <row r="13" spans="1:8" s="106" customFormat="1" ht="15" thickTop="1" thickBot="1" x14ac:dyDescent="0.3">
      <c r="A13" s="136" t="s">
        <v>173</v>
      </c>
      <c r="B13" s="192">
        <v>15.05</v>
      </c>
      <c r="C13" s="202">
        <v>11.86</v>
      </c>
      <c r="D13" s="202">
        <v>7.88</v>
      </c>
      <c r="E13" s="202">
        <v>10.83</v>
      </c>
      <c r="F13" s="202">
        <v>15.08</v>
      </c>
      <c r="G13" s="202">
        <v>21.3</v>
      </c>
      <c r="H13" s="137" t="s">
        <v>174</v>
      </c>
    </row>
    <row r="14" spans="1:8" s="106" customFormat="1" ht="15" thickTop="1" thickBot="1" x14ac:dyDescent="0.3">
      <c r="A14" s="138" t="s">
        <v>175</v>
      </c>
      <c r="B14" s="193">
        <v>50.8</v>
      </c>
      <c r="C14" s="203">
        <v>26.65</v>
      </c>
      <c r="D14" s="203">
        <v>24.72</v>
      </c>
      <c r="E14" s="203">
        <v>37.58</v>
      </c>
      <c r="F14" s="203">
        <v>49.76</v>
      </c>
      <c r="G14" s="203">
        <v>76.099999999999994</v>
      </c>
      <c r="H14" s="139" t="s">
        <v>176</v>
      </c>
    </row>
    <row r="15" spans="1:8" s="106" customFormat="1" ht="15" thickTop="1" thickBot="1" x14ac:dyDescent="0.3">
      <c r="A15" s="136" t="s">
        <v>177</v>
      </c>
      <c r="B15" s="192">
        <v>53.97</v>
      </c>
      <c r="C15" s="202">
        <v>37.4</v>
      </c>
      <c r="D15" s="202">
        <v>28.53</v>
      </c>
      <c r="E15" s="202">
        <v>42.62</v>
      </c>
      <c r="F15" s="202">
        <v>52.79</v>
      </c>
      <c r="G15" s="202">
        <v>76.569999999999993</v>
      </c>
      <c r="H15" s="137" t="s">
        <v>178</v>
      </c>
    </row>
    <row r="16" spans="1:8" s="106" customFormat="1" ht="15" thickTop="1" thickBot="1" x14ac:dyDescent="0.3">
      <c r="A16" s="138" t="s">
        <v>179</v>
      </c>
      <c r="B16" s="193">
        <v>26.17</v>
      </c>
      <c r="C16" s="203">
        <v>19.68</v>
      </c>
      <c r="D16" s="203">
        <v>13.66</v>
      </c>
      <c r="E16" s="203">
        <v>22.45</v>
      </c>
      <c r="F16" s="203">
        <v>25.78</v>
      </c>
      <c r="G16" s="203">
        <v>34.54</v>
      </c>
      <c r="H16" s="139" t="s">
        <v>180</v>
      </c>
    </row>
    <row r="17" spans="1:8" s="106" customFormat="1" ht="15" thickTop="1" thickBot="1" x14ac:dyDescent="0.3">
      <c r="A17" s="136" t="s">
        <v>181</v>
      </c>
      <c r="B17" s="192">
        <v>35.76</v>
      </c>
      <c r="C17" s="202">
        <v>19.829999999999998</v>
      </c>
      <c r="D17" s="202">
        <v>18.54</v>
      </c>
      <c r="E17" s="202">
        <v>28.91</v>
      </c>
      <c r="F17" s="202">
        <v>35.26</v>
      </c>
      <c r="G17" s="202">
        <v>49.91</v>
      </c>
      <c r="H17" s="137" t="s">
        <v>182</v>
      </c>
    </row>
    <row r="18" spans="1:8" s="106" customFormat="1" ht="15" thickTop="1" thickBot="1" x14ac:dyDescent="0.3">
      <c r="A18" s="138" t="s">
        <v>183</v>
      </c>
      <c r="B18" s="193">
        <v>23.01</v>
      </c>
      <c r="C18" s="203">
        <v>15.48</v>
      </c>
      <c r="D18" s="203">
        <v>16.22</v>
      </c>
      <c r="E18" s="203">
        <v>18.07</v>
      </c>
      <c r="F18" s="203">
        <v>21.98</v>
      </c>
      <c r="G18" s="203">
        <v>33.49</v>
      </c>
      <c r="H18" s="139" t="s">
        <v>184</v>
      </c>
    </row>
    <row r="19" spans="1:8" s="106" customFormat="1" ht="15" thickTop="1" thickBot="1" x14ac:dyDescent="0.3">
      <c r="A19" s="136" t="s">
        <v>185</v>
      </c>
      <c r="B19" s="192">
        <v>197.2</v>
      </c>
      <c r="C19" s="202">
        <v>80.08</v>
      </c>
      <c r="D19" s="202">
        <v>98.53</v>
      </c>
      <c r="E19" s="202">
        <v>123.33</v>
      </c>
      <c r="F19" s="202">
        <v>180.56</v>
      </c>
      <c r="G19" s="202">
        <v>357.85</v>
      </c>
      <c r="H19" s="137" t="s">
        <v>186</v>
      </c>
    </row>
    <row r="20" spans="1:8" s="106" customFormat="1" ht="25.95" customHeight="1" thickTop="1" thickBot="1" x14ac:dyDescent="0.3">
      <c r="A20" s="163" t="s">
        <v>187</v>
      </c>
      <c r="B20" s="193">
        <v>0.22</v>
      </c>
      <c r="C20" s="193">
        <v>0.41</v>
      </c>
      <c r="D20" s="193">
        <v>0.53</v>
      </c>
      <c r="E20" s="193">
        <v>0.21</v>
      </c>
      <c r="F20" s="193">
        <v>0.23</v>
      </c>
      <c r="G20" s="193">
        <v>0.09</v>
      </c>
      <c r="H20" s="153" t="s">
        <v>188</v>
      </c>
    </row>
    <row r="21" spans="1:8" s="106" customFormat="1" ht="25.95" customHeight="1" thickTop="1" thickBot="1" x14ac:dyDescent="0.3">
      <c r="A21" s="132" t="s">
        <v>189</v>
      </c>
      <c r="B21" s="192">
        <v>627.70000000000005</v>
      </c>
      <c r="C21" s="192">
        <v>387.34</v>
      </c>
      <c r="D21" s="192">
        <v>365.19</v>
      </c>
      <c r="E21" s="192">
        <v>472.98</v>
      </c>
      <c r="F21" s="192">
        <v>606.89</v>
      </c>
      <c r="G21" s="192">
        <v>934.65</v>
      </c>
      <c r="H21" s="133" t="s">
        <v>190</v>
      </c>
    </row>
    <row r="22" spans="1:8" s="106" customFormat="1" ht="25.95" customHeight="1" thickTop="1" thickBot="1" x14ac:dyDescent="0.3">
      <c r="A22" s="134" t="s">
        <v>191</v>
      </c>
      <c r="B22" s="193">
        <v>3370.44</v>
      </c>
      <c r="C22" s="193">
        <v>1412.98</v>
      </c>
      <c r="D22" s="193">
        <v>1535.37</v>
      </c>
      <c r="E22" s="193">
        <v>2395.0100000000002</v>
      </c>
      <c r="F22" s="193">
        <v>3234.61</v>
      </c>
      <c r="G22" s="193">
        <v>5409.55</v>
      </c>
      <c r="H22" s="135" t="s">
        <v>192</v>
      </c>
    </row>
    <row r="23" spans="1:8" s="106" customFormat="1" ht="15" thickTop="1" thickBot="1" x14ac:dyDescent="0.3">
      <c r="A23" s="136" t="s">
        <v>193</v>
      </c>
      <c r="B23" s="192">
        <v>143.76</v>
      </c>
      <c r="C23" s="202">
        <v>105.65</v>
      </c>
      <c r="D23" s="202">
        <v>92.44</v>
      </c>
      <c r="E23" s="202">
        <v>118.88</v>
      </c>
      <c r="F23" s="202">
        <v>141.61000000000001</v>
      </c>
      <c r="G23" s="202">
        <v>191.46</v>
      </c>
      <c r="H23" s="137" t="s">
        <v>194</v>
      </c>
    </row>
    <row r="24" spans="1:8" s="106" customFormat="1" ht="15" thickTop="1" thickBot="1" x14ac:dyDescent="0.3">
      <c r="A24" s="138" t="s">
        <v>195</v>
      </c>
      <c r="B24" s="193">
        <v>1429.85</v>
      </c>
      <c r="C24" s="203">
        <v>355.45</v>
      </c>
      <c r="D24" s="203">
        <v>662.45</v>
      </c>
      <c r="E24" s="203">
        <v>954.35</v>
      </c>
      <c r="F24" s="203">
        <v>1332.27</v>
      </c>
      <c r="G24" s="203">
        <v>2503.14</v>
      </c>
      <c r="H24" s="139" t="s">
        <v>196</v>
      </c>
    </row>
    <row r="25" spans="1:8" s="106" customFormat="1" ht="15" thickTop="1" thickBot="1" x14ac:dyDescent="0.3">
      <c r="A25" s="136" t="s">
        <v>197</v>
      </c>
      <c r="B25" s="192">
        <v>74.86</v>
      </c>
      <c r="C25" s="202">
        <v>73.400000000000006</v>
      </c>
      <c r="D25" s="202">
        <v>54.58</v>
      </c>
      <c r="E25" s="202">
        <v>60.17</v>
      </c>
      <c r="F25" s="202">
        <v>67.36</v>
      </c>
      <c r="G25" s="202">
        <v>116.13</v>
      </c>
      <c r="H25" s="137" t="s">
        <v>198</v>
      </c>
    </row>
    <row r="26" spans="1:8" s="106" customFormat="1" ht="15" thickTop="1" thickBot="1" x14ac:dyDescent="0.3">
      <c r="A26" s="138" t="s">
        <v>199</v>
      </c>
      <c r="B26" s="193">
        <v>63.22</v>
      </c>
      <c r="C26" s="203">
        <v>28.9</v>
      </c>
      <c r="D26" s="203">
        <v>40.409999999999997</v>
      </c>
      <c r="E26" s="203">
        <v>66.25</v>
      </c>
      <c r="F26" s="203">
        <v>59.56</v>
      </c>
      <c r="G26" s="203">
        <v>79.150000000000006</v>
      </c>
      <c r="H26" s="139" t="s">
        <v>200</v>
      </c>
    </row>
    <row r="27" spans="1:8" s="106" customFormat="1" ht="14.4" thickTop="1" x14ac:dyDescent="0.25">
      <c r="A27" s="216" t="s">
        <v>201</v>
      </c>
      <c r="B27" s="194">
        <v>41.19</v>
      </c>
      <c r="C27" s="204">
        <v>42.59</v>
      </c>
      <c r="D27" s="204">
        <v>16.55</v>
      </c>
      <c r="E27" s="204">
        <v>26.91</v>
      </c>
      <c r="F27" s="204">
        <v>41.67</v>
      </c>
      <c r="G27" s="204">
        <v>59.82</v>
      </c>
      <c r="H27" s="217" t="s">
        <v>202</v>
      </c>
    </row>
    <row r="28" spans="1:8" s="106" customFormat="1" ht="14.4" thickBot="1" x14ac:dyDescent="0.3">
      <c r="A28" s="183" t="s">
        <v>203</v>
      </c>
      <c r="B28" s="195">
        <v>541.21</v>
      </c>
      <c r="C28" s="205">
        <v>295.67</v>
      </c>
      <c r="D28" s="205">
        <v>202.99</v>
      </c>
      <c r="E28" s="205">
        <v>384.76</v>
      </c>
      <c r="F28" s="205">
        <v>498.62</v>
      </c>
      <c r="G28" s="205">
        <v>927.5</v>
      </c>
      <c r="H28" s="184" t="s">
        <v>204</v>
      </c>
    </row>
    <row r="29" spans="1:8" s="106" customFormat="1" ht="15" thickTop="1" thickBot="1" x14ac:dyDescent="0.3">
      <c r="A29" s="136" t="s">
        <v>205</v>
      </c>
      <c r="B29" s="192">
        <v>190.58</v>
      </c>
      <c r="C29" s="202">
        <v>75.67</v>
      </c>
      <c r="D29" s="202">
        <v>107.13</v>
      </c>
      <c r="E29" s="202">
        <v>141.11000000000001</v>
      </c>
      <c r="F29" s="202">
        <v>178.9</v>
      </c>
      <c r="G29" s="202">
        <v>307.69</v>
      </c>
      <c r="H29" s="137" t="s">
        <v>206</v>
      </c>
    </row>
    <row r="30" spans="1:8" s="106" customFormat="1" ht="15" thickTop="1" thickBot="1" x14ac:dyDescent="0.3">
      <c r="A30" s="138" t="s">
        <v>207</v>
      </c>
      <c r="B30" s="193">
        <v>233.48</v>
      </c>
      <c r="C30" s="203">
        <v>69.41</v>
      </c>
      <c r="D30" s="203">
        <v>83.68</v>
      </c>
      <c r="E30" s="203">
        <v>230.87</v>
      </c>
      <c r="F30" s="203">
        <v>292.66000000000003</v>
      </c>
      <c r="G30" s="203">
        <v>117.98</v>
      </c>
      <c r="H30" s="139" t="s">
        <v>208</v>
      </c>
    </row>
    <row r="31" spans="1:8" s="106" customFormat="1" ht="15" thickTop="1" thickBot="1" x14ac:dyDescent="0.3">
      <c r="A31" s="136" t="s">
        <v>209</v>
      </c>
      <c r="B31" s="192">
        <v>102.95</v>
      </c>
      <c r="C31" s="202">
        <v>90.86</v>
      </c>
      <c r="D31" s="202">
        <v>43.53</v>
      </c>
      <c r="E31" s="202">
        <v>64.260000000000005</v>
      </c>
      <c r="F31" s="202">
        <v>97.59</v>
      </c>
      <c r="G31" s="202">
        <v>172.89</v>
      </c>
      <c r="H31" s="137" t="s">
        <v>210</v>
      </c>
    </row>
    <row r="32" spans="1:8" s="106" customFormat="1" ht="14.4" thickTop="1" x14ac:dyDescent="0.25">
      <c r="A32" s="140" t="s">
        <v>211</v>
      </c>
      <c r="B32" s="210">
        <v>93.46</v>
      </c>
      <c r="C32" s="213">
        <v>54.29</v>
      </c>
      <c r="D32" s="213">
        <v>53.02</v>
      </c>
      <c r="E32" s="213">
        <v>73.569999999999993</v>
      </c>
      <c r="F32" s="213">
        <v>88.69</v>
      </c>
      <c r="G32" s="213">
        <v>141.25</v>
      </c>
      <c r="H32" s="141" t="s">
        <v>212</v>
      </c>
    </row>
    <row r="33" spans="1:12" s="106" customFormat="1" x14ac:dyDescent="0.25">
      <c r="A33" s="142" t="s">
        <v>213</v>
      </c>
      <c r="B33" s="211">
        <v>16.02</v>
      </c>
      <c r="C33" s="214">
        <v>9.17</v>
      </c>
      <c r="D33" s="214">
        <v>3.96</v>
      </c>
      <c r="E33" s="214">
        <v>11.69</v>
      </c>
      <c r="F33" s="214">
        <v>12.02</v>
      </c>
      <c r="G33" s="214">
        <v>35.28</v>
      </c>
      <c r="H33" s="143" t="s">
        <v>214</v>
      </c>
    </row>
    <row r="34" spans="1:12" s="106" customFormat="1" ht="14.4" thickBot="1" x14ac:dyDescent="0.3">
      <c r="A34" s="183" t="s">
        <v>215</v>
      </c>
      <c r="B34" s="195">
        <v>381.48</v>
      </c>
      <c r="C34" s="205">
        <v>154.66999999999999</v>
      </c>
      <c r="D34" s="205">
        <v>160.74</v>
      </c>
      <c r="E34" s="205">
        <v>220.5</v>
      </c>
      <c r="F34" s="205">
        <v>366.9</v>
      </c>
      <c r="G34" s="205">
        <v>667.48</v>
      </c>
      <c r="H34" s="184" t="s">
        <v>216</v>
      </c>
    </row>
    <row r="35" spans="1:12" s="106" customFormat="1" ht="14.4" thickTop="1" x14ac:dyDescent="0.25">
      <c r="A35" s="142" t="s">
        <v>217</v>
      </c>
      <c r="B35" s="212" t="s">
        <v>246</v>
      </c>
      <c r="C35" s="215" t="s">
        <v>247</v>
      </c>
      <c r="D35" s="215" t="s">
        <v>248</v>
      </c>
      <c r="E35" s="214">
        <v>41.7</v>
      </c>
      <c r="F35" s="214">
        <v>56.75</v>
      </c>
      <c r="G35" s="214">
        <v>89.79</v>
      </c>
      <c r="H35" s="143" t="s">
        <v>218</v>
      </c>
    </row>
    <row r="36" spans="1:12" s="106" customFormat="1" ht="31.95" customHeight="1" thickBot="1" x14ac:dyDescent="0.3">
      <c r="A36" s="161" t="s">
        <v>219</v>
      </c>
      <c r="B36" s="195">
        <v>11.45</v>
      </c>
      <c r="C36" s="195">
        <v>65.489999999999995</v>
      </c>
      <c r="D36" s="195">
        <v>36.200000000000003</v>
      </c>
      <c r="E36" s="195">
        <v>11.76</v>
      </c>
      <c r="F36" s="195">
        <v>9.73</v>
      </c>
      <c r="G36" s="195">
        <v>4.3499999999999996</v>
      </c>
      <c r="H36" s="151" t="s">
        <v>220</v>
      </c>
    </row>
    <row r="37" spans="1:12" s="106" customFormat="1" ht="25.95" customHeight="1" thickTop="1" thickBot="1" x14ac:dyDescent="0.3">
      <c r="A37" s="132" t="s">
        <v>221</v>
      </c>
      <c r="B37" s="192">
        <v>3381.89</v>
      </c>
      <c r="C37" s="192">
        <v>1478.48</v>
      </c>
      <c r="D37" s="192">
        <v>1571.57</v>
      </c>
      <c r="E37" s="192">
        <v>2406.7600000000002</v>
      </c>
      <c r="F37" s="192">
        <v>3244.34</v>
      </c>
      <c r="G37" s="192">
        <v>5413.9</v>
      </c>
      <c r="H37" s="133" t="s">
        <v>222</v>
      </c>
    </row>
    <row r="38" spans="1:12" s="106" customFormat="1" ht="25.95" customHeight="1" thickTop="1" thickBot="1" x14ac:dyDescent="0.3">
      <c r="A38" s="134" t="s">
        <v>223</v>
      </c>
      <c r="B38" s="193">
        <v>4009.59</v>
      </c>
      <c r="C38" s="193">
        <v>1865.82</v>
      </c>
      <c r="D38" s="193">
        <v>1936.76</v>
      </c>
      <c r="E38" s="193">
        <v>2879.74</v>
      </c>
      <c r="F38" s="193">
        <v>3851.23</v>
      </c>
      <c r="G38" s="193">
        <v>6348.55</v>
      </c>
      <c r="H38" s="135" t="s">
        <v>224</v>
      </c>
    </row>
    <row r="39" spans="1:12" s="106" customFormat="1" ht="25.95" customHeight="1" thickTop="1" thickBot="1" x14ac:dyDescent="0.3">
      <c r="A39" s="144" t="s">
        <v>225</v>
      </c>
      <c r="B39" s="192">
        <v>0.22</v>
      </c>
      <c r="C39" s="192">
        <v>0.41</v>
      </c>
      <c r="D39" s="192">
        <v>0.53</v>
      </c>
      <c r="E39" s="192">
        <v>0.21</v>
      </c>
      <c r="F39" s="192">
        <v>0.23</v>
      </c>
      <c r="G39" s="192">
        <v>0.09</v>
      </c>
      <c r="H39" s="145" t="s">
        <v>226</v>
      </c>
    </row>
    <row r="40" spans="1:12" s="106" customFormat="1" ht="25.95" customHeight="1" thickTop="1" thickBot="1" x14ac:dyDescent="0.3">
      <c r="A40" s="146" t="s">
        <v>227</v>
      </c>
      <c r="B40" s="193">
        <v>11.45</v>
      </c>
      <c r="C40" s="193">
        <v>65.489999999999995</v>
      </c>
      <c r="D40" s="193">
        <v>36.200000000000003</v>
      </c>
      <c r="E40" s="193">
        <v>11.76</v>
      </c>
      <c r="F40" s="193">
        <v>9.73</v>
      </c>
      <c r="G40" s="193">
        <v>4.3499999999999996</v>
      </c>
      <c r="H40" s="147" t="s">
        <v>244</v>
      </c>
    </row>
    <row r="41" spans="1:12" s="106" customFormat="1" ht="25.95" customHeight="1" thickTop="1" thickBot="1" x14ac:dyDescent="0.3">
      <c r="A41" s="132" t="s">
        <v>228</v>
      </c>
      <c r="B41" s="192">
        <v>36.4</v>
      </c>
      <c r="C41" s="192">
        <v>8.61</v>
      </c>
      <c r="D41" s="192">
        <v>18.98</v>
      </c>
      <c r="E41" s="192">
        <v>38.75</v>
      </c>
      <c r="F41" s="192">
        <v>38.29</v>
      </c>
      <c r="G41" s="192">
        <v>35.42</v>
      </c>
      <c r="H41" s="145" t="s">
        <v>229</v>
      </c>
    </row>
    <row r="42" spans="1:12" s="106" customFormat="1" ht="25.95" customHeight="1" thickTop="1" thickBot="1" x14ac:dyDescent="0.3">
      <c r="A42" s="134" t="s">
        <v>230</v>
      </c>
      <c r="B42" s="193">
        <v>151.34</v>
      </c>
      <c r="C42" s="193">
        <v>59.89</v>
      </c>
      <c r="D42" s="193">
        <v>47.59</v>
      </c>
      <c r="E42" s="193">
        <v>78.709999999999994</v>
      </c>
      <c r="F42" s="193">
        <v>165.19</v>
      </c>
      <c r="G42" s="193">
        <v>221.72</v>
      </c>
      <c r="H42" s="148" t="s">
        <v>231</v>
      </c>
    </row>
    <row r="43" spans="1:12" s="106" customFormat="1" ht="37.950000000000003" customHeight="1" thickTop="1" x14ac:dyDescent="0.25">
      <c r="A43" s="149" t="s">
        <v>232</v>
      </c>
      <c r="B43" s="194">
        <v>4185.67</v>
      </c>
      <c r="C43" s="194">
        <v>1868.42</v>
      </c>
      <c r="D43" s="194">
        <v>1966.6</v>
      </c>
      <c r="E43" s="194">
        <v>2985.23</v>
      </c>
      <c r="F43" s="194">
        <v>4044.75</v>
      </c>
      <c r="G43" s="194">
        <v>6601.26</v>
      </c>
      <c r="H43" s="150" t="s">
        <v>233</v>
      </c>
    </row>
    <row r="44" spans="1:12" s="106" customFormat="1" ht="14.25" customHeight="1" x14ac:dyDescent="0.25">
      <c r="A44" s="399" t="s">
        <v>234</v>
      </c>
      <c r="B44" s="220"/>
      <c r="C44" s="220"/>
      <c r="D44" s="220"/>
      <c r="E44" s="219"/>
      <c r="F44" s="219"/>
      <c r="G44" s="219"/>
      <c r="H44" s="169" t="s">
        <v>238</v>
      </c>
      <c r="I44" s="218"/>
      <c r="J44" s="218"/>
      <c r="L44" s="108"/>
    </row>
    <row r="45" spans="1:12" s="106" customFormat="1" ht="14.25" customHeight="1" x14ac:dyDescent="0.25">
      <c r="A45" s="400" t="s">
        <v>630</v>
      </c>
      <c r="B45" s="220"/>
      <c r="C45" s="220"/>
      <c r="D45" s="220"/>
      <c r="E45" s="219"/>
      <c r="F45" s="219"/>
      <c r="G45" s="219"/>
      <c r="H45" s="169" t="s">
        <v>631</v>
      </c>
      <c r="I45" s="218"/>
      <c r="J45" s="218"/>
      <c r="L45" s="108"/>
    </row>
    <row r="46" spans="1:12" x14ac:dyDescent="0.25">
      <c r="D46" s="109"/>
      <c r="E46" s="109"/>
      <c r="F46" s="109"/>
      <c r="G46" s="109"/>
      <c r="H46" s="109"/>
    </row>
    <row r="47" spans="1:12" x14ac:dyDescent="0.25">
      <c r="D47" s="109"/>
      <c r="E47" s="109"/>
      <c r="F47" s="109"/>
      <c r="G47" s="109"/>
      <c r="H47" s="109"/>
    </row>
    <row r="48" spans="1:12" x14ac:dyDescent="0.25">
      <c r="D48" s="109"/>
      <c r="E48" s="109"/>
      <c r="F48" s="109"/>
      <c r="G48" s="109"/>
      <c r="H48" s="109"/>
    </row>
    <row r="49" spans="4:8" s="105" customFormat="1" x14ac:dyDescent="0.25">
      <c r="D49" s="109"/>
      <c r="E49" s="109"/>
      <c r="F49" s="109"/>
      <c r="G49" s="109"/>
      <c r="H49" s="109"/>
    </row>
    <row r="50" spans="4:8" s="105" customFormat="1" x14ac:dyDescent="0.25">
      <c r="D50" s="109"/>
      <c r="E50" s="109"/>
      <c r="F50" s="109"/>
      <c r="G50" s="109"/>
      <c r="H50" s="109"/>
    </row>
    <row r="51" spans="4:8" s="105" customFormat="1" x14ac:dyDescent="0.25"/>
    <row r="52" spans="4:8" s="105" customFormat="1" x14ac:dyDescent="0.25"/>
    <row r="53" spans="4:8" s="105" customFormat="1" x14ac:dyDescent="0.25"/>
    <row r="54" spans="4:8" s="105" customFormat="1" x14ac:dyDescent="0.25"/>
    <row r="55" spans="4:8" s="105" customFormat="1" x14ac:dyDescent="0.25"/>
    <row r="56" spans="4:8" s="105" customFormat="1" x14ac:dyDescent="0.25"/>
    <row r="57" spans="4:8" s="105" customFormat="1" x14ac:dyDescent="0.25"/>
    <row r="58" spans="4:8" s="105" customFormat="1" x14ac:dyDescent="0.25"/>
    <row r="59" spans="4:8" s="105" customFormat="1" x14ac:dyDescent="0.25"/>
    <row r="60" spans="4:8" s="105" customFormat="1" x14ac:dyDescent="0.25"/>
    <row r="61" spans="4:8" s="105" customFormat="1" x14ac:dyDescent="0.25"/>
    <row r="62" spans="4:8" s="105" customFormat="1" x14ac:dyDescent="0.25"/>
    <row r="63" spans="4:8" s="105" customFormat="1" x14ac:dyDescent="0.25"/>
    <row r="64" spans="4:8" s="105" customFormat="1" x14ac:dyDescent="0.25"/>
    <row r="65" s="105" customFormat="1" x14ac:dyDescent="0.25"/>
    <row r="66" s="105" customFormat="1" x14ac:dyDescent="0.25"/>
    <row r="67" s="105" customFormat="1" x14ac:dyDescent="0.25"/>
    <row r="68" s="105" customFormat="1" x14ac:dyDescent="0.25"/>
    <row r="69" s="105" customFormat="1" x14ac:dyDescent="0.25"/>
    <row r="70" s="105" customFormat="1" x14ac:dyDescent="0.25"/>
    <row r="71" s="105" customFormat="1" x14ac:dyDescent="0.25"/>
    <row r="72" s="105" customFormat="1" x14ac:dyDescent="0.25"/>
    <row r="73" s="105" customFormat="1" x14ac:dyDescent="0.25"/>
    <row r="74" s="105" customFormat="1" x14ac:dyDescent="0.25"/>
    <row r="75" s="105" customFormat="1" x14ac:dyDescent="0.25"/>
    <row r="76" s="105" customFormat="1" x14ac:dyDescent="0.25"/>
    <row r="77" s="105" customFormat="1" x14ac:dyDescent="0.25"/>
    <row r="78" s="105" customFormat="1" x14ac:dyDescent="0.25"/>
    <row r="79" s="105" customFormat="1" x14ac:dyDescent="0.25"/>
    <row r="80" s="105" customFormat="1" x14ac:dyDescent="0.25"/>
    <row r="81" s="105" customFormat="1" x14ac:dyDescent="0.25"/>
    <row r="82" s="105" customFormat="1" x14ac:dyDescent="0.25"/>
    <row r="83" s="105" customFormat="1" x14ac:dyDescent="0.25"/>
    <row r="84" s="105" customFormat="1" x14ac:dyDescent="0.25"/>
    <row r="85" s="105" customFormat="1" x14ac:dyDescent="0.25"/>
    <row r="86" s="105" customFormat="1" x14ac:dyDescent="0.25"/>
    <row r="87" s="105" customFormat="1" x14ac:dyDescent="0.25"/>
    <row r="88" s="105" customFormat="1" x14ac:dyDescent="0.25"/>
    <row r="89" s="105" customFormat="1" x14ac:dyDescent="0.25"/>
    <row r="90" s="105" customFormat="1" x14ac:dyDescent="0.25"/>
    <row r="91" s="105" customFormat="1" x14ac:dyDescent="0.25"/>
    <row r="92" s="105" customFormat="1" x14ac:dyDescent="0.25"/>
    <row r="93" s="105" customFormat="1" x14ac:dyDescent="0.25"/>
    <row r="94" s="105" customFormat="1" x14ac:dyDescent="0.25"/>
    <row r="95" s="105" customFormat="1" x14ac:dyDescent="0.25"/>
    <row r="96" s="105" customFormat="1" x14ac:dyDescent="0.25"/>
    <row r="97" s="105" customFormat="1" x14ac:dyDescent="0.25"/>
    <row r="98" s="105" customFormat="1" x14ac:dyDescent="0.25"/>
    <row r="99" s="105" customFormat="1" x14ac:dyDescent="0.25"/>
    <row r="100" s="105" customFormat="1" x14ac:dyDescent="0.25"/>
    <row r="101" s="105" customFormat="1" x14ac:dyDescent="0.25"/>
    <row r="102" s="105" customFormat="1" x14ac:dyDescent="0.25"/>
    <row r="103" s="105" customFormat="1" x14ac:dyDescent="0.25"/>
    <row r="104" s="105" customFormat="1" x14ac:dyDescent="0.25"/>
    <row r="105" s="105" customFormat="1" x14ac:dyDescent="0.25"/>
    <row r="106" s="105" customFormat="1" x14ac:dyDescent="0.25"/>
    <row r="107" s="105" customFormat="1" x14ac:dyDescent="0.25"/>
    <row r="108" s="105" customFormat="1" x14ac:dyDescent="0.25"/>
    <row r="109" s="105" customFormat="1" x14ac:dyDescent="0.25"/>
    <row r="110" s="105" customFormat="1" x14ac:dyDescent="0.25"/>
    <row r="111" s="105" customFormat="1" x14ac:dyDescent="0.25"/>
    <row r="112" s="105" customFormat="1" x14ac:dyDescent="0.25"/>
    <row r="113" s="105" customFormat="1" x14ac:dyDescent="0.25"/>
    <row r="114" s="105" customFormat="1" x14ac:dyDescent="0.25"/>
    <row r="115" s="105" customFormat="1" x14ac:dyDescent="0.25"/>
    <row r="116" s="105" customFormat="1" x14ac:dyDescent="0.25"/>
  </sheetData>
  <mergeCells count="7">
    <mergeCell ref="B4:B5"/>
    <mergeCell ref="C4:G4"/>
    <mergeCell ref="H4:H5"/>
    <mergeCell ref="A1:H1"/>
    <mergeCell ref="A2:H2"/>
    <mergeCell ref="B3:G3"/>
    <mergeCell ref="A4:A5"/>
  </mergeCells>
  <printOptions horizontalCentered="1"/>
  <pageMargins left="0" right="0" top="0.19685039370078741" bottom="0" header="0.31496062992125984" footer="0.31496062992125984"/>
  <pageSetup paperSize="9" scale="93" orientation="landscape" r:id="rId1"/>
  <rowBreaks count="3" manualBreakCount="3">
    <brk id="27" max="7" man="1"/>
    <brk id="74" max="13" man="1"/>
    <brk id="106" max="1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116"/>
  <sheetViews>
    <sheetView view="pageBreakPreview" zoomScale="86" zoomScaleNormal="77" zoomScaleSheetLayoutView="86" workbookViewId="0">
      <selection activeCell="A3" sqref="A3"/>
    </sheetView>
  </sheetViews>
  <sheetFormatPr defaultColWidth="9.09765625" defaultRowHeight="13.8" x14ac:dyDescent="0.25"/>
  <cols>
    <col min="1" max="1" width="40.69921875" style="105" customWidth="1"/>
    <col min="2" max="2" width="9.59765625" style="109" customWidth="1"/>
    <col min="3" max="3" width="9.59765625" style="110" customWidth="1"/>
    <col min="4" max="7" width="9.59765625" style="105" customWidth="1"/>
    <col min="8" max="8" width="38.69921875" style="105" customWidth="1"/>
    <col min="9" max="16384" width="9.09765625" style="105"/>
  </cols>
  <sheetData>
    <row r="1" spans="1:8" ht="59.4" customHeight="1" x14ac:dyDescent="0.4">
      <c r="A1" s="546" t="s">
        <v>632</v>
      </c>
      <c r="B1" s="546"/>
      <c r="C1" s="546"/>
      <c r="D1" s="546"/>
      <c r="E1" s="546"/>
      <c r="F1" s="546"/>
      <c r="G1" s="546"/>
      <c r="H1" s="546"/>
    </row>
    <row r="2" spans="1:8" ht="48" customHeight="1" x14ac:dyDescent="0.25">
      <c r="A2" s="547" t="s">
        <v>686</v>
      </c>
      <c r="B2" s="547"/>
      <c r="C2" s="547"/>
      <c r="D2" s="547"/>
      <c r="E2" s="547"/>
      <c r="F2" s="547"/>
      <c r="G2" s="547"/>
      <c r="H2" s="547"/>
    </row>
    <row r="3" spans="1:8" s="100" customFormat="1" ht="15.6" x14ac:dyDescent="0.25">
      <c r="A3" s="94" t="s">
        <v>670</v>
      </c>
      <c r="B3" s="556" t="s">
        <v>155</v>
      </c>
      <c r="C3" s="556"/>
      <c r="D3" s="556"/>
      <c r="E3" s="556"/>
      <c r="F3" s="556"/>
      <c r="G3" s="556"/>
      <c r="H3" s="96" t="s">
        <v>669</v>
      </c>
    </row>
    <row r="4" spans="1:8" ht="27.75" customHeight="1" x14ac:dyDescent="0.25">
      <c r="A4" s="557" t="s">
        <v>156</v>
      </c>
      <c r="B4" s="550" t="s">
        <v>64</v>
      </c>
      <c r="C4" s="552" t="s">
        <v>249</v>
      </c>
      <c r="D4" s="559"/>
      <c r="E4" s="559"/>
      <c r="F4" s="559"/>
      <c r="G4" s="559"/>
      <c r="H4" s="554" t="s">
        <v>57</v>
      </c>
    </row>
    <row r="5" spans="1:8" ht="26.25" customHeight="1" x14ac:dyDescent="0.25">
      <c r="A5" s="558"/>
      <c r="B5" s="551"/>
      <c r="C5" s="129" t="s">
        <v>239</v>
      </c>
      <c r="D5" s="129" t="s">
        <v>240</v>
      </c>
      <c r="E5" s="129" t="s">
        <v>241</v>
      </c>
      <c r="F5" s="129" t="s">
        <v>242</v>
      </c>
      <c r="G5" s="129" t="s">
        <v>243</v>
      </c>
      <c r="H5" s="555"/>
    </row>
    <row r="6" spans="1:8" ht="25.95" customHeight="1" thickBot="1" x14ac:dyDescent="0.3">
      <c r="A6" s="130" t="s">
        <v>159</v>
      </c>
      <c r="B6" s="191">
        <v>3723</v>
      </c>
      <c r="C6" s="191">
        <v>232</v>
      </c>
      <c r="D6" s="191">
        <v>442</v>
      </c>
      <c r="E6" s="191">
        <v>853</v>
      </c>
      <c r="F6" s="191">
        <v>1399</v>
      </c>
      <c r="G6" s="191">
        <v>797</v>
      </c>
      <c r="H6" s="131" t="s">
        <v>160</v>
      </c>
    </row>
    <row r="7" spans="1:8" s="106" customFormat="1" ht="25.95" customHeight="1" thickTop="1" thickBot="1" x14ac:dyDescent="0.3">
      <c r="A7" s="132" t="s">
        <v>161</v>
      </c>
      <c r="B7" s="192">
        <v>5.49</v>
      </c>
      <c r="C7" s="192">
        <v>16.34</v>
      </c>
      <c r="D7" s="192">
        <v>10.84</v>
      </c>
      <c r="E7" s="192">
        <v>7.82</v>
      </c>
      <c r="F7" s="192">
        <v>4.79</v>
      </c>
      <c r="G7" s="192">
        <v>2.2799999999999998</v>
      </c>
      <c r="H7" s="133" t="s">
        <v>162</v>
      </c>
    </row>
    <row r="8" spans="1:8" s="106" customFormat="1" ht="25.95" customHeight="1" thickTop="1" thickBot="1" x14ac:dyDescent="0.3">
      <c r="A8" s="134" t="s">
        <v>163</v>
      </c>
      <c r="B8" s="193">
        <v>755.46</v>
      </c>
      <c r="C8" s="193">
        <v>656.8</v>
      </c>
      <c r="D8" s="193">
        <v>778.79</v>
      </c>
      <c r="E8" s="193">
        <v>743.07</v>
      </c>
      <c r="F8" s="193">
        <v>715.45</v>
      </c>
      <c r="G8" s="193">
        <v>972.83</v>
      </c>
      <c r="H8" s="135" t="s">
        <v>164</v>
      </c>
    </row>
    <row r="9" spans="1:8" s="106" customFormat="1" ht="15" thickTop="1" thickBot="1" x14ac:dyDescent="0.3">
      <c r="A9" s="136" t="s">
        <v>165</v>
      </c>
      <c r="B9" s="192">
        <v>64.91</v>
      </c>
      <c r="C9" s="202">
        <v>49.44</v>
      </c>
      <c r="D9" s="202">
        <v>60.1</v>
      </c>
      <c r="E9" s="202">
        <v>66.58</v>
      </c>
      <c r="F9" s="202">
        <v>65.97</v>
      </c>
      <c r="G9" s="202">
        <v>77.599999999999994</v>
      </c>
      <c r="H9" s="137" t="s">
        <v>166</v>
      </c>
    </row>
    <row r="10" spans="1:8" s="106" customFormat="1" ht="15" thickTop="1" thickBot="1" x14ac:dyDescent="0.3">
      <c r="A10" s="138" t="s">
        <v>167</v>
      </c>
      <c r="B10" s="193">
        <v>130.59</v>
      </c>
      <c r="C10" s="203">
        <v>160.88999999999999</v>
      </c>
      <c r="D10" s="203">
        <v>165.96</v>
      </c>
      <c r="E10" s="203">
        <v>140.16</v>
      </c>
      <c r="F10" s="203">
        <v>109.29</v>
      </c>
      <c r="G10" s="203">
        <v>106.73</v>
      </c>
      <c r="H10" s="139" t="s">
        <v>168</v>
      </c>
    </row>
    <row r="11" spans="1:8" s="106" customFormat="1" ht="15" thickTop="1" thickBot="1" x14ac:dyDescent="0.3">
      <c r="A11" s="136" t="s">
        <v>169</v>
      </c>
      <c r="B11" s="192">
        <v>40.72</v>
      </c>
      <c r="C11" s="202">
        <v>40.200000000000003</v>
      </c>
      <c r="D11" s="202">
        <v>47.11</v>
      </c>
      <c r="E11" s="202">
        <v>41.54</v>
      </c>
      <c r="F11" s="202">
        <v>36.43</v>
      </c>
      <c r="G11" s="202">
        <v>45.33</v>
      </c>
      <c r="H11" s="137" t="s">
        <v>170</v>
      </c>
    </row>
    <row r="12" spans="1:8" s="106" customFormat="1" ht="15" thickTop="1" thickBot="1" x14ac:dyDescent="0.3">
      <c r="A12" s="138" t="s">
        <v>171</v>
      </c>
      <c r="B12" s="193">
        <v>62.34</v>
      </c>
      <c r="C12" s="203">
        <v>55.1</v>
      </c>
      <c r="D12" s="203">
        <v>59.56</v>
      </c>
      <c r="E12" s="203">
        <v>59.67</v>
      </c>
      <c r="F12" s="203">
        <v>62.99</v>
      </c>
      <c r="G12" s="203">
        <v>76.27</v>
      </c>
      <c r="H12" s="139" t="s">
        <v>172</v>
      </c>
    </row>
    <row r="13" spans="1:8" s="106" customFormat="1" ht="15" thickTop="1" thickBot="1" x14ac:dyDescent="0.3">
      <c r="A13" s="136" t="s">
        <v>173</v>
      </c>
      <c r="B13" s="192">
        <v>15.65</v>
      </c>
      <c r="C13" s="202">
        <v>12.84</v>
      </c>
      <c r="D13" s="202">
        <v>13.41</v>
      </c>
      <c r="E13" s="202">
        <v>14.4</v>
      </c>
      <c r="F13" s="202">
        <v>16.3</v>
      </c>
      <c r="G13" s="202">
        <v>21.71</v>
      </c>
      <c r="H13" s="137" t="s">
        <v>174</v>
      </c>
    </row>
    <row r="14" spans="1:8" s="106" customFormat="1" ht="15" thickTop="1" thickBot="1" x14ac:dyDescent="0.3">
      <c r="A14" s="138" t="s">
        <v>175</v>
      </c>
      <c r="B14" s="193">
        <v>67.709999999999994</v>
      </c>
      <c r="C14" s="203">
        <v>57.16</v>
      </c>
      <c r="D14" s="203">
        <v>77.89</v>
      </c>
      <c r="E14" s="203">
        <v>68.64</v>
      </c>
      <c r="F14" s="203">
        <v>62.22</v>
      </c>
      <c r="G14" s="203">
        <v>80.36</v>
      </c>
      <c r="H14" s="139" t="s">
        <v>176</v>
      </c>
    </row>
    <row r="15" spans="1:8" s="106" customFormat="1" ht="15" thickTop="1" thickBot="1" x14ac:dyDescent="0.3">
      <c r="A15" s="136" t="s">
        <v>177</v>
      </c>
      <c r="B15" s="192">
        <v>57.69</v>
      </c>
      <c r="C15" s="202">
        <v>44.02</v>
      </c>
      <c r="D15" s="202">
        <v>50.78</v>
      </c>
      <c r="E15" s="202">
        <v>55.37</v>
      </c>
      <c r="F15" s="202">
        <v>59.26</v>
      </c>
      <c r="G15" s="202">
        <v>78.680000000000007</v>
      </c>
      <c r="H15" s="137" t="s">
        <v>178</v>
      </c>
    </row>
    <row r="16" spans="1:8" s="106" customFormat="1" ht="15" thickTop="1" thickBot="1" x14ac:dyDescent="0.3">
      <c r="A16" s="138" t="s">
        <v>179</v>
      </c>
      <c r="B16" s="193">
        <v>34.880000000000003</v>
      </c>
      <c r="C16" s="203">
        <v>29.64</v>
      </c>
      <c r="D16" s="203">
        <v>39.18</v>
      </c>
      <c r="E16" s="203">
        <v>36.69</v>
      </c>
      <c r="F16" s="203">
        <v>32.630000000000003</v>
      </c>
      <c r="G16" s="203">
        <v>37.5</v>
      </c>
      <c r="H16" s="139" t="s">
        <v>180</v>
      </c>
    </row>
    <row r="17" spans="1:8" s="106" customFormat="1" ht="15" thickTop="1" thickBot="1" x14ac:dyDescent="0.3">
      <c r="A17" s="136" t="s">
        <v>181</v>
      </c>
      <c r="B17" s="192">
        <v>41.71</v>
      </c>
      <c r="C17" s="202">
        <v>35.03</v>
      </c>
      <c r="D17" s="202">
        <v>40.630000000000003</v>
      </c>
      <c r="E17" s="202">
        <v>41.14</v>
      </c>
      <c r="F17" s="202">
        <v>41.05</v>
      </c>
      <c r="G17" s="202">
        <v>52.47</v>
      </c>
      <c r="H17" s="137" t="s">
        <v>182</v>
      </c>
    </row>
    <row r="18" spans="1:8" s="106" customFormat="1" ht="15" thickTop="1" thickBot="1" x14ac:dyDescent="0.3">
      <c r="A18" s="138" t="s">
        <v>183</v>
      </c>
      <c r="B18" s="193">
        <v>31.41</v>
      </c>
      <c r="C18" s="203">
        <v>33.83</v>
      </c>
      <c r="D18" s="203">
        <v>35.35</v>
      </c>
      <c r="E18" s="203">
        <v>31.19</v>
      </c>
      <c r="F18" s="203">
        <v>28.07</v>
      </c>
      <c r="G18" s="203">
        <v>35.67</v>
      </c>
      <c r="H18" s="139" t="s">
        <v>184</v>
      </c>
    </row>
    <row r="19" spans="1:8" s="106" customFormat="1" ht="15" thickTop="1" thickBot="1" x14ac:dyDescent="0.3">
      <c r="A19" s="136" t="s">
        <v>185</v>
      </c>
      <c r="B19" s="192">
        <v>207.85</v>
      </c>
      <c r="C19" s="202">
        <v>138.65</v>
      </c>
      <c r="D19" s="202">
        <v>188.82</v>
      </c>
      <c r="E19" s="202">
        <v>187.7</v>
      </c>
      <c r="F19" s="202">
        <v>201.25</v>
      </c>
      <c r="G19" s="202">
        <v>360.52</v>
      </c>
      <c r="H19" s="137" t="s">
        <v>186</v>
      </c>
    </row>
    <row r="20" spans="1:8" s="106" customFormat="1" ht="25.95" customHeight="1" thickTop="1" thickBot="1" x14ac:dyDescent="0.3">
      <c r="A20" s="163" t="s">
        <v>187</v>
      </c>
      <c r="B20" s="193">
        <v>1.84</v>
      </c>
      <c r="C20" s="193">
        <v>3.73</v>
      </c>
      <c r="D20" s="193">
        <v>3.76</v>
      </c>
      <c r="E20" s="193">
        <v>3</v>
      </c>
      <c r="F20" s="193">
        <v>0.3</v>
      </c>
      <c r="G20" s="193">
        <v>0.11</v>
      </c>
      <c r="H20" s="153" t="s">
        <v>188</v>
      </c>
    </row>
    <row r="21" spans="1:8" s="106" customFormat="1" ht="25.95" customHeight="1" thickTop="1" thickBot="1" x14ac:dyDescent="0.3">
      <c r="A21" s="132" t="s">
        <v>189</v>
      </c>
      <c r="B21" s="192">
        <v>757.3</v>
      </c>
      <c r="C21" s="192">
        <v>660.53</v>
      </c>
      <c r="D21" s="192">
        <v>782.55</v>
      </c>
      <c r="E21" s="192">
        <v>746.07</v>
      </c>
      <c r="F21" s="192">
        <v>715.75</v>
      </c>
      <c r="G21" s="192">
        <v>972.94</v>
      </c>
      <c r="H21" s="133" t="s">
        <v>190</v>
      </c>
    </row>
    <row r="22" spans="1:8" s="106" customFormat="1" ht="25.95" customHeight="1" thickTop="1" thickBot="1" x14ac:dyDescent="0.3">
      <c r="A22" s="134" t="s">
        <v>191</v>
      </c>
      <c r="B22" s="193">
        <v>3710.39</v>
      </c>
      <c r="C22" s="193">
        <v>3051.21</v>
      </c>
      <c r="D22" s="193">
        <v>3574.46</v>
      </c>
      <c r="E22" s="193">
        <v>3480.2</v>
      </c>
      <c r="F22" s="193">
        <v>3555.05</v>
      </c>
      <c r="G22" s="193">
        <v>5492.82</v>
      </c>
      <c r="H22" s="135" t="s">
        <v>192</v>
      </c>
    </row>
    <row r="23" spans="1:8" s="106" customFormat="1" ht="15" thickTop="1" thickBot="1" x14ac:dyDescent="0.3">
      <c r="A23" s="136" t="s">
        <v>193</v>
      </c>
      <c r="B23" s="192">
        <v>222.41</v>
      </c>
      <c r="C23" s="202">
        <v>282.95</v>
      </c>
      <c r="D23" s="202">
        <v>281.12</v>
      </c>
      <c r="E23" s="202">
        <v>237.99</v>
      </c>
      <c r="F23" s="202">
        <v>176.85</v>
      </c>
      <c r="G23" s="202">
        <v>207.04</v>
      </c>
      <c r="H23" s="137" t="s">
        <v>194</v>
      </c>
    </row>
    <row r="24" spans="1:8" s="106" customFormat="1" ht="15" thickTop="1" thickBot="1" x14ac:dyDescent="0.3">
      <c r="A24" s="138" t="s">
        <v>195</v>
      </c>
      <c r="B24" s="193">
        <v>1028.44</v>
      </c>
      <c r="C24" s="203">
        <v>290.39999999999998</v>
      </c>
      <c r="D24" s="203">
        <v>400.87</v>
      </c>
      <c r="E24" s="203">
        <v>706.21</v>
      </c>
      <c r="F24" s="203">
        <v>1256.06</v>
      </c>
      <c r="G24" s="203">
        <v>2460.71</v>
      </c>
      <c r="H24" s="139" t="s">
        <v>196</v>
      </c>
    </row>
    <row r="25" spans="1:8" s="106" customFormat="1" ht="15" thickTop="1" thickBot="1" x14ac:dyDescent="0.3">
      <c r="A25" s="136" t="s">
        <v>197</v>
      </c>
      <c r="B25" s="192">
        <v>145.43</v>
      </c>
      <c r="C25" s="202">
        <v>189.1</v>
      </c>
      <c r="D25" s="202">
        <v>198.1</v>
      </c>
      <c r="E25" s="202">
        <v>168.59</v>
      </c>
      <c r="F25" s="202">
        <v>101.23</v>
      </c>
      <c r="G25" s="202">
        <v>131.22999999999999</v>
      </c>
      <c r="H25" s="137" t="s">
        <v>198</v>
      </c>
    </row>
    <row r="26" spans="1:8" s="106" customFormat="1" ht="15" thickTop="1" thickBot="1" x14ac:dyDescent="0.3">
      <c r="A26" s="138" t="s">
        <v>199</v>
      </c>
      <c r="B26" s="193">
        <v>173.15</v>
      </c>
      <c r="C26" s="203">
        <v>263.91000000000003</v>
      </c>
      <c r="D26" s="203">
        <v>281.62</v>
      </c>
      <c r="E26" s="203">
        <v>200.9</v>
      </c>
      <c r="F26" s="203">
        <v>109.85</v>
      </c>
      <c r="G26" s="203">
        <v>99.03</v>
      </c>
      <c r="H26" s="139" t="s">
        <v>200</v>
      </c>
    </row>
    <row r="27" spans="1:8" s="106" customFormat="1" ht="14.4" thickTop="1" x14ac:dyDescent="0.25">
      <c r="A27" s="216" t="s">
        <v>201</v>
      </c>
      <c r="B27" s="194">
        <v>98.49</v>
      </c>
      <c r="C27" s="204">
        <v>110.64</v>
      </c>
      <c r="D27" s="204">
        <v>141.78</v>
      </c>
      <c r="E27" s="204">
        <v>111.19</v>
      </c>
      <c r="F27" s="204">
        <v>73.5</v>
      </c>
      <c r="G27" s="204">
        <v>86.14</v>
      </c>
      <c r="H27" s="217" t="s">
        <v>202</v>
      </c>
    </row>
    <row r="28" spans="1:8" s="106" customFormat="1" ht="14.4" thickBot="1" x14ac:dyDescent="0.3">
      <c r="A28" s="183" t="s">
        <v>203</v>
      </c>
      <c r="B28" s="195">
        <v>635.05999999999995</v>
      </c>
      <c r="C28" s="205">
        <v>536.05999999999995</v>
      </c>
      <c r="D28" s="205">
        <v>657.54</v>
      </c>
      <c r="E28" s="205">
        <v>629.86</v>
      </c>
      <c r="F28" s="205">
        <v>568.46</v>
      </c>
      <c r="G28" s="205">
        <v>923.06</v>
      </c>
      <c r="H28" s="184" t="s">
        <v>204</v>
      </c>
    </row>
    <row r="29" spans="1:8" s="106" customFormat="1" ht="15" thickTop="1" thickBot="1" x14ac:dyDescent="0.3">
      <c r="A29" s="136" t="s">
        <v>205</v>
      </c>
      <c r="B29" s="192">
        <v>255.4</v>
      </c>
      <c r="C29" s="202">
        <v>233.53</v>
      </c>
      <c r="D29" s="202">
        <v>290.52999999999997</v>
      </c>
      <c r="E29" s="202">
        <v>256.29000000000002</v>
      </c>
      <c r="F29" s="202">
        <v>226.95</v>
      </c>
      <c r="G29" s="202">
        <v>321.64999999999998</v>
      </c>
      <c r="H29" s="137" t="s">
        <v>206</v>
      </c>
    </row>
    <row r="30" spans="1:8" s="106" customFormat="1" ht="15" thickTop="1" thickBot="1" x14ac:dyDescent="0.3">
      <c r="A30" s="138" t="s">
        <v>207</v>
      </c>
      <c r="B30" s="193">
        <v>211.47</v>
      </c>
      <c r="C30" s="203">
        <v>134.07</v>
      </c>
      <c r="D30" s="203">
        <v>200.11</v>
      </c>
      <c r="E30" s="203">
        <v>214.37</v>
      </c>
      <c r="F30" s="203">
        <v>266.33</v>
      </c>
      <c r="G30" s="203">
        <v>112.56</v>
      </c>
      <c r="H30" s="139" t="s">
        <v>208</v>
      </c>
    </row>
    <row r="31" spans="1:8" s="106" customFormat="1" ht="15" thickTop="1" thickBot="1" x14ac:dyDescent="0.3">
      <c r="A31" s="136" t="s">
        <v>209</v>
      </c>
      <c r="B31" s="192">
        <v>158.96</v>
      </c>
      <c r="C31" s="202">
        <v>294.11</v>
      </c>
      <c r="D31" s="202">
        <v>151.41999999999999</v>
      </c>
      <c r="E31" s="202">
        <v>160.46</v>
      </c>
      <c r="F31" s="202">
        <v>118.68</v>
      </c>
      <c r="G31" s="202">
        <v>171.86</v>
      </c>
      <c r="H31" s="137" t="s">
        <v>210</v>
      </c>
    </row>
    <row r="32" spans="1:8" s="106" customFormat="1" ht="14.4" thickTop="1" x14ac:dyDescent="0.25">
      <c r="A32" s="140" t="s">
        <v>211</v>
      </c>
      <c r="B32" s="210">
        <v>178.29</v>
      </c>
      <c r="C32" s="213">
        <v>199.75</v>
      </c>
      <c r="D32" s="213">
        <v>244.05</v>
      </c>
      <c r="E32" s="213">
        <v>198.68</v>
      </c>
      <c r="F32" s="213">
        <v>137.44</v>
      </c>
      <c r="G32" s="213">
        <v>163.63999999999999</v>
      </c>
      <c r="H32" s="141" t="s">
        <v>212</v>
      </c>
    </row>
    <row r="33" spans="1:12" s="106" customFormat="1" x14ac:dyDescent="0.25">
      <c r="A33" s="142" t="s">
        <v>213</v>
      </c>
      <c r="B33" s="211">
        <v>13.14</v>
      </c>
      <c r="C33" s="214">
        <v>10.039999999999999</v>
      </c>
      <c r="D33" s="214">
        <v>7.73</v>
      </c>
      <c r="E33" s="214">
        <v>10.67</v>
      </c>
      <c r="F33" s="214">
        <v>11.33</v>
      </c>
      <c r="G33" s="214">
        <v>33.92</v>
      </c>
      <c r="H33" s="143" t="s">
        <v>214</v>
      </c>
    </row>
    <row r="34" spans="1:12" s="106" customFormat="1" ht="14.4" thickBot="1" x14ac:dyDescent="0.3">
      <c r="A34" s="183" t="s">
        <v>215</v>
      </c>
      <c r="B34" s="195">
        <v>499.92</v>
      </c>
      <c r="C34" s="205">
        <v>397.48</v>
      </c>
      <c r="D34" s="205">
        <v>605.57000000000005</v>
      </c>
      <c r="E34" s="205">
        <v>492.66</v>
      </c>
      <c r="F34" s="205">
        <v>436.57</v>
      </c>
      <c r="G34" s="205">
        <v>683.48</v>
      </c>
      <c r="H34" s="184" t="s">
        <v>216</v>
      </c>
    </row>
    <row r="35" spans="1:12" s="106" customFormat="1" ht="14.4" thickTop="1" x14ac:dyDescent="0.25">
      <c r="A35" s="142" t="s">
        <v>217</v>
      </c>
      <c r="B35" s="212">
        <v>90.24</v>
      </c>
      <c r="C35" s="215">
        <v>109.18</v>
      </c>
      <c r="D35" s="215">
        <v>114.01</v>
      </c>
      <c r="E35" s="214">
        <v>92.34</v>
      </c>
      <c r="F35" s="214">
        <v>71.819999999999993</v>
      </c>
      <c r="G35" s="214">
        <v>98.49</v>
      </c>
      <c r="H35" s="143" t="s">
        <v>218</v>
      </c>
    </row>
    <row r="36" spans="1:12" s="106" customFormat="1" ht="31.95" customHeight="1" thickBot="1" x14ac:dyDescent="0.3">
      <c r="A36" s="161" t="s">
        <v>219</v>
      </c>
      <c r="B36" s="195">
        <v>673.63</v>
      </c>
      <c r="C36" s="195">
        <v>792.79</v>
      </c>
      <c r="D36" s="195">
        <v>1194.25</v>
      </c>
      <c r="E36" s="195">
        <v>952.4</v>
      </c>
      <c r="F36" s="195">
        <v>391.27</v>
      </c>
      <c r="G36" s="195">
        <v>206.71</v>
      </c>
      <c r="H36" s="151" t="s">
        <v>220</v>
      </c>
    </row>
    <row r="37" spans="1:12" s="106" customFormat="1" ht="25.95" customHeight="1" thickTop="1" thickBot="1" x14ac:dyDescent="0.3">
      <c r="A37" s="132" t="s">
        <v>221</v>
      </c>
      <c r="B37" s="192">
        <v>4384.0200000000004</v>
      </c>
      <c r="C37" s="192">
        <v>3843.99</v>
      </c>
      <c r="D37" s="192">
        <v>4768.71</v>
      </c>
      <c r="E37" s="192">
        <v>4432.6000000000004</v>
      </c>
      <c r="F37" s="192">
        <v>3946.32</v>
      </c>
      <c r="G37" s="192">
        <v>5699.53</v>
      </c>
      <c r="H37" s="133" t="s">
        <v>222</v>
      </c>
    </row>
    <row r="38" spans="1:12" s="106" customFormat="1" ht="25.95" customHeight="1" thickTop="1" thickBot="1" x14ac:dyDescent="0.3">
      <c r="A38" s="134" t="s">
        <v>223</v>
      </c>
      <c r="B38" s="193">
        <v>5141.32</v>
      </c>
      <c r="C38" s="193">
        <v>4504.5200000000004</v>
      </c>
      <c r="D38" s="193">
        <v>5551.26</v>
      </c>
      <c r="E38" s="193">
        <v>5178.67</v>
      </c>
      <c r="F38" s="193">
        <v>4662.07</v>
      </c>
      <c r="G38" s="193">
        <v>6672.47</v>
      </c>
      <c r="H38" s="135" t="s">
        <v>224</v>
      </c>
    </row>
    <row r="39" spans="1:12" s="106" customFormat="1" ht="25.95" customHeight="1" thickTop="1" thickBot="1" x14ac:dyDescent="0.3">
      <c r="A39" s="144" t="s">
        <v>225</v>
      </c>
      <c r="B39" s="192">
        <v>1.84</v>
      </c>
      <c r="C39" s="192">
        <v>3.73</v>
      </c>
      <c r="D39" s="192">
        <v>3.76</v>
      </c>
      <c r="E39" s="192">
        <v>3</v>
      </c>
      <c r="F39" s="192">
        <v>0.3</v>
      </c>
      <c r="G39" s="192">
        <v>0.11</v>
      </c>
      <c r="H39" s="145" t="s">
        <v>226</v>
      </c>
    </row>
    <row r="40" spans="1:12" s="106" customFormat="1" ht="25.95" customHeight="1" thickTop="1" thickBot="1" x14ac:dyDescent="0.3">
      <c r="A40" s="146" t="s">
        <v>227</v>
      </c>
      <c r="B40" s="193">
        <v>673.63</v>
      </c>
      <c r="C40" s="193">
        <v>792.79</v>
      </c>
      <c r="D40" s="193">
        <v>1194.25</v>
      </c>
      <c r="E40" s="193">
        <v>952.4</v>
      </c>
      <c r="F40" s="193">
        <v>391.27</v>
      </c>
      <c r="G40" s="193">
        <v>206.71</v>
      </c>
      <c r="H40" s="147" t="s">
        <v>244</v>
      </c>
    </row>
    <row r="41" spans="1:12" s="106" customFormat="1" ht="25.95" customHeight="1" thickTop="1" thickBot="1" x14ac:dyDescent="0.3">
      <c r="A41" s="132" t="s">
        <v>228</v>
      </c>
      <c r="B41" s="192">
        <v>89.65</v>
      </c>
      <c r="C41" s="192">
        <v>82.79</v>
      </c>
      <c r="D41" s="192">
        <v>144.88999999999999</v>
      </c>
      <c r="E41" s="192">
        <v>104.88</v>
      </c>
      <c r="F41" s="192">
        <v>71.709999999999994</v>
      </c>
      <c r="G41" s="192">
        <v>51.56</v>
      </c>
      <c r="H41" s="145" t="s">
        <v>229</v>
      </c>
    </row>
    <row r="42" spans="1:12" s="106" customFormat="1" ht="25.95" customHeight="1" thickTop="1" thickBot="1" x14ac:dyDescent="0.3">
      <c r="A42" s="134" t="s">
        <v>230</v>
      </c>
      <c r="B42" s="193">
        <v>291.29000000000002</v>
      </c>
      <c r="C42" s="193">
        <v>456.76</v>
      </c>
      <c r="D42" s="193">
        <v>358.78</v>
      </c>
      <c r="E42" s="193">
        <v>289.24</v>
      </c>
      <c r="F42" s="193">
        <v>233.12</v>
      </c>
      <c r="G42" s="193">
        <v>250.45</v>
      </c>
      <c r="H42" s="148" t="s">
        <v>231</v>
      </c>
    </row>
    <row r="43" spans="1:12" s="106" customFormat="1" ht="37.950000000000003" customHeight="1" thickTop="1" x14ac:dyDescent="0.25">
      <c r="A43" s="149" t="s">
        <v>232</v>
      </c>
      <c r="B43" s="194">
        <v>4846.78</v>
      </c>
      <c r="C43" s="194">
        <v>4247.55</v>
      </c>
      <c r="D43" s="194">
        <v>4856.91</v>
      </c>
      <c r="E43" s="194">
        <v>4617.3900000000003</v>
      </c>
      <c r="F43" s="194">
        <v>4575.33</v>
      </c>
      <c r="G43" s="194">
        <v>6767.66</v>
      </c>
      <c r="H43" s="150" t="s">
        <v>233</v>
      </c>
    </row>
    <row r="44" spans="1:12" s="106" customFormat="1" ht="14.25" customHeight="1" x14ac:dyDescent="0.25">
      <c r="A44" s="399" t="s">
        <v>234</v>
      </c>
      <c r="B44" s="220"/>
      <c r="C44" s="220"/>
      <c r="D44" s="220"/>
      <c r="E44" s="219"/>
      <c r="F44" s="219"/>
      <c r="G44" s="219"/>
      <c r="H44" s="169" t="s">
        <v>238</v>
      </c>
      <c r="I44" s="218"/>
      <c r="J44" s="218"/>
      <c r="L44" s="108"/>
    </row>
    <row r="45" spans="1:12" s="106" customFormat="1" ht="14.25" customHeight="1" x14ac:dyDescent="0.25">
      <c r="A45" s="399" t="s">
        <v>630</v>
      </c>
      <c r="B45" s="220"/>
      <c r="C45" s="220"/>
      <c r="D45" s="220"/>
      <c r="E45" s="219"/>
      <c r="F45" s="219"/>
      <c r="G45" s="219"/>
      <c r="H45" s="169" t="s">
        <v>631</v>
      </c>
      <c r="I45" s="218"/>
      <c r="J45" s="218"/>
      <c r="L45" s="108"/>
    </row>
    <row r="46" spans="1:12" x14ac:dyDescent="0.25">
      <c r="D46" s="109"/>
      <c r="E46" s="109"/>
      <c r="F46" s="109"/>
      <c r="G46" s="109"/>
      <c r="H46" s="109"/>
    </row>
    <row r="47" spans="1:12" x14ac:dyDescent="0.25">
      <c r="D47" s="109"/>
      <c r="E47" s="109"/>
      <c r="F47" s="109"/>
      <c r="G47" s="109"/>
      <c r="H47" s="109"/>
    </row>
    <row r="48" spans="1:12" x14ac:dyDescent="0.25">
      <c r="D48" s="109"/>
      <c r="E48" s="109"/>
      <c r="F48" s="109"/>
      <c r="G48" s="109"/>
      <c r="H48" s="109"/>
    </row>
    <row r="49" spans="2:8" x14ac:dyDescent="0.25">
      <c r="B49" s="105"/>
      <c r="C49" s="105"/>
      <c r="D49" s="109"/>
      <c r="E49" s="109"/>
      <c r="F49" s="109"/>
      <c r="G49" s="109"/>
      <c r="H49" s="109"/>
    </row>
    <row r="50" spans="2:8" x14ac:dyDescent="0.25">
      <c r="B50" s="105"/>
      <c r="C50" s="105"/>
      <c r="D50" s="109"/>
      <c r="E50" s="109"/>
      <c r="F50" s="109"/>
      <c r="G50" s="109"/>
      <c r="H50" s="109"/>
    </row>
    <row r="51" spans="2:8" x14ac:dyDescent="0.25">
      <c r="B51" s="105"/>
      <c r="C51" s="105"/>
    </row>
    <row r="52" spans="2:8" x14ac:dyDescent="0.25">
      <c r="B52" s="105"/>
      <c r="C52" s="105"/>
    </row>
    <row r="53" spans="2:8" x14ac:dyDescent="0.25">
      <c r="B53" s="105"/>
      <c r="C53" s="105"/>
    </row>
    <row r="54" spans="2:8" x14ac:dyDescent="0.25">
      <c r="B54" s="105"/>
      <c r="C54" s="105"/>
    </row>
    <row r="55" spans="2:8" x14ac:dyDescent="0.25">
      <c r="B55" s="105"/>
      <c r="C55" s="105"/>
    </row>
    <row r="56" spans="2:8" x14ac:dyDescent="0.25">
      <c r="B56" s="105"/>
      <c r="C56" s="105"/>
    </row>
    <row r="57" spans="2:8" x14ac:dyDescent="0.25">
      <c r="B57" s="105"/>
      <c r="C57" s="105"/>
    </row>
    <row r="58" spans="2:8" x14ac:dyDescent="0.25">
      <c r="B58" s="105"/>
      <c r="C58" s="105"/>
    </row>
    <row r="59" spans="2:8" x14ac:dyDescent="0.25">
      <c r="B59" s="105"/>
      <c r="C59" s="105"/>
    </row>
    <row r="60" spans="2:8" x14ac:dyDescent="0.25">
      <c r="B60" s="105"/>
      <c r="C60" s="105"/>
    </row>
    <row r="61" spans="2:8" x14ac:dyDescent="0.25">
      <c r="B61" s="105"/>
      <c r="C61" s="105"/>
    </row>
    <row r="62" spans="2:8" x14ac:dyDescent="0.25">
      <c r="B62" s="105"/>
      <c r="C62" s="105"/>
    </row>
    <row r="63" spans="2:8" x14ac:dyDescent="0.25">
      <c r="B63" s="105"/>
      <c r="C63" s="105"/>
    </row>
    <row r="64" spans="2:8" x14ac:dyDescent="0.25">
      <c r="B64" s="105"/>
      <c r="C64" s="105"/>
    </row>
    <row r="65" spans="2:3" x14ac:dyDescent="0.25">
      <c r="B65" s="105"/>
      <c r="C65" s="105"/>
    </row>
    <row r="66" spans="2:3" x14ac:dyDescent="0.25">
      <c r="B66" s="105"/>
      <c r="C66" s="105"/>
    </row>
    <row r="67" spans="2:3" x14ac:dyDescent="0.25">
      <c r="B67" s="105"/>
      <c r="C67" s="105"/>
    </row>
    <row r="68" spans="2:3" x14ac:dyDescent="0.25">
      <c r="B68" s="105"/>
      <c r="C68" s="105"/>
    </row>
    <row r="69" spans="2:3" x14ac:dyDescent="0.25">
      <c r="B69" s="105"/>
      <c r="C69" s="105"/>
    </row>
    <row r="70" spans="2:3" x14ac:dyDescent="0.25">
      <c r="B70" s="105"/>
      <c r="C70" s="105"/>
    </row>
    <row r="71" spans="2:3" x14ac:dyDescent="0.25">
      <c r="B71" s="105"/>
      <c r="C71" s="105"/>
    </row>
    <row r="72" spans="2:3" x14ac:dyDescent="0.25">
      <c r="B72" s="105"/>
      <c r="C72" s="105"/>
    </row>
    <row r="73" spans="2:3" x14ac:dyDescent="0.25">
      <c r="B73" s="105"/>
      <c r="C73" s="105"/>
    </row>
    <row r="74" spans="2:3" x14ac:dyDescent="0.25">
      <c r="B74" s="105"/>
      <c r="C74" s="105"/>
    </row>
    <row r="75" spans="2:3" x14ac:dyDescent="0.25">
      <c r="B75" s="105"/>
      <c r="C75" s="105"/>
    </row>
    <row r="76" spans="2:3" x14ac:dyDescent="0.25">
      <c r="B76" s="105"/>
      <c r="C76" s="105"/>
    </row>
    <row r="77" spans="2:3" x14ac:dyDescent="0.25">
      <c r="B77" s="105"/>
      <c r="C77" s="105"/>
    </row>
    <row r="78" spans="2:3" x14ac:dyDescent="0.25">
      <c r="B78" s="105"/>
      <c r="C78" s="105"/>
    </row>
    <row r="79" spans="2:3" x14ac:dyDescent="0.25">
      <c r="B79" s="105"/>
      <c r="C79" s="105"/>
    </row>
    <row r="80" spans="2:3" x14ac:dyDescent="0.25">
      <c r="B80" s="105"/>
      <c r="C80" s="105"/>
    </row>
    <row r="81" spans="2:3" x14ac:dyDescent="0.25">
      <c r="B81" s="105"/>
      <c r="C81" s="105"/>
    </row>
    <row r="82" spans="2:3" x14ac:dyDescent="0.25">
      <c r="B82" s="105"/>
      <c r="C82" s="105"/>
    </row>
    <row r="83" spans="2:3" x14ac:dyDescent="0.25">
      <c r="B83" s="105"/>
      <c r="C83" s="105"/>
    </row>
    <row r="84" spans="2:3" x14ac:dyDescent="0.25">
      <c r="B84" s="105"/>
      <c r="C84" s="105"/>
    </row>
    <row r="85" spans="2:3" x14ac:dyDescent="0.25">
      <c r="B85" s="105"/>
      <c r="C85" s="105"/>
    </row>
    <row r="86" spans="2:3" x14ac:dyDescent="0.25">
      <c r="B86" s="105"/>
      <c r="C86" s="105"/>
    </row>
    <row r="87" spans="2:3" x14ac:dyDescent="0.25">
      <c r="B87" s="105"/>
      <c r="C87" s="105"/>
    </row>
    <row r="88" spans="2:3" x14ac:dyDescent="0.25">
      <c r="B88" s="105"/>
      <c r="C88" s="105"/>
    </row>
    <row r="89" spans="2:3" x14ac:dyDescent="0.25">
      <c r="B89" s="105"/>
      <c r="C89" s="105"/>
    </row>
    <row r="90" spans="2:3" x14ac:dyDescent="0.25">
      <c r="B90" s="105"/>
      <c r="C90" s="105"/>
    </row>
    <row r="91" spans="2:3" x14ac:dyDescent="0.25">
      <c r="B91" s="105"/>
      <c r="C91" s="105"/>
    </row>
    <row r="92" spans="2:3" x14ac:dyDescent="0.25">
      <c r="B92" s="105"/>
      <c r="C92" s="105"/>
    </row>
    <row r="93" spans="2:3" x14ac:dyDescent="0.25">
      <c r="B93" s="105"/>
      <c r="C93" s="105"/>
    </row>
    <row r="94" spans="2:3" x14ac:dyDescent="0.25">
      <c r="B94" s="105"/>
      <c r="C94" s="105"/>
    </row>
    <row r="95" spans="2:3" x14ac:dyDescent="0.25">
      <c r="B95" s="105"/>
      <c r="C95" s="105"/>
    </row>
    <row r="96" spans="2:3" x14ac:dyDescent="0.25">
      <c r="B96" s="105"/>
      <c r="C96" s="105"/>
    </row>
    <row r="97" spans="2:3" x14ac:dyDescent="0.25">
      <c r="B97" s="105"/>
      <c r="C97" s="105"/>
    </row>
    <row r="98" spans="2:3" x14ac:dyDescent="0.25">
      <c r="B98" s="105"/>
      <c r="C98" s="105"/>
    </row>
    <row r="99" spans="2:3" x14ac:dyDescent="0.25">
      <c r="B99" s="105"/>
      <c r="C99" s="105"/>
    </row>
    <row r="100" spans="2:3" x14ac:dyDescent="0.25">
      <c r="B100" s="105"/>
      <c r="C100" s="105"/>
    </row>
    <row r="101" spans="2:3" x14ac:dyDescent="0.25">
      <c r="B101" s="105"/>
      <c r="C101" s="105"/>
    </row>
    <row r="102" spans="2:3" x14ac:dyDescent="0.25">
      <c r="B102" s="105"/>
      <c r="C102" s="105"/>
    </row>
    <row r="103" spans="2:3" x14ac:dyDescent="0.25">
      <c r="B103" s="105"/>
      <c r="C103" s="105"/>
    </row>
    <row r="104" spans="2:3" x14ac:dyDescent="0.25">
      <c r="B104" s="105"/>
      <c r="C104" s="105"/>
    </row>
    <row r="105" spans="2:3" x14ac:dyDescent="0.25">
      <c r="B105" s="105"/>
      <c r="C105" s="105"/>
    </row>
    <row r="106" spans="2:3" x14ac:dyDescent="0.25">
      <c r="B106" s="105"/>
      <c r="C106" s="105"/>
    </row>
    <row r="107" spans="2:3" x14ac:dyDescent="0.25">
      <c r="B107" s="105"/>
      <c r="C107" s="105"/>
    </row>
    <row r="108" spans="2:3" x14ac:dyDescent="0.25">
      <c r="B108" s="105"/>
      <c r="C108" s="105"/>
    </row>
    <row r="109" spans="2:3" x14ac:dyDescent="0.25">
      <c r="B109" s="105"/>
      <c r="C109" s="105"/>
    </row>
    <row r="110" spans="2:3" x14ac:dyDescent="0.25">
      <c r="B110" s="105"/>
      <c r="C110" s="105"/>
    </row>
    <row r="111" spans="2:3" x14ac:dyDescent="0.25">
      <c r="B111" s="105"/>
      <c r="C111" s="105"/>
    </row>
    <row r="112" spans="2:3" x14ac:dyDescent="0.25">
      <c r="B112" s="105"/>
      <c r="C112" s="105"/>
    </row>
    <row r="113" spans="2:3" x14ac:dyDescent="0.25">
      <c r="B113" s="105"/>
      <c r="C113" s="105"/>
    </row>
    <row r="114" spans="2:3" x14ac:dyDescent="0.25">
      <c r="B114" s="105"/>
      <c r="C114" s="105"/>
    </row>
    <row r="115" spans="2:3" x14ac:dyDescent="0.25">
      <c r="B115" s="105"/>
      <c r="C115" s="105"/>
    </row>
    <row r="116" spans="2:3" x14ac:dyDescent="0.25">
      <c r="B116" s="105"/>
      <c r="C116" s="105"/>
    </row>
  </sheetData>
  <mergeCells count="7">
    <mergeCell ref="A4:A5"/>
    <mergeCell ref="B4:B5"/>
    <mergeCell ref="C4:G4"/>
    <mergeCell ref="H4:H5"/>
    <mergeCell ref="A1:H1"/>
    <mergeCell ref="A2:H2"/>
    <mergeCell ref="B3:G3"/>
  </mergeCells>
  <printOptions horizontalCentered="1"/>
  <pageMargins left="0" right="0" top="0.19685039370078741" bottom="0" header="0.31496062992125984" footer="0.31496062992125984"/>
  <pageSetup paperSize="9" scale="96" orientation="landscape" r:id="rId1"/>
  <rowBreaks count="3" manualBreakCount="3">
    <brk id="27" max="7" man="1"/>
    <brk id="75" max="7" man="1"/>
    <brk id="107" max="7"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3.8" x14ac:dyDescent="0.25"/>
  <cols>
    <col min="1" max="1" width="31.8984375" customWidth="1"/>
    <col min="2" max="2" width="31.59765625" customWidth="1"/>
  </cols>
  <sheetData>
    <row r="1" spans="1:2" x14ac:dyDescent="0.25">
      <c r="A1" s="90" t="s">
        <v>82</v>
      </c>
      <c r="B1" s="90" t="s">
        <v>83</v>
      </c>
    </row>
    <row r="2" spans="1:2" ht="27.6" x14ac:dyDescent="0.25">
      <c r="A2" s="91" t="s">
        <v>84</v>
      </c>
      <c r="B2" s="92" t="s">
        <v>85</v>
      </c>
    </row>
    <row r="3" spans="1:2" ht="27.6" x14ac:dyDescent="0.25">
      <c r="A3" s="91" t="s">
        <v>86</v>
      </c>
      <c r="B3" s="92" t="s">
        <v>71</v>
      </c>
    </row>
    <row r="4" spans="1:2" ht="27.6" x14ac:dyDescent="0.25">
      <c r="A4" s="91" t="s">
        <v>87</v>
      </c>
      <c r="B4" s="92" t="s">
        <v>88</v>
      </c>
    </row>
    <row r="5" spans="1:2" ht="27.6" x14ac:dyDescent="0.25">
      <c r="A5" s="91" t="s">
        <v>89</v>
      </c>
      <c r="B5" s="92" t="s">
        <v>80</v>
      </c>
    </row>
    <row r="6" spans="1:2" x14ac:dyDescent="0.25">
      <c r="A6" s="93"/>
      <c r="B6" s="93"/>
    </row>
  </sheetData>
  <sheetProtection password="CA39"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4" sqref="B4"/>
    </sheetView>
  </sheetViews>
  <sheetFormatPr defaultRowHeight="13.8" x14ac:dyDescent="0.25"/>
  <cols>
    <col min="1" max="1" width="55.69921875" style="239" customWidth="1"/>
    <col min="2" max="3" width="8.69921875" style="237" customWidth="1"/>
    <col min="4" max="5" width="8.69921875" style="236" customWidth="1"/>
    <col min="6" max="6" width="55.69921875" style="235" customWidth="1"/>
  </cols>
  <sheetData>
    <row r="1" spans="1:6" x14ac:dyDescent="0.25">
      <c r="A1" s="239" t="e">
        <f>CONCATENATE('98'!#REF!)</f>
        <v>#REF!</v>
      </c>
      <c r="B1" s="237" t="e">
        <f>CONCATENATE('98'!#REF!)</f>
        <v>#REF!</v>
      </c>
      <c r="C1" s="237">
        <v>96</v>
      </c>
      <c r="D1" s="236">
        <v>96</v>
      </c>
      <c r="E1" s="236" t="e">
        <f>CONCATENATE('98'!#REF!)</f>
        <v>#REF!</v>
      </c>
      <c r="F1" s="235" t="e">
        <f>CONCATENATE('98'!#REF!)</f>
        <v>#REF!</v>
      </c>
    </row>
    <row r="2" spans="1:6" x14ac:dyDescent="0.25">
      <c r="A2" s="239" t="e">
        <f>CONCATENATE('99'!#REF!)</f>
        <v>#REF!</v>
      </c>
      <c r="B2" s="237" t="e">
        <f>CONCATENATE('99'!#REF!)</f>
        <v>#REF!</v>
      </c>
      <c r="C2" s="237">
        <v>97</v>
      </c>
      <c r="D2" s="236">
        <v>97</v>
      </c>
      <c r="E2" s="236" t="e">
        <f>CONCATENATE('99'!#REF!)</f>
        <v>#REF!</v>
      </c>
      <c r="F2" s="235" t="e">
        <f>CONCATENATE('99'!#REF!)</f>
        <v>#REF!</v>
      </c>
    </row>
    <row r="3" spans="1:6" x14ac:dyDescent="0.25">
      <c r="A3" s="239" t="e">
        <f>CONCATENATE('100'!#REF!)</f>
        <v>#REF!</v>
      </c>
      <c r="B3" s="237" t="e">
        <f>CONCATENATE('100'!#REF!)</f>
        <v>#REF!</v>
      </c>
      <c r="C3" s="237">
        <v>98</v>
      </c>
      <c r="D3" s="236">
        <v>98</v>
      </c>
      <c r="E3" s="236" t="e">
        <f>CONCATENATE('100'!#REF!)</f>
        <v>#REF!</v>
      </c>
      <c r="F3" s="235" t="e">
        <f>CONCATENATE('100'!#REF!)</f>
        <v>#REF!</v>
      </c>
    </row>
    <row r="4" spans="1:6" ht="39.6" x14ac:dyDescent="0.25">
      <c r="A4" s="239" t="str">
        <f>CONCATENATE('101'!A2)</f>
        <v xml:space="preserve"> TIME SERIES OF PRODUCER PRICE INDEX 
Second Level
2014 - 2016</v>
      </c>
      <c r="B4" s="237" t="s">
        <v>271</v>
      </c>
      <c r="C4" s="237">
        <v>99</v>
      </c>
      <c r="D4" s="236">
        <v>99</v>
      </c>
      <c r="E4" s="236" t="s">
        <v>271</v>
      </c>
      <c r="F4" s="235" t="str">
        <f>CONCATENATE('101'!A1)</f>
        <v>السلسة الزمنية للرقم  القياسي لأسعار المنتج 
المستوى الثاني 
2014 - 2016</v>
      </c>
    </row>
    <row r="5" spans="1:6" x14ac:dyDescent="0.25">
      <c r="A5" s="239" t="e">
        <f>CONCATENATE(#REF!)</f>
        <v>#REF!</v>
      </c>
      <c r="B5" s="237">
        <v>2014</v>
      </c>
      <c r="C5" s="237">
        <v>100</v>
      </c>
      <c r="D5" s="236">
        <v>100</v>
      </c>
      <c r="E5" s="236">
        <v>2014</v>
      </c>
      <c r="F5" s="235" t="e">
        <f>CONCATENATE(#REF!)</f>
        <v>#REF!</v>
      </c>
    </row>
    <row r="6" spans="1:6" ht="39.6" x14ac:dyDescent="0.25">
      <c r="A6" s="239" t="str">
        <f>CONCATENATE('105'!A2)</f>
        <v>*AVERAGE MONTHLY QATARI HOUSEHOLD INCOME (IN Q.R) BY GROUP OF MONTHLY EXPENDITURE 
&amp; MAIN SOURCE OF INCOME</v>
      </c>
      <c r="B6" s="237" t="s">
        <v>155</v>
      </c>
      <c r="C6" s="237">
        <v>101</v>
      </c>
      <c r="D6" s="236">
        <v>101</v>
      </c>
      <c r="E6" s="236" t="s">
        <v>155</v>
      </c>
      <c r="F6" s="235" t="str">
        <f>CONCATENATE('105'!A1)</f>
        <v xml:space="preserve"> *متوسط دخل الأسرة القطرية الشهري بالريال حسب فئات الإنفاق لرب الأسرة والمصدر الرئيسي للدخل
2012 - 2013</v>
      </c>
    </row>
    <row r="7" spans="1:6" ht="39.6" x14ac:dyDescent="0.25">
      <c r="A7" s="239" t="str">
        <f>CONCATENATE('106'!A2)</f>
        <v>*AVERAGE MONTHLY NON QATARI HOUSEHOLD INCOME (IN Q.R) BY GROUP OF MONTHLY EXPENDITURE 
&amp; MAIN SOURCE OF INCOME</v>
      </c>
      <c r="B7" s="237" t="s">
        <v>155</v>
      </c>
      <c r="C7" s="237">
        <v>102</v>
      </c>
      <c r="D7" s="236">
        <v>102</v>
      </c>
      <c r="E7" s="236" t="s">
        <v>155</v>
      </c>
      <c r="F7" s="235" t="str">
        <f>CONCATENATE('106'!A1)</f>
        <v xml:space="preserve">*متوسط دخل الأسرة غير القطرية الشهري بالريال حسب فئات الإنفاق لرب الأسرة والمصدر الرئيسي للدخل
2012 - 2013 </v>
      </c>
    </row>
    <row r="8" spans="1:6" ht="26.4" x14ac:dyDescent="0.25">
      <c r="A8" s="239" t="str">
        <f>CONCATENATE('107'!A2)</f>
        <v>*AVERAGE MONTHLY HOUSEHOLD INCOME (IN Q.R) BY GROUP OF MONTHLY EXPENDITURE &amp; MAIN SOURCE OF INCOME</v>
      </c>
      <c r="B8" s="237" t="s">
        <v>155</v>
      </c>
      <c r="C8" s="237">
        <v>103</v>
      </c>
      <c r="D8" s="236">
        <v>103</v>
      </c>
      <c r="E8" s="236" t="s">
        <v>155</v>
      </c>
      <c r="F8" s="235" t="str">
        <f>CONCATENATE('107'!A1)</f>
        <v xml:space="preserve">*متوسط دخل الأسرة الشهري بالريال حسب فئات الإنفاق لرب الأسرة والمصدر الرئيسي للدخل
2012 - 2013 </v>
      </c>
    </row>
    <row r="9" spans="1:6" ht="30.6" x14ac:dyDescent="0.25">
      <c r="A9" s="239" t="str">
        <f>CONCATENATE('108'!A2)</f>
        <v xml:space="preserve">       * AVERAGE MONTHLY HOUSEHOLD EXPENDITURE &amp; CONSUMPTION (IN Q.R) BY GROUPS OF COMMODITIES, SERVICES
&amp; NATIONALITY</v>
      </c>
      <c r="B9" s="237" t="s">
        <v>155</v>
      </c>
      <c r="C9" s="237">
        <v>104</v>
      </c>
      <c r="D9" s="236">
        <v>104</v>
      </c>
      <c r="E9" s="236" t="s">
        <v>155</v>
      </c>
      <c r="F9" s="235" t="str">
        <f>CONCATENATE('108'!A1)</f>
        <v>*متوسط إنفاق واستهلاك الأسرة الشهري بالريال حسب مجموعات السلع والخدمات والجنسية
2012 - 2013</v>
      </c>
    </row>
    <row r="10" spans="1:6" ht="39.6" x14ac:dyDescent="0.25">
      <c r="A10" s="239" t="str">
        <f>CONCATENATE('109'!A2)</f>
        <v xml:space="preserve">       *AVERAGE MONTHLY QATARI HOUSEHOLD EXPENDITURE &amp; CONSUMPTION (IN Q.R) BY GROUPS OF COMMODITIES, SERVICES
&amp; HOUSEHOLD SIZE</v>
      </c>
      <c r="B10" s="237" t="s">
        <v>155</v>
      </c>
      <c r="C10" s="237">
        <v>105</v>
      </c>
      <c r="D10" s="236">
        <v>105</v>
      </c>
      <c r="E10" s="236" t="s">
        <v>155</v>
      </c>
      <c r="F10" s="235" t="str">
        <f>CONCATENATE('109'!A1)</f>
        <v>*متوسط إنفاق واستهلاك الفرد القطري الشهري بالريال حسب مجموعات السلع والخدمات وحجم الأسرة
2012 - 2013</v>
      </c>
    </row>
    <row r="11" spans="1:6" ht="39.6" x14ac:dyDescent="0.25">
      <c r="A11" s="239" t="str">
        <f>CONCATENATE('110'!A2)</f>
        <v xml:space="preserve">      * AVERAGE MONTHLY NON QATARI HOUSEHOLD EXPENDITURE &amp; CONSUMPTION (IN Q.R) BY GROUPS OF COMMODITIES,
SERVICES &amp; HOUSEHOLD SIZE</v>
      </c>
      <c r="B11" s="237" t="s">
        <v>155</v>
      </c>
      <c r="C11" s="237">
        <v>106</v>
      </c>
      <c r="D11" s="236">
        <v>106</v>
      </c>
      <c r="E11" s="236" t="s">
        <v>155</v>
      </c>
      <c r="F11" s="235" t="str">
        <f>CONCATENATE('110'!A1)</f>
        <v>*متوسط إنفاق واستهلاك الفرد غير القطري الشهري بالريال حسب مجموعات السلع والخدمات وحجم الأسرة
2012 - 2013</v>
      </c>
    </row>
    <row r="12" spans="1:6" ht="30.6" x14ac:dyDescent="0.25">
      <c r="A12" s="239" t="str">
        <f>CONCATENATE('111'!A2)</f>
        <v xml:space="preserve">      * AVERAGE MONTHLY PER CAPITA EXPENDITURE &amp; CONSUMPTION (IN Q.R) BY GROUPS OF COMMODITIES,
SERVICES &amp; HOUSEHOLD SIZE</v>
      </c>
      <c r="B12" s="237" t="s">
        <v>155</v>
      </c>
      <c r="C12" s="237">
        <v>107</v>
      </c>
      <c r="D12" s="236">
        <v>107</v>
      </c>
      <c r="E12" s="236" t="s">
        <v>155</v>
      </c>
      <c r="F12" s="235" t="str">
        <f>CONCATENATE('111'!A1)</f>
        <v>*متوسط إنفاق واستهلاك الفرد الشهري بالريال حسب مجموعات السلع والخدمات وحجم الأسرة
2012 - 2013</v>
      </c>
    </row>
    <row r="15" spans="1:6" ht="20.399999999999999" x14ac:dyDescent="0.25">
      <c r="A15" s="238" t="s">
        <v>274</v>
      </c>
      <c r="B15" s="237" t="s">
        <v>273</v>
      </c>
      <c r="C15" s="237">
        <v>30</v>
      </c>
      <c r="D15" s="236">
        <v>30</v>
      </c>
      <c r="E15" s="236" t="s">
        <v>273</v>
      </c>
      <c r="F15" s="240" t="s">
        <v>272</v>
      </c>
    </row>
    <row r="16" spans="1:6" x14ac:dyDescent="0.25">
      <c r="A16" s="238" t="s">
        <v>275</v>
      </c>
      <c r="B16" s="237" t="s">
        <v>264</v>
      </c>
      <c r="C16" s="237">
        <v>31</v>
      </c>
      <c r="D16" s="236">
        <v>31</v>
      </c>
      <c r="E16" s="236" t="s">
        <v>264</v>
      </c>
      <c r="F16" s="235" t="s">
        <v>279</v>
      </c>
    </row>
    <row r="17" spans="1:6" x14ac:dyDescent="0.25">
      <c r="A17" s="238" t="s">
        <v>276</v>
      </c>
      <c r="B17" s="237">
        <v>2014</v>
      </c>
      <c r="C17" s="237">
        <v>32</v>
      </c>
      <c r="D17" s="236">
        <v>32</v>
      </c>
      <c r="E17" s="236">
        <v>2014</v>
      </c>
      <c r="F17" s="235" t="s">
        <v>278</v>
      </c>
    </row>
    <row r="18" spans="1:6" x14ac:dyDescent="0.25">
      <c r="A18" s="239" t="s">
        <v>282</v>
      </c>
      <c r="B18" s="237" t="s">
        <v>271</v>
      </c>
      <c r="C18" s="237">
        <v>33</v>
      </c>
      <c r="D18" s="236">
        <v>33</v>
      </c>
      <c r="E18" s="236" t="s">
        <v>271</v>
      </c>
      <c r="F18" s="235" t="s">
        <v>280</v>
      </c>
    </row>
    <row r="19" spans="1:6" x14ac:dyDescent="0.25">
      <c r="A19" s="239" t="s">
        <v>277</v>
      </c>
      <c r="B19" s="237">
        <v>2014</v>
      </c>
      <c r="C19" s="237">
        <v>34</v>
      </c>
      <c r="D19" s="236">
        <v>34</v>
      </c>
      <c r="E19" s="236">
        <v>2014</v>
      </c>
      <c r="F19" s="235" t="s">
        <v>281</v>
      </c>
    </row>
  </sheetData>
  <printOptions horizontalCentered="1"/>
  <pageMargins left="0" right="0" top="0.74803149606299213" bottom="0.74803149606299213" header="0.31496062992125984" footer="0.31496062992125984"/>
  <pageSetup paperSize="9" scale="9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3"/>
  <sheetViews>
    <sheetView workbookViewId="0">
      <selection activeCell="I49" sqref="I49"/>
    </sheetView>
  </sheetViews>
  <sheetFormatPr defaultRowHeight="13.8" x14ac:dyDescent="0.25"/>
  <cols>
    <col min="1" max="1" width="9.09765625" style="218"/>
    <col min="3" max="3" width="22.8984375" customWidth="1"/>
    <col min="9" max="9" width="28.296875" customWidth="1"/>
  </cols>
  <sheetData>
    <row r="1" spans="1:9" ht="37.200000000000003" x14ac:dyDescent="0.25">
      <c r="A1" s="218" t="s">
        <v>398</v>
      </c>
      <c r="B1" s="39" t="s">
        <v>59</v>
      </c>
      <c r="C1" s="39" t="s">
        <v>92</v>
      </c>
      <c r="D1" s="40" t="s">
        <v>91</v>
      </c>
      <c r="E1" s="41">
        <v>2015</v>
      </c>
      <c r="F1" s="41">
        <v>2014</v>
      </c>
      <c r="G1" s="41">
        <v>2013</v>
      </c>
      <c r="H1" s="41">
        <v>2012</v>
      </c>
      <c r="I1" s="41" t="s">
        <v>57</v>
      </c>
    </row>
    <row r="2" spans="1:9" ht="14.4" thickBot="1" x14ac:dyDescent="0.3">
      <c r="A2" s="218">
        <f>LEN(B2)</f>
        <v>1</v>
      </c>
      <c r="B2" s="43">
        <v>0</v>
      </c>
      <c r="C2" s="37" t="s">
        <v>309</v>
      </c>
      <c r="D2" s="249">
        <v>10000</v>
      </c>
      <c r="E2" s="47">
        <v>105.2</v>
      </c>
      <c r="F2" s="47">
        <v>102</v>
      </c>
      <c r="G2" s="47">
        <v>99.9</v>
      </c>
      <c r="H2" s="47">
        <v>96.9</v>
      </c>
      <c r="I2" s="38" t="s">
        <v>12</v>
      </c>
    </row>
    <row r="3" spans="1:9" ht="15" thickTop="1" thickBot="1" x14ac:dyDescent="0.3">
      <c r="A3" s="218">
        <f t="shared" ref="A3:A53" si="0">LEN(B3)</f>
        <v>1</v>
      </c>
      <c r="B3" s="247">
        <v>1</v>
      </c>
      <c r="C3" s="34" t="s">
        <v>310</v>
      </c>
      <c r="D3" s="250">
        <v>1258</v>
      </c>
      <c r="E3" s="48">
        <v>101.1</v>
      </c>
      <c r="F3" s="48">
        <v>100.2</v>
      </c>
      <c r="G3" s="48">
        <v>99.9</v>
      </c>
      <c r="H3" s="48">
        <v>97.8</v>
      </c>
      <c r="I3" s="32" t="s">
        <v>283</v>
      </c>
    </row>
    <row r="4" spans="1:9" ht="15" hidden="1" thickTop="1" thickBot="1" x14ac:dyDescent="0.3">
      <c r="A4" s="218">
        <v>3</v>
      </c>
      <c r="B4" s="248">
        <v>11</v>
      </c>
      <c r="C4" s="33" t="s">
        <v>3</v>
      </c>
      <c r="D4" s="251">
        <v>1133</v>
      </c>
      <c r="E4" s="49">
        <v>101.1</v>
      </c>
      <c r="F4" s="49">
        <v>100.2</v>
      </c>
      <c r="G4" s="49">
        <v>99.9</v>
      </c>
      <c r="H4" s="49">
        <v>97.6</v>
      </c>
      <c r="I4" s="31" t="s">
        <v>13</v>
      </c>
    </row>
    <row r="5" spans="1:9" ht="15" hidden="1" thickTop="1" thickBot="1" x14ac:dyDescent="0.3">
      <c r="A5" s="218">
        <f t="shared" si="0"/>
        <v>3</v>
      </c>
      <c r="B5" s="44" t="s">
        <v>353</v>
      </c>
      <c r="C5" s="34" t="s">
        <v>5</v>
      </c>
      <c r="D5" s="250">
        <v>125</v>
      </c>
      <c r="E5" s="48">
        <v>100.5</v>
      </c>
      <c r="F5" s="48">
        <v>100.5</v>
      </c>
      <c r="G5" s="48">
        <v>100</v>
      </c>
      <c r="H5" s="48">
        <v>99.6</v>
      </c>
      <c r="I5" s="32" t="s">
        <v>14</v>
      </c>
    </row>
    <row r="6" spans="1:9" ht="15" thickTop="1" thickBot="1" x14ac:dyDescent="0.3">
      <c r="A6" s="218">
        <f t="shared" si="0"/>
        <v>2</v>
      </c>
      <c r="B6" s="45" t="s">
        <v>354</v>
      </c>
      <c r="C6" s="33" t="s">
        <v>6</v>
      </c>
      <c r="D6" s="251">
        <v>27</v>
      </c>
      <c r="E6" s="49">
        <v>114</v>
      </c>
      <c r="F6" s="49">
        <v>99.9</v>
      </c>
      <c r="G6" s="49">
        <v>100</v>
      </c>
      <c r="H6" s="49">
        <v>99.2</v>
      </c>
      <c r="I6" s="31" t="s">
        <v>284</v>
      </c>
    </row>
    <row r="7" spans="1:9" ht="15" hidden="1" thickTop="1" thickBot="1" x14ac:dyDescent="0.3">
      <c r="A7" s="218">
        <f t="shared" si="0"/>
        <v>3</v>
      </c>
      <c r="B7" s="44" t="s">
        <v>355</v>
      </c>
      <c r="C7" s="34" t="s">
        <v>311</v>
      </c>
      <c r="D7" s="250">
        <v>27</v>
      </c>
      <c r="E7" s="48">
        <v>114</v>
      </c>
      <c r="F7" s="48">
        <v>99.9</v>
      </c>
      <c r="G7" s="48">
        <v>100</v>
      </c>
      <c r="H7" s="48">
        <v>99.2</v>
      </c>
      <c r="I7" s="32" t="s">
        <v>15</v>
      </c>
    </row>
    <row r="8" spans="1:9" ht="15" thickTop="1" thickBot="1" x14ac:dyDescent="0.3">
      <c r="A8" s="218">
        <f t="shared" si="0"/>
        <v>2</v>
      </c>
      <c r="B8" s="45" t="s">
        <v>356</v>
      </c>
      <c r="C8" s="33" t="s">
        <v>312</v>
      </c>
      <c r="D8" s="251">
        <v>511</v>
      </c>
      <c r="E8" s="49">
        <v>102.2</v>
      </c>
      <c r="F8" s="49">
        <v>102.1</v>
      </c>
      <c r="G8" s="49">
        <v>100</v>
      </c>
      <c r="H8" s="49">
        <v>101</v>
      </c>
      <c r="I8" s="31" t="s">
        <v>16</v>
      </c>
    </row>
    <row r="9" spans="1:9" ht="15" hidden="1" thickTop="1" thickBot="1" x14ac:dyDescent="0.3">
      <c r="A9" s="218">
        <f t="shared" si="0"/>
        <v>3</v>
      </c>
      <c r="B9" s="44" t="s">
        <v>357</v>
      </c>
      <c r="C9" s="34" t="s">
        <v>313</v>
      </c>
      <c r="D9" s="250">
        <v>435</v>
      </c>
      <c r="E9" s="48">
        <v>102.6</v>
      </c>
      <c r="F9" s="48">
        <v>102</v>
      </c>
      <c r="G9" s="48">
        <v>100</v>
      </c>
      <c r="H9" s="48">
        <v>101.2</v>
      </c>
      <c r="I9" s="32" t="s">
        <v>17</v>
      </c>
    </row>
    <row r="10" spans="1:9" ht="27.6" hidden="1" thickTop="1" thickBot="1" x14ac:dyDescent="0.3">
      <c r="A10" s="218">
        <f t="shared" si="0"/>
        <v>3</v>
      </c>
      <c r="B10" s="45" t="s">
        <v>358</v>
      </c>
      <c r="C10" s="33" t="s">
        <v>314</v>
      </c>
      <c r="D10" s="251">
        <v>76</v>
      </c>
      <c r="E10" s="49">
        <v>99.8</v>
      </c>
      <c r="F10" s="49">
        <v>102.8</v>
      </c>
      <c r="G10" s="49">
        <v>99.8</v>
      </c>
      <c r="H10" s="49">
        <v>99.7</v>
      </c>
      <c r="I10" s="31" t="s">
        <v>285</v>
      </c>
    </row>
    <row r="11" spans="1:9" ht="15" thickTop="1" thickBot="1" x14ac:dyDescent="0.3">
      <c r="A11" s="218">
        <f t="shared" si="0"/>
        <v>2</v>
      </c>
      <c r="B11" s="44" t="s">
        <v>359</v>
      </c>
      <c r="C11" s="34" t="s">
        <v>315</v>
      </c>
      <c r="D11" s="250">
        <v>2189</v>
      </c>
      <c r="E11" s="48">
        <v>110.9</v>
      </c>
      <c r="F11" s="48">
        <v>104.3</v>
      </c>
      <c r="G11" s="48">
        <v>99.9</v>
      </c>
      <c r="H11" s="48">
        <v>94.3</v>
      </c>
      <c r="I11" s="32" t="s">
        <v>58</v>
      </c>
    </row>
    <row r="12" spans="1:9" ht="27.6" hidden="1" thickTop="1" thickBot="1" x14ac:dyDescent="0.3">
      <c r="A12" s="218">
        <f t="shared" si="0"/>
        <v>3</v>
      </c>
      <c r="B12" s="45" t="s">
        <v>360</v>
      </c>
      <c r="C12" s="33" t="s">
        <v>316</v>
      </c>
      <c r="D12" s="251">
        <v>1934</v>
      </c>
      <c r="E12" s="49">
        <v>112</v>
      </c>
      <c r="F12" s="49">
        <v>104.5</v>
      </c>
      <c r="G12" s="49">
        <v>99.9</v>
      </c>
      <c r="H12" s="49">
        <v>93.5</v>
      </c>
      <c r="I12" s="31" t="s">
        <v>18</v>
      </c>
    </row>
    <row r="13" spans="1:9" ht="21.6" hidden="1" thickTop="1" thickBot="1" x14ac:dyDescent="0.3">
      <c r="A13" s="218">
        <f t="shared" si="0"/>
        <v>3</v>
      </c>
      <c r="B13" s="44" t="s">
        <v>361</v>
      </c>
      <c r="C13" s="34" t="s">
        <v>317</v>
      </c>
      <c r="D13" s="250">
        <v>103</v>
      </c>
      <c r="E13" s="48">
        <v>105.5</v>
      </c>
      <c r="F13" s="48">
        <v>106.8</v>
      </c>
      <c r="G13" s="48">
        <v>99.9</v>
      </c>
      <c r="H13" s="48">
        <v>100.5</v>
      </c>
      <c r="I13" s="32" t="s">
        <v>286</v>
      </c>
    </row>
    <row r="14" spans="1:9" ht="21.6" hidden="1" thickTop="1" thickBot="1" x14ac:dyDescent="0.3">
      <c r="A14" s="218">
        <f t="shared" si="0"/>
        <v>3</v>
      </c>
      <c r="B14" s="45" t="s">
        <v>362</v>
      </c>
      <c r="C14" s="33" t="s">
        <v>318</v>
      </c>
      <c r="D14" s="251">
        <v>61</v>
      </c>
      <c r="E14" s="49">
        <v>100</v>
      </c>
      <c r="F14" s="49">
        <v>100</v>
      </c>
      <c r="G14" s="49">
        <v>100</v>
      </c>
      <c r="H14" s="49">
        <v>100</v>
      </c>
      <c r="I14" s="31" t="s">
        <v>287</v>
      </c>
    </row>
    <row r="15" spans="1:9" ht="15" hidden="1" thickTop="1" thickBot="1" x14ac:dyDescent="0.3">
      <c r="A15" s="218">
        <f t="shared" si="0"/>
        <v>3</v>
      </c>
      <c r="B15" s="44" t="s">
        <v>363</v>
      </c>
      <c r="C15" s="34" t="s">
        <v>319</v>
      </c>
      <c r="D15" s="250">
        <v>91</v>
      </c>
      <c r="E15" s="48">
        <v>101.4</v>
      </c>
      <c r="F15" s="48">
        <v>100.1</v>
      </c>
      <c r="G15" s="48">
        <v>100</v>
      </c>
      <c r="H15" s="48">
        <v>99.9</v>
      </c>
      <c r="I15" s="32" t="s">
        <v>19</v>
      </c>
    </row>
    <row r="16" spans="1:9" ht="21.6" thickTop="1" thickBot="1" x14ac:dyDescent="0.3">
      <c r="A16" s="218">
        <f t="shared" si="0"/>
        <v>2</v>
      </c>
      <c r="B16" s="45" t="s">
        <v>364</v>
      </c>
      <c r="C16" s="33" t="s">
        <v>320</v>
      </c>
      <c r="D16" s="251">
        <v>770</v>
      </c>
      <c r="E16" s="49">
        <v>106.1</v>
      </c>
      <c r="F16" s="49">
        <v>104.2</v>
      </c>
      <c r="G16" s="49">
        <v>99.9</v>
      </c>
      <c r="H16" s="49">
        <v>96.1</v>
      </c>
      <c r="I16" s="31" t="s">
        <v>20</v>
      </c>
    </row>
    <row r="17" spans="1:9" ht="15" hidden="1" thickTop="1" thickBot="1" x14ac:dyDescent="0.3">
      <c r="A17" s="218">
        <f t="shared" si="0"/>
        <v>3</v>
      </c>
      <c r="B17" s="44" t="s">
        <v>365</v>
      </c>
      <c r="C17" s="34" t="s">
        <v>321</v>
      </c>
      <c r="D17" s="250">
        <v>180</v>
      </c>
      <c r="E17" s="48">
        <v>106.6</v>
      </c>
      <c r="F17" s="48">
        <v>101.9</v>
      </c>
      <c r="G17" s="48">
        <v>100</v>
      </c>
      <c r="H17" s="48">
        <v>99.8</v>
      </c>
      <c r="I17" s="32" t="s">
        <v>21</v>
      </c>
    </row>
    <row r="18" spans="1:9" ht="15" hidden="1" thickTop="1" thickBot="1" x14ac:dyDescent="0.3">
      <c r="A18" s="218">
        <f t="shared" si="0"/>
        <v>3</v>
      </c>
      <c r="B18" s="45" t="s">
        <v>366</v>
      </c>
      <c r="C18" s="33" t="s">
        <v>322</v>
      </c>
      <c r="D18" s="251">
        <v>50</v>
      </c>
      <c r="E18" s="49">
        <v>110</v>
      </c>
      <c r="F18" s="49">
        <v>100.8</v>
      </c>
      <c r="G18" s="49">
        <v>100</v>
      </c>
      <c r="H18" s="49">
        <v>98.2</v>
      </c>
      <c r="I18" s="31" t="s">
        <v>22</v>
      </c>
    </row>
    <row r="19" spans="1:9" ht="21.6" hidden="1" thickTop="1" thickBot="1" x14ac:dyDescent="0.3">
      <c r="A19" s="218">
        <f t="shared" si="0"/>
        <v>3</v>
      </c>
      <c r="B19" s="46" t="s">
        <v>367</v>
      </c>
      <c r="C19" s="35" t="s">
        <v>323</v>
      </c>
      <c r="D19" s="252">
        <v>82</v>
      </c>
      <c r="E19" s="50">
        <v>101.7</v>
      </c>
      <c r="F19" s="50">
        <v>101.3</v>
      </c>
      <c r="G19" s="50">
        <v>100</v>
      </c>
      <c r="H19" s="50">
        <v>97.6</v>
      </c>
      <c r="I19" s="36" t="s">
        <v>23</v>
      </c>
    </row>
    <row r="20" spans="1:9" ht="27.6" hidden="1" thickTop="1" thickBot="1" x14ac:dyDescent="0.3">
      <c r="A20" s="218">
        <f t="shared" si="0"/>
        <v>3</v>
      </c>
      <c r="B20" s="43" t="s">
        <v>368</v>
      </c>
      <c r="C20" s="37" t="s">
        <v>324</v>
      </c>
      <c r="D20" s="249">
        <v>41</v>
      </c>
      <c r="E20" s="47">
        <v>103.8</v>
      </c>
      <c r="F20" s="47">
        <v>99.8</v>
      </c>
      <c r="G20" s="47">
        <v>100</v>
      </c>
      <c r="H20" s="47">
        <v>99.4</v>
      </c>
      <c r="I20" s="38" t="s">
        <v>288</v>
      </c>
    </row>
    <row r="21" spans="1:9" ht="21.6" hidden="1" thickTop="1" thickBot="1" x14ac:dyDescent="0.3">
      <c r="A21" s="218">
        <f t="shared" si="0"/>
        <v>3</v>
      </c>
      <c r="B21" s="44" t="s">
        <v>369</v>
      </c>
      <c r="C21" s="34" t="s">
        <v>325</v>
      </c>
      <c r="D21" s="250">
        <v>7</v>
      </c>
      <c r="E21" s="48">
        <v>101.7</v>
      </c>
      <c r="F21" s="48">
        <v>100.1</v>
      </c>
      <c r="G21" s="48">
        <v>100</v>
      </c>
      <c r="H21" s="48">
        <v>100.9</v>
      </c>
      <c r="I21" s="32" t="s">
        <v>289</v>
      </c>
    </row>
    <row r="22" spans="1:9" ht="15" hidden="1" thickTop="1" thickBot="1" x14ac:dyDescent="0.3">
      <c r="A22" s="218">
        <f t="shared" si="0"/>
        <v>3</v>
      </c>
      <c r="B22" s="45" t="s">
        <v>370</v>
      </c>
      <c r="C22" s="33" t="s">
        <v>326</v>
      </c>
      <c r="D22" s="251">
        <v>410</v>
      </c>
      <c r="E22" s="49">
        <v>106.5</v>
      </c>
      <c r="F22" s="49">
        <v>106.8</v>
      </c>
      <c r="G22" s="49">
        <v>99.8</v>
      </c>
      <c r="H22" s="49">
        <v>93.6</v>
      </c>
      <c r="I22" s="31" t="s">
        <v>24</v>
      </c>
    </row>
    <row r="23" spans="1:9" ht="15" thickTop="1" thickBot="1" x14ac:dyDescent="0.3">
      <c r="A23" s="218">
        <f t="shared" si="0"/>
        <v>2</v>
      </c>
      <c r="B23" s="44" t="s">
        <v>371</v>
      </c>
      <c r="C23" s="34" t="s">
        <v>400</v>
      </c>
      <c r="D23" s="250">
        <v>179</v>
      </c>
      <c r="E23" s="48">
        <v>101.7</v>
      </c>
      <c r="F23" s="48">
        <v>101.5</v>
      </c>
      <c r="G23" s="48">
        <v>99.9</v>
      </c>
      <c r="H23" s="48">
        <v>97.6</v>
      </c>
      <c r="I23" s="32" t="s">
        <v>399</v>
      </c>
    </row>
    <row r="24" spans="1:9" ht="21.6" hidden="1" thickTop="1" thickBot="1" x14ac:dyDescent="0.3">
      <c r="A24" s="218">
        <f t="shared" si="0"/>
        <v>3</v>
      </c>
      <c r="B24" s="45" t="s">
        <v>372</v>
      </c>
      <c r="C24" s="33" t="s">
        <v>327</v>
      </c>
      <c r="D24" s="251">
        <v>31</v>
      </c>
      <c r="E24" s="49">
        <v>92.9</v>
      </c>
      <c r="F24" s="49">
        <v>100.3</v>
      </c>
      <c r="G24" s="49">
        <v>100</v>
      </c>
      <c r="H24" s="49">
        <v>101.9</v>
      </c>
      <c r="I24" s="31" t="s">
        <v>25</v>
      </c>
    </row>
    <row r="25" spans="1:9" ht="15" hidden="1" thickTop="1" thickBot="1" x14ac:dyDescent="0.3">
      <c r="A25" s="218">
        <f t="shared" si="0"/>
        <v>3</v>
      </c>
      <c r="B25" s="44" t="s">
        <v>373</v>
      </c>
      <c r="C25" s="34" t="s">
        <v>328</v>
      </c>
      <c r="D25" s="250">
        <v>79</v>
      </c>
      <c r="E25" s="48">
        <v>105.2</v>
      </c>
      <c r="F25" s="48">
        <v>102</v>
      </c>
      <c r="G25" s="48">
        <v>99.9</v>
      </c>
      <c r="H25" s="48">
        <v>97.2</v>
      </c>
      <c r="I25" s="32" t="s">
        <v>26</v>
      </c>
    </row>
    <row r="26" spans="1:9" ht="15" hidden="1" thickTop="1" thickBot="1" x14ac:dyDescent="0.3">
      <c r="A26" s="218">
        <f t="shared" si="0"/>
        <v>3</v>
      </c>
      <c r="B26" s="45" t="s">
        <v>374</v>
      </c>
      <c r="C26" s="33" t="s">
        <v>329</v>
      </c>
      <c r="D26" s="251">
        <v>69</v>
      </c>
      <c r="E26" s="49">
        <v>101.7</v>
      </c>
      <c r="F26" s="49">
        <v>100.2</v>
      </c>
      <c r="G26" s="49">
        <v>100</v>
      </c>
      <c r="H26" s="49">
        <v>92</v>
      </c>
      <c r="I26" s="31" t="s">
        <v>27</v>
      </c>
    </row>
    <row r="27" spans="1:9" ht="15" thickTop="1" thickBot="1" x14ac:dyDescent="0.3">
      <c r="A27" s="218">
        <f t="shared" si="0"/>
        <v>2</v>
      </c>
      <c r="B27" s="44" t="s">
        <v>375</v>
      </c>
      <c r="C27" s="34" t="s">
        <v>330</v>
      </c>
      <c r="D27" s="250">
        <v>1459</v>
      </c>
      <c r="E27" s="48">
        <v>106.5</v>
      </c>
      <c r="F27" s="48">
        <v>100</v>
      </c>
      <c r="G27" s="48">
        <v>100</v>
      </c>
      <c r="H27" s="48">
        <v>98.6</v>
      </c>
      <c r="I27" s="32" t="s">
        <v>290</v>
      </c>
    </row>
    <row r="28" spans="1:9" ht="15" hidden="1" thickTop="1" thickBot="1" x14ac:dyDescent="0.3">
      <c r="A28" s="218">
        <f t="shared" si="0"/>
        <v>3</v>
      </c>
      <c r="B28" s="45" t="s">
        <v>376</v>
      </c>
      <c r="C28" s="33" t="s">
        <v>9</v>
      </c>
      <c r="D28" s="251">
        <v>659</v>
      </c>
      <c r="E28" s="49">
        <v>100.5</v>
      </c>
      <c r="F28" s="49">
        <v>103.3</v>
      </c>
      <c r="G28" s="49">
        <v>99.9</v>
      </c>
      <c r="H28" s="49">
        <v>97.6</v>
      </c>
      <c r="I28" s="31" t="s">
        <v>28</v>
      </c>
    </row>
    <row r="29" spans="1:9" ht="21.6" hidden="1" thickTop="1" thickBot="1" x14ac:dyDescent="0.3">
      <c r="A29" s="218">
        <f t="shared" si="0"/>
        <v>3</v>
      </c>
      <c r="B29" s="44" t="s">
        <v>377</v>
      </c>
      <c r="C29" s="34" t="s">
        <v>10</v>
      </c>
      <c r="D29" s="250">
        <v>402</v>
      </c>
      <c r="E29" s="48">
        <v>112.4</v>
      </c>
      <c r="F29" s="48">
        <v>100.9</v>
      </c>
      <c r="G29" s="48">
        <v>100</v>
      </c>
      <c r="H29" s="48">
        <v>98.1</v>
      </c>
      <c r="I29" s="32" t="s">
        <v>29</v>
      </c>
    </row>
    <row r="30" spans="1:9" ht="15" hidden="1" thickTop="1" thickBot="1" x14ac:dyDescent="0.3">
      <c r="A30" s="218">
        <f t="shared" si="0"/>
        <v>3</v>
      </c>
      <c r="B30" s="45" t="s">
        <v>378</v>
      </c>
      <c r="C30" s="33" t="s">
        <v>331</v>
      </c>
      <c r="D30" s="251">
        <v>398</v>
      </c>
      <c r="E30" s="49">
        <v>110.6</v>
      </c>
      <c r="F30" s="49">
        <v>93.6</v>
      </c>
      <c r="G30" s="49">
        <v>100.1</v>
      </c>
      <c r="H30" s="49">
        <v>100.9</v>
      </c>
      <c r="I30" s="31" t="s">
        <v>30</v>
      </c>
    </row>
    <row r="31" spans="1:9" ht="15" thickTop="1" thickBot="1" x14ac:dyDescent="0.3">
      <c r="A31" s="218">
        <f t="shared" si="0"/>
        <v>2</v>
      </c>
      <c r="B31" s="44" t="s">
        <v>379</v>
      </c>
      <c r="C31" s="34" t="s">
        <v>332</v>
      </c>
      <c r="D31" s="250">
        <v>587</v>
      </c>
      <c r="E31" s="48">
        <v>99.2</v>
      </c>
      <c r="F31" s="48">
        <v>100.7</v>
      </c>
      <c r="G31" s="48">
        <v>100</v>
      </c>
      <c r="H31" s="48">
        <v>99.9</v>
      </c>
      <c r="I31" s="32" t="s">
        <v>31</v>
      </c>
    </row>
    <row r="32" spans="1:9" ht="15" hidden="1" thickTop="1" thickBot="1" x14ac:dyDescent="0.3">
      <c r="A32" s="218">
        <f t="shared" si="0"/>
        <v>3</v>
      </c>
      <c r="B32" s="45" t="s">
        <v>380</v>
      </c>
      <c r="C32" s="33" t="s">
        <v>332</v>
      </c>
      <c r="D32" s="251">
        <v>1</v>
      </c>
      <c r="E32" s="49">
        <v>100</v>
      </c>
      <c r="F32" s="49">
        <v>100</v>
      </c>
      <c r="G32" s="49">
        <v>100</v>
      </c>
      <c r="H32" s="49">
        <v>100</v>
      </c>
      <c r="I32" s="31" t="s">
        <v>31</v>
      </c>
    </row>
    <row r="33" spans="1:9" ht="15" hidden="1" thickTop="1" thickBot="1" x14ac:dyDescent="0.3">
      <c r="A33" s="218">
        <f t="shared" si="0"/>
        <v>3</v>
      </c>
      <c r="B33" s="44" t="s">
        <v>381</v>
      </c>
      <c r="C33" s="34" t="s">
        <v>333</v>
      </c>
      <c r="D33" s="250">
        <v>145</v>
      </c>
      <c r="E33" s="48">
        <v>99.6</v>
      </c>
      <c r="F33" s="48">
        <v>100.2</v>
      </c>
      <c r="G33" s="48">
        <v>100</v>
      </c>
      <c r="H33" s="48">
        <v>99.9</v>
      </c>
      <c r="I33" s="32" t="s">
        <v>291</v>
      </c>
    </row>
    <row r="34" spans="1:9" ht="15" hidden="1" thickTop="1" thickBot="1" x14ac:dyDescent="0.3">
      <c r="A34" s="218">
        <f t="shared" si="0"/>
        <v>3</v>
      </c>
      <c r="B34" s="45" t="s">
        <v>382</v>
      </c>
      <c r="C34" s="33" t="s">
        <v>334</v>
      </c>
      <c r="D34" s="251">
        <v>441</v>
      </c>
      <c r="E34" s="49">
        <v>99.1</v>
      </c>
      <c r="F34" s="49">
        <v>100.8</v>
      </c>
      <c r="G34" s="49">
        <v>100</v>
      </c>
      <c r="H34" s="49">
        <v>99.9</v>
      </c>
      <c r="I34" s="31" t="s">
        <v>292</v>
      </c>
    </row>
    <row r="35" spans="1:9" ht="21.6" thickTop="1" thickBot="1" x14ac:dyDescent="0.3">
      <c r="A35" s="218">
        <f t="shared" si="0"/>
        <v>2</v>
      </c>
      <c r="B35" s="44" t="s">
        <v>383</v>
      </c>
      <c r="C35" s="34" t="s">
        <v>335</v>
      </c>
      <c r="D35" s="250">
        <v>1268</v>
      </c>
      <c r="E35" s="48">
        <v>101.7</v>
      </c>
      <c r="F35" s="48">
        <v>103.5</v>
      </c>
      <c r="G35" s="48">
        <v>99.7</v>
      </c>
      <c r="H35" s="48">
        <v>94.1</v>
      </c>
      <c r="I35" s="32" t="s">
        <v>32</v>
      </c>
    </row>
    <row r="36" spans="1:9" ht="15" hidden="1" thickTop="1" thickBot="1" x14ac:dyDescent="0.3">
      <c r="A36" s="218">
        <f t="shared" si="0"/>
        <v>3</v>
      </c>
      <c r="B36" s="45" t="s">
        <v>384</v>
      </c>
      <c r="C36" s="33" t="s">
        <v>336</v>
      </c>
      <c r="D36" s="251">
        <v>76</v>
      </c>
      <c r="E36" s="49">
        <v>99.8</v>
      </c>
      <c r="F36" s="49">
        <v>98.8</v>
      </c>
      <c r="G36" s="49">
        <v>100</v>
      </c>
      <c r="H36" s="49">
        <v>104.8</v>
      </c>
      <c r="I36" s="31" t="s">
        <v>33</v>
      </c>
    </row>
    <row r="37" spans="1:9" ht="27.6" hidden="1" thickTop="1" thickBot="1" x14ac:dyDescent="0.3">
      <c r="A37" s="218">
        <f t="shared" si="0"/>
        <v>3</v>
      </c>
      <c r="B37" s="46" t="s">
        <v>385</v>
      </c>
      <c r="C37" s="35" t="s">
        <v>337</v>
      </c>
      <c r="D37" s="252">
        <v>84</v>
      </c>
      <c r="E37" s="50">
        <v>98.6</v>
      </c>
      <c r="F37" s="264" t="s">
        <v>397</v>
      </c>
      <c r="G37" s="50" t="s">
        <v>397</v>
      </c>
      <c r="H37" s="50" t="s">
        <v>397</v>
      </c>
      <c r="I37" s="36" t="s">
        <v>293</v>
      </c>
    </row>
    <row r="38" spans="1:9" ht="21.6" hidden="1" thickTop="1" thickBot="1" x14ac:dyDescent="0.3">
      <c r="A38" s="218">
        <f t="shared" si="0"/>
        <v>3</v>
      </c>
      <c r="B38" s="45" t="s">
        <v>386</v>
      </c>
      <c r="C38" s="33" t="s">
        <v>11</v>
      </c>
      <c r="D38" s="251">
        <v>54</v>
      </c>
      <c r="E38" s="49">
        <v>100</v>
      </c>
      <c r="F38" s="49">
        <v>100</v>
      </c>
      <c r="G38" s="49">
        <v>100</v>
      </c>
      <c r="H38" s="49">
        <v>100.6</v>
      </c>
      <c r="I38" s="31" t="s">
        <v>34</v>
      </c>
    </row>
    <row r="39" spans="1:9" ht="21.6" hidden="1" thickTop="1" thickBot="1" x14ac:dyDescent="0.3">
      <c r="A39" s="218">
        <f t="shared" si="0"/>
        <v>3</v>
      </c>
      <c r="B39" s="46" t="s">
        <v>387</v>
      </c>
      <c r="C39" s="35" t="s">
        <v>338</v>
      </c>
      <c r="D39" s="252">
        <v>43</v>
      </c>
      <c r="E39" s="50">
        <v>107.5</v>
      </c>
      <c r="F39" s="50">
        <v>101.3</v>
      </c>
      <c r="G39" s="50">
        <v>100</v>
      </c>
      <c r="H39" s="50">
        <v>96.8</v>
      </c>
      <c r="I39" s="36" t="s">
        <v>35</v>
      </c>
    </row>
    <row r="40" spans="1:9" ht="15" hidden="1" thickTop="1" thickBot="1" x14ac:dyDescent="0.3">
      <c r="A40" s="218">
        <f t="shared" si="0"/>
        <v>3</v>
      </c>
      <c r="B40" s="45" t="s">
        <v>388</v>
      </c>
      <c r="C40" s="33" t="s">
        <v>339</v>
      </c>
      <c r="D40" s="251">
        <v>1011</v>
      </c>
      <c r="E40" s="49">
        <v>102</v>
      </c>
      <c r="F40" s="49">
        <v>104.3</v>
      </c>
      <c r="G40" s="49">
        <v>99.7</v>
      </c>
      <c r="H40" s="49">
        <v>92.4</v>
      </c>
      <c r="I40" s="31" t="s">
        <v>294</v>
      </c>
    </row>
    <row r="41" spans="1:9" ht="15" thickTop="1" thickBot="1" x14ac:dyDescent="0.3">
      <c r="A41" s="218">
        <f t="shared" si="0"/>
        <v>2</v>
      </c>
      <c r="B41" s="258" t="s">
        <v>389</v>
      </c>
      <c r="C41" s="259" t="s">
        <v>340</v>
      </c>
      <c r="D41" s="252">
        <v>575</v>
      </c>
      <c r="E41" s="50">
        <v>114.9</v>
      </c>
      <c r="F41" s="50">
        <v>101</v>
      </c>
      <c r="G41" s="50">
        <v>99.9</v>
      </c>
      <c r="H41" s="50">
        <v>93.5</v>
      </c>
      <c r="I41" s="36" t="s">
        <v>208</v>
      </c>
    </row>
    <row r="42" spans="1:9" ht="15" hidden="1" thickTop="1" thickBot="1" x14ac:dyDescent="0.3">
      <c r="A42" s="218">
        <f t="shared" si="0"/>
        <v>3</v>
      </c>
      <c r="B42" s="45" t="s">
        <v>390</v>
      </c>
      <c r="C42" s="33" t="s">
        <v>341</v>
      </c>
      <c r="D42" s="251">
        <v>231</v>
      </c>
      <c r="E42" s="49">
        <v>120.7</v>
      </c>
      <c r="F42" s="49">
        <v>100.2</v>
      </c>
      <c r="G42" s="49">
        <v>100</v>
      </c>
      <c r="H42" s="49">
        <v>97.3</v>
      </c>
      <c r="I42" s="31" t="s">
        <v>295</v>
      </c>
    </row>
    <row r="43" spans="1:9" ht="21.6" hidden="1" thickTop="1" thickBot="1" x14ac:dyDescent="0.3">
      <c r="A43" s="218">
        <f t="shared" si="0"/>
        <v>3</v>
      </c>
      <c r="B43" s="46" t="s">
        <v>391</v>
      </c>
      <c r="C43" s="35" t="s">
        <v>342</v>
      </c>
      <c r="D43" s="252">
        <v>180</v>
      </c>
      <c r="E43" s="50">
        <v>110.4</v>
      </c>
      <c r="F43" s="50">
        <v>102.9</v>
      </c>
      <c r="G43" s="50">
        <v>99.8</v>
      </c>
      <c r="H43" s="50">
        <v>86.1</v>
      </c>
      <c r="I43" s="36" t="s">
        <v>296</v>
      </c>
    </row>
    <row r="44" spans="1:9" ht="15" hidden="1" thickTop="1" thickBot="1" x14ac:dyDescent="0.3">
      <c r="A44" s="218">
        <f t="shared" si="0"/>
        <v>3</v>
      </c>
      <c r="B44" s="45" t="s">
        <v>392</v>
      </c>
      <c r="C44" s="33" t="s">
        <v>343</v>
      </c>
      <c r="D44" s="251">
        <v>12</v>
      </c>
      <c r="E44" s="49">
        <v>105.9</v>
      </c>
      <c r="F44" s="49">
        <v>97.3</v>
      </c>
      <c r="G44" s="49">
        <v>100.2</v>
      </c>
      <c r="H44" s="49">
        <v>88.8</v>
      </c>
      <c r="I44" s="31" t="s">
        <v>297</v>
      </c>
    </row>
    <row r="45" spans="1:9" ht="27.6" hidden="1" thickTop="1" thickBot="1" x14ac:dyDescent="0.3">
      <c r="A45" s="218">
        <f t="shared" si="0"/>
        <v>3</v>
      </c>
      <c r="B45" s="46" t="s">
        <v>393</v>
      </c>
      <c r="C45" s="35" t="s">
        <v>344</v>
      </c>
      <c r="D45" s="252">
        <v>152</v>
      </c>
      <c r="E45" s="50">
        <v>112</v>
      </c>
      <c r="F45" s="50">
        <v>100</v>
      </c>
      <c r="G45" s="50">
        <v>100</v>
      </c>
      <c r="H45" s="50">
        <v>97</v>
      </c>
      <c r="I45" s="36" t="s">
        <v>298</v>
      </c>
    </row>
    <row r="46" spans="1:9" ht="15" thickTop="1" thickBot="1" x14ac:dyDescent="0.3">
      <c r="A46" s="218">
        <f t="shared" si="0"/>
        <v>2</v>
      </c>
      <c r="B46" s="45" t="s">
        <v>1</v>
      </c>
      <c r="C46" s="33" t="s">
        <v>345</v>
      </c>
      <c r="D46" s="251">
        <v>608</v>
      </c>
      <c r="E46" s="49">
        <v>101.2</v>
      </c>
      <c r="F46" s="49">
        <v>100.3</v>
      </c>
      <c r="G46" s="49">
        <v>100</v>
      </c>
      <c r="H46" s="49">
        <v>100.5</v>
      </c>
      <c r="I46" s="31" t="s">
        <v>299</v>
      </c>
    </row>
    <row r="47" spans="1:9" ht="15" hidden="1" thickTop="1" thickBot="1" x14ac:dyDescent="0.3">
      <c r="A47" s="218">
        <f t="shared" si="0"/>
        <v>3</v>
      </c>
      <c r="B47" s="46" t="s">
        <v>2</v>
      </c>
      <c r="C47" s="35" t="s">
        <v>346</v>
      </c>
      <c r="D47" s="252">
        <v>577</v>
      </c>
      <c r="E47" s="50">
        <v>101.1</v>
      </c>
      <c r="F47" s="50">
        <v>100.3</v>
      </c>
      <c r="G47" s="50">
        <v>100</v>
      </c>
      <c r="H47" s="50">
        <v>99.2</v>
      </c>
      <c r="I47" s="36" t="s">
        <v>37</v>
      </c>
    </row>
    <row r="48" spans="1:9" ht="15" hidden="1" thickTop="1" thickBot="1" x14ac:dyDescent="0.3">
      <c r="A48" s="218">
        <f t="shared" si="0"/>
        <v>3</v>
      </c>
      <c r="B48" s="45" t="s">
        <v>4</v>
      </c>
      <c r="C48" s="33" t="s">
        <v>347</v>
      </c>
      <c r="D48" s="251">
        <v>31</v>
      </c>
      <c r="E48" s="49">
        <v>102.3</v>
      </c>
      <c r="F48" s="49">
        <v>100.6</v>
      </c>
      <c r="G48" s="49">
        <v>100</v>
      </c>
      <c r="H48" s="49">
        <v>105.6</v>
      </c>
      <c r="I48" s="31" t="s">
        <v>300</v>
      </c>
    </row>
    <row r="49" spans="1:9" ht="14.4" thickTop="1" x14ac:dyDescent="0.25">
      <c r="A49" s="218">
        <f t="shared" si="0"/>
        <v>2</v>
      </c>
      <c r="B49" s="46" t="s">
        <v>7</v>
      </c>
      <c r="C49" s="35" t="s">
        <v>348</v>
      </c>
      <c r="D49" s="252">
        <v>569</v>
      </c>
      <c r="E49" s="50">
        <v>100.1</v>
      </c>
      <c r="F49" s="50">
        <v>100.1</v>
      </c>
      <c r="G49" s="50">
        <v>100</v>
      </c>
      <c r="H49" s="50">
        <v>100.3</v>
      </c>
      <c r="I49" s="36" t="s">
        <v>301</v>
      </c>
    </row>
    <row r="50" spans="1:9" ht="21.6" hidden="1" thickTop="1" thickBot="1" x14ac:dyDescent="0.3">
      <c r="A50" s="218">
        <f t="shared" si="0"/>
        <v>3</v>
      </c>
      <c r="B50" s="45" t="s">
        <v>8</v>
      </c>
      <c r="C50" s="33" t="s">
        <v>349</v>
      </c>
      <c r="D50" s="251">
        <v>339</v>
      </c>
      <c r="E50" s="49">
        <v>101.5</v>
      </c>
      <c r="F50" s="49">
        <v>101.6</v>
      </c>
      <c r="G50" s="49">
        <v>99.9</v>
      </c>
      <c r="H50" s="49">
        <v>96.3</v>
      </c>
      <c r="I50" s="31" t="s">
        <v>36</v>
      </c>
    </row>
    <row r="51" spans="1:9" ht="27" hidden="1" thickTop="1" x14ac:dyDescent="0.25">
      <c r="A51" s="218">
        <f t="shared" si="0"/>
        <v>3</v>
      </c>
      <c r="B51" s="46" t="s">
        <v>394</v>
      </c>
      <c r="C51" s="35" t="s">
        <v>350</v>
      </c>
      <c r="D51" s="252">
        <v>183</v>
      </c>
      <c r="E51" s="50">
        <v>97.4</v>
      </c>
      <c r="F51" s="50">
        <v>97.2</v>
      </c>
      <c r="G51" s="50">
        <v>100.3</v>
      </c>
      <c r="H51" s="50">
        <v>107.8</v>
      </c>
      <c r="I51" s="36" t="s">
        <v>302</v>
      </c>
    </row>
    <row r="52" spans="1:9" ht="15" hidden="1" thickTop="1" thickBot="1" x14ac:dyDescent="0.3">
      <c r="A52" s="218">
        <f t="shared" si="0"/>
        <v>3</v>
      </c>
      <c r="B52" s="45" t="s">
        <v>395</v>
      </c>
      <c r="C52" s="33" t="s">
        <v>351</v>
      </c>
      <c r="D52" s="251">
        <v>26</v>
      </c>
      <c r="E52" s="49">
        <v>100</v>
      </c>
      <c r="F52" s="263" t="s">
        <v>397</v>
      </c>
      <c r="G52" s="49" t="s">
        <v>397</v>
      </c>
      <c r="H52" s="49" t="s">
        <v>397</v>
      </c>
      <c r="I52" s="31" t="s">
        <v>303</v>
      </c>
    </row>
    <row r="53" spans="1:9" ht="14.4" hidden="1" thickTop="1" x14ac:dyDescent="0.25">
      <c r="A53" s="218">
        <f t="shared" si="0"/>
        <v>3</v>
      </c>
      <c r="B53" s="46" t="s">
        <v>396</v>
      </c>
      <c r="C53" s="35" t="s">
        <v>352</v>
      </c>
      <c r="D53" s="252">
        <v>21</v>
      </c>
      <c r="E53" s="50">
        <v>100</v>
      </c>
      <c r="F53" s="264" t="s">
        <v>397</v>
      </c>
      <c r="G53" s="50" t="s">
        <v>397</v>
      </c>
      <c r="H53" s="50" t="s">
        <v>397</v>
      </c>
      <c r="I53" s="36" t="s">
        <v>304</v>
      </c>
    </row>
  </sheetData>
  <autoFilter ref="A1:I53">
    <filterColumn colId="0">
      <filters>
        <filter val="1"/>
        <filter val="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93"/>
  <sheetViews>
    <sheetView rightToLeft="1" view="pageBreakPreview" zoomScaleNormal="128" zoomScaleSheetLayoutView="100" workbookViewId="0">
      <selection activeCell="B24" sqref="B24"/>
    </sheetView>
  </sheetViews>
  <sheetFormatPr defaultColWidth="9.09765625" defaultRowHeight="13.8" x14ac:dyDescent="0.25"/>
  <cols>
    <col min="1" max="1" width="33.59765625" style="10" customWidth="1"/>
    <col min="2" max="2" width="12.69921875" style="10" bestFit="1" customWidth="1"/>
    <col min="3" max="3" width="9.296875" style="10" customWidth="1"/>
    <col min="4" max="5" width="7.69921875" style="10" customWidth="1"/>
    <col min="6" max="6" width="33.59765625" style="10" customWidth="1"/>
    <col min="7" max="7" width="7" style="10" customWidth="1"/>
    <col min="8" max="16384" width="9.09765625" style="10"/>
  </cols>
  <sheetData>
    <row r="1" spans="1:7" s="60" customFormat="1" ht="18" customHeight="1" x14ac:dyDescent="0.4">
      <c r="A1" s="494" t="s">
        <v>265</v>
      </c>
      <c r="B1" s="494"/>
      <c r="C1" s="494"/>
      <c r="D1" s="494"/>
      <c r="E1" s="494"/>
      <c r="F1" s="494"/>
      <c r="G1" s="494"/>
    </row>
    <row r="2" spans="1:7" s="60" customFormat="1" ht="21" x14ac:dyDescent="0.25">
      <c r="A2" s="495" t="s">
        <v>671</v>
      </c>
      <c r="B2" s="495"/>
      <c r="C2" s="495"/>
      <c r="D2" s="495"/>
      <c r="E2" s="495"/>
      <c r="F2" s="495"/>
      <c r="G2" s="495"/>
    </row>
    <row r="3" spans="1:7" s="60" customFormat="1" ht="15.6" x14ac:dyDescent="0.3">
      <c r="A3" s="496" t="s">
        <v>266</v>
      </c>
      <c r="B3" s="496"/>
      <c r="C3" s="496"/>
      <c r="D3" s="496"/>
      <c r="E3" s="496"/>
      <c r="F3" s="496"/>
      <c r="G3" s="496"/>
    </row>
    <row r="4" spans="1:7" s="60" customFormat="1" ht="15.6" x14ac:dyDescent="0.25">
      <c r="A4" s="497" t="s">
        <v>671</v>
      </c>
      <c r="B4" s="497"/>
      <c r="C4" s="497"/>
      <c r="D4" s="497"/>
      <c r="E4" s="497"/>
      <c r="F4" s="497"/>
      <c r="G4" s="497"/>
    </row>
    <row r="5" spans="1:7" ht="15.6" x14ac:dyDescent="0.25">
      <c r="B5" s="497"/>
      <c r="C5" s="497"/>
      <c r="D5" s="497"/>
      <c r="E5" s="497"/>
      <c r="F5" s="497"/>
      <c r="G5" s="497"/>
    </row>
    <row r="6" spans="1:7" ht="15.6" x14ac:dyDescent="0.25">
      <c r="A6" s="30" t="s">
        <v>656</v>
      </c>
      <c r="B6" s="12"/>
      <c r="C6" s="12"/>
      <c r="D6" s="12"/>
      <c r="E6" s="12"/>
      <c r="F6" s="12"/>
      <c r="G6" s="29" t="s">
        <v>657</v>
      </c>
    </row>
    <row r="7" spans="1:7" ht="48" customHeight="1" x14ac:dyDescent="0.25">
      <c r="A7" s="41" t="s">
        <v>57</v>
      </c>
      <c r="B7" s="40" t="s">
        <v>91</v>
      </c>
      <c r="C7" s="41">
        <v>2014</v>
      </c>
      <c r="D7" s="41">
        <v>2015</v>
      </c>
      <c r="E7" s="41">
        <v>2016</v>
      </c>
      <c r="F7" s="39" t="s">
        <v>92</v>
      </c>
      <c r="G7" s="39" t="s">
        <v>59</v>
      </c>
    </row>
    <row r="8" spans="1:7" s="11" customFormat="1" ht="21.75" customHeight="1" thickBot="1" x14ac:dyDescent="0.3">
      <c r="A8" s="38" t="s">
        <v>406</v>
      </c>
      <c r="B8" s="249">
        <v>10000</v>
      </c>
      <c r="C8" s="47">
        <v>102</v>
      </c>
      <c r="D8" s="47">
        <v>105.2</v>
      </c>
      <c r="E8" s="47">
        <v>108</v>
      </c>
      <c r="F8" s="37" t="s">
        <v>429</v>
      </c>
      <c r="G8" s="43">
        <v>0</v>
      </c>
    </row>
    <row r="9" spans="1:7" s="11" customFormat="1" ht="21.9" customHeight="1" thickTop="1" thickBot="1" x14ac:dyDescent="0.3">
      <c r="A9" s="32" t="s">
        <v>407</v>
      </c>
      <c r="B9" s="250">
        <v>1258</v>
      </c>
      <c r="C9" s="48">
        <v>100.2</v>
      </c>
      <c r="D9" s="48">
        <v>101.1</v>
      </c>
      <c r="E9" s="48">
        <v>99.1</v>
      </c>
      <c r="F9" s="34" t="s">
        <v>430</v>
      </c>
      <c r="G9" s="247">
        <v>1</v>
      </c>
    </row>
    <row r="10" spans="1:7" s="11" customFormat="1" ht="21.9" customHeight="1" thickTop="1" thickBot="1" x14ac:dyDescent="0.3">
      <c r="A10" s="31" t="s">
        <v>408</v>
      </c>
      <c r="B10" s="251">
        <v>1133</v>
      </c>
      <c r="C10" s="49">
        <v>100.2</v>
      </c>
      <c r="D10" s="49">
        <v>101.1</v>
      </c>
      <c r="E10" s="49">
        <v>99</v>
      </c>
      <c r="F10" s="33" t="s">
        <v>431</v>
      </c>
      <c r="G10" s="248">
        <v>11</v>
      </c>
    </row>
    <row r="11" spans="1:7" s="11" customFormat="1" ht="21.9" customHeight="1" thickTop="1" thickBot="1" x14ac:dyDescent="0.3">
      <c r="A11" s="32" t="s">
        <v>14</v>
      </c>
      <c r="B11" s="250">
        <v>125</v>
      </c>
      <c r="C11" s="48">
        <v>100.5</v>
      </c>
      <c r="D11" s="48">
        <v>100.5</v>
      </c>
      <c r="E11" s="48">
        <v>99.6</v>
      </c>
      <c r="F11" s="34" t="s">
        <v>432</v>
      </c>
      <c r="G11" s="44" t="s">
        <v>353</v>
      </c>
    </row>
    <row r="12" spans="1:7" s="11" customFormat="1" ht="21.9" customHeight="1" thickTop="1" thickBot="1" x14ac:dyDescent="0.3">
      <c r="A12" s="31" t="s">
        <v>409</v>
      </c>
      <c r="B12" s="251">
        <v>27</v>
      </c>
      <c r="C12" s="49">
        <v>99.9</v>
      </c>
      <c r="D12" s="49">
        <v>114</v>
      </c>
      <c r="E12" s="49">
        <v>114</v>
      </c>
      <c r="F12" s="33" t="s">
        <v>433</v>
      </c>
      <c r="G12" s="45" t="s">
        <v>354</v>
      </c>
    </row>
    <row r="13" spans="1:7" s="11" customFormat="1" ht="21.9" customHeight="1" thickTop="1" thickBot="1" x14ac:dyDescent="0.3">
      <c r="A13" s="32" t="s">
        <v>15</v>
      </c>
      <c r="B13" s="250">
        <v>27</v>
      </c>
      <c r="C13" s="48">
        <v>99.9</v>
      </c>
      <c r="D13" s="48">
        <v>114</v>
      </c>
      <c r="E13" s="48">
        <v>114</v>
      </c>
      <c r="F13" s="34" t="s">
        <v>6</v>
      </c>
      <c r="G13" s="44" t="s">
        <v>355</v>
      </c>
    </row>
    <row r="14" spans="1:7" s="11" customFormat="1" ht="21.9" customHeight="1" thickTop="1" thickBot="1" x14ac:dyDescent="0.3">
      <c r="A14" s="31" t="s">
        <v>16</v>
      </c>
      <c r="B14" s="251">
        <v>511</v>
      </c>
      <c r="C14" s="49">
        <v>102.1</v>
      </c>
      <c r="D14" s="49">
        <v>102.2</v>
      </c>
      <c r="E14" s="49">
        <v>102.9</v>
      </c>
      <c r="F14" s="33" t="s">
        <v>434</v>
      </c>
      <c r="G14" s="45" t="s">
        <v>356</v>
      </c>
    </row>
    <row r="15" spans="1:7" s="11" customFormat="1" ht="21.9" customHeight="1" thickTop="1" thickBot="1" x14ac:dyDescent="0.3">
      <c r="A15" s="32" t="s">
        <v>410</v>
      </c>
      <c r="B15" s="250">
        <v>435</v>
      </c>
      <c r="C15" s="48">
        <v>102</v>
      </c>
      <c r="D15" s="48">
        <v>102.6</v>
      </c>
      <c r="E15" s="48">
        <v>102.6</v>
      </c>
      <c r="F15" s="34" t="s">
        <v>435</v>
      </c>
      <c r="G15" s="44" t="s">
        <v>357</v>
      </c>
    </row>
    <row r="16" spans="1:7" s="11" customFormat="1" ht="21.9" customHeight="1" thickTop="1" thickBot="1" x14ac:dyDescent="0.3">
      <c r="A16" s="31" t="s">
        <v>411</v>
      </c>
      <c r="B16" s="251">
        <v>76</v>
      </c>
      <c r="C16" s="49">
        <v>102.8</v>
      </c>
      <c r="D16" s="49">
        <v>99.8</v>
      </c>
      <c r="E16" s="49">
        <v>104.6</v>
      </c>
      <c r="F16" s="33" t="s">
        <v>436</v>
      </c>
      <c r="G16" s="45" t="s">
        <v>358</v>
      </c>
    </row>
    <row r="17" spans="1:7" s="11" customFormat="1" ht="21.9" customHeight="1" thickTop="1" thickBot="1" x14ac:dyDescent="0.3">
      <c r="A17" s="32" t="s">
        <v>412</v>
      </c>
      <c r="B17" s="250">
        <v>2189</v>
      </c>
      <c r="C17" s="48">
        <v>104.3</v>
      </c>
      <c r="D17" s="48">
        <v>110.9</v>
      </c>
      <c r="E17" s="48">
        <v>115.3</v>
      </c>
      <c r="F17" s="34" t="s">
        <v>437</v>
      </c>
      <c r="G17" s="44" t="s">
        <v>359</v>
      </c>
    </row>
    <row r="18" spans="1:7" s="11" customFormat="1" ht="21.9" customHeight="1" thickTop="1" thickBot="1" x14ac:dyDescent="0.3">
      <c r="A18" s="31" t="s">
        <v>413</v>
      </c>
      <c r="B18" s="251">
        <v>1934</v>
      </c>
      <c r="C18" s="49">
        <v>104.5</v>
      </c>
      <c r="D18" s="49">
        <v>112</v>
      </c>
      <c r="E18" s="49">
        <v>116.5</v>
      </c>
      <c r="F18" s="33" t="s">
        <v>438</v>
      </c>
      <c r="G18" s="45" t="s">
        <v>360</v>
      </c>
    </row>
    <row r="19" spans="1:7" s="11" customFormat="1" ht="21.9" customHeight="1" thickTop="1" thickBot="1" x14ac:dyDescent="0.3">
      <c r="A19" s="32" t="s">
        <v>286</v>
      </c>
      <c r="B19" s="250">
        <v>103</v>
      </c>
      <c r="C19" s="48">
        <v>106.8</v>
      </c>
      <c r="D19" s="48">
        <v>105.5</v>
      </c>
      <c r="E19" s="48">
        <v>112</v>
      </c>
      <c r="F19" s="34" t="s">
        <v>317</v>
      </c>
      <c r="G19" s="44" t="s">
        <v>361</v>
      </c>
    </row>
    <row r="20" spans="1:7" s="11" customFormat="1" ht="21.9" customHeight="1" thickTop="1" thickBot="1" x14ac:dyDescent="0.3">
      <c r="A20" s="31" t="s">
        <v>287</v>
      </c>
      <c r="B20" s="251">
        <v>61</v>
      </c>
      <c r="C20" s="49">
        <v>100</v>
      </c>
      <c r="D20" s="49">
        <v>100</v>
      </c>
      <c r="E20" s="49">
        <v>100</v>
      </c>
      <c r="F20" s="33" t="s">
        <v>439</v>
      </c>
      <c r="G20" s="45" t="s">
        <v>362</v>
      </c>
    </row>
    <row r="21" spans="1:7" s="11" customFormat="1" ht="21.9" customHeight="1" thickTop="1" thickBot="1" x14ac:dyDescent="0.3">
      <c r="A21" s="32" t="s">
        <v>414</v>
      </c>
      <c r="B21" s="250">
        <v>91</v>
      </c>
      <c r="C21" s="48">
        <v>100.1</v>
      </c>
      <c r="D21" s="48">
        <v>101.4</v>
      </c>
      <c r="E21" s="48">
        <v>105.5</v>
      </c>
      <c r="F21" s="34" t="s">
        <v>440</v>
      </c>
      <c r="G21" s="44" t="s">
        <v>363</v>
      </c>
    </row>
    <row r="22" spans="1:7" s="11" customFormat="1" ht="21.9" customHeight="1" thickTop="1" thickBot="1" x14ac:dyDescent="0.3">
      <c r="A22" s="31" t="s">
        <v>20</v>
      </c>
      <c r="B22" s="251">
        <v>770</v>
      </c>
      <c r="C22" s="49">
        <v>104.2</v>
      </c>
      <c r="D22" s="49">
        <v>106.1</v>
      </c>
      <c r="E22" s="49">
        <v>107.7</v>
      </c>
      <c r="F22" s="33" t="s">
        <v>441</v>
      </c>
      <c r="G22" s="45" t="s">
        <v>364</v>
      </c>
    </row>
    <row r="23" spans="1:7" s="11" customFormat="1" ht="21.9" customHeight="1" thickTop="1" thickBot="1" x14ac:dyDescent="0.3">
      <c r="A23" s="32" t="s">
        <v>21</v>
      </c>
      <c r="B23" s="250">
        <v>180</v>
      </c>
      <c r="C23" s="48">
        <v>101.9</v>
      </c>
      <c r="D23" s="48">
        <v>106.6</v>
      </c>
      <c r="E23" s="48">
        <v>109.7</v>
      </c>
      <c r="F23" s="34" t="s">
        <v>442</v>
      </c>
      <c r="G23" s="44" t="s">
        <v>365</v>
      </c>
    </row>
    <row r="24" spans="1:7" s="11" customFormat="1" ht="21.9" customHeight="1" thickTop="1" thickBot="1" x14ac:dyDescent="0.3">
      <c r="A24" s="31" t="s">
        <v>22</v>
      </c>
      <c r="B24" s="251">
        <v>50</v>
      </c>
      <c r="C24" s="49">
        <v>100.8</v>
      </c>
      <c r="D24" s="49">
        <v>110</v>
      </c>
      <c r="E24" s="49">
        <v>112.7</v>
      </c>
      <c r="F24" s="33" t="s">
        <v>322</v>
      </c>
      <c r="G24" s="45" t="s">
        <v>366</v>
      </c>
    </row>
    <row r="25" spans="1:7" s="11" customFormat="1" ht="21.9" customHeight="1" thickTop="1" x14ac:dyDescent="0.25">
      <c r="A25" s="36" t="s">
        <v>23</v>
      </c>
      <c r="B25" s="252">
        <v>82</v>
      </c>
      <c r="C25" s="50">
        <v>101.3</v>
      </c>
      <c r="D25" s="50">
        <v>101.7</v>
      </c>
      <c r="E25" s="50">
        <v>100.7</v>
      </c>
      <c r="F25" s="35" t="s">
        <v>443</v>
      </c>
      <c r="G25" s="46" t="s">
        <v>367</v>
      </c>
    </row>
    <row r="26" spans="1:7" s="11" customFormat="1" ht="21.9" customHeight="1" thickBot="1" x14ac:dyDescent="0.3">
      <c r="A26" s="38" t="s">
        <v>288</v>
      </c>
      <c r="B26" s="249">
        <v>41</v>
      </c>
      <c r="C26" s="47">
        <v>99.8</v>
      </c>
      <c r="D26" s="47">
        <v>103.8</v>
      </c>
      <c r="E26" s="47">
        <v>104.3</v>
      </c>
      <c r="F26" s="37" t="s">
        <v>324</v>
      </c>
      <c r="G26" s="43" t="s">
        <v>368</v>
      </c>
    </row>
    <row r="27" spans="1:7" s="11" customFormat="1" ht="21.9" customHeight="1" thickTop="1" thickBot="1" x14ac:dyDescent="0.3">
      <c r="A27" s="32" t="s">
        <v>289</v>
      </c>
      <c r="B27" s="250">
        <v>7</v>
      </c>
      <c r="C27" s="48">
        <v>100.1</v>
      </c>
      <c r="D27" s="48">
        <v>101.7</v>
      </c>
      <c r="E27" s="48">
        <v>105.3</v>
      </c>
      <c r="F27" s="34" t="s">
        <v>325</v>
      </c>
      <c r="G27" s="44" t="s">
        <v>369</v>
      </c>
    </row>
    <row r="28" spans="1:7" s="11" customFormat="1" ht="21.9" customHeight="1" thickTop="1" thickBot="1" x14ac:dyDescent="0.3">
      <c r="A28" s="31" t="s">
        <v>24</v>
      </c>
      <c r="B28" s="251">
        <v>410</v>
      </c>
      <c r="C28" s="49">
        <v>106.8</v>
      </c>
      <c r="D28" s="49">
        <v>106.5</v>
      </c>
      <c r="E28" s="49">
        <v>108.1</v>
      </c>
      <c r="F28" s="33" t="s">
        <v>444</v>
      </c>
      <c r="G28" s="45" t="s">
        <v>370</v>
      </c>
    </row>
    <row r="29" spans="1:7" s="11" customFormat="1" ht="21.9" customHeight="1" thickTop="1" thickBot="1" x14ac:dyDescent="0.3">
      <c r="A29" s="32" t="s">
        <v>415</v>
      </c>
      <c r="B29" s="250">
        <v>179</v>
      </c>
      <c r="C29" s="48">
        <v>101.5</v>
      </c>
      <c r="D29" s="48">
        <v>101.7</v>
      </c>
      <c r="E29" s="48">
        <v>101</v>
      </c>
      <c r="F29" s="34" t="s">
        <v>445</v>
      </c>
      <c r="G29" s="44" t="s">
        <v>371</v>
      </c>
    </row>
    <row r="30" spans="1:7" s="11" customFormat="1" ht="21.9" customHeight="1" thickTop="1" thickBot="1" x14ac:dyDescent="0.3">
      <c r="A30" s="31" t="s">
        <v>25</v>
      </c>
      <c r="B30" s="251">
        <v>31</v>
      </c>
      <c r="C30" s="49">
        <v>100.3</v>
      </c>
      <c r="D30" s="49">
        <v>92.9</v>
      </c>
      <c r="E30" s="49">
        <v>90</v>
      </c>
      <c r="F30" s="33" t="s">
        <v>446</v>
      </c>
      <c r="G30" s="45" t="s">
        <v>372</v>
      </c>
    </row>
    <row r="31" spans="1:7" s="11" customFormat="1" ht="21.9" customHeight="1" thickTop="1" thickBot="1" x14ac:dyDescent="0.3">
      <c r="A31" s="32" t="s">
        <v>26</v>
      </c>
      <c r="B31" s="250">
        <v>79</v>
      </c>
      <c r="C31" s="48">
        <v>102</v>
      </c>
      <c r="D31" s="48">
        <v>105.2</v>
      </c>
      <c r="E31" s="48">
        <v>104.8</v>
      </c>
      <c r="F31" s="34" t="s">
        <v>328</v>
      </c>
      <c r="G31" s="44" t="s">
        <v>373</v>
      </c>
    </row>
    <row r="32" spans="1:7" s="11" customFormat="1" ht="21.9" customHeight="1" thickTop="1" thickBot="1" x14ac:dyDescent="0.3">
      <c r="A32" s="31" t="s">
        <v>27</v>
      </c>
      <c r="B32" s="251">
        <v>69</v>
      </c>
      <c r="C32" s="49">
        <v>100.2</v>
      </c>
      <c r="D32" s="49">
        <v>101.7</v>
      </c>
      <c r="E32" s="49">
        <v>101.5</v>
      </c>
      <c r="F32" s="33" t="s">
        <v>329</v>
      </c>
      <c r="G32" s="45" t="s">
        <v>374</v>
      </c>
    </row>
    <row r="33" spans="1:7" s="11" customFormat="1" ht="21.9" customHeight="1" thickTop="1" thickBot="1" x14ac:dyDescent="0.3">
      <c r="A33" s="32" t="s">
        <v>290</v>
      </c>
      <c r="B33" s="250">
        <v>1459</v>
      </c>
      <c r="C33" s="48">
        <v>100</v>
      </c>
      <c r="D33" s="48">
        <v>106.5</v>
      </c>
      <c r="E33" s="48">
        <v>110.1</v>
      </c>
      <c r="F33" s="34" t="s">
        <v>447</v>
      </c>
      <c r="G33" s="44" t="s">
        <v>375</v>
      </c>
    </row>
    <row r="34" spans="1:7" s="11" customFormat="1" ht="21.9" customHeight="1" thickTop="1" thickBot="1" x14ac:dyDescent="0.3">
      <c r="A34" s="31" t="s">
        <v>28</v>
      </c>
      <c r="B34" s="251">
        <v>659</v>
      </c>
      <c r="C34" s="49">
        <v>103.3</v>
      </c>
      <c r="D34" s="49">
        <v>100.5</v>
      </c>
      <c r="E34" s="49">
        <v>101</v>
      </c>
      <c r="F34" s="33" t="s">
        <v>448</v>
      </c>
      <c r="G34" s="45" t="s">
        <v>376</v>
      </c>
    </row>
    <row r="35" spans="1:7" s="11" customFormat="1" ht="21.9" customHeight="1" thickTop="1" thickBot="1" x14ac:dyDescent="0.3">
      <c r="A35" s="32" t="s">
        <v>29</v>
      </c>
      <c r="B35" s="250">
        <v>402</v>
      </c>
      <c r="C35" s="48">
        <v>100.9</v>
      </c>
      <c r="D35" s="48">
        <v>112.4</v>
      </c>
      <c r="E35" s="48">
        <v>126.9</v>
      </c>
      <c r="F35" s="34" t="s">
        <v>449</v>
      </c>
      <c r="G35" s="44" t="s">
        <v>377</v>
      </c>
    </row>
    <row r="36" spans="1:7" s="11" customFormat="1" ht="21.9" customHeight="1" thickTop="1" thickBot="1" x14ac:dyDescent="0.3">
      <c r="A36" s="31" t="s">
        <v>416</v>
      </c>
      <c r="B36" s="251">
        <v>398</v>
      </c>
      <c r="C36" s="49">
        <v>93.6</v>
      </c>
      <c r="D36" s="49">
        <v>110.6</v>
      </c>
      <c r="E36" s="49">
        <v>108.3</v>
      </c>
      <c r="F36" s="33" t="s">
        <v>331</v>
      </c>
      <c r="G36" s="45" t="s">
        <v>378</v>
      </c>
    </row>
    <row r="37" spans="1:7" s="11" customFormat="1" ht="21.9" customHeight="1" thickTop="1" thickBot="1" x14ac:dyDescent="0.3">
      <c r="A37" s="32" t="s">
        <v>206</v>
      </c>
      <c r="B37" s="250">
        <v>587</v>
      </c>
      <c r="C37" s="48">
        <v>100.7</v>
      </c>
      <c r="D37" s="48">
        <v>99.2</v>
      </c>
      <c r="E37" s="48">
        <v>99.3</v>
      </c>
      <c r="F37" s="34" t="s">
        <v>450</v>
      </c>
      <c r="G37" s="44" t="s">
        <v>379</v>
      </c>
    </row>
    <row r="38" spans="1:7" s="11" customFormat="1" ht="21.9" customHeight="1" thickTop="1" thickBot="1" x14ac:dyDescent="0.3">
      <c r="A38" s="31" t="s">
        <v>417</v>
      </c>
      <c r="B38" s="251">
        <v>1</v>
      </c>
      <c r="C38" s="49">
        <v>100</v>
      </c>
      <c r="D38" s="49">
        <v>100</v>
      </c>
      <c r="E38" s="49">
        <v>169</v>
      </c>
      <c r="F38" s="33" t="s">
        <v>466</v>
      </c>
      <c r="G38" s="45" t="s">
        <v>380</v>
      </c>
    </row>
    <row r="39" spans="1:7" s="11" customFormat="1" ht="21.9" customHeight="1" thickTop="1" thickBot="1" x14ac:dyDescent="0.3">
      <c r="A39" s="32" t="s">
        <v>418</v>
      </c>
      <c r="B39" s="250">
        <v>145</v>
      </c>
      <c r="C39" s="48">
        <v>100.2</v>
      </c>
      <c r="D39" s="48">
        <v>99.6</v>
      </c>
      <c r="E39" s="48">
        <v>99.4</v>
      </c>
      <c r="F39" s="34" t="s">
        <v>451</v>
      </c>
      <c r="G39" s="44" t="s">
        <v>381</v>
      </c>
    </row>
    <row r="40" spans="1:7" s="11" customFormat="1" ht="21.9" customHeight="1" thickTop="1" thickBot="1" x14ac:dyDescent="0.3">
      <c r="A40" s="31" t="s">
        <v>419</v>
      </c>
      <c r="B40" s="251">
        <v>441</v>
      </c>
      <c r="C40" s="49">
        <v>100.8</v>
      </c>
      <c r="D40" s="49">
        <v>99.1</v>
      </c>
      <c r="E40" s="49">
        <v>99.1</v>
      </c>
      <c r="F40" s="33" t="s">
        <v>452</v>
      </c>
      <c r="G40" s="45" t="s">
        <v>382</v>
      </c>
    </row>
    <row r="41" spans="1:7" s="11" customFormat="1" ht="21.9" customHeight="1" thickTop="1" thickBot="1" x14ac:dyDescent="0.3">
      <c r="A41" s="32" t="s">
        <v>420</v>
      </c>
      <c r="B41" s="250">
        <v>1268</v>
      </c>
      <c r="C41" s="48">
        <v>103.5</v>
      </c>
      <c r="D41" s="48">
        <v>101.7</v>
      </c>
      <c r="E41" s="48">
        <v>109.2</v>
      </c>
      <c r="F41" s="34" t="s">
        <v>453</v>
      </c>
      <c r="G41" s="44" t="s">
        <v>383</v>
      </c>
    </row>
    <row r="42" spans="1:7" s="11" customFormat="1" ht="21.9" customHeight="1" thickTop="1" thickBot="1" x14ac:dyDescent="0.3">
      <c r="A42" s="31" t="s">
        <v>421</v>
      </c>
      <c r="B42" s="251">
        <v>76</v>
      </c>
      <c r="C42" s="49">
        <v>98.8</v>
      </c>
      <c r="D42" s="49">
        <v>99.8</v>
      </c>
      <c r="E42" s="49">
        <v>99.4</v>
      </c>
      <c r="F42" s="33" t="s">
        <v>454</v>
      </c>
      <c r="G42" s="45" t="s">
        <v>384</v>
      </c>
    </row>
    <row r="43" spans="1:7" s="11" customFormat="1" ht="21.9" customHeight="1" thickTop="1" x14ac:dyDescent="0.25">
      <c r="A43" s="36" t="s">
        <v>422</v>
      </c>
      <c r="B43" s="252">
        <v>84</v>
      </c>
      <c r="C43" s="50" t="s">
        <v>397</v>
      </c>
      <c r="D43" s="50">
        <v>98.6</v>
      </c>
      <c r="E43" s="50">
        <v>97.9</v>
      </c>
      <c r="F43" s="35" t="s">
        <v>455</v>
      </c>
      <c r="G43" s="46" t="s">
        <v>385</v>
      </c>
    </row>
    <row r="44" spans="1:7" ht="21.9" customHeight="1" thickBot="1" x14ac:dyDescent="0.3">
      <c r="A44" s="38" t="s">
        <v>423</v>
      </c>
      <c r="B44" s="249">
        <v>54</v>
      </c>
      <c r="C44" s="47">
        <v>100</v>
      </c>
      <c r="D44" s="47">
        <v>100</v>
      </c>
      <c r="E44" s="47">
        <v>101.1</v>
      </c>
      <c r="F44" s="37" t="s">
        <v>453</v>
      </c>
      <c r="G44" s="43" t="s">
        <v>386</v>
      </c>
    </row>
    <row r="45" spans="1:7" ht="21.9" customHeight="1" thickTop="1" thickBot="1" x14ac:dyDescent="0.3">
      <c r="A45" s="36" t="s">
        <v>35</v>
      </c>
      <c r="B45" s="252">
        <v>43</v>
      </c>
      <c r="C45" s="50">
        <v>101.3</v>
      </c>
      <c r="D45" s="50">
        <v>107.5</v>
      </c>
      <c r="E45" s="50">
        <v>108.9</v>
      </c>
      <c r="F45" s="35" t="s">
        <v>456</v>
      </c>
      <c r="G45" s="46" t="s">
        <v>387</v>
      </c>
    </row>
    <row r="46" spans="1:7" ht="21.9" customHeight="1" thickTop="1" thickBot="1" x14ac:dyDescent="0.3">
      <c r="A46" s="31" t="s">
        <v>424</v>
      </c>
      <c r="B46" s="251">
        <v>1011</v>
      </c>
      <c r="C46" s="49">
        <v>104.3</v>
      </c>
      <c r="D46" s="49">
        <v>102</v>
      </c>
      <c r="E46" s="49">
        <v>111.3</v>
      </c>
      <c r="F46" s="33" t="s">
        <v>457</v>
      </c>
      <c r="G46" s="45" t="s">
        <v>388</v>
      </c>
    </row>
    <row r="47" spans="1:7" ht="21.9" customHeight="1" thickTop="1" thickBot="1" x14ac:dyDescent="0.3">
      <c r="A47" s="36" t="s">
        <v>208</v>
      </c>
      <c r="B47" s="252">
        <v>575</v>
      </c>
      <c r="C47" s="50">
        <v>101</v>
      </c>
      <c r="D47" s="50">
        <v>114.9</v>
      </c>
      <c r="E47" s="50">
        <v>121.4</v>
      </c>
      <c r="F47" s="259" t="s">
        <v>340</v>
      </c>
      <c r="G47" s="258" t="s">
        <v>389</v>
      </c>
    </row>
    <row r="48" spans="1:7" ht="21.9" customHeight="1" thickTop="1" thickBot="1" x14ac:dyDescent="0.3">
      <c r="A48" s="31" t="s">
        <v>425</v>
      </c>
      <c r="B48" s="251">
        <v>231</v>
      </c>
      <c r="C48" s="49">
        <v>100.2</v>
      </c>
      <c r="D48" s="49">
        <v>120.7</v>
      </c>
      <c r="E48" s="49">
        <v>123.6</v>
      </c>
      <c r="F48" s="33" t="s">
        <v>341</v>
      </c>
      <c r="G48" s="45" t="s">
        <v>390</v>
      </c>
    </row>
    <row r="49" spans="1:7" ht="21.9" customHeight="1" thickTop="1" thickBot="1" x14ac:dyDescent="0.3">
      <c r="A49" s="36" t="s">
        <v>296</v>
      </c>
      <c r="B49" s="252">
        <v>180</v>
      </c>
      <c r="C49" s="50">
        <v>102.9</v>
      </c>
      <c r="D49" s="50">
        <v>110.4</v>
      </c>
      <c r="E49" s="50">
        <v>112.9</v>
      </c>
      <c r="F49" s="35" t="s">
        <v>458</v>
      </c>
      <c r="G49" s="46" t="s">
        <v>391</v>
      </c>
    </row>
    <row r="50" spans="1:7" ht="21.9" customHeight="1" thickTop="1" thickBot="1" x14ac:dyDescent="0.3">
      <c r="A50" s="31" t="s">
        <v>297</v>
      </c>
      <c r="B50" s="251">
        <v>12</v>
      </c>
      <c r="C50" s="49">
        <v>97.3</v>
      </c>
      <c r="D50" s="49">
        <v>105.9</v>
      </c>
      <c r="E50" s="49">
        <v>107.2</v>
      </c>
      <c r="F50" s="33" t="s">
        <v>465</v>
      </c>
      <c r="G50" s="45" t="s">
        <v>392</v>
      </c>
    </row>
    <row r="51" spans="1:7" ht="21.9" customHeight="1" thickTop="1" thickBot="1" x14ac:dyDescent="0.3">
      <c r="A51" s="36" t="s">
        <v>298</v>
      </c>
      <c r="B51" s="252">
        <v>152</v>
      </c>
      <c r="C51" s="50">
        <v>100</v>
      </c>
      <c r="D51" s="50">
        <v>112</v>
      </c>
      <c r="E51" s="50">
        <v>129.30000000000001</v>
      </c>
      <c r="F51" s="35" t="s">
        <v>459</v>
      </c>
      <c r="G51" s="46" t="s">
        <v>393</v>
      </c>
    </row>
    <row r="52" spans="1:7" ht="21.9" customHeight="1" thickTop="1" thickBot="1" x14ac:dyDescent="0.3">
      <c r="A52" s="31" t="s">
        <v>299</v>
      </c>
      <c r="B52" s="251">
        <v>608</v>
      </c>
      <c r="C52" s="49">
        <v>100.3</v>
      </c>
      <c r="D52" s="49">
        <v>101.2</v>
      </c>
      <c r="E52" s="49">
        <v>100.1</v>
      </c>
      <c r="F52" s="33" t="s">
        <v>460</v>
      </c>
      <c r="G52" s="45" t="s">
        <v>1</v>
      </c>
    </row>
    <row r="53" spans="1:7" ht="21.9" customHeight="1" thickTop="1" thickBot="1" x14ac:dyDescent="0.3">
      <c r="A53" s="36" t="s">
        <v>37</v>
      </c>
      <c r="B53" s="252">
        <v>577</v>
      </c>
      <c r="C53" s="50">
        <v>100.3</v>
      </c>
      <c r="D53" s="50">
        <v>101.1</v>
      </c>
      <c r="E53" s="50">
        <v>100.7</v>
      </c>
      <c r="F53" s="35" t="s">
        <v>461</v>
      </c>
      <c r="G53" s="46" t="s">
        <v>2</v>
      </c>
    </row>
    <row r="54" spans="1:7" ht="21.9" customHeight="1" thickTop="1" thickBot="1" x14ac:dyDescent="0.3">
      <c r="A54" s="31" t="s">
        <v>300</v>
      </c>
      <c r="B54" s="251">
        <v>31</v>
      </c>
      <c r="C54" s="49">
        <v>100.6</v>
      </c>
      <c r="D54" s="49">
        <v>102.3</v>
      </c>
      <c r="E54" s="49">
        <v>89</v>
      </c>
      <c r="F54" s="33" t="s">
        <v>462</v>
      </c>
      <c r="G54" s="45" t="s">
        <v>4</v>
      </c>
    </row>
    <row r="55" spans="1:7" ht="21.9" customHeight="1" thickTop="1" thickBot="1" x14ac:dyDescent="0.3">
      <c r="A55" s="36" t="s">
        <v>426</v>
      </c>
      <c r="B55" s="252">
        <v>569</v>
      </c>
      <c r="C55" s="50">
        <v>100.1</v>
      </c>
      <c r="D55" s="50">
        <v>100.1</v>
      </c>
      <c r="E55" s="50">
        <v>102.6</v>
      </c>
      <c r="F55" s="35" t="s">
        <v>463</v>
      </c>
      <c r="G55" s="46" t="s">
        <v>7</v>
      </c>
    </row>
    <row r="56" spans="1:7" ht="21.9" customHeight="1" thickTop="1" thickBot="1" x14ac:dyDescent="0.3">
      <c r="A56" s="31" t="s">
        <v>427</v>
      </c>
      <c r="B56" s="251">
        <v>339</v>
      </c>
      <c r="C56" s="49">
        <v>101.6</v>
      </c>
      <c r="D56" s="49">
        <v>101.5</v>
      </c>
      <c r="E56" s="49">
        <v>102</v>
      </c>
      <c r="F56" s="33" t="s">
        <v>211</v>
      </c>
      <c r="G56" s="45" t="s">
        <v>8</v>
      </c>
    </row>
    <row r="57" spans="1:7" ht="21.9" customHeight="1" thickTop="1" thickBot="1" x14ac:dyDescent="0.3">
      <c r="A57" s="36" t="s">
        <v>428</v>
      </c>
      <c r="B57" s="252">
        <v>183</v>
      </c>
      <c r="C57" s="50">
        <v>97.2</v>
      </c>
      <c r="D57" s="50">
        <v>97.4</v>
      </c>
      <c r="E57" s="50">
        <v>104.4</v>
      </c>
      <c r="F57" s="35" t="s">
        <v>464</v>
      </c>
      <c r="G57" s="46" t="s">
        <v>394</v>
      </c>
    </row>
    <row r="58" spans="1:7" ht="21.9" customHeight="1" thickTop="1" thickBot="1" x14ac:dyDescent="0.3">
      <c r="A58" s="31" t="s">
        <v>303</v>
      </c>
      <c r="B58" s="251">
        <v>26</v>
      </c>
      <c r="C58" s="49" t="s">
        <v>397</v>
      </c>
      <c r="D58" s="49">
        <v>100</v>
      </c>
      <c r="E58" s="49">
        <v>100</v>
      </c>
      <c r="F58" s="33" t="s">
        <v>351</v>
      </c>
      <c r="G58" s="45" t="s">
        <v>395</v>
      </c>
    </row>
    <row r="59" spans="1:7" ht="21.9" customHeight="1" thickTop="1" x14ac:dyDescent="0.25">
      <c r="A59" s="36" t="s">
        <v>304</v>
      </c>
      <c r="B59" s="252">
        <v>21</v>
      </c>
      <c r="C59" s="50" t="s">
        <v>397</v>
      </c>
      <c r="D59" s="50">
        <v>100</v>
      </c>
      <c r="E59" s="50">
        <v>100</v>
      </c>
      <c r="F59" s="35" t="s">
        <v>352</v>
      </c>
      <c r="G59" s="46" t="s">
        <v>396</v>
      </c>
    </row>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spans="1:2" ht="15.75" customHeight="1" x14ac:dyDescent="0.25"/>
    <row r="66" spans="1:2" ht="27" customHeight="1" x14ac:dyDescent="0.25"/>
    <row r="67" spans="1:2" ht="27" customHeight="1" x14ac:dyDescent="0.25"/>
    <row r="68" spans="1:2" ht="27" customHeight="1" x14ac:dyDescent="0.25"/>
    <row r="69" spans="1:2" ht="27" customHeight="1" x14ac:dyDescent="0.25"/>
    <row r="70" spans="1:2" ht="27" customHeight="1" x14ac:dyDescent="0.25"/>
    <row r="71" spans="1:2" ht="27" customHeight="1" x14ac:dyDescent="0.25"/>
    <row r="72" spans="1:2" ht="27" customHeight="1" x14ac:dyDescent="0.25"/>
    <row r="73" spans="1:2" ht="27" customHeight="1" x14ac:dyDescent="0.25"/>
    <row r="74" spans="1:2" ht="27" customHeight="1" x14ac:dyDescent="0.25"/>
    <row r="75" spans="1:2" ht="27" customHeight="1" x14ac:dyDescent="0.25"/>
    <row r="76" spans="1:2" ht="27" customHeight="1" x14ac:dyDescent="0.25"/>
    <row r="77" spans="1:2" ht="27" customHeight="1" x14ac:dyDescent="0.25"/>
    <row r="80" spans="1:2" ht="27.6" x14ac:dyDescent="0.25">
      <c r="A80" s="328" t="s">
        <v>578</v>
      </c>
      <c r="B80" s="70"/>
    </row>
    <row r="81" spans="1:2" ht="27.6" x14ac:dyDescent="0.25">
      <c r="A81" s="328" t="s">
        <v>471</v>
      </c>
      <c r="B81" s="70"/>
    </row>
    <row r="82" spans="1:2" ht="27.6" x14ac:dyDescent="0.25">
      <c r="A82" s="328" t="s">
        <v>583</v>
      </c>
      <c r="B82" s="70"/>
    </row>
    <row r="83" spans="1:2" ht="41.4" x14ac:dyDescent="0.25">
      <c r="A83" s="328" t="s">
        <v>470</v>
      </c>
      <c r="B83" s="70"/>
    </row>
    <row r="84" spans="1:2" ht="41.4" x14ac:dyDescent="0.25">
      <c r="A84" s="328" t="s">
        <v>584</v>
      </c>
      <c r="B84" s="70"/>
    </row>
    <row r="85" spans="1:2" ht="27.6" x14ac:dyDescent="0.25">
      <c r="A85" s="328" t="s">
        <v>585</v>
      </c>
      <c r="B85" s="70"/>
    </row>
    <row r="86" spans="1:2" ht="27.6" x14ac:dyDescent="0.25">
      <c r="A86" s="328" t="s">
        <v>586</v>
      </c>
      <c r="B86" s="70"/>
    </row>
    <row r="87" spans="1:2" ht="27.6" x14ac:dyDescent="0.25">
      <c r="A87" s="328" t="s">
        <v>587</v>
      </c>
      <c r="B87" s="70"/>
    </row>
    <row r="88" spans="1:2" ht="27.6" x14ac:dyDescent="0.25">
      <c r="A88" s="328" t="s">
        <v>588</v>
      </c>
      <c r="B88" s="70"/>
    </row>
    <row r="89" spans="1:2" ht="27.6" x14ac:dyDescent="0.25">
      <c r="A89" s="328" t="s">
        <v>589</v>
      </c>
      <c r="B89" s="70"/>
    </row>
    <row r="90" spans="1:2" ht="27.6" x14ac:dyDescent="0.25">
      <c r="A90" s="328" t="s">
        <v>590</v>
      </c>
      <c r="B90" s="70"/>
    </row>
    <row r="91" spans="1:2" ht="27.6" x14ac:dyDescent="0.25">
      <c r="A91" s="328" t="s">
        <v>591</v>
      </c>
      <c r="B91" s="70"/>
    </row>
    <row r="92" spans="1:2" x14ac:dyDescent="0.25">
      <c r="A92" s="10" t="s">
        <v>582</v>
      </c>
    </row>
    <row r="93" spans="1:2" x14ac:dyDescent="0.25">
      <c r="A93" s="10" t="s">
        <v>582</v>
      </c>
    </row>
  </sheetData>
  <mergeCells count="5">
    <mergeCell ref="A1:G1"/>
    <mergeCell ref="A2:G2"/>
    <mergeCell ref="A3:G3"/>
    <mergeCell ref="A4:G4"/>
    <mergeCell ref="B5:G5"/>
  </mergeCells>
  <phoneticPr fontId="0" type="noConversion"/>
  <printOptions horizontalCentered="1" verticalCentered="1"/>
  <pageMargins left="0" right="0" top="0" bottom="0" header="0.31496062992126" footer="0.31496062992126"/>
  <pageSetup paperSize="9" orientation="landscape" r:id="rId1"/>
  <rowBreaks count="2" manualBreakCount="2">
    <brk id="25" max="8" man="1"/>
    <brk id="43" max="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28"/>
  <sheetViews>
    <sheetView rightToLeft="1" view="pageBreakPreview" zoomScale="99" zoomScaleNormal="90" zoomScaleSheetLayoutView="99" workbookViewId="0">
      <selection activeCell="A8" sqref="A8"/>
    </sheetView>
  </sheetViews>
  <sheetFormatPr defaultColWidth="9.09765625" defaultRowHeight="13.8" x14ac:dyDescent="0.25"/>
  <cols>
    <col min="1" max="1" width="40.59765625" style="10" customWidth="1"/>
    <col min="2" max="2" width="12.69921875" style="10" bestFit="1" customWidth="1"/>
    <col min="3" max="3" width="7.59765625" style="10" customWidth="1"/>
    <col min="4" max="4" width="9.09765625" style="10" customWidth="1"/>
    <col min="5" max="6" width="9" style="10" customWidth="1"/>
    <col min="7" max="7" width="40.59765625" style="10" customWidth="1"/>
    <col min="8" max="16384" width="9.09765625" style="10"/>
  </cols>
  <sheetData>
    <row r="1" spans="1:8" s="7" customFormat="1" ht="18" customHeight="1" x14ac:dyDescent="0.25">
      <c r="A1" s="499"/>
      <c r="B1" s="489"/>
      <c r="C1" s="489"/>
      <c r="D1" s="489"/>
      <c r="E1" s="489"/>
      <c r="F1" s="489"/>
      <c r="G1" s="489"/>
      <c r="H1" s="489"/>
    </row>
    <row r="2" spans="1:8" s="60" customFormat="1" ht="21" x14ac:dyDescent="0.4">
      <c r="A2" s="494" t="s">
        <v>267</v>
      </c>
      <c r="B2" s="494"/>
      <c r="C2" s="494"/>
      <c r="D2" s="494"/>
      <c r="E2" s="494"/>
      <c r="F2" s="494"/>
      <c r="G2" s="494"/>
      <c r="H2" s="494"/>
    </row>
    <row r="3" spans="1:8" s="60" customFormat="1" ht="21" x14ac:dyDescent="0.25">
      <c r="A3" s="495">
        <v>2016</v>
      </c>
      <c r="B3" s="495"/>
      <c r="C3" s="495"/>
      <c r="D3" s="495"/>
      <c r="E3" s="495"/>
      <c r="F3" s="495"/>
      <c r="G3" s="495"/>
      <c r="H3" s="495"/>
    </row>
    <row r="4" spans="1:8" s="60" customFormat="1" ht="15.6" x14ac:dyDescent="0.3">
      <c r="A4" s="500" t="s">
        <v>268</v>
      </c>
      <c r="B4" s="500"/>
      <c r="C4" s="500"/>
      <c r="D4" s="500"/>
      <c r="E4" s="500"/>
      <c r="F4" s="500"/>
      <c r="G4" s="500"/>
      <c r="H4" s="500"/>
    </row>
    <row r="5" spans="1:8" s="60" customFormat="1" ht="15.6" x14ac:dyDescent="0.3">
      <c r="A5" s="500">
        <v>2016</v>
      </c>
      <c r="B5" s="500"/>
      <c r="C5" s="500"/>
      <c r="D5" s="500"/>
      <c r="E5" s="500"/>
      <c r="F5" s="500"/>
      <c r="G5" s="500"/>
      <c r="H5" s="500"/>
    </row>
    <row r="6" spans="1:8" s="60" customFormat="1" ht="15.6" x14ac:dyDescent="0.3">
      <c r="A6" s="342"/>
      <c r="B6" s="342"/>
      <c r="C6" s="342"/>
      <c r="D6" s="342"/>
      <c r="E6" s="342"/>
      <c r="F6" s="342"/>
      <c r="G6" s="342"/>
      <c r="H6" s="342"/>
    </row>
    <row r="7" spans="1:8" ht="15.6" x14ac:dyDescent="0.25">
      <c r="A7" s="498" t="s">
        <v>680</v>
      </c>
      <c r="B7" s="498"/>
      <c r="C7" s="12"/>
      <c r="D7" s="12"/>
      <c r="E7" s="12"/>
      <c r="H7" s="29" t="s">
        <v>658</v>
      </c>
    </row>
    <row r="8" spans="1:8" ht="63.75" customHeight="1" x14ac:dyDescent="0.25">
      <c r="A8" s="41" t="s">
        <v>57</v>
      </c>
      <c r="B8" s="41" t="s">
        <v>467</v>
      </c>
      <c r="C8" s="51" t="s">
        <v>308</v>
      </c>
      <c r="D8" s="51" t="s">
        <v>307</v>
      </c>
      <c r="E8" s="51" t="s">
        <v>305</v>
      </c>
      <c r="F8" s="51" t="s">
        <v>306</v>
      </c>
      <c r="G8" s="41" t="s">
        <v>92</v>
      </c>
      <c r="H8" s="41" t="s">
        <v>468</v>
      </c>
    </row>
    <row r="9" spans="1:8" s="11" customFormat="1" ht="21" customHeight="1" thickBot="1" x14ac:dyDescent="0.3">
      <c r="A9" s="38" t="s">
        <v>406</v>
      </c>
      <c r="B9" s="97">
        <v>10000</v>
      </c>
      <c r="C9" s="47">
        <v>107.4</v>
      </c>
      <c r="D9" s="47">
        <v>107.6</v>
      </c>
      <c r="E9" s="47">
        <v>108.6</v>
      </c>
      <c r="F9" s="47">
        <v>108.5</v>
      </c>
      <c r="G9" s="86" t="s">
        <v>429</v>
      </c>
      <c r="H9" s="241">
        <v>0</v>
      </c>
    </row>
    <row r="10" spans="1:8" s="11" customFormat="1" ht="21" customHeight="1" thickTop="1" thickBot="1" x14ac:dyDescent="0.3">
      <c r="A10" s="32" t="s">
        <v>407</v>
      </c>
      <c r="B10" s="260">
        <v>1258</v>
      </c>
      <c r="C10" s="48">
        <v>98.8</v>
      </c>
      <c r="D10" s="48">
        <v>98.4</v>
      </c>
      <c r="E10" s="48">
        <v>100.1</v>
      </c>
      <c r="F10" s="48">
        <v>99.1</v>
      </c>
      <c r="G10" s="87" t="s">
        <v>430</v>
      </c>
      <c r="H10" s="245">
        <v>1</v>
      </c>
    </row>
    <row r="11" spans="1:8" s="11" customFormat="1" ht="21" customHeight="1" thickTop="1" thickBot="1" x14ac:dyDescent="0.3">
      <c r="A11" s="31" t="s">
        <v>408</v>
      </c>
      <c r="B11" s="261">
        <v>1133</v>
      </c>
      <c r="C11" s="49">
        <v>98.6</v>
      </c>
      <c r="D11" s="49">
        <v>98.3</v>
      </c>
      <c r="E11" s="49">
        <v>100.2</v>
      </c>
      <c r="F11" s="49">
        <v>99</v>
      </c>
      <c r="G11" s="88" t="s">
        <v>431</v>
      </c>
      <c r="H11" s="246">
        <v>11</v>
      </c>
    </row>
    <row r="12" spans="1:8" s="11" customFormat="1" ht="21" customHeight="1" thickTop="1" thickBot="1" x14ac:dyDescent="0.3">
      <c r="A12" s="32" t="s">
        <v>14</v>
      </c>
      <c r="B12" s="260">
        <v>125</v>
      </c>
      <c r="C12" s="48">
        <v>100.3</v>
      </c>
      <c r="D12" s="48">
        <v>99.2</v>
      </c>
      <c r="E12" s="48">
        <v>99.2</v>
      </c>
      <c r="F12" s="48">
        <v>99.5</v>
      </c>
      <c r="G12" s="87" t="s">
        <v>432</v>
      </c>
      <c r="H12" s="242" t="s">
        <v>353</v>
      </c>
    </row>
    <row r="13" spans="1:8" s="11" customFormat="1" ht="21" customHeight="1" thickTop="1" thickBot="1" x14ac:dyDescent="0.3">
      <c r="A13" s="31" t="s">
        <v>409</v>
      </c>
      <c r="B13" s="261">
        <v>27</v>
      </c>
      <c r="C13" s="49">
        <v>114</v>
      </c>
      <c r="D13" s="49">
        <v>114</v>
      </c>
      <c r="E13" s="49">
        <v>114</v>
      </c>
      <c r="F13" s="49">
        <v>114</v>
      </c>
      <c r="G13" s="88" t="s">
        <v>433</v>
      </c>
      <c r="H13" s="243" t="s">
        <v>354</v>
      </c>
    </row>
    <row r="14" spans="1:8" s="11" customFormat="1" ht="21" customHeight="1" thickTop="1" thickBot="1" x14ac:dyDescent="0.3">
      <c r="A14" s="32" t="s">
        <v>15</v>
      </c>
      <c r="B14" s="260">
        <v>27</v>
      </c>
      <c r="C14" s="48">
        <v>114</v>
      </c>
      <c r="D14" s="48">
        <v>114</v>
      </c>
      <c r="E14" s="48">
        <v>114</v>
      </c>
      <c r="F14" s="48">
        <v>114</v>
      </c>
      <c r="G14" s="87" t="s">
        <v>6</v>
      </c>
      <c r="H14" s="242" t="s">
        <v>355</v>
      </c>
    </row>
    <row r="15" spans="1:8" s="11" customFormat="1" ht="21" customHeight="1" thickTop="1" thickBot="1" x14ac:dyDescent="0.3">
      <c r="A15" s="31" t="s">
        <v>16</v>
      </c>
      <c r="B15" s="261">
        <v>511</v>
      </c>
      <c r="C15" s="49">
        <v>102</v>
      </c>
      <c r="D15" s="49">
        <v>102.9</v>
      </c>
      <c r="E15" s="49">
        <v>103.3</v>
      </c>
      <c r="F15" s="49">
        <v>103.5</v>
      </c>
      <c r="G15" s="88" t="s">
        <v>434</v>
      </c>
      <c r="H15" s="243" t="s">
        <v>356</v>
      </c>
    </row>
    <row r="16" spans="1:8" s="11" customFormat="1" ht="21" customHeight="1" thickTop="1" thickBot="1" x14ac:dyDescent="0.3">
      <c r="A16" s="32" t="s">
        <v>410</v>
      </c>
      <c r="B16" s="260">
        <v>435</v>
      </c>
      <c r="C16" s="48">
        <v>102.3</v>
      </c>
      <c r="D16" s="48">
        <v>102.4</v>
      </c>
      <c r="E16" s="48">
        <v>102.9</v>
      </c>
      <c r="F16" s="48">
        <v>102.9</v>
      </c>
      <c r="G16" s="87" t="s">
        <v>435</v>
      </c>
      <c r="H16" s="242" t="s">
        <v>357</v>
      </c>
    </row>
    <row r="17" spans="1:8" s="11" customFormat="1" ht="21" customHeight="1" thickTop="1" thickBot="1" x14ac:dyDescent="0.3">
      <c r="A17" s="31" t="s">
        <v>411</v>
      </c>
      <c r="B17" s="261">
        <v>76</v>
      </c>
      <c r="C17" s="49">
        <v>100.5</v>
      </c>
      <c r="D17" s="49">
        <v>105.8</v>
      </c>
      <c r="E17" s="49">
        <v>105.3</v>
      </c>
      <c r="F17" s="49">
        <v>106.7</v>
      </c>
      <c r="G17" s="88" t="s">
        <v>436</v>
      </c>
      <c r="H17" s="243" t="s">
        <v>358</v>
      </c>
    </row>
    <row r="18" spans="1:8" s="11" customFormat="1" ht="21" customHeight="1" thickTop="1" thickBot="1" x14ac:dyDescent="0.3">
      <c r="A18" s="32" t="s">
        <v>412</v>
      </c>
      <c r="B18" s="260">
        <v>2189</v>
      </c>
      <c r="C18" s="48">
        <v>115</v>
      </c>
      <c r="D18" s="48">
        <v>115.2</v>
      </c>
      <c r="E18" s="48">
        <v>115.4</v>
      </c>
      <c r="F18" s="48">
        <v>115.8</v>
      </c>
      <c r="G18" s="87" t="s">
        <v>437</v>
      </c>
      <c r="H18" s="242" t="s">
        <v>359</v>
      </c>
    </row>
    <row r="19" spans="1:8" s="11" customFormat="1" ht="21" customHeight="1" thickTop="1" thickBot="1" x14ac:dyDescent="0.3">
      <c r="A19" s="31" t="s">
        <v>413</v>
      </c>
      <c r="B19" s="261">
        <v>1934</v>
      </c>
      <c r="C19" s="49">
        <v>116.2</v>
      </c>
      <c r="D19" s="49">
        <v>116.4</v>
      </c>
      <c r="E19" s="49">
        <v>116.4</v>
      </c>
      <c r="F19" s="49">
        <v>116.9</v>
      </c>
      <c r="G19" s="88" t="s">
        <v>438</v>
      </c>
      <c r="H19" s="243" t="s">
        <v>360</v>
      </c>
    </row>
    <row r="20" spans="1:8" s="11" customFormat="1" ht="21" customHeight="1" thickTop="1" thickBot="1" x14ac:dyDescent="0.3">
      <c r="A20" s="32" t="s">
        <v>286</v>
      </c>
      <c r="B20" s="260">
        <v>103</v>
      </c>
      <c r="C20" s="48">
        <v>110.3</v>
      </c>
      <c r="D20" s="48">
        <v>109.8</v>
      </c>
      <c r="E20" s="48">
        <v>113.6</v>
      </c>
      <c r="F20" s="48">
        <v>114.4</v>
      </c>
      <c r="G20" s="87" t="s">
        <v>317</v>
      </c>
      <c r="H20" s="242" t="s">
        <v>361</v>
      </c>
    </row>
    <row r="21" spans="1:8" s="11" customFormat="1" ht="21" customHeight="1" thickTop="1" thickBot="1" x14ac:dyDescent="0.3">
      <c r="A21" s="31" t="s">
        <v>287</v>
      </c>
      <c r="B21" s="261">
        <v>61</v>
      </c>
      <c r="C21" s="49">
        <v>100</v>
      </c>
      <c r="D21" s="49">
        <v>100</v>
      </c>
      <c r="E21" s="49">
        <v>100</v>
      </c>
      <c r="F21" s="49">
        <v>100</v>
      </c>
      <c r="G21" s="88" t="s">
        <v>439</v>
      </c>
      <c r="H21" s="243" t="s">
        <v>362</v>
      </c>
    </row>
    <row r="22" spans="1:8" s="11" customFormat="1" ht="21" customHeight="1" thickTop="1" thickBot="1" x14ac:dyDescent="0.3">
      <c r="A22" s="32" t="s">
        <v>414</v>
      </c>
      <c r="B22" s="260">
        <v>91</v>
      </c>
      <c r="C22" s="48">
        <v>105.5</v>
      </c>
      <c r="D22" s="48">
        <v>105.4</v>
      </c>
      <c r="E22" s="48">
        <v>105.5</v>
      </c>
      <c r="F22" s="48">
        <v>105.5</v>
      </c>
      <c r="G22" s="87" t="s">
        <v>440</v>
      </c>
      <c r="H22" s="242" t="s">
        <v>363</v>
      </c>
    </row>
    <row r="23" spans="1:8" s="11" customFormat="1" ht="21" customHeight="1" thickTop="1" thickBot="1" x14ac:dyDescent="0.3">
      <c r="A23" s="31" t="s">
        <v>20</v>
      </c>
      <c r="B23" s="261">
        <v>770</v>
      </c>
      <c r="C23" s="49">
        <v>107</v>
      </c>
      <c r="D23" s="49">
        <v>107.3</v>
      </c>
      <c r="E23" s="49">
        <v>108.1</v>
      </c>
      <c r="F23" s="49">
        <v>108.7</v>
      </c>
      <c r="G23" s="88" t="s">
        <v>441</v>
      </c>
      <c r="H23" s="243" t="s">
        <v>364</v>
      </c>
    </row>
    <row r="24" spans="1:8" s="11" customFormat="1" ht="21" customHeight="1" thickTop="1" thickBot="1" x14ac:dyDescent="0.3">
      <c r="A24" s="32" t="s">
        <v>21</v>
      </c>
      <c r="B24" s="260">
        <v>180</v>
      </c>
      <c r="C24" s="48">
        <v>109.1</v>
      </c>
      <c r="D24" s="48">
        <v>109.9</v>
      </c>
      <c r="E24" s="48">
        <v>109.1</v>
      </c>
      <c r="F24" s="48">
        <v>110.7</v>
      </c>
      <c r="G24" s="87" t="s">
        <v>442</v>
      </c>
      <c r="H24" s="242" t="s">
        <v>365</v>
      </c>
    </row>
    <row r="25" spans="1:8" s="11" customFormat="1" ht="21" customHeight="1" thickTop="1" thickBot="1" x14ac:dyDescent="0.3">
      <c r="A25" s="31" t="s">
        <v>22</v>
      </c>
      <c r="B25" s="261">
        <v>50</v>
      </c>
      <c r="C25" s="49">
        <v>110.5</v>
      </c>
      <c r="D25" s="49">
        <v>112.9</v>
      </c>
      <c r="E25" s="49">
        <v>113.6</v>
      </c>
      <c r="F25" s="49">
        <v>113.6</v>
      </c>
      <c r="G25" s="88" t="s">
        <v>322</v>
      </c>
      <c r="H25" s="243" t="s">
        <v>366</v>
      </c>
    </row>
    <row r="26" spans="1:8" s="11" customFormat="1" ht="21" customHeight="1" thickTop="1" x14ac:dyDescent="0.25">
      <c r="A26" s="36" t="s">
        <v>23</v>
      </c>
      <c r="B26" s="262">
        <v>82</v>
      </c>
      <c r="C26" s="50">
        <v>100.9</v>
      </c>
      <c r="D26" s="50">
        <v>100.4</v>
      </c>
      <c r="E26" s="50">
        <v>100.1</v>
      </c>
      <c r="F26" s="50">
        <v>101.5</v>
      </c>
      <c r="G26" s="89" t="s">
        <v>443</v>
      </c>
      <c r="H26" s="244" t="s">
        <v>367</v>
      </c>
    </row>
    <row r="27" spans="1:8" s="11" customFormat="1" ht="21" customHeight="1" thickBot="1" x14ac:dyDescent="0.3">
      <c r="A27" s="38" t="s">
        <v>288</v>
      </c>
      <c r="B27" s="97">
        <v>41</v>
      </c>
      <c r="C27" s="47">
        <v>104</v>
      </c>
      <c r="D27" s="47">
        <v>103</v>
      </c>
      <c r="E27" s="47">
        <v>104</v>
      </c>
      <c r="F27" s="47">
        <v>106</v>
      </c>
      <c r="G27" s="86" t="s">
        <v>324</v>
      </c>
      <c r="H27" s="241" t="s">
        <v>368</v>
      </c>
    </row>
    <row r="28" spans="1:8" s="11" customFormat="1" ht="21" customHeight="1" thickTop="1" thickBot="1" x14ac:dyDescent="0.3">
      <c r="A28" s="32" t="s">
        <v>289</v>
      </c>
      <c r="B28" s="260">
        <v>7</v>
      </c>
      <c r="C28" s="48">
        <v>105.7</v>
      </c>
      <c r="D28" s="48">
        <v>106</v>
      </c>
      <c r="E28" s="48">
        <v>105.3</v>
      </c>
      <c r="F28" s="48">
        <v>104</v>
      </c>
      <c r="G28" s="87" t="s">
        <v>325</v>
      </c>
      <c r="H28" s="242" t="s">
        <v>369</v>
      </c>
    </row>
    <row r="29" spans="1:8" s="11" customFormat="1" ht="21" customHeight="1" thickTop="1" thickBot="1" x14ac:dyDescent="0.3">
      <c r="A29" s="31" t="s">
        <v>24</v>
      </c>
      <c r="B29" s="261">
        <v>410</v>
      </c>
      <c r="C29" s="49">
        <v>107.2</v>
      </c>
      <c r="D29" s="49">
        <v>107.2</v>
      </c>
      <c r="E29" s="49">
        <v>109</v>
      </c>
      <c r="F29" s="49">
        <v>109</v>
      </c>
      <c r="G29" s="88" t="s">
        <v>444</v>
      </c>
      <c r="H29" s="243" t="s">
        <v>370</v>
      </c>
    </row>
    <row r="30" spans="1:8" s="11" customFormat="1" ht="21" customHeight="1" thickTop="1" thickBot="1" x14ac:dyDescent="0.3">
      <c r="A30" s="32" t="s">
        <v>415</v>
      </c>
      <c r="B30" s="260">
        <v>179</v>
      </c>
      <c r="C30" s="48">
        <v>101.6</v>
      </c>
      <c r="D30" s="48">
        <v>100.7</v>
      </c>
      <c r="E30" s="48">
        <v>100.7</v>
      </c>
      <c r="F30" s="48">
        <v>100.9</v>
      </c>
      <c r="G30" s="87" t="s">
        <v>445</v>
      </c>
      <c r="H30" s="242" t="s">
        <v>371</v>
      </c>
    </row>
    <row r="31" spans="1:8" s="11" customFormat="1" ht="21" customHeight="1" thickTop="1" thickBot="1" x14ac:dyDescent="0.3">
      <c r="A31" s="31" t="s">
        <v>25</v>
      </c>
      <c r="B31" s="261">
        <v>31</v>
      </c>
      <c r="C31" s="49">
        <v>90.1</v>
      </c>
      <c r="D31" s="49">
        <v>88.4</v>
      </c>
      <c r="E31" s="49">
        <v>90.3</v>
      </c>
      <c r="F31" s="49">
        <v>91</v>
      </c>
      <c r="G31" s="88" t="s">
        <v>446</v>
      </c>
      <c r="H31" s="243" t="s">
        <v>372</v>
      </c>
    </row>
    <row r="32" spans="1:8" s="11" customFormat="1" ht="21" customHeight="1" thickTop="1" thickBot="1" x14ac:dyDescent="0.3">
      <c r="A32" s="32" t="s">
        <v>26</v>
      </c>
      <c r="B32" s="260">
        <v>79</v>
      </c>
      <c r="C32" s="48">
        <v>105.2</v>
      </c>
      <c r="D32" s="48">
        <v>104.6</v>
      </c>
      <c r="E32" s="48">
        <v>104.7</v>
      </c>
      <c r="F32" s="48">
        <v>104.8</v>
      </c>
      <c r="G32" s="87" t="s">
        <v>328</v>
      </c>
      <c r="H32" s="242" t="s">
        <v>373</v>
      </c>
    </row>
    <row r="33" spans="1:8" s="11" customFormat="1" ht="21" customHeight="1" thickTop="1" thickBot="1" x14ac:dyDescent="0.3">
      <c r="A33" s="31" t="s">
        <v>27</v>
      </c>
      <c r="B33" s="261">
        <v>69</v>
      </c>
      <c r="C33" s="49">
        <v>102.7</v>
      </c>
      <c r="D33" s="49">
        <v>101.8</v>
      </c>
      <c r="E33" s="49">
        <v>100.9</v>
      </c>
      <c r="F33" s="49">
        <v>100.9</v>
      </c>
      <c r="G33" s="88" t="s">
        <v>329</v>
      </c>
      <c r="H33" s="243" t="s">
        <v>374</v>
      </c>
    </row>
    <row r="34" spans="1:8" s="11" customFormat="1" ht="21" customHeight="1" thickTop="1" thickBot="1" x14ac:dyDescent="0.3">
      <c r="A34" s="32" t="s">
        <v>290</v>
      </c>
      <c r="B34" s="260">
        <v>1459</v>
      </c>
      <c r="C34" s="48">
        <v>108.6</v>
      </c>
      <c r="D34" s="48">
        <v>108.5</v>
      </c>
      <c r="E34" s="48">
        <v>111.8</v>
      </c>
      <c r="F34" s="48">
        <v>111.7</v>
      </c>
      <c r="G34" s="87" t="s">
        <v>447</v>
      </c>
      <c r="H34" s="242" t="s">
        <v>375</v>
      </c>
    </row>
    <row r="35" spans="1:8" s="11" customFormat="1" ht="21" customHeight="1" thickTop="1" thickBot="1" x14ac:dyDescent="0.3">
      <c r="A35" s="31" t="s">
        <v>28</v>
      </c>
      <c r="B35" s="261">
        <v>659</v>
      </c>
      <c r="C35" s="49">
        <v>101</v>
      </c>
      <c r="D35" s="49">
        <v>101</v>
      </c>
      <c r="E35" s="49">
        <v>101</v>
      </c>
      <c r="F35" s="49">
        <v>101</v>
      </c>
      <c r="G35" s="88" t="s">
        <v>448</v>
      </c>
      <c r="H35" s="243" t="s">
        <v>376</v>
      </c>
    </row>
    <row r="36" spans="1:8" s="11" customFormat="1" ht="21" customHeight="1" thickTop="1" thickBot="1" x14ac:dyDescent="0.3">
      <c r="A36" s="32" t="s">
        <v>29</v>
      </c>
      <c r="B36" s="260">
        <v>402</v>
      </c>
      <c r="C36" s="48">
        <v>124.7</v>
      </c>
      <c r="D36" s="48">
        <v>125.5</v>
      </c>
      <c r="E36" s="48">
        <v>128.69999999999999</v>
      </c>
      <c r="F36" s="48">
        <v>128.69999999999999</v>
      </c>
      <c r="G36" s="87" t="s">
        <v>449</v>
      </c>
      <c r="H36" s="242" t="s">
        <v>377</v>
      </c>
    </row>
    <row r="37" spans="1:8" s="11" customFormat="1" ht="21" customHeight="1" thickTop="1" thickBot="1" x14ac:dyDescent="0.3">
      <c r="A37" s="31" t="s">
        <v>416</v>
      </c>
      <c r="B37" s="261">
        <v>398</v>
      </c>
      <c r="C37" s="49">
        <v>105.1</v>
      </c>
      <c r="D37" s="49">
        <v>103.6</v>
      </c>
      <c r="E37" s="49">
        <v>112.5</v>
      </c>
      <c r="F37" s="49">
        <v>112</v>
      </c>
      <c r="G37" s="88" t="s">
        <v>331</v>
      </c>
      <c r="H37" s="243" t="s">
        <v>378</v>
      </c>
    </row>
    <row r="38" spans="1:8" s="11" customFormat="1" ht="21" customHeight="1" thickTop="1" thickBot="1" x14ac:dyDescent="0.3">
      <c r="A38" s="32" t="s">
        <v>206</v>
      </c>
      <c r="B38" s="260">
        <v>587</v>
      </c>
      <c r="C38" s="48">
        <v>99.4</v>
      </c>
      <c r="D38" s="48">
        <v>99.3</v>
      </c>
      <c r="E38" s="48">
        <v>99.3</v>
      </c>
      <c r="F38" s="48">
        <v>99.3</v>
      </c>
      <c r="G38" s="87" t="s">
        <v>450</v>
      </c>
      <c r="H38" s="242" t="s">
        <v>379</v>
      </c>
    </row>
    <row r="39" spans="1:8" s="11" customFormat="1" ht="21" customHeight="1" thickTop="1" thickBot="1" x14ac:dyDescent="0.3">
      <c r="A39" s="31" t="s">
        <v>417</v>
      </c>
      <c r="B39" s="261">
        <v>1</v>
      </c>
      <c r="C39" s="49">
        <v>169</v>
      </c>
      <c r="D39" s="49">
        <v>169</v>
      </c>
      <c r="E39" s="49">
        <v>169</v>
      </c>
      <c r="F39" s="49">
        <v>169</v>
      </c>
      <c r="G39" s="88" t="s">
        <v>466</v>
      </c>
      <c r="H39" s="243" t="s">
        <v>380</v>
      </c>
    </row>
    <row r="40" spans="1:8" s="11" customFormat="1" ht="21" customHeight="1" thickTop="1" thickBot="1" x14ac:dyDescent="0.3">
      <c r="A40" s="32" t="s">
        <v>418</v>
      </c>
      <c r="B40" s="260">
        <v>145</v>
      </c>
      <c r="C40" s="48">
        <v>99.6</v>
      </c>
      <c r="D40" s="48">
        <v>99.3</v>
      </c>
      <c r="E40" s="48">
        <v>99.3</v>
      </c>
      <c r="F40" s="48">
        <v>99.3</v>
      </c>
      <c r="G40" s="87" t="s">
        <v>451</v>
      </c>
      <c r="H40" s="242" t="s">
        <v>381</v>
      </c>
    </row>
    <row r="41" spans="1:8" s="11" customFormat="1" ht="21" customHeight="1" thickTop="1" thickBot="1" x14ac:dyDescent="0.3">
      <c r="A41" s="31" t="s">
        <v>419</v>
      </c>
      <c r="B41" s="261">
        <v>441</v>
      </c>
      <c r="C41" s="49">
        <v>99.1</v>
      </c>
      <c r="D41" s="49">
        <v>99.1</v>
      </c>
      <c r="E41" s="49">
        <v>99.1</v>
      </c>
      <c r="F41" s="49">
        <v>99.1</v>
      </c>
      <c r="G41" s="88" t="s">
        <v>452</v>
      </c>
      <c r="H41" s="243" t="s">
        <v>382</v>
      </c>
    </row>
    <row r="42" spans="1:8" s="11" customFormat="1" ht="21" customHeight="1" thickTop="1" thickBot="1" x14ac:dyDescent="0.3">
      <c r="A42" s="32" t="s">
        <v>420</v>
      </c>
      <c r="B42" s="260">
        <v>1268</v>
      </c>
      <c r="C42" s="48">
        <v>107.9</v>
      </c>
      <c r="D42" s="48">
        <v>109.3</v>
      </c>
      <c r="E42" s="48">
        <v>111.1</v>
      </c>
      <c r="F42" s="48">
        <v>108.5</v>
      </c>
      <c r="G42" s="87" t="s">
        <v>453</v>
      </c>
      <c r="H42" s="242" t="s">
        <v>383</v>
      </c>
    </row>
    <row r="43" spans="1:8" s="11" customFormat="1" ht="28.2" customHeight="1" thickTop="1" thickBot="1" x14ac:dyDescent="0.3">
      <c r="A43" s="31" t="s">
        <v>421</v>
      </c>
      <c r="B43" s="261">
        <v>76</v>
      </c>
      <c r="C43" s="49">
        <v>98.8</v>
      </c>
      <c r="D43" s="49">
        <v>99.4</v>
      </c>
      <c r="E43" s="49">
        <v>99.7</v>
      </c>
      <c r="F43" s="49">
        <v>99.8</v>
      </c>
      <c r="G43" s="88" t="s">
        <v>454</v>
      </c>
      <c r="H43" s="243" t="s">
        <v>384</v>
      </c>
    </row>
    <row r="44" spans="1:8" s="11" customFormat="1" ht="32.4" customHeight="1" thickTop="1" x14ac:dyDescent="0.25">
      <c r="A44" s="36" t="s">
        <v>422</v>
      </c>
      <c r="B44" s="262">
        <v>84</v>
      </c>
      <c r="C44" s="50">
        <v>95.2</v>
      </c>
      <c r="D44" s="50">
        <v>96.5</v>
      </c>
      <c r="E44" s="50">
        <v>97.2</v>
      </c>
      <c r="F44" s="50">
        <v>102.9</v>
      </c>
      <c r="G44" s="89" t="s">
        <v>455</v>
      </c>
      <c r="H44" s="244" t="s">
        <v>385</v>
      </c>
    </row>
    <row r="45" spans="1:8" ht="21" customHeight="1" thickBot="1" x14ac:dyDescent="0.3">
      <c r="A45" s="38" t="s">
        <v>423</v>
      </c>
      <c r="B45" s="97">
        <v>54</v>
      </c>
      <c r="C45" s="47">
        <v>100</v>
      </c>
      <c r="D45" s="47">
        <v>100</v>
      </c>
      <c r="E45" s="47">
        <v>102.5</v>
      </c>
      <c r="F45" s="47">
        <v>101.7</v>
      </c>
      <c r="G45" s="86" t="s">
        <v>453</v>
      </c>
      <c r="H45" s="241" t="s">
        <v>386</v>
      </c>
    </row>
    <row r="46" spans="1:8" ht="21" customHeight="1" thickTop="1" thickBot="1" x14ac:dyDescent="0.3">
      <c r="A46" s="36" t="s">
        <v>35</v>
      </c>
      <c r="B46" s="262">
        <v>43</v>
      </c>
      <c r="C46" s="50">
        <v>108</v>
      </c>
      <c r="D46" s="50">
        <v>109.2</v>
      </c>
      <c r="E46" s="50">
        <v>109.5</v>
      </c>
      <c r="F46" s="50">
        <v>108.9</v>
      </c>
      <c r="G46" s="89" t="s">
        <v>456</v>
      </c>
      <c r="H46" s="244" t="s">
        <v>387</v>
      </c>
    </row>
    <row r="47" spans="1:8" ht="21" customHeight="1" thickTop="1" thickBot="1" x14ac:dyDescent="0.3">
      <c r="A47" s="31" t="s">
        <v>424</v>
      </c>
      <c r="B47" s="261">
        <v>1011</v>
      </c>
      <c r="C47" s="49">
        <v>110</v>
      </c>
      <c r="D47" s="49">
        <v>111.7</v>
      </c>
      <c r="E47" s="49">
        <v>113.7</v>
      </c>
      <c r="F47" s="49">
        <v>110</v>
      </c>
      <c r="G47" s="88" t="s">
        <v>457</v>
      </c>
      <c r="H47" s="243" t="s">
        <v>388</v>
      </c>
    </row>
    <row r="48" spans="1:8" ht="21" customHeight="1" thickTop="1" thickBot="1" x14ac:dyDescent="0.3">
      <c r="A48" s="32" t="s">
        <v>208</v>
      </c>
      <c r="B48" s="260">
        <v>575</v>
      </c>
      <c r="C48" s="48">
        <v>120.2</v>
      </c>
      <c r="D48" s="48">
        <v>120.2</v>
      </c>
      <c r="E48" s="48">
        <v>120.8</v>
      </c>
      <c r="F48" s="48">
        <v>123.8</v>
      </c>
      <c r="G48" s="87" t="s">
        <v>340</v>
      </c>
      <c r="H48" s="242" t="s">
        <v>389</v>
      </c>
    </row>
    <row r="49" spans="1:8" ht="21" customHeight="1" thickTop="1" thickBot="1" x14ac:dyDescent="0.3">
      <c r="A49" s="31" t="s">
        <v>425</v>
      </c>
      <c r="B49" s="261">
        <v>231</v>
      </c>
      <c r="C49" s="49">
        <v>122.6</v>
      </c>
      <c r="D49" s="49">
        <v>122.6</v>
      </c>
      <c r="E49" s="49">
        <v>123.6</v>
      </c>
      <c r="F49" s="49">
        <v>125.4</v>
      </c>
      <c r="G49" s="88" t="s">
        <v>341</v>
      </c>
      <c r="H49" s="243" t="s">
        <v>390</v>
      </c>
    </row>
    <row r="50" spans="1:8" ht="21" customHeight="1" thickTop="1" thickBot="1" x14ac:dyDescent="0.3">
      <c r="A50" s="36" t="s">
        <v>296</v>
      </c>
      <c r="B50" s="262">
        <v>180</v>
      </c>
      <c r="C50" s="50">
        <v>111.4</v>
      </c>
      <c r="D50" s="50">
        <v>111.4</v>
      </c>
      <c r="E50" s="50">
        <v>111.1</v>
      </c>
      <c r="F50" s="50">
        <v>115.9</v>
      </c>
      <c r="G50" s="89" t="s">
        <v>458</v>
      </c>
      <c r="H50" s="244" t="s">
        <v>391</v>
      </c>
    </row>
    <row r="51" spans="1:8" ht="21" customHeight="1" thickTop="1" thickBot="1" x14ac:dyDescent="0.3">
      <c r="A51" s="31" t="s">
        <v>297</v>
      </c>
      <c r="B51" s="261">
        <v>12</v>
      </c>
      <c r="C51" s="49">
        <v>107</v>
      </c>
      <c r="D51" s="49">
        <v>107.3</v>
      </c>
      <c r="E51" s="49">
        <v>107.3</v>
      </c>
      <c r="F51" s="49">
        <v>107.3</v>
      </c>
      <c r="G51" s="88" t="s">
        <v>465</v>
      </c>
      <c r="H51" s="243" t="s">
        <v>392</v>
      </c>
    </row>
    <row r="52" spans="1:8" ht="21" customHeight="1" thickTop="1" thickBot="1" x14ac:dyDescent="0.3">
      <c r="A52" s="36" t="s">
        <v>298</v>
      </c>
      <c r="B52" s="262">
        <v>152</v>
      </c>
      <c r="C52" s="50">
        <v>128</v>
      </c>
      <c r="D52" s="50">
        <v>128</v>
      </c>
      <c r="E52" s="50">
        <v>129.30000000000001</v>
      </c>
      <c r="F52" s="50">
        <v>132</v>
      </c>
      <c r="G52" s="89" t="s">
        <v>459</v>
      </c>
      <c r="H52" s="244" t="s">
        <v>393</v>
      </c>
    </row>
    <row r="53" spans="1:8" ht="21" customHeight="1" thickTop="1" thickBot="1" x14ac:dyDescent="0.3">
      <c r="A53" s="31" t="s">
        <v>299</v>
      </c>
      <c r="B53" s="261">
        <v>608</v>
      </c>
      <c r="C53" s="49">
        <v>102.3</v>
      </c>
      <c r="D53" s="49">
        <v>100.7</v>
      </c>
      <c r="E53" s="49">
        <v>98.2</v>
      </c>
      <c r="F53" s="49">
        <v>99.2</v>
      </c>
      <c r="G53" s="88" t="s">
        <v>460</v>
      </c>
      <c r="H53" s="243" t="s">
        <v>1</v>
      </c>
    </row>
    <row r="54" spans="1:8" ht="21" customHeight="1" thickTop="1" thickBot="1" x14ac:dyDescent="0.3">
      <c r="A54" s="36" t="s">
        <v>37</v>
      </c>
      <c r="B54" s="262">
        <v>577</v>
      </c>
      <c r="C54" s="50">
        <v>102.6</v>
      </c>
      <c r="D54" s="50">
        <v>101.3</v>
      </c>
      <c r="E54" s="50">
        <v>98.9</v>
      </c>
      <c r="F54" s="50">
        <v>100</v>
      </c>
      <c r="G54" s="89" t="s">
        <v>461</v>
      </c>
      <c r="H54" s="244" t="s">
        <v>2</v>
      </c>
    </row>
    <row r="55" spans="1:8" ht="21" customHeight="1" thickTop="1" thickBot="1" x14ac:dyDescent="0.3">
      <c r="A55" s="31" t="s">
        <v>300</v>
      </c>
      <c r="B55" s="261">
        <v>31</v>
      </c>
      <c r="C55" s="49">
        <v>97.7</v>
      </c>
      <c r="D55" s="49">
        <v>89.3</v>
      </c>
      <c r="E55" s="49">
        <v>84.3</v>
      </c>
      <c r="F55" s="49">
        <v>84.7</v>
      </c>
      <c r="G55" s="88" t="s">
        <v>462</v>
      </c>
      <c r="H55" s="243" t="s">
        <v>4</v>
      </c>
    </row>
    <row r="56" spans="1:8" ht="21" customHeight="1" thickTop="1" thickBot="1" x14ac:dyDescent="0.3">
      <c r="A56" s="36" t="s">
        <v>426</v>
      </c>
      <c r="B56" s="262">
        <v>569</v>
      </c>
      <c r="C56" s="50">
        <v>100.6</v>
      </c>
      <c r="D56" s="50">
        <v>102.3</v>
      </c>
      <c r="E56" s="50">
        <v>104.2</v>
      </c>
      <c r="F56" s="50">
        <v>103.3</v>
      </c>
      <c r="G56" s="89" t="s">
        <v>463</v>
      </c>
      <c r="H56" s="244" t="s">
        <v>7</v>
      </c>
    </row>
    <row r="57" spans="1:8" ht="21" customHeight="1" thickTop="1" thickBot="1" x14ac:dyDescent="0.3">
      <c r="A57" s="31" t="s">
        <v>427</v>
      </c>
      <c r="B57" s="261">
        <v>339</v>
      </c>
      <c r="C57" s="49">
        <v>101</v>
      </c>
      <c r="D57" s="49">
        <v>100.7</v>
      </c>
      <c r="E57" s="49">
        <v>102.2</v>
      </c>
      <c r="F57" s="49">
        <v>103.9</v>
      </c>
      <c r="G57" s="88" t="s">
        <v>211</v>
      </c>
      <c r="H57" s="243" t="s">
        <v>8</v>
      </c>
    </row>
    <row r="58" spans="1:8" ht="21" customHeight="1" thickTop="1" thickBot="1" x14ac:dyDescent="0.3">
      <c r="A58" s="36" t="s">
        <v>428</v>
      </c>
      <c r="B58" s="262">
        <v>183</v>
      </c>
      <c r="C58" s="50">
        <v>99.9</v>
      </c>
      <c r="D58" s="50">
        <v>105.8</v>
      </c>
      <c r="E58" s="50">
        <v>109</v>
      </c>
      <c r="F58" s="50">
        <v>102.9</v>
      </c>
      <c r="G58" s="89" t="s">
        <v>464</v>
      </c>
      <c r="H58" s="244" t="s">
        <v>394</v>
      </c>
    </row>
    <row r="59" spans="1:8" ht="21" customHeight="1" thickTop="1" thickBot="1" x14ac:dyDescent="0.3">
      <c r="A59" s="31" t="s">
        <v>303</v>
      </c>
      <c r="B59" s="261">
        <v>26</v>
      </c>
      <c r="C59" s="49">
        <v>100</v>
      </c>
      <c r="D59" s="49">
        <v>100</v>
      </c>
      <c r="E59" s="49">
        <v>100</v>
      </c>
      <c r="F59" s="49">
        <v>100</v>
      </c>
      <c r="G59" s="88" t="s">
        <v>351</v>
      </c>
      <c r="H59" s="243" t="s">
        <v>395</v>
      </c>
    </row>
    <row r="60" spans="1:8" ht="21" customHeight="1" thickTop="1" x14ac:dyDescent="0.25">
      <c r="A60" s="36" t="s">
        <v>304</v>
      </c>
      <c r="B60" s="262">
        <v>21</v>
      </c>
      <c r="C60" s="50">
        <v>100</v>
      </c>
      <c r="D60" s="50">
        <v>100</v>
      </c>
      <c r="E60" s="50">
        <v>100</v>
      </c>
      <c r="F60" s="50">
        <v>100</v>
      </c>
      <c r="G60" s="89" t="s">
        <v>352</v>
      </c>
      <c r="H60" s="244" t="s">
        <v>396</v>
      </c>
    </row>
    <row r="61" spans="1:8" x14ac:dyDescent="0.25">
      <c r="B61" s="13"/>
    </row>
    <row r="62" spans="1:8" s="253" customFormat="1" x14ac:dyDescent="0.25">
      <c r="B62" s="254"/>
    </row>
    <row r="63" spans="1:8" s="253" customFormat="1" x14ac:dyDescent="0.25">
      <c r="B63" s="254"/>
    </row>
    <row r="64" spans="1:8" s="253" customFormat="1" x14ac:dyDescent="0.25">
      <c r="B64" s="254"/>
    </row>
    <row r="65" spans="1:6" s="253" customFormat="1" x14ac:dyDescent="0.25">
      <c r="B65" s="254"/>
    </row>
    <row r="66" spans="1:6" s="253" customFormat="1" x14ac:dyDescent="0.25">
      <c r="A66" s="255"/>
      <c r="B66" s="255"/>
      <c r="C66" s="255"/>
      <c r="D66" s="255"/>
      <c r="E66" s="255"/>
      <c r="F66" s="255"/>
    </row>
    <row r="67" spans="1:6" s="253" customFormat="1" x14ac:dyDescent="0.25">
      <c r="A67" s="255"/>
      <c r="B67" s="255"/>
      <c r="C67" s="255"/>
      <c r="D67" s="255"/>
      <c r="E67" s="255"/>
      <c r="F67" s="255"/>
    </row>
    <row r="68" spans="1:6" s="253" customFormat="1" x14ac:dyDescent="0.25">
      <c r="A68" s="255"/>
      <c r="B68" s="255"/>
      <c r="C68" s="255"/>
      <c r="D68" s="255"/>
      <c r="E68" s="255"/>
      <c r="F68" s="255"/>
    </row>
    <row r="69" spans="1:6" s="253" customFormat="1" x14ac:dyDescent="0.25">
      <c r="A69" s="255"/>
      <c r="B69" s="255"/>
      <c r="C69" s="255"/>
      <c r="D69" s="255"/>
      <c r="E69" s="255"/>
      <c r="F69" s="255"/>
    </row>
    <row r="70" spans="1:6" s="253" customFormat="1" x14ac:dyDescent="0.25">
      <c r="A70" s="257"/>
      <c r="B70" s="255"/>
      <c r="C70" s="256"/>
      <c r="D70" s="256"/>
      <c r="E70" s="257"/>
      <c r="F70" s="257"/>
    </row>
    <row r="71" spans="1:6" s="253" customFormat="1" x14ac:dyDescent="0.25">
      <c r="A71" s="257"/>
      <c r="B71" s="255"/>
      <c r="C71" s="256"/>
      <c r="D71" s="256"/>
      <c r="E71" s="257"/>
      <c r="F71" s="257"/>
    </row>
    <row r="72" spans="1:6" s="253" customFormat="1" x14ac:dyDescent="0.25">
      <c r="A72" s="257"/>
      <c r="B72" s="255"/>
      <c r="C72" s="256"/>
      <c r="D72" s="256"/>
      <c r="E72" s="257"/>
      <c r="F72" s="257"/>
    </row>
    <row r="73" spans="1:6" s="253" customFormat="1" x14ac:dyDescent="0.25">
      <c r="A73" s="257"/>
      <c r="B73" s="255"/>
      <c r="C73" s="256"/>
      <c r="D73" s="256"/>
      <c r="E73" s="257"/>
      <c r="F73" s="257"/>
    </row>
    <row r="74" spans="1:6" s="253" customFormat="1" x14ac:dyDescent="0.25">
      <c r="A74" s="257"/>
      <c r="B74" s="255"/>
      <c r="C74" s="256"/>
      <c r="D74" s="256"/>
      <c r="E74" s="257"/>
      <c r="F74" s="257"/>
    </row>
    <row r="75" spans="1:6" s="253" customFormat="1" x14ac:dyDescent="0.25">
      <c r="A75" s="257"/>
      <c r="B75" s="255"/>
      <c r="C75" s="256"/>
      <c r="D75" s="256"/>
      <c r="E75" s="257"/>
      <c r="F75" s="257"/>
    </row>
    <row r="76" spans="1:6" s="253" customFormat="1" x14ac:dyDescent="0.25">
      <c r="A76" s="257"/>
      <c r="B76" s="255"/>
      <c r="C76" s="256"/>
      <c r="D76" s="256"/>
      <c r="E76" s="257"/>
      <c r="F76" s="257"/>
    </row>
    <row r="77" spans="1:6" s="253" customFormat="1" x14ac:dyDescent="0.25">
      <c r="A77" s="257"/>
      <c r="B77" s="255"/>
      <c r="C77" s="256"/>
      <c r="D77" s="256"/>
      <c r="E77" s="257"/>
      <c r="F77" s="257"/>
    </row>
    <row r="78" spans="1:6" s="253" customFormat="1" x14ac:dyDescent="0.25">
      <c r="A78" s="257"/>
      <c r="B78" s="255"/>
      <c r="C78" s="256"/>
      <c r="D78" s="256"/>
      <c r="E78" s="257"/>
      <c r="F78" s="257"/>
    </row>
    <row r="79" spans="1:6" s="253" customFormat="1" x14ac:dyDescent="0.25">
      <c r="A79" s="257"/>
      <c r="B79" s="255"/>
      <c r="C79" s="256"/>
      <c r="D79" s="256"/>
      <c r="E79" s="257"/>
      <c r="F79" s="257"/>
    </row>
    <row r="80" spans="1:6" s="253" customFormat="1" x14ac:dyDescent="0.25">
      <c r="A80" s="257"/>
      <c r="B80" s="255"/>
      <c r="C80" s="256"/>
      <c r="D80" s="256"/>
      <c r="E80" s="257"/>
      <c r="F80" s="257"/>
    </row>
    <row r="81" spans="1:6" s="253" customFormat="1" x14ac:dyDescent="0.25">
      <c r="A81" s="257"/>
      <c r="B81" s="255"/>
      <c r="C81" s="256"/>
      <c r="D81" s="256"/>
      <c r="E81" s="257"/>
      <c r="F81" s="257"/>
    </row>
    <row r="82" spans="1:6" s="253" customFormat="1" x14ac:dyDescent="0.25">
      <c r="A82" s="257"/>
      <c r="B82" s="255"/>
      <c r="C82" s="256"/>
      <c r="D82" s="256"/>
      <c r="E82" s="257"/>
      <c r="F82" s="257"/>
    </row>
    <row r="83" spans="1:6" s="253" customFormat="1" x14ac:dyDescent="0.25">
      <c r="A83" s="257"/>
      <c r="B83" s="255"/>
      <c r="C83" s="256"/>
      <c r="D83" s="256"/>
      <c r="E83" s="257"/>
      <c r="F83" s="257"/>
    </row>
    <row r="84" spans="1:6" s="253" customFormat="1" x14ac:dyDescent="0.25">
      <c r="A84" s="257"/>
      <c r="B84" s="255"/>
      <c r="C84" s="256"/>
      <c r="D84" s="256"/>
      <c r="E84" s="257"/>
      <c r="F84" s="257"/>
    </row>
    <row r="85" spans="1:6" s="253" customFormat="1" x14ac:dyDescent="0.25">
      <c r="A85" s="257"/>
      <c r="B85" s="255"/>
      <c r="C85" s="256"/>
      <c r="D85" s="256"/>
      <c r="E85" s="257"/>
      <c r="F85" s="257"/>
    </row>
    <row r="86" spans="1:6" s="253" customFormat="1" x14ac:dyDescent="0.25">
      <c r="A86" s="257"/>
      <c r="B86" s="255"/>
      <c r="C86" s="256"/>
      <c r="D86" s="256"/>
      <c r="E86" s="257"/>
      <c r="F86" s="257"/>
    </row>
    <row r="87" spans="1:6" s="253" customFormat="1" x14ac:dyDescent="0.25">
      <c r="A87" s="257"/>
      <c r="B87" s="255"/>
      <c r="C87" s="256"/>
      <c r="D87" s="256"/>
      <c r="E87" s="257"/>
      <c r="F87" s="257"/>
    </row>
    <row r="88" spans="1:6" s="253" customFormat="1" x14ac:dyDescent="0.25">
      <c r="A88" s="257"/>
      <c r="B88" s="255"/>
      <c r="C88" s="256"/>
      <c r="D88" s="256"/>
      <c r="E88" s="257"/>
      <c r="F88" s="257"/>
    </row>
    <row r="89" spans="1:6" s="253" customFormat="1" x14ac:dyDescent="0.25">
      <c r="A89" s="257"/>
      <c r="B89" s="255"/>
      <c r="C89" s="256"/>
      <c r="D89" s="256"/>
      <c r="E89" s="257"/>
      <c r="F89" s="257"/>
    </row>
    <row r="90" spans="1:6" s="253" customFormat="1" x14ac:dyDescent="0.25">
      <c r="A90" s="257"/>
      <c r="B90" s="255"/>
      <c r="C90" s="256"/>
      <c r="D90" s="256"/>
      <c r="E90" s="257"/>
      <c r="F90" s="257"/>
    </row>
    <row r="91" spans="1:6" s="253" customFormat="1" x14ac:dyDescent="0.25">
      <c r="A91" s="257"/>
      <c r="B91" s="255"/>
      <c r="C91" s="256"/>
      <c r="D91" s="256"/>
      <c r="E91" s="257"/>
      <c r="F91" s="257"/>
    </row>
    <row r="92" spans="1:6" s="253" customFormat="1" x14ac:dyDescent="0.25">
      <c r="A92" s="257"/>
      <c r="B92" s="255"/>
      <c r="C92" s="256"/>
      <c r="D92" s="256"/>
      <c r="E92" s="257"/>
      <c r="F92" s="257"/>
    </row>
    <row r="93" spans="1:6" s="253" customFormat="1" x14ac:dyDescent="0.25">
      <c r="A93" s="257"/>
      <c r="B93" s="255"/>
      <c r="C93" s="256"/>
      <c r="D93" s="256"/>
      <c r="E93" s="257"/>
      <c r="F93" s="257"/>
    </row>
    <row r="94" spans="1:6" s="253" customFormat="1" x14ac:dyDescent="0.25">
      <c r="A94" s="257"/>
      <c r="B94" s="255"/>
      <c r="C94" s="256"/>
      <c r="D94" s="256"/>
      <c r="E94" s="257"/>
      <c r="F94" s="257"/>
    </row>
    <row r="95" spans="1:6" s="253" customFormat="1" x14ac:dyDescent="0.25">
      <c r="A95" s="257"/>
      <c r="B95" s="255"/>
      <c r="C95" s="256"/>
      <c r="D95" s="256"/>
      <c r="E95" s="257"/>
      <c r="F95" s="257"/>
    </row>
    <row r="96" spans="1:6" s="253" customFormat="1" x14ac:dyDescent="0.25">
      <c r="A96" s="257"/>
      <c r="B96" s="255"/>
      <c r="C96" s="256"/>
      <c r="D96" s="256"/>
      <c r="E96" s="257"/>
      <c r="F96" s="257"/>
    </row>
    <row r="97" spans="1:6" s="253" customFormat="1" x14ac:dyDescent="0.25">
      <c r="A97" s="257"/>
      <c r="B97" s="255"/>
      <c r="C97" s="256"/>
      <c r="D97" s="256"/>
      <c r="E97" s="257"/>
      <c r="F97" s="257"/>
    </row>
    <row r="98" spans="1:6" s="253" customFormat="1" x14ac:dyDescent="0.25">
      <c r="A98" s="257"/>
      <c r="B98" s="255"/>
      <c r="C98" s="256"/>
      <c r="D98" s="256"/>
      <c r="E98" s="257"/>
      <c r="F98" s="257"/>
    </row>
    <row r="99" spans="1:6" s="253" customFormat="1" x14ac:dyDescent="0.25">
      <c r="A99" s="257"/>
      <c r="B99" s="255"/>
      <c r="C99" s="256"/>
      <c r="D99" s="256"/>
      <c r="E99" s="257"/>
      <c r="F99" s="257"/>
    </row>
    <row r="100" spans="1:6" s="253" customFormat="1" x14ac:dyDescent="0.25">
      <c r="A100" s="257"/>
      <c r="B100" s="255"/>
      <c r="C100" s="256"/>
      <c r="D100" s="256"/>
      <c r="E100" s="257"/>
      <c r="F100" s="257"/>
    </row>
    <row r="101" spans="1:6" s="253" customFormat="1" x14ac:dyDescent="0.25">
      <c r="A101" s="257"/>
      <c r="B101" s="255"/>
      <c r="C101" s="256"/>
      <c r="D101" s="256"/>
      <c r="E101" s="257"/>
      <c r="F101" s="257"/>
    </row>
    <row r="102" spans="1:6" s="253" customFormat="1" x14ac:dyDescent="0.25">
      <c r="A102" s="257"/>
      <c r="B102" s="255"/>
      <c r="C102" s="256"/>
      <c r="D102" s="256"/>
      <c r="E102" s="257"/>
      <c r="F102" s="257"/>
    </row>
    <row r="103" spans="1:6" s="253" customFormat="1" x14ac:dyDescent="0.25">
      <c r="A103" s="257"/>
      <c r="B103" s="255"/>
      <c r="C103" s="256"/>
      <c r="D103" s="256"/>
      <c r="E103" s="257"/>
      <c r="F103" s="257"/>
    </row>
    <row r="104" spans="1:6" s="253" customFormat="1" x14ac:dyDescent="0.25">
      <c r="A104" s="257"/>
      <c r="B104" s="255"/>
      <c r="C104" s="256"/>
      <c r="D104" s="256"/>
      <c r="E104" s="257"/>
      <c r="F104" s="257"/>
    </row>
    <row r="105" spans="1:6" s="253" customFormat="1" x14ac:dyDescent="0.25">
      <c r="A105" s="257"/>
      <c r="B105" s="255"/>
      <c r="C105" s="256"/>
      <c r="D105" s="256"/>
      <c r="E105" s="257"/>
      <c r="F105" s="257"/>
    </row>
    <row r="106" spans="1:6" s="253" customFormat="1" x14ac:dyDescent="0.25">
      <c r="B106" s="254"/>
    </row>
    <row r="107" spans="1:6" s="253" customFormat="1" x14ac:dyDescent="0.25">
      <c r="B107" s="254"/>
    </row>
    <row r="108" spans="1:6" s="253" customFormat="1" x14ac:dyDescent="0.25">
      <c r="B108" s="254"/>
    </row>
    <row r="109" spans="1:6" s="253" customFormat="1" x14ac:dyDescent="0.25">
      <c r="B109" s="254"/>
    </row>
    <row r="110" spans="1:6" s="253" customFormat="1" x14ac:dyDescent="0.25">
      <c r="B110" s="254"/>
    </row>
    <row r="111" spans="1:6" s="253" customFormat="1" x14ac:dyDescent="0.25">
      <c r="B111" s="254"/>
    </row>
    <row r="112" spans="1:6" s="253" customFormat="1" x14ac:dyDescent="0.25">
      <c r="B112" s="254"/>
    </row>
    <row r="113" spans="2:2" s="253" customFormat="1" x14ac:dyDescent="0.25">
      <c r="B113" s="254"/>
    </row>
    <row r="114" spans="2:2" s="253" customFormat="1" x14ac:dyDescent="0.25">
      <c r="B114" s="254"/>
    </row>
    <row r="115" spans="2:2" s="253" customFormat="1" x14ac:dyDescent="0.25">
      <c r="B115" s="254"/>
    </row>
    <row r="116" spans="2:2" s="253" customFormat="1" x14ac:dyDescent="0.25">
      <c r="B116" s="254"/>
    </row>
    <row r="117" spans="2:2" s="253" customFormat="1" x14ac:dyDescent="0.25">
      <c r="B117" s="254"/>
    </row>
    <row r="118" spans="2:2" s="253" customFormat="1" x14ac:dyDescent="0.25">
      <c r="B118" s="254"/>
    </row>
    <row r="119" spans="2:2" s="253" customFormat="1" ht="75" customHeight="1" x14ac:dyDescent="0.25">
      <c r="B119" s="254"/>
    </row>
    <row r="120" spans="2:2" s="253" customFormat="1" x14ac:dyDescent="0.25">
      <c r="B120" s="254"/>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sheetData>
  <mergeCells count="6">
    <mergeCell ref="A7:B7"/>
    <mergeCell ref="A1:H1"/>
    <mergeCell ref="A2:H2"/>
    <mergeCell ref="A3:H3"/>
    <mergeCell ref="A4:H4"/>
    <mergeCell ref="A5:H5"/>
  </mergeCells>
  <phoneticPr fontId="0" type="noConversion"/>
  <printOptions horizontalCentered="1" verticalCentered="1"/>
  <pageMargins left="0" right="0" top="0" bottom="0" header="0.31496062992126" footer="0.31496062992126"/>
  <pageSetup paperSize="9" scale="88" orientation="landscape" r:id="rId1"/>
  <rowBreaks count="2" manualBreakCount="2">
    <brk id="26" max="7" man="1"/>
    <brk id="44" max="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150"/>
  <sheetViews>
    <sheetView rightToLeft="1" view="pageBreakPreview" zoomScale="90" zoomScaleNormal="90" zoomScaleSheetLayoutView="90" workbookViewId="0">
      <selection activeCell="J10" sqref="J10"/>
    </sheetView>
  </sheetViews>
  <sheetFormatPr defaultColWidth="9.09765625" defaultRowHeight="13.8" x14ac:dyDescent="0.25"/>
  <cols>
    <col min="1" max="1" width="17.69921875" style="60" customWidth="1"/>
    <col min="2" max="2" width="12.296875" style="60" customWidth="1"/>
    <col min="3" max="3" width="36.8984375" style="60" customWidth="1"/>
    <col min="4" max="4" width="8.59765625" style="60" customWidth="1"/>
    <col min="5" max="5" width="39.296875" style="111" customWidth="1"/>
    <col min="6" max="6" width="26.296875" style="111" customWidth="1"/>
    <col min="7" max="7" width="9.09765625" style="111"/>
    <col min="8" max="14" width="9.09765625" style="60"/>
    <col min="15" max="15" width="42.3984375" style="60" customWidth="1"/>
    <col min="16" max="16384" width="9.09765625" style="60"/>
  </cols>
  <sheetData>
    <row r="1" spans="1:15" x14ac:dyDescent="0.25">
      <c r="A1" s="111"/>
      <c r="B1" s="111"/>
      <c r="C1" s="111"/>
      <c r="D1" s="111"/>
    </row>
    <row r="2" spans="1:15" s="7" customFormat="1" ht="24.75" customHeight="1" x14ac:dyDescent="0.25">
      <c r="A2" s="112"/>
      <c r="B2" s="112"/>
      <c r="C2" s="112"/>
      <c r="D2" s="112"/>
      <c r="E2" s="112"/>
      <c r="F2" s="112"/>
      <c r="G2" s="112"/>
    </row>
    <row r="3" spans="1:15" ht="43.5" customHeight="1" x14ac:dyDescent="0.25">
      <c r="A3" s="111"/>
      <c r="B3" s="111"/>
      <c r="C3" s="111"/>
      <c r="D3" s="111"/>
    </row>
    <row r="4" spans="1:15" ht="37.5" customHeight="1" x14ac:dyDescent="0.25">
      <c r="A4" s="111"/>
      <c r="B4" s="111"/>
      <c r="C4" s="111"/>
      <c r="D4" s="111"/>
      <c r="O4" s="327" t="s">
        <v>578</v>
      </c>
    </row>
    <row r="5" spans="1:15" ht="15.75" customHeight="1" x14ac:dyDescent="0.25">
      <c r="A5" s="111"/>
      <c r="B5" s="111"/>
      <c r="C5" s="111"/>
      <c r="D5" s="111"/>
      <c r="O5" s="327" t="s">
        <v>579</v>
      </c>
    </row>
    <row r="6" spans="1:15" ht="63.75" customHeight="1" x14ac:dyDescent="0.25">
      <c r="A6" s="111"/>
      <c r="B6" s="111"/>
      <c r="C6" s="111"/>
      <c r="D6" s="111"/>
      <c r="O6" s="327" t="s">
        <v>580</v>
      </c>
    </row>
    <row r="7" spans="1:15" s="61" customFormat="1" ht="40.5" customHeight="1" x14ac:dyDescent="0.25">
      <c r="A7" s="113"/>
      <c r="B7" s="113"/>
      <c r="C7" s="113"/>
      <c r="D7" s="113"/>
      <c r="E7" s="113"/>
      <c r="F7" s="113"/>
      <c r="G7" s="113"/>
      <c r="O7" s="327" t="s">
        <v>581</v>
      </c>
    </row>
    <row r="8" spans="1:15" s="61" customFormat="1" ht="40.5" customHeight="1" x14ac:dyDescent="0.25">
      <c r="A8" s="113"/>
      <c r="B8" s="113"/>
      <c r="C8" s="113"/>
      <c r="D8" s="113"/>
      <c r="E8" s="113"/>
      <c r="F8" s="113"/>
      <c r="G8" s="113"/>
      <c r="O8" s="326" t="s">
        <v>575</v>
      </c>
    </row>
    <row r="9" spans="1:15" s="61" customFormat="1" ht="40.5" customHeight="1" x14ac:dyDescent="0.25">
      <c r="A9" s="113"/>
      <c r="B9" s="113"/>
      <c r="C9" s="113"/>
      <c r="D9" s="113"/>
      <c r="E9" s="113"/>
      <c r="F9" s="113"/>
      <c r="G9" s="113"/>
      <c r="O9" s="326" t="s">
        <v>415</v>
      </c>
    </row>
    <row r="10" spans="1:15" s="61" customFormat="1" ht="40.5" customHeight="1" x14ac:dyDescent="0.25">
      <c r="A10" s="113"/>
      <c r="B10" s="113"/>
      <c r="C10" s="113"/>
      <c r="D10" s="113"/>
      <c r="E10" s="113"/>
      <c r="F10" s="113"/>
      <c r="G10" s="113"/>
      <c r="O10" s="326" t="s">
        <v>576</v>
      </c>
    </row>
    <row r="11" spans="1:15" s="61" customFormat="1" ht="40.5" customHeight="1" x14ac:dyDescent="0.25">
      <c r="A11" s="113"/>
      <c r="B11" s="113"/>
      <c r="C11" s="113"/>
      <c r="D11" s="113"/>
      <c r="E11" s="113"/>
      <c r="F11" s="113"/>
      <c r="G11" s="113"/>
      <c r="O11" s="326" t="s">
        <v>206</v>
      </c>
    </row>
    <row r="12" spans="1:15" s="61" customFormat="1" ht="30.6" customHeight="1" x14ac:dyDescent="0.25">
      <c r="A12" s="113"/>
      <c r="B12" s="113"/>
      <c r="C12" s="113"/>
      <c r="D12" s="113"/>
      <c r="E12" s="113"/>
      <c r="F12" s="113"/>
      <c r="G12" s="113"/>
      <c r="O12" s="326" t="s">
        <v>420</v>
      </c>
    </row>
    <row r="13" spans="1:15" s="61" customFormat="1" ht="18" customHeight="1" x14ac:dyDescent="0.25">
      <c r="A13" s="501" t="s">
        <v>254</v>
      </c>
      <c r="B13" s="501"/>
      <c r="C13" s="501"/>
      <c r="D13" s="501"/>
      <c r="E13" s="234"/>
      <c r="F13" s="113"/>
      <c r="G13" s="113"/>
      <c r="O13" s="326" t="s">
        <v>208</v>
      </c>
    </row>
    <row r="14" spans="1:15" s="61" customFormat="1" ht="40.5" customHeight="1" x14ac:dyDescent="0.25">
      <c r="E14" s="113"/>
      <c r="F14" s="113"/>
      <c r="G14" s="113"/>
      <c r="O14" s="326" t="s">
        <v>577</v>
      </c>
    </row>
    <row r="15" spans="1:15" x14ac:dyDescent="0.25">
      <c r="B15" s="62"/>
      <c r="C15" s="63"/>
    </row>
    <row r="16" spans="1:15" x14ac:dyDescent="0.25">
      <c r="B16" s="62"/>
      <c r="C16" s="63"/>
    </row>
    <row r="17" spans="3:3" x14ac:dyDescent="0.25">
      <c r="C17" s="63"/>
    </row>
    <row r="18" spans="3:3" x14ac:dyDescent="0.25">
      <c r="C18" s="63"/>
    </row>
    <row r="19" spans="3:3" x14ac:dyDescent="0.25">
      <c r="C19" s="63"/>
    </row>
    <row r="20" spans="3:3" x14ac:dyDescent="0.25">
      <c r="C20" s="63"/>
    </row>
    <row r="21" spans="3:3" hidden="1" x14ac:dyDescent="0.25">
      <c r="C21" s="63"/>
    </row>
    <row r="22" spans="3:3" hidden="1" x14ac:dyDescent="0.25">
      <c r="C22" s="63"/>
    </row>
    <row r="23" spans="3:3" hidden="1" x14ac:dyDescent="0.25">
      <c r="C23" s="63"/>
    </row>
    <row r="24" spans="3:3" ht="96.75" hidden="1" customHeight="1" x14ac:dyDescent="0.25">
      <c r="C24" s="63"/>
    </row>
    <row r="25" spans="3:3" hidden="1" x14ac:dyDescent="0.25">
      <c r="C25" s="63"/>
    </row>
    <row r="26" spans="3:3" hidden="1" x14ac:dyDescent="0.25">
      <c r="C26" s="63"/>
    </row>
    <row r="27" spans="3:3" hidden="1" x14ac:dyDescent="0.25">
      <c r="C27" s="63"/>
    </row>
    <row r="28" spans="3:3" hidden="1" x14ac:dyDescent="0.25">
      <c r="C28" s="63"/>
    </row>
    <row r="29" spans="3:3" hidden="1" x14ac:dyDescent="0.25">
      <c r="C29" s="63"/>
    </row>
    <row r="30" spans="3:3" hidden="1" x14ac:dyDescent="0.25">
      <c r="C30" s="63"/>
    </row>
    <row r="31" spans="3:3" hidden="1" x14ac:dyDescent="0.25">
      <c r="C31" s="63"/>
    </row>
    <row r="32" spans="3:3" hidden="1" x14ac:dyDescent="0.25">
      <c r="C32" s="63"/>
    </row>
    <row r="33" spans="3:4" hidden="1" x14ac:dyDescent="0.25">
      <c r="C33" s="63"/>
    </row>
    <row r="34" spans="3:4" hidden="1" x14ac:dyDescent="0.25">
      <c r="C34" s="63"/>
    </row>
    <row r="35" spans="3:4" hidden="1" x14ac:dyDescent="0.25">
      <c r="C35" s="63"/>
    </row>
    <row r="36" spans="3:4" hidden="1" x14ac:dyDescent="0.25">
      <c r="C36" s="64"/>
      <c r="D36" s="64"/>
    </row>
    <row r="37" spans="3:4" hidden="1" x14ac:dyDescent="0.25">
      <c r="C37" s="65"/>
      <c r="D37" s="66"/>
    </row>
    <row r="38" spans="3:4" hidden="1" x14ac:dyDescent="0.25">
      <c r="C38" s="65"/>
      <c r="D38" s="67"/>
    </row>
    <row r="39" spans="3:4" hidden="1" x14ac:dyDescent="0.25">
      <c r="C39" s="66"/>
      <c r="D39" s="67"/>
    </row>
    <row r="40" spans="3:4" hidden="1" x14ac:dyDescent="0.25">
      <c r="C40" s="66"/>
      <c r="D40" s="68"/>
    </row>
    <row r="41" spans="3:4" hidden="1" x14ac:dyDescent="0.25">
      <c r="C41" s="66"/>
      <c r="D41" s="68"/>
    </row>
    <row r="42" spans="3:4" hidden="1" x14ac:dyDescent="0.25">
      <c r="C42" s="66"/>
      <c r="D42" s="68"/>
    </row>
    <row r="43" spans="3:4" hidden="1" x14ac:dyDescent="0.25">
      <c r="C43" s="66"/>
      <c r="D43" s="68"/>
    </row>
    <row r="44" spans="3:4" hidden="1" x14ac:dyDescent="0.25">
      <c r="C44" s="66"/>
      <c r="D44" s="68"/>
    </row>
    <row r="45" spans="3:4" hidden="1" x14ac:dyDescent="0.25">
      <c r="C45" s="66"/>
      <c r="D45" s="68"/>
    </row>
    <row r="46" spans="3:4" hidden="1" x14ac:dyDescent="0.25">
      <c r="C46" s="66"/>
      <c r="D46" s="68"/>
    </row>
    <row r="47" spans="3:4" hidden="1" x14ac:dyDescent="0.25">
      <c r="C47" s="66"/>
      <c r="D47" s="68"/>
    </row>
    <row r="48" spans="3:4" hidden="1" x14ac:dyDescent="0.25">
      <c r="C48" s="66"/>
      <c r="D48" s="68"/>
    </row>
    <row r="49" spans="3:4" hidden="1" x14ac:dyDescent="0.25">
      <c r="C49" s="66"/>
      <c r="D49" s="68"/>
    </row>
    <row r="50" spans="3:4" hidden="1" x14ac:dyDescent="0.25">
      <c r="C50" s="66"/>
      <c r="D50" s="68"/>
    </row>
    <row r="51" spans="3:4" hidden="1" x14ac:dyDescent="0.25">
      <c r="C51" s="66"/>
      <c r="D51" s="68"/>
    </row>
    <row r="52" spans="3:4" hidden="1" x14ac:dyDescent="0.25">
      <c r="C52" s="66"/>
      <c r="D52" s="68"/>
    </row>
    <row r="53" spans="3:4" hidden="1" x14ac:dyDescent="0.25">
      <c r="C53" s="66"/>
      <c r="D53" s="68"/>
    </row>
    <row r="54" spans="3:4" hidden="1" x14ac:dyDescent="0.25">
      <c r="C54" s="66"/>
      <c r="D54" s="68"/>
    </row>
    <row r="55" spans="3:4" hidden="1" x14ac:dyDescent="0.25">
      <c r="C55" s="66"/>
      <c r="D55" s="68"/>
    </row>
    <row r="56" spans="3:4" hidden="1" x14ac:dyDescent="0.25">
      <c r="C56" s="66"/>
      <c r="D56" s="68"/>
    </row>
    <row r="57" spans="3:4" hidden="1" x14ac:dyDescent="0.25">
      <c r="C57" s="66"/>
      <c r="D57" s="68"/>
    </row>
    <row r="58" spans="3:4" hidden="1" x14ac:dyDescent="0.25">
      <c r="C58" s="66"/>
      <c r="D58" s="68"/>
    </row>
    <row r="59" spans="3:4" hidden="1" x14ac:dyDescent="0.25">
      <c r="C59" s="66"/>
      <c r="D59" s="68"/>
    </row>
    <row r="60" spans="3:4" hidden="1" x14ac:dyDescent="0.25">
      <c r="C60" s="66"/>
      <c r="D60" s="68"/>
    </row>
    <row r="61" spans="3:4" hidden="1" x14ac:dyDescent="0.25">
      <c r="C61" s="66"/>
      <c r="D61" s="68"/>
    </row>
    <row r="62" spans="3:4" hidden="1" x14ac:dyDescent="0.25">
      <c r="C62" s="66"/>
      <c r="D62" s="68"/>
    </row>
    <row r="63" spans="3:4" hidden="1" x14ac:dyDescent="0.25">
      <c r="C63" s="66"/>
      <c r="D63" s="68"/>
    </row>
    <row r="64" spans="3:4" hidden="1" x14ac:dyDescent="0.25">
      <c r="C64" s="66"/>
      <c r="D64" s="68"/>
    </row>
    <row r="65" spans="3:4" hidden="1" x14ac:dyDescent="0.25">
      <c r="C65" s="66"/>
      <c r="D65" s="68"/>
    </row>
    <row r="66" spans="3:4" hidden="1" x14ac:dyDescent="0.25">
      <c r="C66" s="66"/>
      <c r="D66" s="68"/>
    </row>
    <row r="67" spans="3:4" hidden="1" x14ac:dyDescent="0.25">
      <c r="C67" s="66"/>
      <c r="D67" s="68"/>
    </row>
    <row r="68" spans="3:4" hidden="1" x14ac:dyDescent="0.25">
      <c r="C68" s="66"/>
      <c r="D68" s="68"/>
    </row>
    <row r="69" spans="3:4" hidden="1" x14ac:dyDescent="0.25">
      <c r="C69" s="66"/>
      <c r="D69" s="68"/>
    </row>
    <row r="70" spans="3:4" hidden="1" x14ac:dyDescent="0.25">
      <c r="C70" s="66"/>
      <c r="D70" s="68"/>
    </row>
    <row r="71" spans="3:4" hidden="1" x14ac:dyDescent="0.25">
      <c r="C71" s="66"/>
      <c r="D71" s="68"/>
    </row>
    <row r="72" spans="3:4" hidden="1" x14ac:dyDescent="0.25">
      <c r="C72" s="66"/>
      <c r="D72" s="68"/>
    </row>
    <row r="73" spans="3:4" hidden="1" x14ac:dyDescent="0.25">
      <c r="C73" s="66"/>
      <c r="D73" s="68"/>
    </row>
    <row r="74" spans="3:4" hidden="1" x14ac:dyDescent="0.25">
      <c r="C74" s="66"/>
      <c r="D74" s="68"/>
    </row>
    <row r="75" spans="3:4" hidden="1" x14ac:dyDescent="0.25">
      <c r="C75" s="69"/>
      <c r="D75" s="68"/>
    </row>
    <row r="76" spans="3:4" hidden="1" x14ac:dyDescent="0.25">
      <c r="C76" s="63"/>
    </row>
    <row r="77" spans="3:4" hidden="1" x14ac:dyDescent="0.25">
      <c r="C77" s="63"/>
    </row>
    <row r="78" spans="3:4" hidden="1" x14ac:dyDescent="0.25">
      <c r="C78" s="63"/>
    </row>
    <row r="79" spans="3:4" hidden="1" x14ac:dyDescent="0.25">
      <c r="C79" s="63"/>
    </row>
    <row r="80" spans="3:4" hidden="1" x14ac:dyDescent="0.25">
      <c r="C80" s="63"/>
    </row>
    <row r="81" spans="3:3" hidden="1" x14ac:dyDescent="0.25">
      <c r="C81" s="63"/>
    </row>
    <row r="82" spans="3:3" hidden="1" x14ac:dyDescent="0.25">
      <c r="C82" s="63"/>
    </row>
    <row r="83" spans="3:3" hidden="1" x14ac:dyDescent="0.25">
      <c r="C83" s="63"/>
    </row>
    <row r="84" spans="3:3" hidden="1" x14ac:dyDescent="0.25">
      <c r="C84" s="63"/>
    </row>
    <row r="85" spans="3:3" hidden="1" x14ac:dyDescent="0.25">
      <c r="C85" s="63"/>
    </row>
    <row r="86" spans="3:3" hidden="1" x14ac:dyDescent="0.25">
      <c r="C86" s="63"/>
    </row>
    <row r="87" spans="3:3" hidden="1" x14ac:dyDescent="0.25">
      <c r="C87" s="63"/>
    </row>
    <row r="88" spans="3:3" hidden="1" x14ac:dyDescent="0.25">
      <c r="C88" s="63"/>
    </row>
    <row r="89" spans="3:3" hidden="1" x14ac:dyDescent="0.25">
      <c r="C89" s="63"/>
    </row>
    <row r="90" spans="3:3" x14ac:dyDescent="0.25">
      <c r="C90" s="63"/>
    </row>
    <row r="91" spans="3:3" x14ac:dyDescent="0.25">
      <c r="C91" s="63"/>
    </row>
    <row r="92" spans="3:3" x14ac:dyDescent="0.25">
      <c r="C92" s="63"/>
    </row>
    <row r="93" spans="3:3" x14ac:dyDescent="0.25">
      <c r="C93" s="63"/>
    </row>
    <row r="94" spans="3:3" x14ac:dyDescent="0.25">
      <c r="C94" s="63"/>
    </row>
    <row r="95" spans="3:3" x14ac:dyDescent="0.25">
      <c r="C95" s="63"/>
    </row>
    <row r="96" spans="3:3" x14ac:dyDescent="0.25">
      <c r="C96" s="63"/>
    </row>
    <row r="97" spans="1:24" x14ac:dyDescent="0.25">
      <c r="C97" s="63"/>
    </row>
    <row r="98" spans="1:24" x14ac:dyDescent="0.25">
      <c r="C98" s="63"/>
    </row>
    <row r="102" spans="1:24" s="218" customFormat="1" ht="22.95" customHeight="1" x14ac:dyDescent="0.25">
      <c r="A102" s="501" t="s">
        <v>254</v>
      </c>
      <c r="B102" s="501"/>
      <c r="C102" s="501"/>
      <c r="D102" s="501"/>
      <c r="E102" s="501"/>
      <c r="F102" s="501"/>
      <c r="G102" s="501"/>
      <c r="H102" s="234"/>
      <c r="U102" s="41">
        <v>2015</v>
      </c>
      <c r="V102" s="41">
        <v>2014</v>
      </c>
      <c r="W102" s="41">
        <v>2013</v>
      </c>
      <c r="X102" s="41">
        <v>2012</v>
      </c>
    </row>
    <row r="103" spans="1:24" s="218" customFormat="1" ht="22.95" customHeight="1" x14ac:dyDescent="0.25">
      <c r="A103" s="341"/>
      <c r="B103" s="341"/>
      <c r="C103" s="341"/>
      <c r="D103" s="341"/>
      <c r="E103" s="341"/>
      <c r="F103" s="341"/>
      <c r="G103" s="341"/>
      <c r="H103" s="234"/>
      <c r="U103" s="346"/>
      <c r="V103" s="346"/>
      <c r="W103" s="346"/>
      <c r="X103" s="346"/>
    </row>
    <row r="104" spans="1:24" s="218" customFormat="1" ht="22.95" customHeight="1" x14ac:dyDescent="0.25">
      <c r="A104" s="341"/>
      <c r="B104" s="341"/>
      <c r="C104" s="341"/>
      <c r="D104" s="341"/>
      <c r="E104" s="341"/>
      <c r="F104" s="341"/>
      <c r="G104" s="341"/>
      <c r="H104" s="234"/>
      <c r="U104" s="346"/>
      <c r="V104" s="346"/>
      <c r="W104" s="346"/>
      <c r="X104" s="346"/>
    </row>
    <row r="105" spans="1:24" s="218" customFormat="1" ht="22.95" customHeight="1" x14ac:dyDescent="0.25">
      <c r="A105" s="341"/>
      <c r="B105" s="341"/>
      <c r="C105" s="341"/>
      <c r="D105" s="341"/>
      <c r="E105" s="341"/>
      <c r="F105" s="341"/>
      <c r="G105" s="341"/>
      <c r="H105" s="234"/>
      <c r="U105" s="346"/>
      <c r="V105" s="346"/>
      <c r="W105" s="346"/>
      <c r="X105" s="346"/>
    </row>
    <row r="106" spans="1:24" s="218" customFormat="1" ht="22.95" customHeight="1" x14ac:dyDescent="0.25">
      <c r="A106" s="341"/>
      <c r="B106" s="341"/>
      <c r="C106" s="341"/>
      <c r="D106" s="341"/>
      <c r="E106" s="341"/>
      <c r="F106" s="341"/>
      <c r="G106" s="341"/>
      <c r="H106" s="234"/>
      <c r="U106" s="346"/>
      <c r="V106" s="346"/>
      <c r="W106" s="346"/>
      <c r="X106" s="346"/>
    </row>
    <row r="107" spans="1:24" s="218" customFormat="1" ht="22.95" customHeight="1" x14ac:dyDescent="0.25">
      <c r="A107" s="341"/>
      <c r="B107" s="341"/>
      <c r="C107" s="341"/>
      <c r="D107" s="341"/>
      <c r="E107" s="341"/>
      <c r="F107" s="341"/>
      <c r="G107" s="341"/>
      <c r="H107" s="234"/>
      <c r="U107" s="346"/>
      <c r="V107" s="346"/>
      <c r="W107" s="346"/>
      <c r="X107" s="346"/>
    </row>
    <row r="108" spans="1:24" s="218" customFormat="1" ht="22.95" customHeight="1" x14ac:dyDescent="0.25">
      <c r="A108" s="341"/>
      <c r="B108" s="341"/>
      <c r="C108" s="341"/>
      <c r="D108" s="341"/>
      <c r="E108" s="341"/>
      <c r="F108" s="341"/>
      <c r="G108" s="341"/>
      <c r="H108" s="234"/>
      <c r="U108" s="346"/>
      <c r="V108" s="346"/>
      <c r="W108" s="346"/>
      <c r="X108" s="346"/>
    </row>
    <row r="109" spans="1:24" s="218" customFormat="1" ht="22.95" customHeight="1" x14ac:dyDescent="0.25">
      <c r="A109" s="341"/>
      <c r="B109" s="341"/>
      <c r="C109" s="341"/>
      <c r="D109" s="341"/>
      <c r="E109" s="341"/>
      <c r="F109" s="341"/>
      <c r="G109" s="341"/>
      <c r="H109" s="234"/>
      <c r="U109" s="346"/>
      <c r="V109" s="346"/>
      <c r="W109" s="346"/>
      <c r="X109" s="346"/>
    </row>
    <row r="110" spans="1:24" s="218" customFormat="1" ht="22.95" customHeight="1" x14ac:dyDescent="0.25">
      <c r="A110" s="341"/>
      <c r="B110" s="341"/>
      <c r="C110" s="341"/>
      <c r="D110" s="341"/>
      <c r="E110" s="341"/>
      <c r="F110" s="341"/>
      <c r="G110" s="341"/>
      <c r="H110" s="234"/>
      <c r="U110" s="346"/>
      <c r="V110" s="346"/>
      <c r="W110" s="346"/>
      <c r="X110" s="346"/>
    </row>
    <row r="111" spans="1:24" s="218" customFormat="1" ht="22.95" customHeight="1" x14ac:dyDescent="0.25">
      <c r="A111" s="341"/>
      <c r="B111" s="341"/>
      <c r="C111" s="341"/>
      <c r="D111" s="341"/>
      <c r="E111" s="341"/>
      <c r="F111" s="341"/>
      <c r="G111" s="341"/>
      <c r="H111" s="234"/>
      <c r="U111" s="346"/>
      <c r="V111" s="346"/>
      <c r="W111" s="346"/>
      <c r="X111" s="346"/>
    </row>
    <row r="112" spans="1:24" s="218" customFormat="1" ht="22.95" customHeight="1" x14ac:dyDescent="0.25">
      <c r="A112" s="341"/>
      <c r="B112" s="341"/>
      <c r="C112" s="341"/>
      <c r="D112" s="341"/>
      <c r="E112" s="341"/>
      <c r="F112" s="341"/>
      <c r="G112" s="341"/>
      <c r="H112" s="234"/>
      <c r="U112" s="346"/>
      <c r="V112" s="346"/>
      <c r="W112" s="346"/>
      <c r="X112" s="346"/>
    </row>
    <row r="113" spans="1:24" s="218" customFormat="1" ht="22.95" customHeight="1" x14ac:dyDescent="0.25">
      <c r="A113" s="341"/>
      <c r="B113" s="341"/>
      <c r="C113" s="341"/>
      <c r="D113" s="341"/>
      <c r="E113" s="341"/>
      <c r="F113" s="341"/>
      <c r="G113" s="341"/>
      <c r="H113" s="234"/>
      <c r="U113" s="346"/>
      <c r="V113" s="346"/>
      <c r="W113" s="346"/>
      <c r="X113" s="346"/>
    </row>
    <row r="114" spans="1:24" s="218" customFormat="1" ht="22.95" customHeight="1" x14ac:dyDescent="0.25">
      <c r="A114" s="341"/>
      <c r="B114" s="341"/>
      <c r="C114" s="341"/>
      <c r="D114" s="341"/>
      <c r="E114" s="341"/>
      <c r="F114" s="341"/>
      <c r="G114" s="341"/>
      <c r="H114" s="234"/>
      <c r="U114" s="346"/>
      <c r="V114" s="346"/>
      <c r="W114" s="346"/>
      <c r="X114" s="346"/>
    </row>
    <row r="115" spans="1:24" s="218" customFormat="1" ht="22.95" customHeight="1" x14ac:dyDescent="0.25">
      <c r="A115" s="341"/>
      <c r="B115" s="341"/>
      <c r="C115" s="341"/>
      <c r="D115" s="341"/>
      <c r="E115" s="341"/>
      <c r="F115" s="341"/>
      <c r="G115" s="341"/>
      <c r="H115" s="234"/>
      <c r="U115" s="346"/>
      <c r="V115" s="346"/>
      <c r="W115" s="346"/>
      <c r="X115" s="346"/>
    </row>
    <row r="116" spans="1:24" s="218" customFormat="1" ht="22.95" customHeight="1" x14ac:dyDescent="0.25">
      <c r="A116" s="341"/>
      <c r="B116" s="341"/>
      <c r="C116" s="341"/>
      <c r="D116" s="341"/>
      <c r="E116" s="341"/>
      <c r="F116" s="341"/>
      <c r="G116" s="341"/>
      <c r="H116" s="234"/>
      <c r="U116" s="346"/>
      <c r="V116" s="346"/>
      <c r="W116" s="346"/>
      <c r="X116" s="346"/>
    </row>
    <row r="117" spans="1:24" s="218" customFormat="1" ht="22.95" customHeight="1" x14ac:dyDescent="0.25">
      <c r="A117" s="341"/>
      <c r="B117" s="341"/>
      <c r="C117" s="341"/>
      <c r="D117" s="341"/>
      <c r="E117" s="341"/>
      <c r="F117" s="341"/>
      <c r="G117" s="341"/>
      <c r="H117" s="234"/>
      <c r="U117" s="346"/>
      <c r="V117" s="346"/>
      <c r="W117" s="346"/>
      <c r="X117" s="346"/>
    </row>
    <row r="118" spans="1:24" s="218" customFormat="1" ht="22.95" customHeight="1" x14ac:dyDescent="0.25">
      <c r="A118" s="341"/>
      <c r="B118" s="341"/>
      <c r="C118" s="341"/>
      <c r="D118" s="341"/>
      <c r="E118" s="341"/>
      <c r="F118" s="341"/>
      <c r="G118" s="341"/>
      <c r="H118" s="234"/>
      <c r="U118" s="346"/>
      <c r="V118" s="346"/>
      <c r="W118" s="346"/>
      <c r="X118" s="346"/>
    </row>
    <row r="119" spans="1:24" s="218" customFormat="1" ht="22.95" customHeight="1" x14ac:dyDescent="0.25">
      <c r="A119" s="341"/>
      <c r="B119" s="341"/>
      <c r="C119" s="341"/>
      <c r="D119" s="341"/>
      <c r="E119" s="341"/>
      <c r="F119" s="341"/>
      <c r="G119" s="341"/>
      <c r="H119" s="234"/>
      <c r="U119" s="346"/>
      <c r="V119" s="346"/>
      <c r="W119" s="346"/>
      <c r="X119" s="346"/>
    </row>
    <row r="120" spans="1:24" s="218" customFormat="1" ht="22.95" customHeight="1" x14ac:dyDescent="0.25">
      <c r="A120" s="341"/>
      <c r="B120" s="341"/>
      <c r="C120" s="341"/>
      <c r="D120" s="341"/>
      <c r="E120" s="341"/>
      <c r="F120" s="341"/>
      <c r="G120" s="341"/>
      <c r="H120" s="234"/>
      <c r="U120" s="346"/>
      <c r="V120" s="346"/>
      <c r="W120" s="346"/>
      <c r="X120" s="346"/>
    </row>
    <row r="121" spans="1:24" s="218" customFormat="1" ht="22.95" customHeight="1" x14ac:dyDescent="0.25">
      <c r="A121" s="341"/>
      <c r="B121" s="341"/>
      <c r="C121" s="341"/>
      <c r="D121" s="341"/>
      <c r="E121" s="341"/>
      <c r="F121" s="341"/>
      <c r="G121" s="341"/>
      <c r="H121" s="234"/>
      <c r="U121" s="346"/>
      <c r="V121" s="346"/>
      <c r="W121" s="346"/>
      <c r="X121" s="346"/>
    </row>
    <row r="122" spans="1:24" s="218" customFormat="1" ht="22.95" customHeight="1" x14ac:dyDescent="0.25">
      <c r="A122" s="341"/>
      <c r="B122" s="341"/>
      <c r="C122" s="341"/>
      <c r="D122" s="341"/>
      <c r="E122" s="341"/>
      <c r="F122" s="341"/>
      <c r="G122" s="341"/>
      <c r="H122" s="234"/>
      <c r="U122" s="346"/>
      <c r="V122" s="346"/>
      <c r="W122" s="346"/>
      <c r="X122" s="346"/>
    </row>
    <row r="123" spans="1:24" s="218" customFormat="1" ht="22.95" customHeight="1" x14ac:dyDescent="0.25">
      <c r="A123" s="341"/>
      <c r="B123" s="341"/>
      <c r="C123" s="341"/>
      <c r="D123" s="341"/>
      <c r="E123" s="341"/>
      <c r="F123" s="341"/>
      <c r="G123" s="341"/>
      <c r="H123" s="234"/>
      <c r="U123" s="346"/>
      <c r="V123" s="346"/>
      <c r="W123" s="346"/>
      <c r="X123" s="346"/>
    </row>
    <row r="124" spans="1:24" s="218" customFormat="1" ht="22.95" customHeight="1" x14ac:dyDescent="0.25">
      <c r="A124" s="341"/>
      <c r="B124" s="341"/>
      <c r="C124" s="341"/>
      <c r="D124" s="341"/>
      <c r="E124" s="341"/>
      <c r="F124" s="341"/>
      <c r="G124" s="341"/>
      <c r="H124" s="234"/>
      <c r="U124" s="346"/>
      <c r="V124" s="346"/>
      <c r="W124" s="346"/>
      <c r="X124" s="346"/>
    </row>
    <row r="138" spans="2:6" ht="14.4" thickBot="1" x14ac:dyDescent="0.3"/>
    <row r="139" spans="2:6" ht="28.8" thickTop="1" thickBot="1" x14ac:dyDescent="0.3">
      <c r="B139" s="247">
        <v>1</v>
      </c>
      <c r="C139" s="34" t="s">
        <v>430</v>
      </c>
      <c r="D139" s="250">
        <v>1258</v>
      </c>
      <c r="E139" s="32" t="s">
        <v>407</v>
      </c>
      <c r="F139" s="345" t="s">
        <v>578</v>
      </c>
    </row>
    <row r="140" spans="2:6" ht="42.6" thickTop="1" thickBot="1" x14ac:dyDescent="0.3">
      <c r="B140" s="45" t="s">
        <v>354</v>
      </c>
      <c r="C140" s="33" t="s">
        <v>433</v>
      </c>
      <c r="D140" s="251">
        <v>27</v>
      </c>
      <c r="E140" s="31" t="s">
        <v>409</v>
      </c>
      <c r="F140" s="345" t="s">
        <v>621</v>
      </c>
    </row>
    <row r="141" spans="2:6" ht="40.799999999999997" thickTop="1" thickBot="1" x14ac:dyDescent="0.3">
      <c r="B141" s="45" t="s">
        <v>356</v>
      </c>
      <c r="C141" s="33" t="s">
        <v>434</v>
      </c>
      <c r="D141" s="251">
        <v>511</v>
      </c>
      <c r="E141" s="31" t="s">
        <v>16</v>
      </c>
      <c r="F141" s="344" t="s">
        <v>622</v>
      </c>
    </row>
    <row r="142" spans="2:6" ht="76.5" customHeight="1" thickTop="1" thickBot="1" x14ac:dyDescent="0.3">
      <c r="B142" s="44" t="s">
        <v>359</v>
      </c>
      <c r="C142" s="34" t="s">
        <v>437</v>
      </c>
      <c r="D142" s="250">
        <v>2189</v>
      </c>
      <c r="E142" s="32" t="s">
        <v>412</v>
      </c>
      <c r="F142" s="345" t="s">
        <v>623</v>
      </c>
    </row>
    <row r="143" spans="2:6" ht="78" customHeight="1" thickTop="1" thickBot="1" x14ac:dyDescent="0.3">
      <c r="B143" s="45" t="s">
        <v>364</v>
      </c>
      <c r="C143" s="33" t="s">
        <v>441</v>
      </c>
      <c r="D143" s="251">
        <v>770</v>
      </c>
      <c r="E143" s="31" t="s">
        <v>20</v>
      </c>
      <c r="F143" s="345" t="s">
        <v>624</v>
      </c>
    </row>
    <row r="144" spans="2:6" ht="28.8" thickTop="1" thickBot="1" x14ac:dyDescent="0.3">
      <c r="B144" s="44" t="s">
        <v>371</v>
      </c>
      <c r="C144" s="34" t="s">
        <v>445</v>
      </c>
      <c r="D144" s="250">
        <v>179</v>
      </c>
      <c r="E144" s="32" t="s">
        <v>415</v>
      </c>
      <c r="F144" s="345" t="s">
        <v>585</v>
      </c>
    </row>
    <row r="145" spans="2:6" ht="28.8" thickTop="1" thickBot="1" x14ac:dyDescent="0.3">
      <c r="B145" s="44" t="s">
        <v>375</v>
      </c>
      <c r="C145" s="34" t="s">
        <v>447</v>
      </c>
      <c r="D145" s="250">
        <v>1459</v>
      </c>
      <c r="E145" s="32" t="s">
        <v>290</v>
      </c>
      <c r="F145" s="345" t="s">
        <v>586</v>
      </c>
    </row>
    <row r="146" spans="2:6" ht="28.8" thickTop="1" thickBot="1" x14ac:dyDescent="0.3">
      <c r="B146" s="44" t="s">
        <v>379</v>
      </c>
      <c r="C146" s="34" t="s">
        <v>450</v>
      </c>
      <c r="D146" s="250">
        <v>587</v>
      </c>
      <c r="E146" s="32" t="s">
        <v>206</v>
      </c>
      <c r="F146" s="345" t="s">
        <v>625</v>
      </c>
    </row>
    <row r="147" spans="2:6" ht="56.4" thickTop="1" thickBot="1" x14ac:dyDescent="0.3">
      <c r="B147" s="44" t="s">
        <v>383</v>
      </c>
      <c r="C147" s="34" t="s">
        <v>453</v>
      </c>
      <c r="D147" s="250">
        <v>1268</v>
      </c>
      <c r="E147" s="32" t="s">
        <v>420</v>
      </c>
      <c r="F147" s="345" t="s">
        <v>626</v>
      </c>
    </row>
    <row r="148" spans="2:6" ht="28.8" thickTop="1" thickBot="1" x14ac:dyDescent="0.3">
      <c r="B148" s="258" t="s">
        <v>389</v>
      </c>
      <c r="C148" s="259" t="s">
        <v>340</v>
      </c>
      <c r="D148" s="252">
        <v>575</v>
      </c>
      <c r="E148" s="36" t="s">
        <v>208</v>
      </c>
      <c r="F148" s="345" t="s">
        <v>589</v>
      </c>
    </row>
    <row r="149" spans="2:6" ht="42.6" thickTop="1" thickBot="1" x14ac:dyDescent="0.3">
      <c r="B149" s="45" t="s">
        <v>1</v>
      </c>
      <c r="C149" s="33" t="s">
        <v>460</v>
      </c>
      <c r="D149" s="251">
        <v>608</v>
      </c>
      <c r="E149" s="31" t="s">
        <v>299</v>
      </c>
      <c r="F149" s="345" t="s">
        <v>627</v>
      </c>
    </row>
    <row r="150" spans="2:6" ht="42" thickTop="1" x14ac:dyDescent="0.25">
      <c r="B150" s="46" t="s">
        <v>7</v>
      </c>
      <c r="C150" s="35" t="s">
        <v>463</v>
      </c>
      <c r="D150" s="252">
        <v>569</v>
      </c>
      <c r="E150" s="36" t="s">
        <v>426</v>
      </c>
      <c r="F150" s="345" t="s">
        <v>591</v>
      </c>
    </row>
  </sheetData>
  <mergeCells count="2">
    <mergeCell ref="A13:D13"/>
    <mergeCell ref="A102:G102"/>
  </mergeCells>
  <printOptions horizontalCentered="1" verticalCentered="1"/>
  <pageMargins left="0" right="0" top="0" bottom="0" header="0.31496062992125984" footer="0.31496062992125984"/>
  <pageSetup paperSize="9" scale="6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C64"/>
  <sheetViews>
    <sheetView rightToLeft="1" view="pageBreakPreview" zoomScaleSheetLayoutView="100" workbookViewId="0">
      <selection activeCell="H30" sqref="H30"/>
    </sheetView>
  </sheetViews>
  <sheetFormatPr defaultRowHeight="13.8" x14ac:dyDescent="0.25"/>
  <cols>
    <col min="1" max="1" width="34.59765625" customWidth="1"/>
    <col min="12" max="12" width="5.69921875" customWidth="1"/>
    <col min="14" max="14" width="29.59765625" customWidth="1"/>
  </cols>
  <sheetData>
    <row r="1" spans="1:11" s="7" customFormat="1" ht="19.5" customHeight="1" x14ac:dyDescent="0.25">
      <c r="A1" s="502"/>
      <c r="B1" s="503"/>
      <c r="C1" s="503"/>
      <c r="D1" s="503"/>
      <c r="E1" s="503"/>
      <c r="F1" s="503"/>
      <c r="G1" s="503"/>
      <c r="H1" s="503"/>
      <c r="I1" s="503"/>
      <c r="J1" s="8"/>
      <c r="K1" s="8"/>
    </row>
    <row r="2" spans="1:11" x14ac:dyDescent="0.25">
      <c r="A2" s="42"/>
      <c r="B2" s="42"/>
      <c r="C2" s="42"/>
      <c r="D2" s="42"/>
      <c r="E2" s="42"/>
      <c r="F2" s="42"/>
      <c r="G2" s="42"/>
      <c r="H2" s="42"/>
      <c r="I2" s="42"/>
    </row>
    <row r="3" spans="1:11" x14ac:dyDescent="0.25">
      <c r="A3" s="42"/>
      <c r="B3" s="42"/>
      <c r="C3" s="42"/>
      <c r="D3" s="42"/>
      <c r="E3" s="42"/>
      <c r="F3" s="42"/>
      <c r="G3" s="42"/>
      <c r="H3" s="42"/>
      <c r="I3" s="42"/>
    </row>
    <row r="4" spans="1:11" x14ac:dyDescent="0.25">
      <c r="A4" s="42"/>
      <c r="B4" s="42"/>
      <c r="C4" s="42"/>
      <c r="D4" s="42"/>
      <c r="E4" s="42"/>
      <c r="F4" s="42"/>
      <c r="G4" s="42"/>
      <c r="H4" s="42"/>
      <c r="I4" s="42"/>
    </row>
    <row r="5" spans="1:11" x14ac:dyDescent="0.25">
      <c r="A5" s="42"/>
      <c r="B5" s="42"/>
      <c r="C5" s="42"/>
      <c r="D5" s="42"/>
      <c r="E5" s="42"/>
      <c r="F5" s="42"/>
      <c r="G5" s="42"/>
      <c r="H5" s="42"/>
      <c r="I5" s="42"/>
    </row>
    <row r="6" spans="1:11" x14ac:dyDescent="0.25">
      <c r="A6" s="42"/>
      <c r="B6" s="42"/>
      <c r="C6" s="42"/>
      <c r="D6" s="42"/>
      <c r="E6" s="42"/>
      <c r="F6" s="42"/>
      <c r="G6" s="42"/>
      <c r="H6" s="42"/>
      <c r="I6" s="42"/>
    </row>
    <row r="7" spans="1:11" x14ac:dyDescent="0.25">
      <c r="A7" s="42"/>
      <c r="B7" s="42"/>
      <c r="C7" s="42"/>
      <c r="D7" s="42"/>
      <c r="E7" s="42"/>
      <c r="F7" s="42"/>
      <c r="G7" s="42"/>
      <c r="H7" s="42"/>
      <c r="I7" s="42"/>
    </row>
    <row r="8" spans="1:11" x14ac:dyDescent="0.25">
      <c r="A8" s="42"/>
      <c r="B8" s="42"/>
      <c r="C8" s="42"/>
      <c r="D8" s="42"/>
      <c r="E8" s="42"/>
      <c r="F8" s="42"/>
      <c r="G8" s="42"/>
      <c r="H8" s="42"/>
      <c r="I8" s="42"/>
    </row>
    <row r="9" spans="1:11" x14ac:dyDescent="0.25">
      <c r="A9" s="42"/>
      <c r="B9" s="42"/>
      <c r="C9" s="42"/>
      <c r="D9" s="42"/>
      <c r="E9" s="42"/>
      <c r="F9" s="42"/>
      <c r="G9" s="42"/>
      <c r="H9" s="42"/>
      <c r="I9" s="42"/>
    </row>
    <row r="10" spans="1:11" x14ac:dyDescent="0.25">
      <c r="A10" s="42"/>
      <c r="B10" s="42"/>
      <c r="C10" s="42"/>
      <c r="D10" s="42"/>
      <c r="E10" s="42"/>
      <c r="F10" s="42"/>
      <c r="G10" s="42"/>
      <c r="H10" s="42"/>
      <c r="I10" s="42"/>
    </row>
    <row r="11" spans="1:11" x14ac:dyDescent="0.25">
      <c r="A11" s="42"/>
      <c r="B11" s="42"/>
      <c r="C11" s="42"/>
      <c r="D11" s="42"/>
      <c r="E11" s="42"/>
      <c r="F11" s="42"/>
      <c r="G11" s="42"/>
      <c r="H11" s="42"/>
      <c r="I11" s="42"/>
    </row>
    <row r="12" spans="1:11" x14ac:dyDescent="0.25">
      <c r="A12" s="42"/>
      <c r="B12" s="42"/>
      <c r="C12" s="42"/>
      <c r="D12" s="42"/>
      <c r="E12" s="42"/>
      <c r="F12" s="42"/>
      <c r="G12" s="42"/>
      <c r="H12" s="42"/>
      <c r="I12" s="42"/>
    </row>
    <row r="13" spans="1:11" x14ac:dyDescent="0.25">
      <c r="A13" s="42"/>
      <c r="B13" s="42"/>
      <c r="C13" s="42"/>
      <c r="D13" s="42"/>
      <c r="E13" s="42"/>
      <c r="F13" s="42"/>
      <c r="G13" s="42"/>
      <c r="H13" s="42"/>
      <c r="I13" s="42"/>
    </row>
    <row r="14" spans="1:11" x14ac:dyDescent="0.25">
      <c r="A14" s="42"/>
      <c r="B14" s="42"/>
      <c r="C14" s="42"/>
      <c r="D14" s="42"/>
      <c r="E14" s="42"/>
      <c r="F14" s="42"/>
      <c r="G14" s="42"/>
      <c r="H14" s="42"/>
      <c r="I14" s="42"/>
    </row>
    <row r="15" spans="1:11" x14ac:dyDescent="0.25">
      <c r="A15" s="42"/>
      <c r="B15" s="42"/>
      <c r="C15" s="42"/>
      <c r="D15" s="42"/>
      <c r="E15" s="42"/>
      <c r="F15" s="42"/>
      <c r="G15" s="42"/>
      <c r="H15" s="42"/>
      <c r="I15" s="42"/>
    </row>
    <row r="16" spans="1:11" x14ac:dyDescent="0.25">
      <c r="A16" s="42"/>
      <c r="B16" s="42"/>
      <c r="C16" s="42"/>
      <c r="D16" s="42"/>
      <c r="E16" s="42"/>
      <c r="F16" s="42"/>
      <c r="G16" s="42"/>
      <c r="H16" s="42"/>
      <c r="I16" s="42"/>
    </row>
    <row r="17" spans="1:29" x14ac:dyDescent="0.25">
      <c r="A17" s="42"/>
      <c r="B17" s="42"/>
      <c r="C17" s="42"/>
      <c r="D17" s="42"/>
      <c r="E17" s="42"/>
      <c r="F17" s="42"/>
      <c r="G17" s="42"/>
      <c r="H17" s="42"/>
      <c r="I17" s="42"/>
    </row>
    <row r="18" spans="1:29" x14ac:dyDescent="0.25">
      <c r="A18" s="42"/>
      <c r="B18" s="42"/>
      <c r="C18" s="42"/>
      <c r="D18" s="42"/>
      <c r="E18" s="42"/>
      <c r="F18" s="42"/>
      <c r="G18" s="42"/>
      <c r="H18" s="42"/>
      <c r="I18" s="42"/>
    </row>
    <row r="19" spans="1:29" x14ac:dyDescent="0.25">
      <c r="A19" s="42"/>
      <c r="B19" s="42"/>
      <c r="C19" s="42"/>
      <c r="D19" s="42"/>
      <c r="E19" s="42"/>
      <c r="F19" s="42"/>
      <c r="G19" s="42"/>
      <c r="H19" s="42"/>
      <c r="I19" s="42"/>
    </row>
    <row r="20" spans="1:29" x14ac:dyDescent="0.25">
      <c r="A20" s="42"/>
      <c r="B20" s="42"/>
      <c r="C20" s="42"/>
      <c r="D20" s="42"/>
      <c r="E20" s="42"/>
      <c r="F20" s="42"/>
      <c r="G20" s="42"/>
      <c r="H20" s="42"/>
      <c r="I20" s="42"/>
    </row>
    <row r="21" spans="1:29" x14ac:dyDescent="0.25">
      <c r="A21" s="42"/>
      <c r="B21" s="42"/>
      <c r="C21" s="42"/>
      <c r="D21" s="42"/>
      <c r="E21" s="42"/>
      <c r="F21" s="42"/>
      <c r="G21" s="42"/>
      <c r="H21" s="42"/>
      <c r="I21" s="42"/>
    </row>
    <row r="22" spans="1:29" x14ac:dyDescent="0.25">
      <c r="A22" s="42"/>
      <c r="B22" s="42"/>
      <c r="C22" s="42"/>
      <c r="D22" s="42"/>
      <c r="E22" s="42"/>
      <c r="F22" s="42"/>
      <c r="G22" s="42"/>
      <c r="H22" s="42"/>
      <c r="I22" s="42"/>
    </row>
    <row r="23" spans="1:29" x14ac:dyDescent="0.25">
      <c r="A23" s="42"/>
      <c r="B23" s="42"/>
      <c r="C23" s="42"/>
      <c r="D23" s="42"/>
      <c r="E23" s="42"/>
      <c r="F23" s="42"/>
      <c r="G23" s="42"/>
      <c r="H23" s="42"/>
      <c r="I23" s="42"/>
    </row>
    <row r="24" spans="1:29" x14ac:dyDescent="0.25">
      <c r="A24" s="42"/>
      <c r="B24" s="42"/>
      <c r="C24" s="42"/>
      <c r="D24" s="42"/>
      <c r="E24" s="42"/>
      <c r="F24" s="42"/>
      <c r="G24" s="42"/>
      <c r="H24" s="42"/>
      <c r="I24" s="42"/>
    </row>
    <row r="25" spans="1:29" x14ac:dyDescent="0.25">
      <c r="A25" s="42"/>
      <c r="B25" s="42"/>
      <c r="C25" s="42"/>
      <c r="D25" s="42"/>
      <c r="E25" s="42"/>
      <c r="F25" s="42"/>
      <c r="G25" s="42"/>
      <c r="H25" s="42"/>
      <c r="I25" s="42"/>
    </row>
    <row r="26" spans="1:29" x14ac:dyDescent="0.25">
      <c r="A26" s="42"/>
      <c r="B26" s="42"/>
      <c r="C26" s="42"/>
      <c r="D26" s="42"/>
      <c r="E26" s="42"/>
      <c r="F26" s="42"/>
      <c r="G26" s="42"/>
      <c r="H26" s="42"/>
      <c r="I26" s="42"/>
    </row>
    <row r="27" spans="1:29" ht="15.6" customHeight="1" x14ac:dyDescent="0.25"/>
    <row r="28" spans="1:29" ht="147.75" customHeight="1" x14ac:dyDescent="0.25"/>
    <row r="29" spans="1:29" ht="34.5" customHeight="1" x14ac:dyDescent="0.3">
      <c r="A29" s="504" t="s">
        <v>263</v>
      </c>
      <c r="B29" s="504"/>
      <c r="C29" s="504"/>
      <c r="D29" s="504"/>
      <c r="E29" s="504"/>
      <c r="F29" s="504"/>
      <c r="G29" s="504"/>
      <c r="H29" s="504"/>
      <c r="I29" s="504"/>
      <c r="J29" s="504"/>
      <c r="K29" s="504"/>
      <c r="L29" s="504"/>
      <c r="Y29" s="41">
        <v>2015</v>
      </c>
      <c r="Z29" s="41">
        <v>2014</v>
      </c>
      <c r="AA29" s="41">
        <v>2013</v>
      </c>
      <c r="AB29" s="41">
        <v>2012</v>
      </c>
    </row>
    <row r="30" spans="1:29" ht="83.4" thickBot="1" x14ac:dyDescent="0.3">
      <c r="Y30" s="47" t="e">
        <f>'98'!#REF!</f>
        <v>#REF!</v>
      </c>
      <c r="Z30" s="47">
        <f>'98'!C8</f>
        <v>102</v>
      </c>
      <c r="AA30" s="47">
        <f>'98'!D8</f>
        <v>105.2</v>
      </c>
      <c r="AB30" s="47">
        <f>'98'!E8</f>
        <v>108</v>
      </c>
      <c r="AC30" s="93" t="s">
        <v>93</v>
      </c>
    </row>
    <row r="31" spans="1:29" ht="70.2" thickTop="1" thickBot="1" x14ac:dyDescent="0.3">
      <c r="Y31" s="48" t="e">
        <f>'98'!#REF!</f>
        <v>#REF!</v>
      </c>
      <c r="Z31" s="48">
        <f>'98'!C9</f>
        <v>100.2</v>
      </c>
      <c r="AA31" s="48">
        <f>'98'!D9</f>
        <v>101.1</v>
      </c>
      <c r="AB31" s="48">
        <f>'98'!E9</f>
        <v>99.1</v>
      </c>
      <c r="AC31" s="93" t="s">
        <v>469</v>
      </c>
    </row>
    <row r="32" spans="1:29" s="218" customFormat="1" ht="28.8" thickTop="1" thickBot="1" x14ac:dyDescent="0.3">
      <c r="Y32" s="48" t="e">
        <f>'98'!#REF!</f>
        <v>#REF!</v>
      </c>
      <c r="Z32" s="48">
        <f>'98'!C12</f>
        <v>99.9</v>
      </c>
      <c r="AA32" s="48">
        <f>'98'!D12</f>
        <v>114</v>
      </c>
      <c r="AB32" s="48">
        <f>'98'!E12</f>
        <v>114</v>
      </c>
      <c r="AC32" s="93" t="s">
        <v>471</v>
      </c>
    </row>
    <row r="33" spans="25:29" ht="194.4" thickTop="1" thickBot="1" x14ac:dyDescent="0.3">
      <c r="Y33" s="49" t="e">
        <f>'98'!#REF!</f>
        <v>#REF!</v>
      </c>
      <c r="Z33" s="49">
        <f>'98'!C17</f>
        <v>104.3</v>
      </c>
      <c r="AA33" s="49">
        <f>'98'!D17</f>
        <v>110.9</v>
      </c>
      <c r="AB33" s="49">
        <f>'98'!E17</f>
        <v>115.3</v>
      </c>
      <c r="AC33" s="93" t="s">
        <v>470</v>
      </c>
    </row>
    <row r="34" spans="25:29" ht="14.4" thickTop="1" x14ac:dyDescent="0.25"/>
    <row r="60" spans="2:5" ht="66.75" customHeight="1" x14ac:dyDescent="0.25">
      <c r="B60">
        <v>2014</v>
      </c>
      <c r="C60">
        <v>2015</v>
      </c>
      <c r="D60">
        <v>2016</v>
      </c>
    </row>
    <row r="61" spans="2:5" ht="66.75" customHeight="1" x14ac:dyDescent="0.25">
      <c r="B61">
        <v>99.9</v>
      </c>
      <c r="C61">
        <v>96.9</v>
      </c>
      <c r="D61">
        <v>108</v>
      </c>
      <c r="E61" t="s">
        <v>93</v>
      </c>
    </row>
    <row r="62" spans="2:5" ht="66.75" customHeight="1" x14ac:dyDescent="0.25">
      <c r="B62">
        <v>99.9</v>
      </c>
      <c r="C62">
        <v>97.8</v>
      </c>
      <c r="D62">
        <v>99.1</v>
      </c>
      <c r="E62" t="s">
        <v>469</v>
      </c>
    </row>
    <row r="63" spans="2:5" ht="66.75" customHeight="1" x14ac:dyDescent="0.25">
      <c r="B63">
        <v>100</v>
      </c>
      <c r="C63">
        <v>99.2</v>
      </c>
      <c r="D63">
        <v>114</v>
      </c>
      <c r="E63" t="s">
        <v>471</v>
      </c>
    </row>
    <row r="64" spans="2:5" ht="66.75" customHeight="1" x14ac:dyDescent="0.25">
      <c r="B64">
        <v>99.9</v>
      </c>
      <c r="C64">
        <v>94.3</v>
      </c>
      <c r="D64">
        <v>115.3</v>
      </c>
      <c r="E64" t="s">
        <v>470</v>
      </c>
    </row>
  </sheetData>
  <mergeCells count="2">
    <mergeCell ref="A1:I1"/>
    <mergeCell ref="A29:L29"/>
  </mergeCells>
  <printOptions horizontalCentered="1" verticalCentered="1"/>
  <pageMargins left="0.70866141732283472" right="0.70866141732283472" top="0.74803149606299213" bottom="0.74803149606299213" header="0.31496062992125984" footer="0.31496062992125984"/>
  <pageSetup paperSize="9" scale="8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37"/>
  <sheetViews>
    <sheetView rightToLeft="1" view="pageBreakPreview" topLeftCell="A6" zoomScaleSheetLayoutView="100" workbookViewId="0">
      <selection activeCell="B8" sqref="B8:E20"/>
    </sheetView>
  </sheetViews>
  <sheetFormatPr defaultColWidth="9.09765625" defaultRowHeight="13.8" x14ac:dyDescent="0.25"/>
  <cols>
    <col min="1" max="1" width="35.69921875" style="10" customWidth="1"/>
    <col min="2" max="2" width="11" style="10" customWidth="1"/>
    <col min="3" max="5" width="9.59765625" style="10" customWidth="1"/>
    <col min="6" max="6" width="35.69921875" style="10" customWidth="1"/>
    <col min="7" max="7" width="8.09765625" style="10" customWidth="1"/>
    <col min="8" max="8" width="12.59765625" style="10" bestFit="1" customWidth="1"/>
    <col min="9" max="9" width="11.8984375" style="10" bestFit="1" customWidth="1"/>
    <col min="10" max="16384" width="9.09765625" style="10"/>
  </cols>
  <sheetData>
    <row r="1" spans="1:23" s="7" customFormat="1" ht="27.75" customHeight="1" x14ac:dyDescent="0.25">
      <c r="A1" s="499"/>
      <c r="B1" s="489"/>
      <c r="C1" s="489"/>
      <c r="D1" s="489"/>
      <c r="E1" s="489"/>
      <c r="F1" s="489"/>
      <c r="G1" s="489"/>
    </row>
    <row r="2" spans="1:23" s="60" customFormat="1" ht="21" x14ac:dyDescent="0.25">
      <c r="A2" s="505" t="s">
        <v>269</v>
      </c>
      <c r="B2" s="505"/>
      <c r="C2" s="505"/>
      <c r="D2" s="505"/>
      <c r="E2" s="505"/>
      <c r="F2" s="505"/>
      <c r="G2" s="505"/>
    </row>
    <row r="3" spans="1:23" s="60" customFormat="1" ht="21" x14ac:dyDescent="0.25">
      <c r="A3" s="506">
        <v>2016</v>
      </c>
      <c r="B3" s="506"/>
      <c r="C3" s="506"/>
      <c r="D3" s="506"/>
      <c r="E3" s="506"/>
      <c r="F3" s="506"/>
      <c r="G3" s="506"/>
    </row>
    <row r="4" spans="1:23" s="60" customFormat="1" ht="15.6" x14ac:dyDescent="0.25">
      <c r="A4" s="507" t="s">
        <v>270</v>
      </c>
      <c r="B4" s="507"/>
      <c r="C4" s="507"/>
      <c r="D4" s="507"/>
      <c r="E4" s="507"/>
      <c r="F4" s="507"/>
      <c r="G4" s="507"/>
    </row>
    <row r="5" spans="1:23" s="60" customFormat="1" ht="15.6" x14ac:dyDescent="0.25">
      <c r="A5" s="508">
        <v>2016</v>
      </c>
      <c r="B5" s="508"/>
      <c r="C5" s="508"/>
      <c r="D5" s="508"/>
      <c r="E5" s="508"/>
      <c r="F5" s="508"/>
      <c r="G5" s="508"/>
    </row>
    <row r="6" spans="1:23" ht="15.75" customHeight="1" x14ac:dyDescent="0.25">
      <c r="A6" s="348" t="s">
        <v>681</v>
      </c>
      <c r="B6" s="12"/>
      <c r="C6" s="12"/>
      <c r="D6" s="12"/>
      <c r="E6" s="347"/>
      <c r="F6" s="12"/>
      <c r="G6" s="29" t="s">
        <v>682</v>
      </c>
    </row>
    <row r="7" spans="1:23" ht="39.6" x14ac:dyDescent="0.25">
      <c r="A7" s="41" t="s">
        <v>57</v>
      </c>
      <c r="B7" s="51" t="s">
        <v>648</v>
      </c>
      <c r="C7" s="51" t="s">
        <v>649</v>
      </c>
      <c r="D7" s="51" t="s">
        <v>650</v>
      </c>
      <c r="E7" s="51" t="s">
        <v>651</v>
      </c>
      <c r="F7" s="39" t="s">
        <v>92</v>
      </c>
      <c r="G7" s="39" t="s">
        <v>59</v>
      </c>
      <c r="M7" s="73"/>
      <c r="Q7" s="74"/>
      <c r="T7" s="74"/>
      <c r="W7" s="74"/>
    </row>
    <row r="8" spans="1:23" ht="30.75" customHeight="1" thickBot="1" x14ac:dyDescent="0.3">
      <c r="A8" s="401" t="s">
        <v>12</v>
      </c>
      <c r="B8" s="470">
        <v>3.1</v>
      </c>
      <c r="C8" s="471">
        <v>2.8</v>
      </c>
      <c r="D8" s="470">
        <v>2.7</v>
      </c>
      <c r="E8" s="470">
        <v>2</v>
      </c>
      <c r="F8" s="402" t="s">
        <v>309</v>
      </c>
      <c r="G8" s="43" t="s">
        <v>0</v>
      </c>
      <c r="M8" s="73"/>
      <c r="Q8" s="74"/>
      <c r="T8" s="74"/>
      <c r="W8" s="74"/>
    </row>
    <row r="9" spans="1:23" ht="28.8" customHeight="1" thickTop="1" thickBot="1" x14ac:dyDescent="0.3">
      <c r="A9" s="32" t="s">
        <v>283</v>
      </c>
      <c r="B9" s="472">
        <v>-1.5</v>
      </c>
      <c r="C9" s="473">
        <v>-1.8</v>
      </c>
      <c r="D9" s="472">
        <v>-1.4</v>
      </c>
      <c r="E9" s="472">
        <v>-3.1</v>
      </c>
      <c r="F9" s="34" t="s">
        <v>310</v>
      </c>
      <c r="G9" s="265" t="s">
        <v>401</v>
      </c>
      <c r="M9" s="73"/>
      <c r="Q9" s="74"/>
      <c r="T9" s="74"/>
      <c r="W9" s="74"/>
    </row>
    <row r="10" spans="1:23" ht="28.8" customHeight="1" thickTop="1" thickBot="1" x14ac:dyDescent="0.3">
      <c r="A10" s="31" t="s">
        <v>284</v>
      </c>
      <c r="B10" s="474">
        <v>0</v>
      </c>
      <c r="C10" s="475">
        <v>0</v>
      </c>
      <c r="D10" s="474">
        <v>0</v>
      </c>
      <c r="E10" s="474">
        <v>0</v>
      </c>
      <c r="F10" s="33" t="s">
        <v>6</v>
      </c>
      <c r="G10" s="266" t="s">
        <v>354</v>
      </c>
      <c r="M10" s="73"/>
      <c r="Q10" s="74"/>
      <c r="T10" s="74"/>
      <c r="W10" s="74"/>
    </row>
    <row r="11" spans="1:23" ht="28.8" customHeight="1" thickTop="1" thickBot="1" x14ac:dyDescent="0.3">
      <c r="A11" s="32" t="s">
        <v>16</v>
      </c>
      <c r="B11" s="472">
        <v>0.4</v>
      </c>
      <c r="C11" s="473">
        <v>1</v>
      </c>
      <c r="D11" s="472">
        <v>0.7</v>
      </c>
      <c r="E11" s="472">
        <v>0.8</v>
      </c>
      <c r="F11" s="34" t="s">
        <v>312</v>
      </c>
      <c r="G11" s="265" t="s">
        <v>356</v>
      </c>
      <c r="M11" s="73"/>
      <c r="Q11" s="74"/>
      <c r="T11" s="74"/>
      <c r="W11" s="74"/>
    </row>
    <row r="12" spans="1:23" ht="28.8" customHeight="1" thickTop="1" thickBot="1" x14ac:dyDescent="0.3">
      <c r="A12" s="31" t="s">
        <v>58</v>
      </c>
      <c r="B12" s="474">
        <v>5.6</v>
      </c>
      <c r="C12" s="475">
        <v>5</v>
      </c>
      <c r="D12" s="474">
        <v>3.6</v>
      </c>
      <c r="E12" s="474">
        <v>1.9</v>
      </c>
      <c r="F12" s="33" t="s">
        <v>315</v>
      </c>
      <c r="G12" s="266" t="s">
        <v>359</v>
      </c>
      <c r="M12" s="73"/>
      <c r="Q12" s="74"/>
      <c r="T12" s="74"/>
      <c r="W12" s="74"/>
    </row>
    <row r="13" spans="1:23" ht="28.8" customHeight="1" thickTop="1" thickBot="1" x14ac:dyDescent="0.3">
      <c r="A13" s="32" t="s">
        <v>20</v>
      </c>
      <c r="B13" s="472">
        <v>1.8</v>
      </c>
      <c r="C13" s="473">
        <v>1.2</v>
      </c>
      <c r="D13" s="472">
        <v>1.5</v>
      </c>
      <c r="E13" s="472">
        <v>2</v>
      </c>
      <c r="F13" s="34" t="s">
        <v>320</v>
      </c>
      <c r="G13" s="265" t="s">
        <v>364</v>
      </c>
      <c r="M13" s="73"/>
      <c r="Q13" s="74"/>
      <c r="T13" s="74"/>
      <c r="W13" s="74"/>
    </row>
    <row r="14" spans="1:23" ht="28.8" customHeight="1" thickTop="1" thickBot="1" x14ac:dyDescent="0.3">
      <c r="A14" s="31" t="s">
        <v>399</v>
      </c>
      <c r="B14" s="474">
        <v>-0.3</v>
      </c>
      <c r="C14" s="475">
        <v>-1</v>
      </c>
      <c r="D14" s="474">
        <v>-1</v>
      </c>
      <c r="E14" s="474">
        <v>-0.8</v>
      </c>
      <c r="F14" s="33" t="s">
        <v>445</v>
      </c>
      <c r="G14" s="266" t="s">
        <v>371</v>
      </c>
      <c r="M14" s="73"/>
      <c r="Q14" s="74"/>
      <c r="T14" s="74"/>
      <c r="W14" s="74"/>
    </row>
    <row r="15" spans="1:23" ht="28.8" customHeight="1" thickTop="1" thickBot="1" x14ac:dyDescent="0.3">
      <c r="A15" s="32" t="s">
        <v>290</v>
      </c>
      <c r="B15" s="472">
        <v>1.7</v>
      </c>
      <c r="C15" s="473">
        <v>2.1</v>
      </c>
      <c r="D15" s="472">
        <v>4.3</v>
      </c>
      <c r="E15" s="472">
        <v>5.5</v>
      </c>
      <c r="F15" s="34" t="s">
        <v>447</v>
      </c>
      <c r="G15" s="265" t="s">
        <v>375</v>
      </c>
      <c r="M15" s="73"/>
      <c r="Q15" s="74"/>
      <c r="T15" s="74"/>
      <c r="W15" s="74"/>
    </row>
    <row r="16" spans="1:23" ht="28.8" customHeight="1" thickTop="1" thickBot="1" x14ac:dyDescent="0.3">
      <c r="A16" s="31" t="s">
        <v>31</v>
      </c>
      <c r="B16" s="474">
        <v>0.2</v>
      </c>
      <c r="C16" s="475">
        <v>0.1</v>
      </c>
      <c r="D16" s="474">
        <v>0.1</v>
      </c>
      <c r="E16" s="474">
        <v>0.1</v>
      </c>
      <c r="F16" s="33" t="s">
        <v>476</v>
      </c>
      <c r="G16" s="266" t="s">
        <v>379</v>
      </c>
    </row>
    <row r="17" spans="1:9" ht="28.8" customHeight="1" thickTop="1" thickBot="1" x14ac:dyDescent="0.3">
      <c r="A17" s="32" t="s">
        <v>32</v>
      </c>
      <c r="B17" s="472">
        <v>8.9</v>
      </c>
      <c r="C17" s="473">
        <v>7.4</v>
      </c>
      <c r="D17" s="472">
        <v>7.8</v>
      </c>
      <c r="E17" s="472">
        <v>5.4</v>
      </c>
      <c r="F17" s="34" t="s">
        <v>335</v>
      </c>
      <c r="G17" s="265" t="s">
        <v>383</v>
      </c>
    </row>
    <row r="18" spans="1:9" ht="28.8" customHeight="1" thickTop="1" thickBot="1" x14ac:dyDescent="0.3">
      <c r="A18" s="31" t="s">
        <v>208</v>
      </c>
      <c r="B18" s="474">
        <v>7.1</v>
      </c>
      <c r="C18" s="475">
        <v>7.1</v>
      </c>
      <c r="D18" s="474">
        <v>5.0999999999999996</v>
      </c>
      <c r="E18" s="474">
        <v>3</v>
      </c>
      <c r="F18" s="33" t="s">
        <v>340</v>
      </c>
      <c r="G18" s="266" t="s">
        <v>389</v>
      </c>
    </row>
    <row r="19" spans="1:9" ht="28.8" customHeight="1" thickTop="1" thickBot="1" x14ac:dyDescent="0.3">
      <c r="A19" s="32" t="s">
        <v>299</v>
      </c>
      <c r="B19" s="472">
        <v>1</v>
      </c>
      <c r="C19" s="473">
        <v>-0.6</v>
      </c>
      <c r="D19" s="472">
        <v>-3</v>
      </c>
      <c r="E19" s="472">
        <v>-1.8</v>
      </c>
      <c r="F19" s="34" t="s">
        <v>345</v>
      </c>
      <c r="G19" s="265" t="s">
        <v>1</v>
      </c>
      <c r="H19" s="71"/>
      <c r="I19" s="71"/>
    </row>
    <row r="20" spans="1:9" ht="28.8" customHeight="1" thickTop="1" x14ac:dyDescent="0.25">
      <c r="A20" s="53" t="s">
        <v>301</v>
      </c>
      <c r="B20" s="476">
        <v>0.1</v>
      </c>
      <c r="C20" s="477">
        <v>2.2000000000000002</v>
      </c>
      <c r="D20" s="476">
        <v>4.7</v>
      </c>
      <c r="E20" s="476">
        <v>3.3</v>
      </c>
      <c r="F20" s="52" t="s">
        <v>348</v>
      </c>
      <c r="G20" s="267" t="s">
        <v>7</v>
      </c>
      <c r="H20" s="71"/>
      <c r="I20" s="71"/>
    </row>
    <row r="21" spans="1:9" x14ac:dyDescent="0.25">
      <c r="A21" s="71"/>
      <c r="B21" s="70"/>
      <c r="C21" s="70"/>
      <c r="D21" s="70"/>
      <c r="E21" s="70"/>
      <c r="H21" s="71"/>
      <c r="I21" s="71"/>
    </row>
    <row r="22" spans="1:9" x14ac:dyDescent="0.25">
      <c r="A22" s="71"/>
      <c r="B22" s="70"/>
      <c r="C22" s="70"/>
      <c r="D22" s="70"/>
      <c r="E22" s="70"/>
      <c r="H22" s="71"/>
      <c r="I22" s="71"/>
    </row>
    <row r="23" spans="1:9" x14ac:dyDescent="0.25">
      <c r="A23" s="71"/>
      <c r="B23" s="70"/>
      <c r="C23" s="70"/>
      <c r="D23" s="70"/>
      <c r="E23" s="70"/>
      <c r="H23" s="71"/>
      <c r="I23" s="71"/>
    </row>
    <row r="24" spans="1:9" x14ac:dyDescent="0.25">
      <c r="A24" s="71"/>
      <c r="B24" s="70"/>
      <c r="C24" s="70"/>
      <c r="D24" s="70"/>
      <c r="E24" s="70"/>
      <c r="H24" s="71"/>
      <c r="I24" s="71"/>
    </row>
    <row r="25" spans="1:9" x14ac:dyDescent="0.25">
      <c r="A25" s="71"/>
      <c r="B25" s="70"/>
      <c r="C25" s="70"/>
      <c r="D25" s="70"/>
      <c r="E25" s="70"/>
      <c r="H25" s="71"/>
      <c r="I25" s="71"/>
    </row>
    <row r="26" spans="1:9" x14ac:dyDescent="0.25">
      <c r="A26" s="71"/>
      <c r="B26" s="70"/>
      <c r="C26" s="70"/>
      <c r="D26" s="70"/>
      <c r="E26" s="70"/>
      <c r="H26" s="71"/>
      <c r="I26" s="71"/>
    </row>
    <row r="30" spans="1:9" x14ac:dyDescent="0.25">
      <c r="B30" s="70"/>
      <c r="C30" s="70"/>
      <c r="D30" s="70"/>
      <c r="E30" s="70"/>
    </row>
    <row r="31" spans="1:9" x14ac:dyDescent="0.25">
      <c r="B31" s="70"/>
      <c r="C31" s="70"/>
      <c r="D31" s="70"/>
      <c r="E31" s="70"/>
    </row>
    <row r="32" spans="1:9" x14ac:dyDescent="0.25">
      <c r="B32" s="70"/>
      <c r="C32" s="70"/>
      <c r="D32" s="70"/>
      <c r="E32" s="70"/>
    </row>
    <row r="33" spans="2:5" x14ac:dyDescent="0.25">
      <c r="B33" s="70"/>
      <c r="C33" s="70"/>
      <c r="D33" s="70"/>
      <c r="E33" s="70"/>
    </row>
    <row r="34" spans="2:5" x14ac:dyDescent="0.25">
      <c r="B34" s="70"/>
      <c r="C34" s="70"/>
      <c r="D34" s="70"/>
      <c r="E34" s="70"/>
    </row>
    <row r="35" spans="2:5" x14ac:dyDescent="0.25">
      <c r="B35" s="70"/>
      <c r="C35" s="70"/>
      <c r="D35" s="70"/>
      <c r="E35" s="70"/>
    </row>
    <row r="36" spans="2:5" x14ac:dyDescent="0.25">
      <c r="B36" s="70"/>
      <c r="C36" s="70"/>
      <c r="D36" s="70"/>
      <c r="E36" s="70"/>
    </row>
    <row r="37" spans="2:5" x14ac:dyDescent="0.25">
      <c r="B37" s="70"/>
      <c r="C37" s="70"/>
      <c r="D37" s="70"/>
      <c r="E37" s="70"/>
    </row>
  </sheetData>
  <mergeCells count="5">
    <mergeCell ref="A1:G1"/>
    <mergeCell ref="A2:G2"/>
    <mergeCell ref="A3:G3"/>
    <mergeCell ref="A4:G4"/>
    <mergeCell ref="A5:G5"/>
  </mergeCells>
  <phoneticPr fontId="0" type="noConversion"/>
  <printOptions horizontalCentered="1" verticalCentered="1"/>
  <pageMargins left="0" right="0" top="0" bottom="0" header="0.31496062992126" footer="0.31496062992126"/>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J103"/>
  <sheetViews>
    <sheetView rightToLeft="1" view="pageBreakPreview" zoomScale="80" zoomScaleSheetLayoutView="80" workbookViewId="0">
      <selection activeCell="F89" sqref="F89"/>
    </sheetView>
  </sheetViews>
  <sheetFormatPr defaultRowHeight="13.8" x14ac:dyDescent="0.25"/>
  <cols>
    <col min="1" max="9" width="18.69921875" customWidth="1"/>
    <col min="10" max="10" width="17" customWidth="1"/>
    <col min="14" max="14" width="39.8984375" customWidth="1"/>
  </cols>
  <sheetData>
    <row r="1" spans="1:10" x14ac:dyDescent="0.25">
      <c r="A1" s="42"/>
      <c r="B1" s="42"/>
      <c r="C1" s="42"/>
      <c r="D1" s="42"/>
      <c r="E1" s="42"/>
      <c r="F1" s="42"/>
      <c r="G1" s="42"/>
      <c r="H1" s="42"/>
      <c r="I1" s="42"/>
      <c r="J1" s="42"/>
    </row>
    <row r="2" spans="1:10" x14ac:dyDescent="0.25">
      <c r="A2" s="42"/>
      <c r="B2" s="42"/>
      <c r="C2" s="42"/>
      <c r="D2" s="42"/>
      <c r="E2" s="42"/>
      <c r="F2" s="42"/>
      <c r="G2" s="42"/>
      <c r="H2" s="42"/>
      <c r="I2" s="42"/>
      <c r="J2" s="42"/>
    </row>
    <row r="3" spans="1:10" x14ac:dyDescent="0.25">
      <c r="A3" s="42"/>
      <c r="B3" s="42"/>
      <c r="C3" s="42"/>
      <c r="D3" s="42"/>
      <c r="E3" s="42"/>
      <c r="F3" s="42"/>
      <c r="G3" s="42"/>
      <c r="H3" s="42"/>
      <c r="I3" s="42"/>
      <c r="J3" s="42"/>
    </row>
    <row r="4" spans="1:10" x14ac:dyDescent="0.25">
      <c r="A4" s="42"/>
      <c r="B4" s="42"/>
      <c r="C4" s="42"/>
      <c r="D4" s="42"/>
      <c r="E4" s="42"/>
      <c r="F4" s="42"/>
      <c r="G4" s="42"/>
      <c r="H4" s="42"/>
      <c r="I4" s="42"/>
      <c r="J4" s="42"/>
    </row>
    <row r="5" spans="1:10" x14ac:dyDescent="0.25">
      <c r="A5" s="42"/>
      <c r="B5" s="42"/>
      <c r="C5" s="42"/>
      <c r="D5" s="42"/>
      <c r="E5" s="42"/>
      <c r="F5" s="42"/>
      <c r="G5" s="42"/>
      <c r="H5" s="42"/>
      <c r="I5" s="42"/>
      <c r="J5" s="42"/>
    </row>
    <row r="6" spans="1:10" x14ac:dyDescent="0.25">
      <c r="A6" s="42"/>
      <c r="B6" s="42"/>
      <c r="C6" s="42"/>
      <c r="D6" s="42"/>
      <c r="E6" s="42"/>
      <c r="F6" s="42"/>
      <c r="G6" s="42"/>
      <c r="H6" s="42"/>
      <c r="I6" s="42"/>
      <c r="J6" s="42"/>
    </row>
    <row r="7" spans="1:10" x14ac:dyDescent="0.25">
      <c r="A7" s="42"/>
      <c r="B7" s="42"/>
      <c r="C7" s="42"/>
      <c r="D7" s="42"/>
      <c r="E7" s="42"/>
      <c r="F7" s="42"/>
      <c r="G7" s="42"/>
      <c r="H7" s="42"/>
      <c r="I7" s="42"/>
      <c r="J7" s="42"/>
    </row>
    <row r="8" spans="1:10" x14ac:dyDescent="0.25">
      <c r="A8" s="42"/>
      <c r="B8" s="42"/>
      <c r="C8" s="42"/>
      <c r="D8" s="42"/>
      <c r="E8" s="42"/>
      <c r="F8" s="42"/>
      <c r="G8" s="42"/>
      <c r="H8" s="42"/>
      <c r="I8" s="42"/>
      <c r="J8" s="42"/>
    </row>
    <row r="9" spans="1:10" x14ac:dyDescent="0.25">
      <c r="A9" s="42"/>
      <c r="B9" s="42"/>
      <c r="C9" s="42"/>
      <c r="D9" s="42"/>
      <c r="E9" s="42"/>
      <c r="F9" s="42"/>
      <c r="G9" s="42"/>
      <c r="H9" s="42"/>
      <c r="I9" s="42"/>
      <c r="J9" s="42"/>
    </row>
    <row r="10" spans="1:10" x14ac:dyDescent="0.25">
      <c r="A10" s="42"/>
      <c r="B10" s="42"/>
      <c r="C10" s="42"/>
      <c r="D10" s="42"/>
      <c r="E10" s="42"/>
      <c r="F10" s="42"/>
      <c r="G10" s="42"/>
      <c r="H10" s="42"/>
      <c r="I10" s="42"/>
      <c r="J10" s="42"/>
    </row>
    <row r="11" spans="1:10" x14ac:dyDescent="0.25">
      <c r="A11" s="42"/>
      <c r="B11" s="42"/>
      <c r="C11" s="42"/>
      <c r="D11" s="42"/>
      <c r="E11" s="42"/>
      <c r="F11" s="42"/>
      <c r="G11" s="42"/>
      <c r="H11" s="42"/>
      <c r="I11" s="42"/>
      <c r="J11" s="42"/>
    </row>
    <row r="12" spans="1:10" x14ac:dyDescent="0.25">
      <c r="A12" s="42"/>
      <c r="B12" s="42"/>
      <c r="C12" s="42"/>
      <c r="D12" s="42"/>
      <c r="E12" s="42"/>
      <c r="F12" s="42"/>
      <c r="G12" s="42"/>
      <c r="H12" s="42"/>
      <c r="I12" s="42"/>
      <c r="J12" s="42"/>
    </row>
    <row r="13" spans="1:10" x14ac:dyDescent="0.25">
      <c r="A13" s="42"/>
      <c r="B13" s="42"/>
      <c r="C13" s="42"/>
      <c r="D13" s="42"/>
      <c r="E13" s="42"/>
      <c r="F13" s="42"/>
      <c r="G13" s="42"/>
      <c r="H13" s="42"/>
      <c r="I13" s="42"/>
      <c r="J13" s="42"/>
    </row>
    <row r="14" spans="1:10" x14ac:dyDescent="0.25">
      <c r="A14" s="42"/>
      <c r="B14" s="42"/>
      <c r="C14" s="42"/>
      <c r="D14" s="42"/>
      <c r="E14" s="42"/>
      <c r="F14" s="42"/>
      <c r="G14" s="42"/>
      <c r="H14" s="42"/>
      <c r="I14" s="42"/>
      <c r="J14" s="42"/>
    </row>
    <row r="15" spans="1:10" x14ac:dyDescent="0.25">
      <c r="A15" s="42"/>
      <c r="B15" s="42"/>
      <c r="C15" s="42"/>
      <c r="D15" s="42"/>
      <c r="E15" s="42"/>
      <c r="F15" s="42"/>
      <c r="G15" s="42"/>
      <c r="H15" s="42"/>
      <c r="I15" s="42"/>
      <c r="J15" s="42"/>
    </row>
    <row r="16" spans="1:10" x14ac:dyDescent="0.25">
      <c r="A16" s="42"/>
      <c r="B16" s="42"/>
      <c r="C16" s="42"/>
      <c r="D16" s="42"/>
      <c r="E16" s="42"/>
      <c r="F16" s="42"/>
      <c r="G16" s="42"/>
      <c r="H16" s="42"/>
      <c r="I16" s="42"/>
      <c r="J16" s="42"/>
    </row>
    <row r="17" spans="1:10" x14ac:dyDescent="0.25">
      <c r="A17" s="42"/>
      <c r="B17" s="42"/>
      <c r="C17" s="42"/>
      <c r="D17" s="42"/>
      <c r="E17" s="42"/>
      <c r="F17" s="42"/>
      <c r="G17" s="42"/>
      <c r="H17" s="42"/>
      <c r="I17" s="42"/>
      <c r="J17" s="42"/>
    </row>
    <row r="18" spans="1:10" x14ac:dyDescent="0.25">
      <c r="A18" s="42"/>
      <c r="B18" s="42"/>
      <c r="C18" s="42"/>
      <c r="D18" s="42"/>
      <c r="E18" s="42"/>
      <c r="F18" s="42"/>
      <c r="G18" s="42"/>
      <c r="H18" s="42"/>
      <c r="I18" s="42"/>
      <c r="J18" s="42"/>
    </row>
    <row r="19" spans="1:10" x14ac:dyDescent="0.25">
      <c r="A19" s="42"/>
      <c r="B19" s="42"/>
      <c r="C19" s="42"/>
      <c r="D19" s="42"/>
      <c r="E19" s="42"/>
      <c r="F19" s="42"/>
      <c r="G19" s="42"/>
      <c r="H19" s="42"/>
      <c r="I19" s="42"/>
      <c r="J19" s="42"/>
    </row>
    <row r="20" spans="1:10" x14ac:dyDescent="0.25">
      <c r="A20" s="42"/>
      <c r="B20" s="42"/>
      <c r="C20" s="42"/>
      <c r="D20" s="42"/>
      <c r="E20" s="42"/>
      <c r="F20" s="42"/>
      <c r="G20" s="42"/>
      <c r="H20" s="42"/>
      <c r="I20" s="42"/>
      <c r="J20" s="42"/>
    </row>
    <row r="21" spans="1:10" x14ac:dyDescent="0.25">
      <c r="A21" s="42"/>
      <c r="B21" s="42"/>
      <c r="C21" s="42"/>
      <c r="D21" s="42"/>
      <c r="E21" s="42"/>
      <c r="F21" s="42"/>
      <c r="G21" s="42"/>
      <c r="H21" s="42"/>
      <c r="I21" s="42"/>
      <c r="J21" s="42"/>
    </row>
    <row r="22" spans="1:10" x14ac:dyDescent="0.25">
      <c r="A22" s="42"/>
      <c r="B22" s="42"/>
      <c r="C22" s="42"/>
      <c r="D22" s="42"/>
      <c r="E22" s="42"/>
      <c r="F22" s="42"/>
      <c r="G22" s="42"/>
      <c r="H22" s="42"/>
      <c r="I22" s="42"/>
      <c r="J22" s="42"/>
    </row>
    <row r="23" spans="1:10" x14ac:dyDescent="0.25">
      <c r="A23" s="42"/>
      <c r="B23" s="42"/>
      <c r="C23" s="42"/>
      <c r="D23" s="42"/>
      <c r="E23" s="42"/>
      <c r="F23" s="42"/>
      <c r="G23" s="42"/>
      <c r="H23" s="42"/>
      <c r="I23" s="42"/>
      <c r="J23" s="42"/>
    </row>
    <row r="24" spans="1:10" x14ac:dyDescent="0.25">
      <c r="A24" s="42"/>
      <c r="B24" s="42"/>
      <c r="C24" s="42"/>
      <c r="D24" s="42"/>
      <c r="E24" s="42"/>
      <c r="F24" s="42"/>
      <c r="G24" s="42"/>
      <c r="H24" s="42"/>
      <c r="I24" s="42"/>
      <c r="J24" s="42"/>
    </row>
    <row r="25" spans="1:10" x14ac:dyDescent="0.25">
      <c r="A25" s="42"/>
      <c r="B25" s="42"/>
      <c r="C25" s="42"/>
      <c r="D25" s="42"/>
      <c r="E25" s="42"/>
      <c r="F25" s="42"/>
      <c r="G25" s="42"/>
      <c r="H25" s="42"/>
      <c r="I25" s="42"/>
      <c r="J25" s="42"/>
    </row>
    <row r="26" spans="1:10" x14ac:dyDescent="0.25">
      <c r="A26" s="42"/>
      <c r="B26" s="42"/>
      <c r="C26" s="42"/>
      <c r="D26" s="42"/>
      <c r="E26" s="42"/>
      <c r="F26" s="42"/>
      <c r="G26" s="42"/>
      <c r="H26" s="42"/>
      <c r="I26" s="42"/>
      <c r="J26" s="42"/>
    </row>
    <row r="27" spans="1:10" x14ac:dyDescent="0.25">
      <c r="A27" s="42"/>
      <c r="B27" s="42"/>
      <c r="C27" s="42"/>
      <c r="D27" s="42"/>
      <c r="E27" s="42"/>
      <c r="F27" s="42"/>
      <c r="G27" s="42"/>
      <c r="H27" s="42"/>
      <c r="I27" s="42"/>
      <c r="J27" s="42"/>
    </row>
    <row r="28" spans="1:10" x14ac:dyDescent="0.25">
      <c r="A28" s="42"/>
      <c r="B28" s="42"/>
      <c r="C28" s="42"/>
      <c r="D28" s="42"/>
      <c r="E28" s="42"/>
      <c r="F28" s="42"/>
      <c r="G28" s="42"/>
      <c r="H28" s="42"/>
      <c r="I28" s="42"/>
      <c r="J28" s="42"/>
    </row>
    <row r="29" spans="1:10" x14ac:dyDescent="0.25">
      <c r="A29" s="42"/>
      <c r="B29" s="42"/>
      <c r="C29" s="42"/>
      <c r="D29" s="42"/>
      <c r="E29" s="42"/>
      <c r="F29" s="42"/>
      <c r="G29" s="42"/>
      <c r="H29" s="42"/>
      <c r="I29" s="42"/>
      <c r="J29" s="42"/>
    </row>
    <row r="30" spans="1:10" x14ac:dyDescent="0.25">
      <c r="A30" s="42"/>
      <c r="B30" s="42"/>
      <c r="C30" s="42"/>
      <c r="D30" s="42"/>
      <c r="E30" s="42"/>
      <c r="F30" s="42"/>
      <c r="G30" s="42"/>
      <c r="H30" s="42"/>
      <c r="I30" s="42"/>
      <c r="J30" s="42"/>
    </row>
    <row r="31" spans="1:10" x14ac:dyDescent="0.25">
      <c r="A31" s="42"/>
      <c r="B31" s="42"/>
      <c r="C31" s="42"/>
      <c r="D31" s="42"/>
      <c r="E31" s="42"/>
      <c r="F31" s="42"/>
      <c r="G31" s="42"/>
      <c r="H31" s="42"/>
      <c r="I31" s="42"/>
      <c r="J31" s="42"/>
    </row>
    <row r="32" spans="1:10" x14ac:dyDescent="0.25">
      <c r="A32" s="42"/>
      <c r="B32" s="42"/>
      <c r="C32" s="42"/>
      <c r="D32" s="42"/>
      <c r="E32" s="42"/>
      <c r="F32" s="42"/>
      <c r="G32" s="42"/>
      <c r="H32" s="42"/>
      <c r="I32" s="42"/>
      <c r="J32" s="42"/>
    </row>
    <row r="33" spans="1:10" x14ac:dyDescent="0.25">
      <c r="A33" s="42"/>
      <c r="B33" s="42"/>
      <c r="C33" s="42"/>
      <c r="D33" s="42"/>
      <c r="E33" s="42"/>
      <c r="F33" s="42"/>
      <c r="G33" s="42"/>
      <c r="H33" s="42"/>
      <c r="I33" s="42"/>
      <c r="J33" s="42"/>
    </row>
    <row r="34" spans="1:10" x14ac:dyDescent="0.25">
      <c r="A34" s="42"/>
      <c r="B34" s="42"/>
      <c r="C34" s="42"/>
      <c r="D34" s="42"/>
      <c r="E34" s="42"/>
      <c r="F34" s="42"/>
      <c r="G34" s="42"/>
      <c r="H34" s="42"/>
      <c r="I34" s="42"/>
      <c r="J34" s="42"/>
    </row>
    <row r="35" spans="1:10" x14ac:dyDescent="0.25">
      <c r="A35" s="42"/>
      <c r="B35" s="42"/>
      <c r="C35" s="42"/>
      <c r="D35" s="42"/>
      <c r="E35" s="42"/>
      <c r="F35" s="42"/>
      <c r="G35" s="42"/>
      <c r="H35" s="42"/>
      <c r="I35" s="42"/>
      <c r="J35" s="42"/>
    </row>
    <row r="36" spans="1:10" x14ac:dyDescent="0.25">
      <c r="A36" s="42"/>
      <c r="B36" s="42"/>
      <c r="C36" s="42"/>
      <c r="D36" s="42"/>
      <c r="E36" s="42"/>
      <c r="F36" s="42"/>
      <c r="G36" s="42"/>
      <c r="H36" s="42"/>
      <c r="I36" s="42"/>
      <c r="J36" s="42"/>
    </row>
    <row r="37" spans="1:10" x14ac:dyDescent="0.25">
      <c r="A37" s="42"/>
      <c r="B37" s="42"/>
      <c r="C37" s="42"/>
      <c r="D37" s="42"/>
      <c r="E37" s="42"/>
      <c r="F37" s="42"/>
      <c r="G37" s="42"/>
      <c r="H37" s="42"/>
      <c r="I37" s="42"/>
      <c r="J37" s="42"/>
    </row>
    <row r="38" spans="1:10" x14ac:dyDescent="0.25">
      <c r="A38" s="42"/>
      <c r="B38" s="42"/>
      <c r="C38" s="42"/>
      <c r="D38" s="42"/>
      <c r="E38" s="42"/>
      <c r="F38" s="42"/>
      <c r="G38" s="42"/>
      <c r="H38" s="42"/>
      <c r="I38" s="42"/>
      <c r="J38" s="42"/>
    </row>
    <row r="39" spans="1:10" x14ac:dyDescent="0.25">
      <c r="A39" s="42"/>
      <c r="B39" s="42"/>
      <c r="C39" s="42"/>
      <c r="D39" s="42"/>
      <c r="E39" s="42"/>
      <c r="F39" s="42"/>
      <c r="G39" s="42"/>
      <c r="H39" s="42"/>
      <c r="I39" s="42"/>
      <c r="J39" s="42"/>
    </row>
    <row r="40" spans="1:10" x14ac:dyDescent="0.25">
      <c r="A40" s="42"/>
      <c r="B40" s="42"/>
      <c r="C40" s="42"/>
      <c r="D40" s="42"/>
      <c r="E40" s="42"/>
      <c r="F40" s="42"/>
      <c r="G40" s="42"/>
      <c r="H40" s="42"/>
      <c r="I40" s="42"/>
      <c r="J40" s="42"/>
    </row>
    <row r="41" spans="1:10" x14ac:dyDescent="0.25">
      <c r="A41" s="42"/>
      <c r="B41" s="42"/>
      <c r="C41" s="42"/>
      <c r="D41" s="42"/>
      <c r="E41" s="42"/>
      <c r="F41" s="42"/>
      <c r="G41" s="42"/>
      <c r="H41" s="42"/>
      <c r="I41" s="42"/>
      <c r="J41" s="42"/>
    </row>
    <row r="42" spans="1:10" x14ac:dyDescent="0.25">
      <c r="A42" s="42"/>
      <c r="B42" s="42"/>
      <c r="C42" s="42"/>
      <c r="D42" s="42"/>
      <c r="E42" s="42"/>
      <c r="F42" s="42"/>
      <c r="G42" s="42"/>
      <c r="H42" s="42"/>
      <c r="I42" s="42"/>
      <c r="J42" s="42"/>
    </row>
    <row r="43" spans="1:10" x14ac:dyDescent="0.25">
      <c r="A43" s="42"/>
      <c r="B43" s="42"/>
      <c r="C43" s="42"/>
      <c r="D43" s="42"/>
      <c r="E43" s="42"/>
      <c r="F43" s="42"/>
      <c r="G43" s="42"/>
      <c r="H43" s="42"/>
      <c r="I43" s="42"/>
      <c r="J43" s="42"/>
    </row>
    <row r="44" spans="1:10" x14ac:dyDescent="0.25">
      <c r="A44" s="42"/>
      <c r="B44" s="42"/>
      <c r="C44" s="42"/>
      <c r="D44" s="42"/>
      <c r="E44" s="42"/>
      <c r="F44" s="42"/>
      <c r="G44" s="42"/>
      <c r="H44" s="42"/>
      <c r="I44" s="42"/>
      <c r="J44" s="42"/>
    </row>
    <row r="45" spans="1:10" x14ac:dyDescent="0.25">
      <c r="A45" s="42"/>
      <c r="B45" s="42"/>
      <c r="C45" s="42"/>
      <c r="D45" s="42"/>
      <c r="E45" s="42"/>
      <c r="F45" s="42"/>
      <c r="G45" s="42"/>
      <c r="H45" s="42"/>
      <c r="I45" s="42"/>
      <c r="J45" s="42"/>
    </row>
    <row r="46" spans="1:10" ht="24.75" customHeight="1" x14ac:dyDescent="0.25">
      <c r="A46" s="509" t="s">
        <v>255</v>
      </c>
      <c r="B46" s="509"/>
      <c r="C46" s="509"/>
      <c r="D46" s="509"/>
      <c r="E46" s="509"/>
      <c r="F46" s="509"/>
      <c r="G46" s="509"/>
      <c r="H46" s="509"/>
      <c r="I46" s="509"/>
      <c r="J46" s="509"/>
    </row>
    <row r="48" spans="1:10" s="218" customFormat="1" x14ac:dyDescent="0.25"/>
    <row r="49" s="218" customFormat="1" x14ac:dyDescent="0.25"/>
    <row r="50" s="218" customFormat="1" x14ac:dyDescent="0.25"/>
    <row r="51" s="218" customFormat="1" x14ac:dyDescent="0.25"/>
    <row r="52" s="218" customFormat="1" x14ac:dyDescent="0.25"/>
    <row r="53" s="218" customFormat="1" x14ac:dyDescent="0.25"/>
    <row r="54" s="218" customFormat="1" x14ac:dyDescent="0.25"/>
    <row r="55" s="218" customFormat="1" x14ac:dyDescent="0.25"/>
    <row r="56" s="218" customFormat="1" x14ac:dyDescent="0.25"/>
    <row r="57" s="218" customFormat="1" x14ac:dyDescent="0.25"/>
    <row r="78" s="218" customFormat="1" x14ac:dyDescent="0.25"/>
    <row r="79" s="218" customFormat="1" x14ac:dyDescent="0.25"/>
    <row r="80" s="218" customFormat="1" x14ac:dyDescent="0.25"/>
    <row r="81" s="218" customFormat="1" x14ac:dyDescent="0.25"/>
    <row r="82" s="218" customFormat="1" x14ac:dyDescent="0.25"/>
    <row r="83" s="218" customFormat="1" x14ac:dyDescent="0.25"/>
    <row r="93" s="218" customFormat="1" x14ac:dyDescent="0.25"/>
    <row r="94" s="218" customFormat="1" x14ac:dyDescent="0.25"/>
    <row r="95" s="218" customFormat="1" x14ac:dyDescent="0.25"/>
    <row r="96" s="218" customFormat="1" x14ac:dyDescent="0.25"/>
    <row r="97" spans="4:8" s="218" customFormat="1" x14ac:dyDescent="0.25"/>
    <row r="99" spans="4:8" ht="39.6" x14ac:dyDescent="0.25">
      <c r="D99" s="51" t="s">
        <v>648</v>
      </c>
      <c r="E99" s="51" t="s">
        <v>649</v>
      </c>
      <c r="F99" s="51" t="s">
        <v>650</v>
      </c>
      <c r="G99" s="51" t="s">
        <v>651</v>
      </c>
    </row>
    <row r="100" spans="4:8" ht="42" thickBot="1" x14ac:dyDescent="0.3">
      <c r="D100" s="272">
        <v>3.1</v>
      </c>
      <c r="E100" s="268">
        <v>2.8</v>
      </c>
      <c r="F100" s="272">
        <v>2.7</v>
      </c>
      <c r="G100" s="272">
        <v>2</v>
      </c>
      <c r="H100" s="93" t="s">
        <v>93</v>
      </c>
    </row>
    <row r="101" spans="4:8" ht="42.6" thickTop="1" thickBot="1" x14ac:dyDescent="0.3">
      <c r="D101" s="273">
        <v>-1.5</v>
      </c>
      <c r="E101" s="269">
        <v>-1.8</v>
      </c>
      <c r="F101" s="273">
        <v>-1.4</v>
      </c>
      <c r="G101" s="273">
        <v>-3.1</v>
      </c>
      <c r="H101" s="93" t="s">
        <v>63</v>
      </c>
    </row>
    <row r="102" spans="4:8" ht="56.4" thickTop="1" thickBot="1" x14ac:dyDescent="0.3">
      <c r="D102" s="274">
        <v>5.6</v>
      </c>
      <c r="E102" s="270">
        <v>5</v>
      </c>
      <c r="F102" s="274">
        <v>3.6</v>
      </c>
      <c r="G102" s="274">
        <v>1.9</v>
      </c>
      <c r="H102" s="93" t="s">
        <v>94</v>
      </c>
    </row>
    <row r="103" spans="4:8" ht="14.4" thickTop="1" x14ac:dyDescent="0.25"/>
  </sheetData>
  <mergeCells count="1">
    <mergeCell ref="A46:J46"/>
  </mergeCells>
  <phoneticPr fontId="0" type="noConversion"/>
  <printOptions horizontalCentered="1" verticalCentered="1"/>
  <pageMargins left="0" right="0" top="0" bottom="0" header="0.31496062992125984" footer="0.31496062992125984"/>
  <pageSetup paperSize="9" scale="7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28"/>
  <sheetViews>
    <sheetView rightToLeft="1" view="pageBreakPreview" topLeftCell="A5" zoomScaleSheetLayoutView="100" workbookViewId="0">
      <selection activeCell="B5" sqref="B5:E23"/>
    </sheetView>
  </sheetViews>
  <sheetFormatPr defaultColWidth="9.09765625" defaultRowHeight="13.2" x14ac:dyDescent="0.25"/>
  <cols>
    <col min="1" max="1" width="50.69921875" style="75" customWidth="1"/>
    <col min="2" max="4" width="9.09765625" style="75"/>
    <col min="5" max="5" width="12" style="75" bestFit="1" customWidth="1"/>
    <col min="6" max="6" width="50.69921875" style="75" customWidth="1"/>
    <col min="7" max="16384" width="9.09765625" style="75"/>
  </cols>
  <sheetData>
    <row r="1" spans="1:6" ht="62.25" customHeight="1" x14ac:dyDescent="0.4">
      <c r="A1" s="510" t="s">
        <v>678</v>
      </c>
      <c r="B1" s="510"/>
      <c r="C1" s="510"/>
      <c r="D1" s="510"/>
      <c r="E1" s="510"/>
      <c r="F1" s="510"/>
    </row>
    <row r="2" spans="1:6" ht="53.25" customHeight="1" x14ac:dyDescent="0.25">
      <c r="A2" s="511" t="s">
        <v>679</v>
      </c>
      <c r="B2" s="511"/>
      <c r="C2" s="511"/>
      <c r="D2" s="511"/>
      <c r="E2" s="511"/>
      <c r="F2" s="511"/>
    </row>
    <row r="3" spans="1:6" s="77" customFormat="1" ht="24.9" customHeight="1" x14ac:dyDescent="0.3">
      <c r="A3" s="99" t="s">
        <v>660</v>
      </c>
      <c r="B3" s="76"/>
      <c r="C3" s="76"/>
      <c r="F3" s="98" t="s">
        <v>659</v>
      </c>
    </row>
    <row r="4" spans="1:6" ht="33.75" customHeight="1" x14ac:dyDescent="0.25">
      <c r="A4" s="82" t="s">
        <v>65</v>
      </c>
      <c r="B4" s="79">
        <v>2014</v>
      </c>
      <c r="C4" s="79">
        <v>2015</v>
      </c>
      <c r="D4" s="79">
        <v>2016</v>
      </c>
      <c r="E4" s="80" t="s">
        <v>66</v>
      </c>
      <c r="F4" s="78" t="s">
        <v>67</v>
      </c>
    </row>
    <row r="5" spans="1:6" ht="23.4" customHeight="1" thickBot="1" x14ac:dyDescent="0.3">
      <c r="A5" s="403" t="s">
        <v>68</v>
      </c>
      <c r="B5" s="478">
        <v>96.1</v>
      </c>
      <c r="C5" s="478">
        <v>60.1</v>
      </c>
      <c r="D5" s="478">
        <v>46.6</v>
      </c>
      <c r="E5" s="479">
        <v>10000</v>
      </c>
      <c r="F5" s="394" t="s">
        <v>69</v>
      </c>
    </row>
    <row r="6" spans="1:6" ht="23.4" customHeight="1" thickTop="1" thickBot="1" x14ac:dyDescent="0.3">
      <c r="A6" s="408" t="s">
        <v>70</v>
      </c>
      <c r="B6" s="480">
        <v>95.6</v>
      </c>
      <c r="C6" s="480">
        <v>56.2</v>
      </c>
      <c r="D6" s="480">
        <v>41.2</v>
      </c>
      <c r="E6" s="481">
        <v>7267.2</v>
      </c>
      <c r="F6" s="404" t="s">
        <v>71</v>
      </c>
    </row>
    <row r="7" spans="1:6" ht="23.4" customHeight="1" thickTop="1" thickBot="1" x14ac:dyDescent="0.3">
      <c r="A7" s="409" t="s">
        <v>72</v>
      </c>
      <c r="B7" s="478">
        <v>95.5</v>
      </c>
      <c r="C7" s="478">
        <v>56.1</v>
      </c>
      <c r="D7" s="478">
        <v>41.1</v>
      </c>
      <c r="E7" s="479">
        <v>7255.2</v>
      </c>
      <c r="F7" s="406" t="s">
        <v>73</v>
      </c>
    </row>
    <row r="8" spans="1:6" ht="23.4" customHeight="1" thickTop="1" thickBot="1" x14ac:dyDescent="0.3">
      <c r="A8" s="410" t="s">
        <v>74</v>
      </c>
      <c r="B8" s="482">
        <v>100.8</v>
      </c>
      <c r="C8" s="482">
        <v>103.3</v>
      </c>
      <c r="D8" s="482">
        <v>104.6</v>
      </c>
      <c r="E8" s="481">
        <v>12</v>
      </c>
      <c r="F8" s="407" t="s">
        <v>75</v>
      </c>
    </row>
    <row r="9" spans="1:6" ht="23.4" customHeight="1" thickTop="1" thickBot="1" x14ac:dyDescent="0.3">
      <c r="A9" s="411" t="s">
        <v>605</v>
      </c>
      <c r="B9" s="483">
        <v>97.5</v>
      </c>
      <c r="C9" s="483">
        <v>70</v>
      </c>
      <c r="D9" s="483">
        <v>60.2</v>
      </c>
      <c r="E9" s="479">
        <v>2680.6</v>
      </c>
      <c r="F9" s="405" t="s">
        <v>80</v>
      </c>
    </row>
    <row r="10" spans="1:6" ht="23.4" customHeight="1" thickTop="1" thickBot="1" x14ac:dyDescent="0.3">
      <c r="A10" s="410" t="s">
        <v>616</v>
      </c>
      <c r="B10" s="482">
        <v>98.8</v>
      </c>
      <c r="C10" s="482">
        <v>104.3</v>
      </c>
      <c r="D10" s="482">
        <v>117.4</v>
      </c>
      <c r="E10" s="481">
        <v>0.1</v>
      </c>
      <c r="F10" s="407" t="s">
        <v>615</v>
      </c>
    </row>
    <row r="11" spans="1:6" ht="23.4" customHeight="1" thickTop="1" thickBot="1" x14ac:dyDescent="0.3">
      <c r="A11" s="409" t="s">
        <v>595</v>
      </c>
      <c r="B11" s="478">
        <v>99.9</v>
      </c>
      <c r="C11" s="478">
        <v>104.2</v>
      </c>
      <c r="D11" s="478">
        <v>103</v>
      </c>
      <c r="E11" s="479">
        <v>1.2</v>
      </c>
      <c r="F11" s="406" t="s">
        <v>606</v>
      </c>
    </row>
    <row r="12" spans="1:6" ht="31.5" customHeight="1" thickTop="1" thickBot="1" x14ac:dyDescent="0.3">
      <c r="A12" s="412" t="s">
        <v>596</v>
      </c>
      <c r="B12" s="480">
        <v>99.6</v>
      </c>
      <c r="C12" s="480">
        <v>99.6</v>
      </c>
      <c r="D12" s="480">
        <v>98.9</v>
      </c>
      <c r="E12" s="481">
        <v>7.5</v>
      </c>
      <c r="F12" s="404" t="s">
        <v>607</v>
      </c>
    </row>
    <row r="13" spans="1:6" ht="23.4" customHeight="1" thickTop="1" thickBot="1" x14ac:dyDescent="0.3">
      <c r="A13" s="409" t="s">
        <v>81</v>
      </c>
      <c r="B13" s="478">
        <v>98.2</v>
      </c>
      <c r="C13" s="478">
        <v>102.4</v>
      </c>
      <c r="D13" s="478">
        <v>104.2</v>
      </c>
      <c r="E13" s="479">
        <v>6.6</v>
      </c>
      <c r="F13" s="406" t="s">
        <v>5</v>
      </c>
    </row>
    <row r="14" spans="1:6" ht="23.4" customHeight="1" thickTop="1" thickBot="1" x14ac:dyDescent="0.3">
      <c r="A14" s="410" t="s">
        <v>597</v>
      </c>
      <c r="B14" s="482">
        <v>100</v>
      </c>
      <c r="C14" s="482">
        <v>100</v>
      </c>
      <c r="D14" s="482">
        <v>100</v>
      </c>
      <c r="E14" s="481">
        <v>6.9</v>
      </c>
      <c r="F14" s="407" t="s">
        <v>608</v>
      </c>
    </row>
    <row r="15" spans="1:6" ht="23.4" customHeight="1" thickTop="1" thickBot="1" x14ac:dyDescent="0.3">
      <c r="A15" s="409" t="s">
        <v>598</v>
      </c>
      <c r="B15" s="478">
        <v>95.6</v>
      </c>
      <c r="C15" s="478">
        <v>62.2</v>
      </c>
      <c r="D15" s="478">
        <v>53</v>
      </c>
      <c r="E15" s="479">
        <v>1782.3</v>
      </c>
      <c r="F15" s="406" t="s">
        <v>609</v>
      </c>
    </row>
    <row r="16" spans="1:6" ht="23.4" customHeight="1" thickTop="1" thickBot="1" x14ac:dyDescent="0.3">
      <c r="A16" s="410" t="s">
        <v>599</v>
      </c>
      <c r="B16" s="482">
        <v>101.1</v>
      </c>
      <c r="C16" s="482">
        <v>81.3</v>
      </c>
      <c r="D16" s="482">
        <v>67.900000000000006</v>
      </c>
      <c r="E16" s="481">
        <v>533.70000000000005</v>
      </c>
      <c r="F16" s="407" t="s">
        <v>610</v>
      </c>
    </row>
    <row r="17" spans="1:6" ht="23.4" customHeight="1" thickTop="1" thickBot="1" x14ac:dyDescent="0.3">
      <c r="A17" s="409" t="s">
        <v>600</v>
      </c>
      <c r="B17" s="478">
        <v>100</v>
      </c>
      <c r="C17" s="478">
        <v>98.5</v>
      </c>
      <c r="D17" s="478">
        <v>103.8</v>
      </c>
      <c r="E17" s="479">
        <v>5.2</v>
      </c>
      <c r="F17" s="406" t="s">
        <v>611</v>
      </c>
    </row>
    <row r="18" spans="1:6" ht="23.4" customHeight="1" thickTop="1" thickBot="1" x14ac:dyDescent="0.3">
      <c r="A18" s="410" t="s">
        <v>402</v>
      </c>
      <c r="B18" s="482">
        <v>100</v>
      </c>
      <c r="C18" s="482">
        <v>100.3</v>
      </c>
      <c r="D18" s="482">
        <v>103.4</v>
      </c>
      <c r="E18" s="481">
        <v>20.2</v>
      </c>
      <c r="F18" s="407" t="s">
        <v>612</v>
      </c>
    </row>
    <row r="19" spans="1:6" ht="23.4" customHeight="1" thickTop="1" thickBot="1" x14ac:dyDescent="0.3">
      <c r="A19" s="409" t="s">
        <v>601</v>
      </c>
      <c r="B19" s="478">
        <v>101.2</v>
      </c>
      <c r="C19" s="478">
        <v>109.1</v>
      </c>
      <c r="D19" s="478">
        <v>113.4</v>
      </c>
      <c r="E19" s="479">
        <v>76.7</v>
      </c>
      <c r="F19" s="406" t="s">
        <v>613</v>
      </c>
    </row>
    <row r="20" spans="1:6" ht="23.4" customHeight="1" thickTop="1" thickBot="1" x14ac:dyDescent="0.3">
      <c r="A20" s="410" t="s">
        <v>602</v>
      </c>
      <c r="B20" s="482">
        <v>102.1</v>
      </c>
      <c r="C20" s="482">
        <v>84.5</v>
      </c>
      <c r="D20" s="482">
        <v>71.2</v>
      </c>
      <c r="E20" s="481">
        <v>240.2</v>
      </c>
      <c r="F20" s="407" t="s">
        <v>614</v>
      </c>
    </row>
    <row r="21" spans="1:6" ht="24" customHeight="1" thickTop="1" thickBot="1" x14ac:dyDescent="0.3">
      <c r="A21" s="413" t="s">
        <v>603</v>
      </c>
      <c r="B21" s="484">
        <v>99.1</v>
      </c>
      <c r="C21" s="484">
        <v>97.7</v>
      </c>
      <c r="D21" s="484">
        <v>98.2</v>
      </c>
      <c r="E21" s="479">
        <v>52.3</v>
      </c>
      <c r="F21" s="405" t="s">
        <v>76</v>
      </c>
    </row>
    <row r="22" spans="1:6" ht="23.4" customHeight="1" thickTop="1" thickBot="1" x14ac:dyDescent="0.3">
      <c r="A22" s="410" t="s">
        <v>604</v>
      </c>
      <c r="B22" s="482">
        <v>97.8</v>
      </c>
      <c r="C22" s="482">
        <v>97.6</v>
      </c>
      <c r="D22" s="482">
        <v>94.6</v>
      </c>
      <c r="E22" s="481">
        <v>30.8</v>
      </c>
      <c r="F22" s="407" t="s">
        <v>77</v>
      </c>
    </row>
    <row r="23" spans="1:6" ht="23.4" customHeight="1" thickTop="1" x14ac:dyDescent="0.25">
      <c r="A23" s="415" t="s">
        <v>78</v>
      </c>
      <c r="B23" s="485">
        <v>100.9</v>
      </c>
      <c r="C23" s="485">
        <v>97.9</v>
      </c>
      <c r="D23" s="485">
        <v>103.3</v>
      </c>
      <c r="E23" s="486">
        <v>21.4</v>
      </c>
      <c r="F23" s="414" t="s">
        <v>79</v>
      </c>
    </row>
    <row r="28" spans="1:6" ht="35.25" customHeight="1" x14ac:dyDescent="0.25"/>
  </sheetData>
  <mergeCells count="2">
    <mergeCell ref="A1:F1"/>
    <mergeCell ref="A2:F2"/>
  </mergeCells>
  <printOptions horizontalCentered="1" verticalCentered="1"/>
  <pageMargins left="0" right="0" top="0" bottom="0" header="0.31496062992125984" footer="0.31496062992125984"/>
  <pageSetup paperSize="9" scale="8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الأسعار والأرقام القياسية 2016</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الأسعار والأرقام القياسية 2016</Description_Ar>
    <Enabled xmlns="1b323878-974e-4c19-bf08-965c80d4ad54">true</Enabled>
    <PublishingDate xmlns="1b323878-974e-4c19-bf08-965c80d4ad54">2017-06-04T10:45:23+00:00</PublishingDate>
    <CategoryDescription xmlns="http://schemas.microsoft.com/sharepoint.v3">Prices and Index Numbers 2016</CategoryDescription>
  </documentManagement>
</p:properties>
</file>

<file path=customXml/itemProps1.xml><?xml version="1.0" encoding="utf-8"?>
<ds:datastoreItem xmlns:ds="http://schemas.openxmlformats.org/officeDocument/2006/customXml" ds:itemID="{8D6B233E-06D3-423D-8AED-92FF661C2E8F}"/>
</file>

<file path=customXml/itemProps2.xml><?xml version="1.0" encoding="utf-8"?>
<ds:datastoreItem xmlns:ds="http://schemas.openxmlformats.org/officeDocument/2006/customXml" ds:itemID="{04968001-4C0C-4315-A9EB-7A1AE4C182CF}"/>
</file>

<file path=customXml/itemProps3.xml><?xml version="1.0" encoding="utf-8"?>
<ds:datastoreItem xmlns:ds="http://schemas.openxmlformats.org/officeDocument/2006/customXml" ds:itemID="{536C6AA0-4810-4049-BB7D-9A46D64CC9B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29</vt:i4>
      </vt:variant>
    </vt:vector>
  </HeadingPairs>
  <TitlesOfParts>
    <vt:vector size="56" baseType="lpstr">
      <vt:lpstr>مقدمة</vt:lpstr>
      <vt:lpstr>التقديم</vt:lpstr>
      <vt:lpstr>98</vt:lpstr>
      <vt:lpstr>99</vt:lpstr>
      <vt:lpstr>Gr_30</vt:lpstr>
      <vt:lpstr>Gr_31</vt:lpstr>
      <vt:lpstr>100</vt:lpstr>
      <vt:lpstr>Gr_32</vt:lpstr>
      <vt:lpstr>101</vt:lpstr>
      <vt:lpstr>Gr_33</vt:lpstr>
      <vt:lpstr>102</vt:lpstr>
      <vt:lpstr>Gr_34</vt:lpstr>
      <vt:lpstr>بيان الألات</vt:lpstr>
      <vt:lpstr>103</vt:lpstr>
      <vt:lpstr>Gr_35</vt:lpstr>
      <vt:lpstr>104</vt:lpstr>
      <vt:lpstr>Gr_36</vt:lpstr>
      <vt:lpstr>105</vt:lpstr>
      <vt:lpstr>106</vt:lpstr>
      <vt:lpstr>107</vt:lpstr>
      <vt:lpstr>108</vt:lpstr>
      <vt:lpstr>109</vt:lpstr>
      <vt:lpstr>110</vt:lpstr>
      <vt:lpstr>111</vt:lpstr>
      <vt:lpstr>Sheet5</vt:lpstr>
      <vt:lpstr>Sheet1</vt:lpstr>
      <vt:lpstr>Sheet2</vt:lpstr>
      <vt:lpstr>'100'!Print_Area</vt:lpstr>
      <vt:lpstr>'102'!Print_Area</vt:lpstr>
      <vt:lpstr>'103'!Print_Area</vt:lpstr>
      <vt:lpstr>'105'!Print_Area</vt:lpstr>
      <vt:lpstr>'106'!Print_Area</vt:lpstr>
      <vt:lpstr>'107'!Print_Area</vt:lpstr>
      <vt:lpstr>'108'!Print_Area</vt:lpstr>
      <vt:lpstr>'109'!Print_Area</vt:lpstr>
      <vt:lpstr>'110'!Print_Area</vt:lpstr>
      <vt:lpstr>'111'!Print_Area</vt:lpstr>
      <vt:lpstr>'98'!Print_Area</vt:lpstr>
      <vt:lpstr>'99'!Print_Area</vt:lpstr>
      <vt:lpstr>Gr_30!Print_Area</vt:lpstr>
      <vt:lpstr>Gr_31!Print_Area</vt:lpstr>
      <vt:lpstr>Gr_32!Print_Area</vt:lpstr>
      <vt:lpstr>Gr_33!Print_Area</vt:lpstr>
      <vt:lpstr>Gr_34!Print_Area</vt:lpstr>
      <vt:lpstr>Gr_35!Print_Area</vt:lpstr>
      <vt:lpstr>Gr_36!Print_Area</vt:lpstr>
      <vt:lpstr>التقديم!Print_Area</vt:lpstr>
      <vt:lpstr>'بيان الألات'!Print_Area</vt:lpstr>
      <vt:lpstr>مقدمة!Print_Area</vt:lpstr>
      <vt:lpstr>'108'!Print_Titles</vt:lpstr>
      <vt:lpstr>'109'!Print_Titles</vt:lpstr>
      <vt:lpstr>'110'!Print_Titles</vt:lpstr>
      <vt:lpstr>'111'!Print_Titles</vt:lpstr>
      <vt:lpstr>'98'!Print_Titles</vt:lpstr>
      <vt:lpstr>'99'!Print_Titles</vt:lpstr>
      <vt:lpstr>Gr_30!Print_Titles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Prices and Index Numbers 2016</dc:title>
  <dc:creator>oedris</dc:creator>
  <cp:keywords/>
  <cp:lastModifiedBy>Saber Abd El_Zaher</cp:lastModifiedBy>
  <cp:lastPrinted>2017-05-31T10:09:06Z</cp:lastPrinted>
  <dcterms:created xsi:type="dcterms:W3CDTF">2010-05-02T16:05:57Z</dcterms:created>
  <dcterms:modified xsi:type="dcterms:W3CDTF">2017-06-04T08:25:11Z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Prices and Index Numbers 2016</vt:lpwstr>
  </property>
  <property fmtid="{D5CDD505-2E9C-101B-9397-08002B2CF9AE}" pid="5" name="Hashtags">
    <vt:lpwstr>58;#StatisticalAbstract|c2f418c2-a295-4bd1-af99-d5d586494613</vt:lpwstr>
  </property>
</Properties>
</file>