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9.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chartsheets/sheet1.xml" ContentType="application/vnd.openxmlformats-officedocument.spreadsheetml.chart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drawings/drawing2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charts/chart1.xml" ContentType="application/vnd.openxmlformats-officedocument.drawingml.chart+xml"/>
  <Override PartName="/xl/drawings/drawing7.xml" ContentType="application/vnd.openxmlformats-officedocument.drawing+xml"/>
  <Override PartName="/xl/drawings/drawing20.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7.xml" ContentType="application/vnd.openxmlformats-officedocument.spreadsheetml.workshee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12.xml" ContentType="application/vnd.openxmlformats-officedocument.drawing+xml"/>
  <Override PartName="/xl/drawings/drawing15.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885" windowWidth="15600" windowHeight="4575" tabRatio="811" activeTab="10"/>
  </bookViews>
  <sheets>
    <sheet name="Cover" sheetId="46" r:id="rId1"/>
    <sheet name="التقديم" sheetId="2" r:id="rId2"/>
    <sheet name="110" sheetId="70" r:id="rId3"/>
    <sheet name="111" sheetId="3" r:id="rId4"/>
    <sheet name="112" sheetId="54" r:id="rId5"/>
    <sheet name="113" sheetId="67" r:id="rId6"/>
    <sheet name="114" sheetId="55" r:id="rId7"/>
    <sheet name="Chart1" sheetId="68" r:id="rId8"/>
    <sheet name="115" sheetId="35" r:id="rId9"/>
    <sheet name="116" sheetId="44" r:id="rId10"/>
    <sheet name="117" sheetId="45" r:id="rId11"/>
    <sheet name="118" sheetId="11" r:id="rId12"/>
    <sheet name="119" sheetId="36" r:id="rId13"/>
    <sheet name="120" sheetId="17" r:id="rId14"/>
    <sheet name="121" sheetId="18" r:id="rId15"/>
    <sheet name="122" sheetId="19" r:id="rId16"/>
    <sheet name="123" sheetId="49" r:id="rId17"/>
    <sheet name="124" sheetId="50" r:id="rId18"/>
    <sheet name="125" sheetId="51" r:id="rId19"/>
    <sheet name="126" sheetId="52" r:id="rId20"/>
    <sheet name="Chart2" sheetId="69" r:id="rId21"/>
    <sheet name="127" sheetId="53" r:id="rId22"/>
    <sheet name="128" sheetId="47" r:id="rId23"/>
    <sheet name="129" sheetId="48" r:id="rId24"/>
    <sheet name="130" sheetId="24" r:id="rId25"/>
    <sheet name="131" sheetId="25" r:id="rId26"/>
  </sheets>
  <definedNames>
    <definedName name="_xlnm.Print_Area" localSheetId="2">'110'!$A$1:$P$49</definedName>
    <definedName name="_xlnm.Print_Area" localSheetId="3">'111'!$A$1:$G$23</definedName>
    <definedName name="_xlnm.Print_Area" localSheetId="4">'112'!$A$1:$I$21</definedName>
    <definedName name="_xlnm.Print_Area" localSheetId="5">'113'!$A$1:$H$21</definedName>
    <definedName name="_xlnm.Print_Area" localSheetId="6">'114'!$A$1:$I$28</definedName>
    <definedName name="_xlnm.Print_Area" localSheetId="8">'115'!$A$1:$I$37</definedName>
    <definedName name="_xlnm.Print_Area" localSheetId="9">'116'!$A$1:$E$28</definedName>
    <definedName name="_xlnm.Print_Area" localSheetId="10">'117'!$A$1:$G$17</definedName>
    <definedName name="_xlnm.Print_Area" localSheetId="11">'118'!$A$1:$I$20</definedName>
    <definedName name="_xlnm.Print_Area" localSheetId="12">'119'!$A$1:$I$17</definedName>
    <definedName name="_xlnm.Print_Area" localSheetId="13">'120'!$A$1:$G$23</definedName>
    <definedName name="_xlnm.Print_Area" localSheetId="14">'121'!$A$1:$G$30</definedName>
    <definedName name="_xlnm.Print_Area" localSheetId="15">'122'!$A$1:$G$25</definedName>
    <definedName name="_xlnm.Print_Area" localSheetId="16">'123'!$A$1:$E$12</definedName>
    <definedName name="_xlnm.Print_Area" localSheetId="17">'124'!$A$1:$E$22</definedName>
    <definedName name="_xlnm.Print_Area" localSheetId="19">'126'!$A$1:$E$16</definedName>
    <definedName name="_xlnm.Print_Area" localSheetId="22">'128'!$A$1:$J$14</definedName>
    <definedName name="_xlnm.Print_Area" localSheetId="23">'129'!$A$1:$K$20</definedName>
    <definedName name="_xlnm.Print_Area" localSheetId="24">'130'!$A$1:$G$18</definedName>
    <definedName name="_xlnm.Print_Area" localSheetId="25">'131'!$A$1:$E$11</definedName>
    <definedName name="_xlnm.Print_Area" localSheetId="0">Cover!$A$1:$A$9</definedName>
    <definedName name="_xlnm.Print_Area" localSheetId="1">التقديم!$A$1:$C$14</definedName>
    <definedName name="_xlnm.Print_Titles" localSheetId="2">'110'!$1:$9</definedName>
    <definedName name="_xlnm.Print_Titles" localSheetId="8">'115'!$1:$9</definedName>
    <definedName name="_xlnm.Print_Titles" localSheetId="9">'116'!$1:$9</definedName>
    <definedName name="_xlnm.Print_Titles" localSheetId="11">'118'!$1:$9</definedName>
    <definedName name="_xlnm.Print_Titles" localSheetId="12">'119'!$1:$9</definedName>
    <definedName name="_xlnm.Print_Titles" localSheetId="13">'120'!$1:$9</definedName>
    <definedName name="_xlnm.Print_Titles" localSheetId="15">'122'!$1:$9</definedName>
    <definedName name="_xlnm.Print_Titles" localSheetId="24">'130'!$1:$7</definedName>
    <definedName name="_xlnm.Print_Titles" localSheetId="25">'131'!$1:$7</definedName>
  </definedNames>
  <calcPr calcId="145621" iterate="1"/>
</workbook>
</file>

<file path=xl/calcChain.xml><?xml version="1.0" encoding="utf-8"?>
<calcChain xmlns="http://schemas.openxmlformats.org/spreadsheetml/2006/main">
  <c r="L12" i="70" l="1"/>
  <c r="L11" i="70"/>
  <c r="L13" i="70"/>
  <c r="L14" i="70"/>
  <c r="L15" i="70"/>
  <c r="L16" i="70"/>
  <c r="L17" i="70"/>
  <c r="L19" i="70"/>
  <c r="L20" i="70"/>
  <c r="L21" i="70"/>
  <c r="L22" i="70"/>
  <c r="L23" i="70"/>
  <c r="L25" i="70"/>
  <c r="L26" i="70"/>
  <c r="L27" i="70"/>
  <c r="L28" i="70"/>
  <c r="L29" i="70"/>
  <c r="L31" i="70"/>
  <c r="L32" i="70"/>
  <c r="L33" i="70"/>
  <c r="L34" i="70"/>
  <c r="L35" i="70"/>
  <c r="L37" i="70"/>
  <c r="L38" i="70"/>
  <c r="L39" i="70"/>
  <c r="L40" i="70"/>
  <c r="L41" i="70"/>
  <c r="L43" i="70"/>
  <c r="L44" i="70"/>
  <c r="L46" i="70"/>
  <c r="L47" i="70"/>
  <c r="L48" i="70"/>
  <c r="J11" i="70"/>
  <c r="J13" i="70"/>
  <c r="J14" i="70"/>
  <c r="J15" i="70"/>
  <c r="J16" i="70"/>
  <c r="J17" i="70"/>
  <c r="J19" i="70"/>
  <c r="J20" i="70"/>
  <c r="J21" i="70"/>
  <c r="J22" i="70"/>
  <c r="J23" i="70"/>
  <c r="J25" i="70"/>
  <c r="J26" i="70"/>
  <c r="J27" i="70"/>
  <c r="J28" i="70"/>
  <c r="J29" i="70"/>
  <c r="J31" i="70"/>
  <c r="J32" i="70"/>
  <c r="J33" i="70"/>
  <c r="J34" i="70"/>
  <c r="J35" i="70"/>
  <c r="J37" i="70"/>
  <c r="J38" i="70"/>
  <c r="J39" i="70"/>
  <c r="J40" i="70"/>
  <c r="J41" i="70"/>
  <c r="J43" i="70"/>
  <c r="J44" i="70"/>
  <c r="J46" i="70"/>
  <c r="J47" i="70"/>
  <c r="J48" i="70"/>
  <c r="H11" i="70"/>
  <c r="H13" i="70"/>
  <c r="H14" i="70"/>
  <c r="H15" i="70"/>
  <c r="H16" i="70"/>
  <c r="H17" i="70"/>
  <c r="H19" i="70"/>
  <c r="H20" i="70"/>
  <c r="H21" i="70"/>
  <c r="H22" i="70"/>
  <c r="H23" i="70"/>
  <c r="H25" i="70"/>
  <c r="H26" i="70"/>
  <c r="H27" i="70"/>
  <c r="H28" i="70"/>
  <c r="H29" i="70"/>
  <c r="H31" i="70"/>
  <c r="H32" i="70"/>
  <c r="H33" i="70"/>
  <c r="H34" i="70"/>
  <c r="H35" i="70"/>
  <c r="H37" i="70"/>
  <c r="H38" i="70"/>
  <c r="H39" i="70"/>
  <c r="H40" i="70"/>
  <c r="H41" i="70"/>
  <c r="H43" i="70"/>
  <c r="H44" i="70"/>
  <c r="H46" i="70"/>
  <c r="H47" i="70"/>
  <c r="H48" i="70"/>
  <c r="F11" i="70"/>
  <c r="F13" i="70"/>
  <c r="F14" i="70"/>
  <c r="F15" i="70"/>
  <c r="F16" i="70"/>
  <c r="F17" i="70"/>
  <c r="F19" i="70"/>
  <c r="F20" i="70"/>
  <c r="F21" i="70"/>
  <c r="F22" i="70"/>
  <c r="F23" i="70"/>
  <c r="F25" i="70"/>
  <c r="F26" i="70"/>
  <c r="F27" i="70"/>
  <c r="F28" i="70"/>
  <c r="F29" i="70"/>
  <c r="F31" i="70"/>
  <c r="F32" i="70"/>
  <c r="F33" i="70"/>
  <c r="F34" i="70"/>
  <c r="F35" i="70"/>
  <c r="F37" i="70"/>
  <c r="F38" i="70"/>
  <c r="F39" i="70"/>
  <c r="F40" i="70"/>
  <c r="F41" i="70"/>
  <c r="F43" i="70"/>
  <c r="F44" i="70"/>
  <c r="F46" i="70"/>
  <c r="F47" i="70"/>
  <c r="F48" i="70"/>
  <c r="L10" i="70"/>
  <c r="J10" i="70"/>
  <c r="H10" i="70"/>
  <c r="F10" i="70"/>
  <c r="D11" i="70"/>
  <c r="D12" i="70"/>
  <c r="D13" i="70"/>
  <c r="D14" i="70"/>
  <c r="D15" i="70"/>
  <c r="D16" i="70"/>
  <c r="D17" i="70"/>
  <c r="D18" i="70"/>
  <c r="D19" i="70"/>
  <c r="D20" i="70"/>
  <c r="D21" i="70"/>
  <c r="D22" i="70"/>
  <c r="D23" i="70"/>
  <c r="D24" i="70"/>
  <c r="D25" i="70"/>
  <c r="D26" i="70"/>
  <c r="D27" i="70"/>
  <c r="D28" i="70"/>
  <c r="D29" i="70"/>
  <c r="D30" i="70"/>
  <c r="D31" i="70"/>
  <c r="D32" i="70"/>
  <c r="D33" i="70"/>
  <c r="D34" i="70"/>
  <c r="D35" i="70"/>
  <c r="D36" i="70"/>
  <c r="D37" i="70"/>
  <c r="D38" i="70"/>
  <c r="D39" i="70"/>
  <c r="D40" i="70"/>
  <c r="D41" i="70"/>
  <c r="D42" i="70"/>
  <c r="D43" i="70"/>
  <c r="D44" i="70"/>
  <c r="D45" i="70"/>
  <c r="D46" i="70"/>
  <c r="D47" i="70"/>
  <c r="D48" i="70"/>
  <c r="D10" i="70"/>
  <c r="J20" i="48" l="1"/>
  <c r="I20" i="48"/>
  <c r="G20" i="48"/>
  <c r="F20" i="48"/>
  <c r="E20" i="48"/>
  <c r="D20" i="48"/>
  <c r="C9" i="48"/>
  <c r="D20" i="11" l="1"/>
  <c r="E20" i="11"/>
  <c r="F20" i="11"/>
  <c r="G20" i="11"/>
  <c r="C20" i="11"/>
  <c r="F21" i="67" l="1"/>
  <c r="G20" i="67"/>
  <c r="D20" i="67"/>
  <c r="E25" i="19" l="1"/>
  <c r="D11" i="44" l="1"/>
  <c r="D28" i="44" s="1"/>
  <c r="D12" i="44"/>
  <c r="D13" i="44"/>
  <c r="D14" i="44"/>
  <c r="D15" i="44"/>
  <c r="D16" i="44"/>
  <c r="D17" i="44"/>
  <c r="D18" i="44"/>
  <c r="D19" i="44"/>
  <c r="D20" i="44"/>
  <c r="D21" i="44"/>
  <c r="D22" i="44"/>
  <c r="D23" i="44"/>
  <c r="D24" i="44"/>
  <c r="D25" i="44"/>
  <c r="D26" i="44"/>
  <c r="D27" i="44"/>
  <c r="D10" i="44"/>
  <c r="C28" i="44"/>
  <c r="B28" i="44"/>
  <c r="C36" i="35" l="1"/>
  <c r="D36" i="55" l="1"/>
  <c r="D34" i="55"/>
  <c r="D11" i="25"/>
  <c r="D17" i="24"/>
  <c r="C17" i="24"/>
  <c r="I14" i="47"/>
  <c r="C19" i="52"/>
  <c r="C13" i="51"/>
  <c r="C22" i="50"/>
  <c r="C17" i="50"/>
  <c r="C12" i="50"/>
  <c r="D25" i="19"/>
  <c r="E23" i="17"/>
  <c r="F36" i="35"/>
  <c r="F14" i="55"/>
  <c r="F28" i="55" s="1"/>
  <c r="E14" i="55"/>
  <c r="E28" i="55" s="1"/>
  <c r="D14" i="55"/>
  <c r="D28" i="55" s="1"/>
  <c r="C14" i="55"/>
  <c r="C28" i="55" s="1"/>
  <c r="D19" i="67"/>
  <c r="D18" i="67"/>
  <c r="D17" i="67"/>
  <c r="D16" i="67"/>
  <c r="D15" i="67"/>
  <c r="D14" i="67"/>
  <c r="D13" i="67"/>
  <c r="C12" i="67"/>
  <c r="C21" i="67" s="1"/>
  <c r="B12" i="67"/>
  <c r="B21" i="67" s="1"/>
  <c r="D11" i="67"/>
  <c r="D10" i="67"/>
  <c r="D12" i="67" s="1"/>
  <c r="D21" i="67" s="1"/>
  <c r="F19" i="54"/>
  <c r="F21" i="54" s="1"/>
  <c r="G45" i="70"/>
  <c r="H45" i="70" s="1"/>
  <c r="K45" i="70" l="1"/>
  <c r="L45" i="70" s="1"/>
  <c r="I45" i="70"/>
  <c r="J45" i="70" s="1"/>
  <c r="E45" i="70"/>
  <c r="F45" i="70" s="1"/>
  <c r="C45" i="70"/>
  <c r="K42" i="70"/>
  <c r="L42" i="70" s="1"/>
  <c r="I42" i="70"/>
  <c r="J42" i="70" s="1"/>
  <c r="G42" i="70"/>
  <c r="H42" i="70" s="1"/>
  <c r="E42" i="70"/>
  <c r="F42" i="70" s="1"/>
  <c r="C42" i="70"/>
  <c r="C36" i="70"/>
  <c r="K36" i="70"/>
  <c r="L36" i="70" s="1"/>
  <c r="I36" i="70"/>
  <c r="J36" i="70" s="1"/>
  <c r="G36" i="70"/>
  <c r="H36" i="70" s="1"/>
  <c r="E36" i="70"/>
  <c r="F36" i="70" s="1"/>
  <c r="K30" i="70"/>
  <c r="L30" i="70" s="1"/>
  <c r="I30" i="70"/>
  <c r="J30" i="70" s="1"/>
  <c r="G30" i="70"/>
  <c r="H30" i="70" s="1"/>
  <c r="E30" i="70"/>
  <c r="F30" i="70" s="1"/>
  <c r="C30" i="70"/>
  <c r="K24" i="70"/>
  <c r="L24" i="70" s="1"/>
  <c r="I24" i="70"/>
  <c r="J24" i="70" s="1"/>
  <c r="G24" i="70"/>
  <c r="H24" i="70" s="1"/>
  <c r="E24" i="70"/>
  <c r="F24" i="70" s="1"/>
  <c r="C24" i="70"/>
  <c r="K18" i="70"/>
  <c r="L18" i="70" s="1"/>
  <c r="I18" i="70"/>
  <c r="J18" i="70" s="1"/>
  <c r="G18" i="70"/>
  <c r="H18" i="70" s="1"/>
  <c r="E18" i="70"/>
  <c r="F18" i="70" s="1"/>
  <c r="C18" i="70"/>
  <c r="K12" i="70"/>
  <c r="I12" i="70"/>
  <c r="J12" i="70" s="1"/>
  <c r="G12" i="70"/>
  <c r="H12" i="70" s="1"/>
  <c r="E12" i="70"/>
  <c r="F12" i="70" s="1"/>
  <c r="C12" i="70"/>
  <c r="C21" i="52" l="1"/>
  <c r="C22" i="52"/>
  <c r="C23" i="52"/>
  <c r="C24" i="52"/>
  <c r="C25" i="52"/>
  <c r="C26" i="52"/>
  <c r="C27" i="52"/>
  <c r="B21" i="52"/>
  <c r="B22" i="52"/>
  <c r="B23" i="52"/>
  <c r="B24" i="52"/>
  <c r="B25" i="52"/>
  <c r="B26" i="52"/>
  <c r="B27" i="52"/>
  <c r="C20" i="52"/>
  <c r="B20" i="52"/>
  <c r="B19" i="52"/>
  <c r="D39" i="55" l="1"/>
  <c r="D38" i="55"/>
  <c r="D37" i="55"/>
  <c r="G19" i="67" l="1"/>
  <c r="G18" i="67"/>
  <c r="G21" i="67" s="1"/>
  <c r="G17" i="67"/>
  <c r="G16" i="67"/>
  <c r="G15" i="67"/>
  <c r="G14" i="67"/>
  <c r="G13" i="67"/>
  <c r="E12" i="67"/>
  <c r="E21" i="67" s="1"/>
  <c r="F12" i="67"/>
  <c r="G11" i="67"/>
  <c r="G10" i="67"/>
  <c r="G12" i="67" l="1"/>
  <c r="E19" i="54"/>
  <c r="G19" i="54"/>
  <c r="C19" i="54" l="1"/>
  <c r="D19" i="54"/>
  <c r="D10" i="25"/>
  <c r="I12" i="47"/>
  <c r="I13" i="47"/>
  <c r="I11" i="47"/>
  <c r="C10" i="53"/>
  <c r="C16" i="52"/>
  <c r="B13" i="51"/>
  <c r="B22" i="50"/>
  <c r="B17" i="50"/>
  <c r="B12" i="50"/>
  <c r="C25" i="19"/>
  <c r="D23" i="17"/>
  <c r="E36" i="35"/>
  <c r="E21" i="54"/>
  <c r="E17" i="24"/>
  <c r="G14" i="55" l="1"/>
  <c r="D35" i="55" s="1"/>
  <c r="C21" i="54"/>
  <c r="D21" i="54"/>
  <c r="G21" i="54"/>
  <c r="D9" i="25"/>
  <c r="D36" i="35"/>
  <c r="G36" i="35"/>
  <c r="E30" i="18"/>
  <c r="C30" i="18"/>
  <c r="G28" i="55" l="1"/>
  <c r="F37" i="55"/>
  <c r="F23" i="17"/>
  <c r="D40" i="55" l="1"/>
  <c r="D8" i="25"/>
  <c r="D22" i="50"/>
  <c r="D17" i="50"/>
  <c r="D10" i="53" l="1"/>
  <c r="B10" i="53"/>
  <c r="D16" i="52"/>
  <c r="B16" i="52"/>
  <c r="D13" i="51"/>
  <c r="D12" i="50"/>
  <c r="I10" i="47" l="1"/>
  <c r="C23" i="17" l="1"/>
  <c r="B23" i="17"/>
</calcChain>
</file>

<file path=xl/sharedStrings.xml><?xml version="1.0" encoding="utf-8"?>
<sst xmlns="http://schemas.openxmlformats.org/spreadsheetml/2006/main" count="996" uniqueCount="716">
  <si>
    <t>إحصاءات الخدمات الصحية</t>
  </si>
  <si>
    <t xml:space="preserve"> كما تعكس الجداول أعـداد  المترددين على العيادات الخاصة والعامة والذين أدخلوا للأستشفاء بمستشفى حمد العام والحالة الصحية للخارجين (أحياء وأموات) حسب الوحدات المتخصصة ونوع المرض . </t>
  </si>
  <si>
    <t>ويتضمن الفصل أيضاً  أنشــطة المعامل المركزية  بمؤسسة حمد الطبية وإدارة القومسيون الطبي كأجهزة مساعدة للرقابة الطبية .</t>
  </si>
  <si>
    <t xml:space="preserve">  Children Emergencycare Centre</t>
  </si>
  <si>
    <t xml:space="preserve">  Medical Commission</t>
  </si>
  <si>
    <t>1 -</t>
  </si>
  <si>
    <t>مستشفى حمد العام</t>
  </si>
  <si>
    <t>1-</t>
  </si>
  <si>
    <t>2 -</t>
  </si>
  <si>
    <t>مستشفى الرميلة</t>
  </si>
  <si>
    <t>Rumailah Hospital</t>
  </si>
  <si>
    <t>2-</t>
  </si>
  <si>
    <t xml:space="preserve">المجموع  </t>
  </si>
  <si>
    <t>مستشفى النساء والولادة</t>
  </si>
  <si>
    <t>Women's Hospital</t>
  </si>
  <si>
    <t>3-</t>
  </si>
  <si>
    <t>4-</t>
  </si>
  <si>
    <t>مستشفى الأمراض النفسية</t>
  </si>
  <si>
    <t xml:space="preserve">المجموع العام       </t>
  </si>
  <si>
    <t>Physicians</t>
  </si>
  <si>
    <t>Dentists</t>
  </si>
  <si>
    <t>أخرى</t>
  </si>
  <si>
    <t>Others</t>
  </si>
  <si>
    <t>Endocrinology</t>
  </si>
  <si>
    <t>ذكور</t>
  </si>
  <si>
    <t>المجموع</t>
  </si>
  <si>
    <t xml:space="preserve">Total  </t>
  </si>
  <si>
    <t>المترددون على العيادات الخارجية حسب العيادة</t>
  </si>
  <si>
    <t>Hamad General Hospital</t>
  </si>
  <si>
    <t>العيادات الباطنية</t>
  </si>
  <si>
    <t xml:space="preserve">    أخرى</t>
  </si>
  <si>
    <t>عيادات الجراحة</t>
  </si>
  <si>
    <t>Surgery Clinics</t>
  </si>
  <si>
    <t>عيادة الأطفال</t>
  </si>
  <si>
    <t>Paediatric Clinics</t>
  </si>
  <si>
    <t>عيادات الخدمات الفرعية</t>
  </si>
  <si>
    <t>Total</t>
  </si>
  <si>
    <t>5-</t>
  </si>
  <si>
    <t>6-</t>
  </si>
  <si>
    <t>7-</t>
  </si>
  <si>
    <t>عيادات الجيش</t>
  </si>
  <si>
    <t>8-</t>
  </si>
  <si>
    <t>عيادات الشرطة</t>
  </si>
  <si>
    <t>9-</t>
  </si>
  <si>
    <t xml:space="preserve">المجموع العام  </t>
  </si>
  <si>
    <t>المترددون على المراكز الصحية</t>
  </si>
  <si>
    <t>الريان</t>
  </si>
  <si>
    <t>المنتزة</t>
  </si>
  <si>
    <t>مدينة خليفة</t>
  </si>
  <si>
    <t>Madinat Khalifa</t>
  </si>
  <si>
    <t>الخور</t>
  </si>
  <si>
    <t>أبو هامور</t>
  </si>
  <si>
    <t>الشحانية</t>
  </si>
  <si>
    <t>الغرافة</t>
  </si>
  <si>
    <t>الشمال</t>
  </si>
  <si>
    <t>الكعبان</t>
  </si>
  <si>
    <t>أم باب</t>
  </si>
  <si>
    <t>المطار</t>
  </si>
  <si>
    <t>الجميلية</t>
  </si>
  <si>
    <t>الغويرية</t>
  </si>
  <si>
    <t>عمر بن الخطاب</t>
  </si>
  <si>
    <t>أم صلال</t>
  </si>
  <si>
    <t>حالات الاصابة بالدرن المسجلة حسب بلد الجنسية</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</si>
  <si>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</si>
  <si>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</si>
  <si>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</si>
  <si>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</si>
  <si>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</si>
  <si>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</si>
  <si>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</si>
  <si>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</si>
  <si>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</si>
  <si>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</si>
  <si>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</si>
  <si>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</si>
  <si>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</si>
  <si>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</si>
  <si>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</si>
  <si>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</si>
  <si>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نسبة التغطية بالتطعيمات الاساسية خلال العام الأول من العمر</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</si>
  <si>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</si>
  <si>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</si>
  <si>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</si>
  <si>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</si>
  <si>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</si>
  <si>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</si>
  <si>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</si>
  <si>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</si>
  <si>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</si>
  <si>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</si>
  <si>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</si>
  <si>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</si>
  <si>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</si>
  <si>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</si>
  <si>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</si>
  <si>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</si>
  <si>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الأمراض المعدية والطفيلية</t>
  </si>
  <si>
    <t>الأورام</t>
  </si>
  <si>
    <t>Neoplasms</t>
  </si>
  <si>
    <t>أمراض الغدد الصماء</t>
  </si>
  <si>
    <t>أمراض الدم وأعضاء تكوين الدم</t>
  </si>
  <si>
    <t>الأضطرابات العقلية</t>
  </si>
  <si>
    <t>Mental Disorders</t>
  </si>
  <si>
    <t>أمراض الجهاز العصبي وأعضاء الحس</t>
  </si>
  <si>
    <t>أمراض الجهاز الدوري</t>
  </si>
  <si>
    <t>أمراض الجهاز التنفسي</t>
  </si>
  <si>
    <t>أمراض الجهاز الهضمي</t>
  </si>
  <si>
    <t>أمراض الجهاز البولي التناسلي</t>
  </si>
  <si>
    <t>أمراض الولادة والنفاس</t>
  </si>
  <si>
    <t>أمراض الجلد والنسيج الخلوي تحت الجلد</t>
  </si>
  <si>
    <t>أمراض الجهاز الهيكلي والنسيج الضام</t>
  </si>
  <si>
    <t>العيوب الخلقية</t>
  </si>
  <si>
    <t>Congenital Anomalies</t>
  </si>
  <si>
    <t>حالات معينة تنشأ في الفترة حوالي الولادة</t>
  </si>
  <si>
    <t>الأعراض والعلامات المرضية والحالات غيرالمحددة</t>
  </si>
  <si>
    <t>الاصابات والتسمم</t>
  </si>
  <si>
    <t>التصنيف التكميلي للعوامل ذات الأثر على الحالات الصحية والاتصال بالخدمات الصحية</t>
  </si>
  <si>
    <t>Supplementary Clessification of Factors Influencing Health Status and Contact With Health Services</t>
  </si>
  <si>
    <t xml:space="preserve">Year  </t>
  </si>
  <si>
    <t xml:space="preserve">   قلب</t>
  </si>
  <si>
    <t xml:space="preserve">    Cardiac</t>
  </si>
  <si>
    <t xml:space="preserve">   أسنان</t>
  </si>
  <si>
    <t xml:space="preserve">    Dental</t>
  </si>
  <si>
    <t xml:space="preserve">   أنف وأذن وحنجرة</t>
  </si>
  <si>
    <t xml:space="preserve">   جراحة عامة</t>
  </si>
  <si>
    <t xml:space="preserve">    General</t>
  </si>
  <si>
    <t xml:space="preserve">   أعصاب</t>
  </si>
  <si>
    <t xml:space="preserve">    Neurosurgery</t>
  </si>
  <si>
    <t xml:space="preserve">   عيون</t>
  </si>
  <si>
    <t xml:space="preserve">   عظام</t>
  </si>
  <si>
    <t xml:space="preserve">   Orthopedical</t>
  </si>
  <si>
    <t xml:space="preserve">   أطفال</t>
  </si>
  <si>
    <t xml:space="preserve">    Paediatrics</t>
  </si>
  <si>
    <t xml:space="preserve">    تجميلية</t>
  </si>
  <si>
    <t xml:space="preserve">    Plastic</t>
  </si>
  <si>
    <t xml:space="preserve">   مسالك بولية</t>
  </si>
  <si>
    <t xml:space="preserve">    Urological</t>
  </si>
  <si>
    <t xml:space="preserve">    توليد</t>
  </si>
  <si>
    <t xml:space="preserve">    Obstetrics</t>
  </si>
  <si>
    <t xml:space="preserve">    نسائية</t>
  </si>
  <si>
    <t xml:space="preserve">    Gynaecology</t>
  </si>
  <si>
    <t>عدد الوفيات</t>
  </si>
  <si>
    <t>التحاليل المختبرية التي أجريت بمؤسسة حمد الطبية حسب نوع المختبر</t>
  </si>
  <si>
    <t>Anatomic Pathology</t>
  </si>
  <si>
    <t>Histopathology</t>
  </si>
  <si>
    <t>Chemical Pathology</t>
  </si>
  <si>
    <t>الكمياء السريرية</t>
  </si>
  <si>
    <t>Clinical Chemistry</t>
  </si>
  <si>
    <t xml:space="preserve">الغدد الصماء </t>
  </si>
  <si>
    <t>3 -</t>
  </si>
  <si>
    <t>Microbiology</t>
  </si>
  <si>
    <t xml:space="preserve">البكتريا /الطفيليات </t>
  </si>
  <si>
    <t>علم المناعة</t>
  </si>
  <si>
    <t>Immunology</t>
  </si>
  <si>
    <t>4 -</t>
  </si>
  <si>
    <t>Hematology</t>
  </si>
  <si>
    <t>Cytogenetics</t>
  </si>
  <si>
    <t>5 -</t>
  </si>
  <si>
    <t xml:space="preserve">طب نقل الدم </t>
  </si>
  <si>
    <t>Transfusion Medicine</t>
  </si>
  <si>
    <t>بنك الدم - وحدة التبرع</t>
  </si>
  <si>
    <t>6 -</t>
  </si>
  <si>
    <t>حالات الأمراض المشخصة بين الذين تم فحصهم</t>
  </si>
  <si>
    <t>السنة</t>
  </si>
  <si>
    <t>التهاب الكبد الفيروسي (ب)</t>
  </si>
  <si>
    <t>فصيلة الدم</t>
  </si>
  <si>
    <t>Blood Group</t>
  </si>
  <si>
    <t>O    +</t>
  </si>
  <si>
    <t>A    +</t>
  </si>
  <si>
    <t>B    +</t>
  </si>
  <si>
    <t>AB  +</t>
  </si>
  <si>
    <t>O    -</t>
  </si>
  <si>
    <t>A    -</t>
  </si>
  <si>
    <t>B    -</t>
  </si>
  <si>
    <t>AB  -</t>
  </si>
  <si>
    <t>Pint = 450 Milli Litre</t>
  </si>
  <si>
    <t>مركز العناية السريعة للأطفال</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</si>
  <si>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</si>
  <si>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</si>
  <si>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</si>
  <si>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</si>
  <si>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</si>
  <si>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</si>
  <si>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</si>
  <si>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</si>
  <si>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</si>
  <si>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</si>
  <si>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</si>
  <si>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</si>
  <si>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</si>
  <si>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</si>
  <si>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</si>
  <si>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</si>
  <si>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</si>
  <si>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</si>
  <si>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</si>
  <si>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</si>
  <si>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</si>
  <si>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</si>
  <si>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</si>
  <si>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</si>
  <si>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</si>
  <si>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</si>
  <si>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</si>
  <si>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</si>
  <si>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</si>
  <si>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</si>
  <si>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مستشفى حمد
Hamad Hospital</t>
  </si>
  <si>
    <t>مستشفى النساء
Women's Hospital</t>
  </si>
  <si>
    <t>تطعيم للجديري</t>
  </si>
  <si>
    <t>عيادات قطر للبترول</t>
  </si>
  <si>
    <t xml:space="preserve">G .Total  </t>
  </si>
  <si>
    <t>عيادة الطواري (المجموع الفرعي)</t>
  </si>
  <si>
    <t xml:space="preserve">درن ( بي . سي . جي ) </t>
  </si>
  <si>
    <t>مستشفى الأمل</t>
  </si>
  <si>
    <t>1 - مستشفى حمد العام</t>
  </si>
  <si>
    <t>المجموع
Total</t>
  </si>
  <si>
    <t xml:space="preserve">                                             السنة 
  نوع العملية </t>
  </si>
  <si>
    <t>حالات الامراض المعدية المبلغ عنها لإدارة الصحة الوقائية
حسب النوع</t>
  </si>
  <si>
    <t>اجمالي الأشخاص الذين تم فحصهم بإدارة القومسيون الطبي
وعدد حالات الأمراض المعدية المشخصة حسب نوع المرض</t>
  </si>
  <si>
    <t>-</t>
  </si>
  <si>
    <t>مستشفى الخور</t>
  </si>
  <si>
    <t xml:space="preserve"> AL Amal  Hospital</t>
  </si>
  <si>
    <t>المواد الغذائية المستوردة وعدد العينات التي تم تحليلها مخبرياً</t>
  </si>
  <si>
    <t>صنف المادة الغذائية</t>
  </si>
  <si>
    <t>الدواجن</t>
  </si>
  <si>
    <t>الملاريا</t>
  </si>
  <si>
    <t>العمليات الجراحية التي أجريت بمؤسسة حمد الطبية حسب نوع العملية</t>
  </si>
  <si>
    <t>المراكز الصحية (الرعاية الأولية)</t>
  </si>
  <si>
    <t>ذكور
Male</t>
  </si>
  <si>
    <t>إناث
Female</t>
  </si>
  <si>
    <t xml:space="preserve">  المكورات الرئوية</t>
  </si>
  <si>
    <t>أبوبكر الصديق</t>
  </si>
  <si>
    <t>عيادة الوافدين (العزاب)</t>
  </si>
  <si>
    <t>الخليج الغربي</t>
  </si>
  <si>
    <t>Abubaker Al-Sidiq</t>
  </si>
  <si>
    <t>Um Gwalina</t>
  </si>
  <si>
    <t>West Bay</t>
  </si>
  <si>
    <t>Airport</t>
  </si>
  <si>
    <t>Abuhamour</t>
  </si>
  <si>
    <t>Umbab</t>
  </si>
  <si>
    <t>حكومي</t>
  </si>
  <si>
    <t>خاص</t>
  </si>
  <si>
    <t>المستشفيات الخاصة</t>
  </si>
  <si>
    <t>مجموع الأسرة في المستشفيات الحكومية</t>
  </si>
  <si>
    <t>Number of cases</t>
  </si>
  <si>
    <t>عدد الحالات</t>
  </si>
  <si>
    <t>الوكرة</t>
  </si>
  <si>
    <t>التهاب الكبد الفيروسي (س)</t>
  </si>
  <si>
    <t>غيرهم من مقدمي الخدمات الصحية</t>
  </si>
  <si>
    <t>عدد الصيادلة</t>
  </si>
  <si>
    <t>عدد الممرضين والممرضات</t>
  </si>
  <si>
    <t>عدد أطباء الأسنان</t>
  </si>
  <si>
    <t>No. of physicians</t>
  </si>
  <si>
    <t>Indicators</t>
  </si>
  <si>
    <t>Sector</t>
  </si>
  <si>
    <t>العدد</t>
  </si>
  <si>
    <t>القطاع</t>
  </si>
  <si>
    <t>المؤشرات</t>
  </si>
  <si>
    <t>مجموع التدرن</t>
  </si>
  <si>
    <t>أمراض الإسهال</t>
  </si>
  <si>
    <t>Malaria</t>
  </si>
  <si>
    <t>Diarrhoeal diseases</t>
  </si>
  <si>
    <t>Al Karaana(Sudanatheel)*</t>
  </si>
  <si>
    <t xml:space="preserve">                                          Year
  Particulars </t>
  </si>
  <si>
    <t>مستشفى الرميلة
Rumaliah Hospital</t>
  </si>
  <si>
    <t xml:space="preserve">                                    السنة
المؤشر</t>
  </si>
  <si>
    <t xml:space="preserve">                                            Year
  Type of Surgery</t>
  </si>
  <si>
    <r>
      <t xml:space="preserve">                                               السنة
 المرض
 </t>
    </r>
    <r>
      <rPr>
        <b/>
        <sz val="10"/>
        <rFont val="Arial"/>
        <family val="2"/>
      </rPr>
      <t xml:space="preserve">(المجموعات الرئيسية للأمراض 
"المراجعة التاسعة") </t>
    </r>
  </si>
  <si>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</si>
  <si>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</si>
  <si>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</si>
  <si>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t xml:space="preserve">                                       السنة
  نوع المختبر  </t>
  </si>
  <si>
    <r>
      <t xml:space="preserve">العينات </t>
    </r>
    <r>
      <rPr>
        <b/>
        <sz val="10"/>
        <rFont val="Arial"/>
        <family val="2"/>
      </rPr>
      <t>Samples</t>
    </r>
  </si>
  <si>
    <t xml:space="preserve">    المستشفيات الحكومية</t>
  </si>
  <si>
    <t xml:space="preserve">    المستشفيات الخاصة</t>
  </si>
  <si>
    <t xml:space="preserve">    المراكز الصحية</t>
  </si>
  <si>
    <t xml:space="preserve">    مركز الاطفال للحالات المستعجلة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</si>
  <si>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</si>
  <si>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</si>
  <si>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</si>
  <si>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</si>
  <si>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</si>
  <si>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</si>
  <si>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</si>
  <si>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</si>
  <si>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</si>
  <si>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(1) توزيع مكاني وليس تخصصي</t>
  </si>
  <si>
    <t xml:space="preserve">  (2) تشمل المجمعات الطبية وعيادات الأسنان</t>
  </si>
  <si>
    <t xml:space="preserve">                                            السنة
     البيــــــان  </t>
  </si>
  <si>
    <t xml:space="preserve"> الكيس = 450 ميليلتر .</t>
  </si>
  <si>
    <t xml:space="preserve"> أطباء بشريون</t>
  </si>
  <si>
    <t xml:space="preserve"> صيادلة ومساعدوهم</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</si>
  <si>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</si>
  <si>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</si>
  <si>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</si>
  <si>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</si>
  <si>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</si>
  <si>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</si>
  <si>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</si>
  <si>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</si>
  <si>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</si>
  <si>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</si>
  <si>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</si>
  <si>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 المعدلات لكل 1000 من السكان</t>
  </si>
  <si>
    <t>* Rates are per 1000 Population</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</si>
  <si>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</si>
  <si>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</si>
  <si>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</si>
  <si>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</si>
  <si>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</si>
  <si>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</si>
  <si>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</si>
  <si>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</si>
  <si>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</si>
  <si>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</si>
  <si>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</si>
  <si>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</si>
  <si>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</si>
  <si>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</si>
  <si>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</si>
  <si>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</si>
  <si>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</si>
  <si>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</si>
  <si>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</si>
  <si>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</si>
  <si>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</si>
  <si>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</si>
  <si>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</si>
  <si>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</si>
  <si>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</si>
  <si>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</si>
  <si>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</si>
  <si>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</si>
  <si>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</si>
  <si>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</si>
  <si>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</si>
  <si>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</si>
  <si>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</si>
  <si>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</si>
  <si>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DOHA</t>
  </si>
  <si>
    <t>AL RAYYAN</t>
  </si>
  <si>
    <t>AL WAKRA</t>
  </si>
  <si>
    <t>AL KHOR</t>
  </si>
  <si>
    <t>AL SHAMAL</t>
  </si>
  <si>
    <t>الظعاين</t>
  </si>
  <si>
    <t>AL DAYYEN</t>
  </si>
  <si>
    <t>السبب</t>
  </si>
  <si>
    <t>Cause</t>
  </si>
  <si>
    <t>المرض</t>
  </si>
  <si>
    <t>0 - 14</t>
  </si>
  <si>
    <t>15 +</t>
  </si>
  <si>
    <t>الوقت غير مسجل</t>
  </si>
  <si>
    <t xml:space="preserve">00:00 - 06:00 </t>
  </si>
  <si>
    <t xml:space="preserve">06:00 - 12:00 </t>
  </si>
  <si>
    <t xml:space="preserve">12:00 - 18:00 </t>
  </si>
  <si>
    <t>18:00 - 00:00</t>
  </si>
  <si>
    <t>00:00 - 06:00</t>
  </si>
  <si>
    <t>06:00 - 12:00</t>
  </si>
  <si>
    <t>12:00 - 18:00</t>
  </si>
  <si>
    <t>ساعات اليوم</t>
  </si>
  <si>
    <t>A2B</t>
  </si>
  <si>
    <t>معدل الاقامة</t>
  </si>
  <si>
    <t>انفلونزا</t>
  </si>
  <si>
    <t>Al Daayen</t>
  </si>
  <si>
    <t>Abu Nakhla</t>
  </si>
  <si>
    <t>وحدة المرقاب (الاسنان)</t>
  </si>
  <si>
    <t>الكرعانة(سودانثيل)</t>
  </si>
  <si>
    <r>
      <t>عيادات الصحة المدرسية (التخصصية)</t>
    </r>
    <r>
      <rPr>
        <b/>
        <vertAlign val="superscript"/>
        <sz val="10"/>
        <rFont val="Arial"/>
        <family val="2"/>
      </rPr>
      <t>**</t>
    </r>
  </si>
  <si>
    <t>** عيادات تخصصية لطلاب المدارس تشمل عيادات للعيون والأنف والأذن والحنجرة والنفسية</t>
  </si>
  <si>
    <t xml:space="preserve">عدد الأسرة في المستشفيات الحكومية والخاصة </t>
  </si>
  <si>
    <t xml:space="preserve">                           الجنسية 
  السنة </t>
  </si>
  <si>
    <t xml:space="preserve">                       Nationality
Year </t>
  </si>
  <si>
    <t xml:space="preserve">                             السنة
  بلد الجنسية  </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</si>
  <si>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</si>
  <si>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The many hospitals, primary health centres, beds, physicians and other medical professionals, and so on and so forth.   </t>
  </si>
  <si>
    <t xml:space="preserve">It also refer to the number of outpatients who visited public and private clinics, those who admitted to Hamad General Hospital, and the health status of patients dischrged, whether alive or dead, according to the specialized unit and illness type.   </t>
  </si>
  <si>
    <t>Besides, it contains the activities of Hamad Medical  Corporation and the Medical  Commision laboratories, as well as medical control devices.</t>
  </si>
  <si>
    <t xml:space="preserve">Data source of this chapter is mainly the Supreme Council of Health, which offers the data of Hamad Medical  Corporation and the private sector. </t>
  </si>
  <si>
    <t>Population per bed</t>
  </si>
  <si>
    <t>No. of beds in hospitals</t>
  </si>
  <si>
    <t>No. of dentists</t>
  </si>
  <si>
    <t>Poulation per dentist</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</si>
  <si>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</si>
  <si>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</si>
  <si>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</si>
  <si>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</si>
  <si>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</si>
  <si>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</si>
  <si>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</si>
  <si>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</si>
  <si>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</si>
  <si>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</si>
  <si>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</si>
  <si>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</si>
  <si>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</si>
  <si>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</si>
  <si>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</si>
  <si>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</si>
  <si>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</si>
  <si>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</si>
  <si>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</si>
  <si>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</si>
  <si>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r>
      <t xml:space="preserve">HOSPITALS, HEALTH CARE CENTERS, CLINICS </t>
    </r>
    <r>
      <rPr>
        <b/>
        <vertAlign val="superscript"/>
        <sz val="12"/>
        <rFont val="Arial"/>
        <family val="2"/>
      </rPr>
      <t>(1)</t>
    </r>
    <r>
      <rPr>
        <b/>
        <sz val="12"/>
        <rFont val="Arial"/>
        <family val="2"/>
      </rPr>
      <t xml:space="preserve"> AND PHARMACIES</t>
    </r>
  </si>
  <si>
    <t xml:space="preserve">Grand total  </t>
  </si>
  <si>
    <t>Private</t>
  </si>
  <si>
    <t>Total of beds in government Hospitals</t>
  </si>
  <si>
    <t>Government</t>
  </si>
  <si>
    <t>Emergency Unit ( Subtotal )</t>
  </si>
  <si>
    <t>Interior Clinics</t>
  </si>
  <si>
    <t>Sub-Specialty Clinics</t>
  </si>
  <si>
    <t>OUTPATIENT CLINICS VISITORS BY CLINIC</t>
  </si>
  <si>
    <t xml:space="preserve"> HEALTH CARE CENTERS VISITORS </t>
  </si>
  <si>
    <t xml:space="preserve">                                Year
   Health Care Center</t>
  </si>
  <si>
    <t>Al Rayan</t>
  </si>
  <si>
    <t>Al Muntazah</t>
  </si>
  <si>
    <t>Omer Bin Al Khatab</t>
  </si>
  <si>
    <t>Al Wakhra</t>
  </si>
  <si>
    <t>Al Khor</t>
  </si>
  <si>
    <t>Al Shahaniya</t>
  </si>
  <si>
    <t>Al Gharaffa</t>
  </si>
  <si>
    <t>Al Shamal</t>
  </si>
  <si>
    <t>School Health Care Clinics</t>
  </si>
  <si>
    <t xml:space="preserve">Al Wafidin Bachelors Clinic  </t>
  </si>
  <si>
    <t>Al Mirqab Dental Clinic</t>
  </si>
  <si>
    <t>Al Guweiriya</t>
  </si>
  <si>
    <t>Al Jameiliya</t>
  </si>
  <si>
    <t>Al Kaaban</t>
  </si>
  <si>
    <t>** Specialized Clinics that include Ophthalmology, Otorhinolaryngology &amp; Psychiatry Units.</t>
  </si>
  <si>
    <t>Typhoid &amp; Paratyphoid Fevers</t>
  </si>
  <si>
    <t xml:space="preserve">Bacterial Food Poisoning </t>
  </si>
  <si>
    <t>Non-Pulmonary Tuberculosis</t>
  </si>
  <si>
    <t xml:space="preserve">Pulmonary Tuberculosis </t>
  </si>
  <si>
    <t>Rubella</t>
  </si>
  <si>
    <t>Mumps (epidemic parotitis)</t>
  </si>
  <si>
    <t>Influenza</t>
  </si>
  <si>
    <t>Syphilis</t>
  </si>
  <si>
    <t>Infectious diarrhea diseases</t>
  </si>
  <si>
    <t>Malta fever</t>
  </si>
  <si>
    <t>Scabies parasite infection</t>
  </si>
  <si>
    <t xml:space="preserve">Meningitis </t>
  </si>
  <si>
    <t>Incidence Rate of Global Targets on Communicable Diseases Per 10000 Population</t>
  </si>
  <si>
    <t>Tuberculosis total</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</si>
  <si>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</si>
  <si>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</si>
  <si>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Tuberculosis (BCG) </t>
  </si>
  <si>
    <t>COVERAGE PERCENTAGE OF BASIC VACCINATION AT
THE FIRST YEAR OF AGE</t>
  </si>
  <si>
    <t xml:space="preserve">The third dose of Polio </t>
  </si>
  <si>
    <t xml:space="preserve">The third dose of Triple Vaccine DPT (Diphtheria, Pertussis, Tetanus) </t>
  </si>
  <si>
    <t>The third dose of Hepatitis B Vaccine</t>
  </si>
  <si>
    <t>The third dose of Measles, Mumps &amp; Rubella</t>
  </si>
  <si>
    <t>The first dose of Varicella</t>
  </si>
  <si>
    <t xml:space="preserve">The third dose of Haemophillus Influenzae
</t>
  </si>
  <si>
    <t xml:space="preserve"> Conjugated Pneumococcal </t>
  </si>
  <si>
    <t xml:space="preserve">    Otolaryngology</t>
  </si>
  <si>
    <t xml:space="preserve">SURGICAL OPERATIONS CARRIED OUT IN HAMAD MEDICAL CORPORATION BY TYPE </t>
  </si>
  <si>
    <t xml:space="preserve">   Ophthalmology</t>
  </si>
  <si>
    <t xml:space="preserve">    Others</t>
  </si>
  <si>
    <t xml:space="preserve">                                                           Year         
Diseases 
</t>
  </si>
  <si>
    <t>Average daily stay</t>
  </si>
  <si>
    <t>Number of deaths</t>
  </si>
  <si>
    <t xml:space="preserve">Infectious &amp; Parasitic </t>
  </si>
  <si>
    <t xml:space="preserve">Endocrine Gland  </t>
  </si>
  <si>
    <t>Blood Diseases &amp; Blood-Forming Organs</t>
  </si>
  <si>
    <t>Nervous System &amp; Sense Organs</t>
  </si>
  <si>
    <t>Circulatory System</t>
  </si>
  <si>
    <t>Respiratory System</t>
  </si>
  <si>
    <t>Digestive System</t>
  </si>
  <si>
    <t>Genitourinary System</t>
  </si>
  <si>
    <t>Childbirth &amp; Puerperium</t>
  </si>
  <si>
    <t>Skin &amp; Subcutaneous Tissue</t>
  </si>
  <si>
    <t>Skeletal  Syatem &amp; Connective Tissue</t>
  </si>
  <si>
    <t>Perinatal Period</t>
  </si>
  <si>
    <t>Nonspecific Symptoms and Signs</t>
  </si>
  <si>
    <t>Injury &amp; Poisoning cases</t>
  </si>
  <si>
    <t xml:space="preserve">                                               Year
 Type of laboratory  </t>
  </si>
  <si>
    <t>Cytopathology</t>
  </si>
  <si>
    <t>Bacteriology / Parasitology</t>
  </si>
  <si>
    <t>Hematology &amp; Genetics</t>
  </si>
  <si>
    <t>Blood Bank /  Donor Unit</t>
  </si>
  <si>
    <t>Ambulance Paramedics No</t>
  </si>
  <si>
    <t>Critical Care Paramedics No</t>
  </si>
  <si>
    <t>Ambulances No</t>
  </si>
  <si>
    <t>Helicopter No</t>
  </si>
  <si>
    <t>Rapid Response Units No</t>
  </si>
  <si>
    <t>Non Qatari</t>
  </si>
  <si>
    <t xml:space="preserve">Day Hours  </t>
  </si>
  <si>
    <t>Time is not recorded</t>
  </si>
  <si>
    <t>UM SALAL</t>
  </si>
  <si>
    <t>Umsaeed</t>
  </si>
  <si>
    <t>Um Salal</t>
  </si>
  <si>
    <t>Injury</t>
  </si>
  <si>
    <t>Desease</t>
  </si>
  <si>
    <t>NUMBER OF AMBULANCE REPORTS BY CAUSE</t>
  </si>
  <si>
    <t xml:space="preserve"> Infectious diseases types</t>
  </si>
  <si>
    <t>Total number of patients examined</t>
  </si>
  <si>
    <t>Hepatitis Virus B</t>
  </si>
  <si>
    <t>Hepatitis Virus C</t>
  </si>
  <si>
    <t xml:space="preserve">Food item </t>
  </si>
  <si>
    <r>
      <t xml:space="preserve">الكميات محسوبة بالكيلو جرام  </t>
    </r>
    <r>
      <rPr>
        <b/>
        <sz val="10"/>
        <rFont val="Arial"/>
        <family val="2"/>
      </rPr>
      <t>Quantity per kg</t>
    </r>
  </si>
  <si>
    <r>
      <t xml:space="preserve">نسبة العينات غير الصالحة من العينات الصالحة
</t>
    </r>
    <r>
      <rPr>
        <sz val="10"/>
        <rFont val="Arial"/>
        <family val="2"/>
      </rPr>
      <t>R</t>
    </r>
    <r>
      <rPr>
        <sz val="8"/>
        <rFont val="Arial"/>
        <family val="2"/>
      </rPr>
      <t>atio of damaged to undamaged samples</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</si>
  <si>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</si>
  <si>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</si>
  <si>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</si>
  <si>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</si>
  <si>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BLOOD PINTS GIVEN BY BLOOD BANK
OF HAMAD MEDICAL CORPORATION BY BLOOD GROUP</t>
  </si>
  <si>
    <t xml:space="preserve">DONATORS TO BLOOD BANK OF HAMAD MEDICAL
CORPORATION BY NATIONALITY </t>
  </si>
  <si>
    <t xml:space="preserve"> -</t>
  </si>
  <si>
    <t>مركز العناية السريعة للأطفال
Children's Urgent Care Centre</t>
  </si>
  <si>
    <t>مستشفى القلب</t>
  </si>
  <si>
    <t>مستشفى الوكرة</t>
  </si>
  <si>
    <t>Heart Hospital</t>
  </si>
  <si>
    <t>Al Wakhra Hospital</t>
  </si>
  <si>
    <t>12-</t>
  </si>
  <si>
    <t>13-</t>
  </si>
  <si>
    <t>14-</t>
  </si>
  <si>
    <t>Cuban Hospital</t>
  </si>
  <si>
    <t>Opened in 2011</t>
  </si>
  <si>
    <t>أمراض العين وملحقاتها</t>
  </si>
  <si>
    <t>أمراض الاذن وعظام خلف الأذن(الخشاء)</t>
  </si>
  <si>
    <t>Diseases of the eye and adnexa</t>
  </si>
  <si>
    <t>Diseases of the ear and mastoid process</t>
  </si>
  <si>
    <t>المستشفى الكوبي</t>
  </si>
  <si>
    <t>10-</t>
  </si>
  <si>
    <t>أسبيتار</t>
  </si>
  <si>
    <t>Aspetar</t>
  </si>
  <si>
    <t>A00-B99</t>
  </si>
  <si>
    <t>C00-D49</t>
  </si>
  <si>
    <t>D50-D89</t>
  </si>
  <si>
    <t>E00-E89</t>
  </si>
  <si>
    <t>F01-F99</t>
  </si>
  <si>
    <t>G00-G99</t>
  </si>
  <si>
    <t>H00-H59</t>
  </si>
  <si>
    <t>H60-H95</t>
  </si>
  <si>
    <t>I00-199</t>
  </si>
  <si>
    <t>J00-J99</t>
  </si>
  <si>
    <t>K00-K95</t>
  </si>
  <si>
    <t>L00-L99</t>
  </si>
  <si>
    <t>M00-M99</t>
  </si>
  <si>
    <t>N00-N99</t>
  </si>
  <si>
    <t>O00-O9A</t>
  </si>
  <si>
    <t>P00-P96</t>
  </si>
  <si>
    <t>Q00-Q99</t>
  </si>
  <si>
    <t>R00-R99</t>
  </si>
  <si>
    <t>S00-T98</t>
  </si>
  <si>
    <t>Z00-Z99</t>
  </si>
  <si>
    <t>Opened in 2010</t>
  </si>
  <si>
    <t>10- Private Hospital</t>
  </si>
  <si>
    <t>القطاع الخاص</t>
  </si>
  <si>
    <t>القطاع الحكومي</t>
  </si>
  <si>
    <t>المهنة</t>
  </si>
  <si>
    <t>أطباء أسنان</t>
  </si>
  <si>
    <t xml:space="preserve">Dental Technicians/Assistants </t>
  </si>
  <si>
    <t>فنيو أسنان</t>
  </si>
  <si>
    <t>Nurses</t>
  </si>
  <si>
    <t>ممرضون وممرضات</t>
  </si>
  <si>
    <t>Pharmacists and Pharmacist Assistants</t>
  </si>
  <si>
    <t>Laboratory Technicians/Assistants</t>
  </si>
  <si>
    <t>فنيو مختبر</t>
  </si>
  <si>
    <t xml:space="preserve">Radiographers </t>
  </si>
  <si>
    <t>مصورو أشعة ومساعدوهم</t>
  </si>
  <si>
    <t>Physiotherapists</t>
  </si>
  <si>
    <t>Optometrists and Ophthalmic Opticians</t>
  </si>
  <si>
    <t xml:space="preserve">فاحصو النظر والعيون </t>
  </si>
  <si>
    <t xml:space="preserve">Other </t>
  </si>
  <si>
    <t>Total Workforce</t>
  </si>
  <si>
    <t xml:space="preserve"> </t>
  </si>
  <si>
    <t>Private Sector</t>
  </si>
  <si>
    <t>Total of physicans</t>
  </si>
  <si>
    <t xml:space="preserve">HEALTH  INDICATORS </t>
  </si>
  <si>
    <t>المؤشرات الصحية</t>
  </si>
  <si>
    <t xml:space="preserve">                                 السنة
   البيــــــان  </t>
  </si>
  <si>
    <t xml:space="preserve">                                                 Year
    Particulars </t>
  </si>
  <si>
    <t>Al Khor Hospital</t>
  </si>
  <si>
    <t>Cuban Hospital (Dukhan Hospital)</t>
  </si>
  <si>
    <t xml:space="preserve">                                      السنة
   العيادة </t>
  </si>
  <si>
    <t>11-</t>
  </si>
  <si>
    <t>Psychiatry Hospital</t>
  </si>
  <si>
    <t>Primary Health Care Centres</t>
  </si>
  <si>
    <t xml:space="preserve"> Police Health Clinics</t>
  </si>
  <si>
    <t>Q.P. Health Clinics</t>
  </si>
  <si>
    <t>AL Amal  Hospital</t>
  </si>
  <si>
    <t>Children's Urgent Care Centre</t>
  </si>
  <si>
    <t>Army Health Clinics</t>
  </si>
  <si>
    <t>مسيعيد</t>
  </si>
  <si>
    <t xml:space="preserve">                                      Year
Indicators</t>
  </si>
  <si>
    <r>
      <t>Sexually Transmitted Diseases (including Aides)</t>
    </r>
    <r>
      <rPr>
        <b/>
        <vertAlign val="superscript"/>
        <sz val="8"/>
        <rFont val="Arial"/>
        <family val="2"/>
      </rPr>
      <t>(1)</t>
    </r>
  </si>
  <si>
    <r>
      <rPr>
        <b/>
        <vertAlign val="superscript"/>
        <sz val="8"/>
        <rFont val="Arabic Transparent"/>
        <charset val="178"/>
      </rPr>
      <t xml:space="preserve">(1) </t>
    </r>
    <r>
      <rPr>
        <b/>
        <sz val="8"/>
        <rFont val="Arabic Transparent"/>
        <charset val="178"/>
      </rPr>
      <t>الأمراض المنقولة جنسيا : السيلان ,تواليل تناسلية ,الهربس التناسلي ,الهربس البسيط / فيروس جلدي,هربس زوستر,الزهري / سفلس,امراض تناسلية / غير محددة</t>
    </r>
  </si>
  <si>
    <t xml:space="preserve">                             Year
 State
 of Nationality</t>
  </si>
  <si>
    <t xml:space="preserve">                                            السنة
  نوع التحصين والتطعيم</t>
  </si>
  <si>
    <t xml:space="preserve">                                             Year
 Type Of Vaccination</t>
  </si>
  <si>
    <t xml:space="preserve">                          Gender
   Diseases </t>
  </si>
  <si>
    <t xml:space="preserve">                    النوع
الأمراض</t>
  </si>
  <si>
    <t xml:space="preserve">Public sector </t>
  </si>
  <si>
    <t>Occupation</t>
  </si>
  <si>
    <t>عدد حالات المرضى المسعفين حسب النوع والجنسية والعمر</t>
  </si>
  <si>
    <r>
      <t xml:space="preserve">إيدز
</t>
    </r>
    <r>
      <rPr>
        <sz val="10"/>
        <rFont val="Arial"/>
        <family val="2"/>
      </rPr>
      <t>AIDS</t>
    </r>
  </si>
  <si>
    <r>
      <t xml:space="preserve">تدرن رئوي
</t>
    </r>
    <r>
      <rPr>
        <sz val="12"/>
        <rFont val="Arial"/>
        <family val="2"/>
        <charset val="178"/>
      </rPr>
      <t xml:space="preserve"> </t>
    </r>
    <r>
      <rPr>
        <sz val="10"/>
        <rFont val="Arial"/>
        <family val="2"/>
      </rPr>
      <t xml:space="preserve">Pulmonary Tuberculosis </t>
    </r>
  </si>
  <si>
    <r>
      <t xml:space="preserve">سفلس
</t>
    </r>
    <r>
      <rPr>
        <sz val="10"/>
        <rFont val="Arial"/>
        <family val="2"/>
      </rPr>
      <t>Syphilis</t>
    </r>
  </si>
  <si>
    <r>
      <t xml:space="preserve">أخرى
</t>
    </r>
    <r>
      <rPr>
        <sz val="10"/>
        <rFont val="Arial"/>
        <family val="2"/>
      </rPr>
      <t>Others</t>
    </r>
  </si>
  <si>
    <r>
      <t xml:space="preserve">المجموع
</t>
    </r>
    <r>
      <rPr>
        <sz val="10"/>
        <rFont val="Arial"/>
        <family val="2"/>
      </rPr>
      <t>Total</t>
    </r>
  </si>
  <si>
    <t xml:space="preserve">TOTAL NUMBER OF PATIENTS EXAMINED AT THE MEDICAL COMMISSION AND DIAGNOSED 
WITH INFECTIOUS DISEASES BY TYPE </t>
  </si>
  <si>
    <t xml:space="preserve">                        السنة
 المركز  </t>
  </si>
  <si>
    <t>Table No. (110)</t>
  </si>
  <si>
    <t>جدول رقم (127)</t>
  </si>
  <si>
    <t>Table No. (127)</t>
  </si>
  <si>
    <t>جدول رقم (126)</t>
  </si>
  <si>
    <t>جدول رقم (123)</t>
  </si>
  <si>
    <t>Table No. (123)</t>
  </si>
  <si>
    <t>جدول رقم (122)</t>
  </si>
  <si>
    <t>Table No. (122)</t>
  </si>
  <si>
    <t>جدول رقم (121)</t>
  </si>
  <si>
    <t>Table No. (121)</t>
  </si>
  <si>
    <t>جدول رقم (120)</t>
  </si>
  <si>
    <t>Table No. (120)</t>
  </si>
  <si>
    <t>جدول رقم (119)</t>
  </si>
  <si>
    <t>Table No. (119)</t>
  </si>
  <si>
    <t>جدول رقم (118)</t>
  </si>
  <si>
    <t>Table No. (118)</t>
  </si>
  <si>
    <t>Table No. (117)</t>
  </si>
  <si>
    <t>جدول رقم (117)</t>
  </si>
  <si>
    <t>جدول رقم (116)</t>
  </si>
  <si>
    <t>Table No. (116)</t>
  </si>
  <si>
    <t>جدول رقم (115)</t>
  </si>
  <si>
    <t>Table No. (115)</t>
  </si>
  <si>
    <t>Table No. (114)</t>
  </si>
  <si>
    <t>جدول رقم (113)</t>
  </si>
  <si>
    <t>Table No. (113)</t>
  </si>
  <si>
    <t>Table No. (112)</t>
  </si>
  <si>
    <t>جدول رقم (112)</t>
  </si>
  <si>
    <t>Table No. (111)</t>
  </si>
  <si>
    <t>CASES OF INFECTIOUS DISEASES REPORTED 
TO THE PREVENTIVE HEALTH DEPARTMENT BY GENDER</t>
  </si>
  <si>
    <t>REPORTED CASES OF TUBERCULOSIS
BY STATE OF NATIONALITY</t>
  </si>
  <si>
    <t>STAFF IN HAMAD MEDICAL CORPORATION 
AMBULANCE SERVICE UNIT AND VEHICLE NUMBERS</t>
  </si>
  <si>
    <t>عدد الموظفين في وحدة خدمة الاسعاف بمؤسسة حمد الطبية 
وسيارات الاسعاف</t>
  </si>
  <si>
    <t>NUMBER OF AMBULANCE REPORTS BY 
A SPECIFIC TIME PERIOD</t>
  </si>
  <si>
    <t>NUMBER OF AMBULANCE REPORTS
PER MUNICIPALITY</t>
  </si>
  <si>
    <t>المتبرعون لبنك الدم بمؤسسة حمد الطبية حسب 
جنسية المتبرع</t>
  </si>
  <si>
    <t>NUMBER OF AMBULANCE PATIENTS BY GENDER, 
NATIONALITY &amp; AGE</t>
  </si>
  <si>
    <t xml:space="preserve"> 10 - </t>
  </si>
  <si>
    <t xml:space="preserve"> 3 - </t>
  </si>
  <si>
    <t xml:space="preserve"> 2 - </t>
  </si>
  <si>
    <t xml:space="preserve">11- </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</si>
  <si>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</si>
  <si>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</si>
  <si>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</si>
  <si>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 xml:space="preserve"> ومصدر بيانات هذا الفصل أساساً المجلس الأعلى للصحة حيث يتولى توفير البيانات الخاصة بمؤسسة حمد الطبية والقطاع الخاص .   </t>
  </si>
  <si>
    <t>أخصائيو نفسيون</t>
  </si>
  <si>
    <t>العيادات الأخرى
Others Clinic</t>
  </si>
  <si>
    <t>مستشفى الأمراض النفسية
Psychiatry Hospital</t>
  </si>
  <si>
    <t>المراكز الصحية
P.H. Centre</t>
  </si>
  <si>
    <t>النكاف/التهاب الغدة النكفية الوبائي</t>
  </si>
  <si>
    <t>التهاب السحايا بأنواعه</t>
  </si>
  <si>
    <t>النيبال</t>
  </si>
  <si>
    <t>إلتهاب الكبد الفيروسي (ب)
(جرعة ثالثة)</t>
  </si>
  <si>
    <t>علم الأمراض التشريحي</t>
  </si>
  <si>
    <t>أمراض الانسجة</t>
  </si>
  <si>
    <t>أمراض الخلايا</t>
  </si>
  <si>
    <t>علم الأمراض الكيمائي</t>
  </si>
  <si>
    <t>أمراض الدم والوراثة</t>
  </si>
  <si>
    <t>أمراض الدم</t>
  </si>
  <si>
    <t>أمراض الوراثة الخلوية</t>
  </si>
  <si>
    <t>علم الأحياء الدقيقة</t>
  </si>
  <si>
    <t>أخــــــرى</t>
  </si>
  <si>
    <t>النــوع</t>
  </si>
  <si>
    <t>Table No. (124)</t>
  </si>
  <si>
    <t>جدول رقم (124)</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</si>
  <si>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</si>
  <si>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</si>
  <si>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</si>
  <si>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</si>
  <si>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</si>
  <si>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</si>
  <si>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</si>
  <si>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</si>
  <si>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عدد بلاغات الإسعاف حسب البلدية</t>
  </si>
  <si>
    <t>عدد الأطباء العام(البشريون)</t>
  </si>
  <si>
    <t>مجموع الأطباء</t>
  </si>
  <si>
    <t>أم غويلينا</t>
  </si>
  <si>
    <t>أبو نخلة</t>
  </si>
  <si>
    <t>معدل الحدوث لكل 10000 نسمة من الأمراض السارية المستهدفة عالمياً</t>
  </si>
  <si>
    <t>إيران</t>
  </si>
  <si>
    <t>عدد بلاغات الإسعاف خلال فترة زمنية</t>
  </si>
  <si>
    <t xml:space="preserve">عدد بلاغات الإسعاف حسب السبب </t>
  </si>
  <si>
    <t>الإصابات</t>
  </si>
  <si>
    <t xml:space="preserve">إجمالي الذين تم فحصهم </t>
  </si>
  <si>
    <t>أكياس الدم الموزعة من بنك الدم بمؤسسة حمد الطبية 
حسب فصيلة الدم</t>
  </si>
  <si>
    <t>العاملون في القطاع الحكومي والخاص حسب التخصص الممارس</t>
  </si>
  <si>
    <t>WORKERS IN PUBLIC &amp; PRIVATE SECTOR BY FIELD OF PRACTICE</t>
  </si>
  <si>
    <t>2009 - 2013</t>
  </si>
  <si>
    <t>2009-2013</t>
  </si>
  <si>
    <t>2012 - 2013</t>
  </si>
  <si>
    <t xml:space="preserve">                                   Year              
   Clinic</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</si>
  <si>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</si>
  <si>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 xml:space="preserve">NUMBER OF CASES DISCHARGED FROM HAMAD MEDICAL CORPORATION HOSPITALS, DEATHS
 AND AVERAGE DAILY STAY BY DISEASE (The International Classification of Diseases, 9TH Revision) </t>
  </si>
  <si>
    <t>2011 - 2013</t>
  </si>
  <si>
    <t>2010-2013</t>
  </si>
  <si>
    <t>--</t>
  </si>
  <si>
    <t xml:space="preserve"> جدول رقم (110)</t>
  </si>
  <si>
    <t xml:space="preserve">  جدول رقم (111) </t>
  </si>
  <si>
    <t>جدول رقم(114)</t>
  </si>
  <si>
    <t>جدول رقم (125)</t>
  </si>
  <si>
    <t>Table No. (125)</t>
  </si>
  <si>
    <t>Table No. (126)</t>
  </si>
  <si>
    <t>جدول (128)</t>
  </si>
  <si>
    <t>TABLE No. (128)</t>
  </si>
  <si>
    <t>جدول رقم (129)</t>
  </si>
  <si>
    <t>TABLE No. (129)</t>
  </si>
  <si>
    <t>جدول رقم (130)</t>
  </si>
  <si>
    <t>Table No. (130)</t>
  </si>
  <si>
    <t>جدول رقم (131)</t>
  </si>
  <si>
    <t>Table No. (131)</t>
  </si>
  <si>
    <t>HEALTH SERVICES 
STATISTICS</t>
  </si>
  <si>
    <t>FOOD IMPORTED AND NUMBER OF SAMPLES TESTED</t>
  </si>
  <si>
    <t>NUMBER OF BEDS IN GOVERNMENT AND PRIVATE
 HOSPITALS DURING</t>
  </si>
  <si>
    <t>TESTS DONE IN HAMAD MEDICAL 
CORPORATION BY TYPE OF LABORATORY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</si>
</sst>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0.0"/>
  </numFmts>
  <fonts count="57" x14ac:knownFonts="1">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b/>
      <sz val="10"/>
      <name val="Arabic Transparent"/>
      <charset val="178"/>
    </font>
    <font>
      <b/>
      <sz val="10"/>
      <color theme="1"/>
      <name val="Arial"/>
      <family val="2"/>
    </font>
    <font>
      <sz val="10"/>
      <color theme="1"/>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sz val="12"/>
      <name val="Arial"/>
      <family val="2"/>
      <charset val="178"/>
    </font>
    <font>
      <b/>
      <sz val="14"/>
      <color rgb="FFC00000"/>
      <name val="Arial"/>
      <family val="2"/>
    </font>
    <font>
      <b/>
      <sz val="14"/>
      <color theme="1"/>
      <name val="Arial"/>
      <family val="2"/>
    </font>
    <font>
      <b/>
      <sz val="11"/>
      <color theme="1"/>
      <name val="Arial"/>
      <family val="2"/>
    </font>
    <font>
      <b/>
      <sz val="9"/>
      <color theme="1"/>
      <name val="Arial"/>
      <family val="2"/>
    </font>
    <font>
      <b/>
      <sz val="8"/>
      <color theme="1"/>
      <name val="Arial"/>
      <family val="2"/>
    </font>
    <font>
      <b/>
      <sz val="12"/>
      <color theme="1"/>
      <name val="Arial"/>
      <family val="2"/>
    </font>
    <font>
      <b/>
      <sz val="16"/>
      <color theme="1"/>
      <name val="Arial"/>
      <family val="2"/>
    </font>
    <font>
      <b/>
      <sz val="24"/>
      <name val="Sakkal Majalla"/>
    </font>
    <font>
      <sz val="10"/>
      <name val="Sakkal Majalla"/>
    </font>
    <font>
      <b/>
      <sz val="13"/>
      <name val="Sakkal Majalla"/>
    </font>
    <font>
      <sz val="13"/>
      <name val="Sakkal Majalla"/>
    </font>
    <font>
      <sz val="11"/>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19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right/>
      <top style="thin">
        <color indexed="64"/>
      </top>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Up="1">
      <left style="medium">
        <color theme="0"/>
      </left>
      <right/>
      <top style="thin">
        <color auto="1"/>
      </top>
      <bottom/>
      <diagonal style="medium">
        <color theme="0"/>
      </diagonal>
    </border>
    <border diagonalUp="1">
      <left/>
      <right style="medium">
        <color theme="0"/>
      </right>
      <top style="thin">
        <color auto="1"/>
      </top>
      <bottom/>
      <diagonal style="medium">
        <color theme="0"/>
      </diagonal>
    </border>
    <border diagonalUp="1">
      <left style="medium">
        <color theme="0"/>
      </left>
      <right/>
      <top/>
      <bottom/>
      <diagonal style="medium">
        <color theme="0"/>
      </diagonal>
    </border>
    <border diagonalUp="1">
      <left/>
      <right style="medium">
        <color theme="0"/>
      </right>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Down="1">
      <left style="medium">
        <color theme="0"/>
      </left>
      <right/>
      <top/>
      <bottom/>
      <diagonal style="medium">
        <color theme="0"/>
      </diagonal>
    </border>
    <border diagonalDown="1">
      <left/>
      <right style="medium">
        <color theme="0"/>
      </right>
      <top/>
      <bottom/>
      <diagonal style="medium">
        <color theme="0"/>
      </diagonal>
    </border>
    <border diagonalDown="1">
      <left style="medium">
        <color theme="0"/>
      </left>
      <right/>
      <top/>
      <bottom style="thin">
        <color auto="1"/>
      </bottom>
      <diagonal style="medium">
        <color theme="0"/>
      </diagonal>
    </border>
    <border diagonalDown="1">
      <left/>
      <right style="medium">
        <color theme="0"/>
      </right>
      <top/>
      <bottom style="thin">
        <color auto="1"/>
      </bottom>
      <diagonal style="medium">
        <color theme="0"/>
      </diagonal>
    </border>
    <border>
      <left/>
      <right/>
      <top style="thin">
        <color auto="1"/>
      </top>
      <bottom style="medium">
        <color theme="0"/>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top style="thick">
        <color theme="0"/>
      </top>
      <bottom style="thin">
        <color indexed="64"/>
      </bottom>
      <diagonal/>
    </border>
    <border>
      <left style="thick">
        <color theme="0"/>
      </left>
      <right style="thick">
        <color theme="0"/>
      </right>
      <top style="thick">
        <color theme="0"/>
      </top>
      <bottom style="thin">
        <color theme="1"/>
      </bottom>
      <diagonal/>
    </border>
    <border>
      <left/>
      <right/>
      <top style="thick">
        <color theme="0"/>
      </top>
      <bottom style="thick">
        <color theme="0"/>
      </bottom>
      <diagonal/>
    </border>
    <border>
      <left/>
      <right/>
      <top style="thick">
        <color theme="0"/>
      </top>
      <bottom style="thin">
        <color indexed="64"/>
      </bottom>
      <diagonal/>
    </border>
    <border>
      <left style="thin">
        <color theme="0"/>
      </left>
      <right style="thin">
        <color theme="0"/>
      </right>
      <top style="thin">
        <color auto="1"/>
      </top>
      <bottom style="thin">
        <color theme="0"/>
      </bottom>
      <diagonal/>
    </border>
    <border>
      <left style="mediumDashed">
        <color theme="0"/>
      </left>
      <right style="medium">
        <color theme="0"/>
      </right>
      <top style="thin">
        <color indexed="64"/>
      </top>
      <bottom style="thin">
        <color indexed="64"/>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diagonalUp="1">
      <left/>
      <right style="medium">
        <color theme="0"/>
      </right>
      <top style="medium">
        <color theme="0"/>
      </top>
      <bottom style="thin">
        <color auto="1"/>
      </bottom>
      <diagonal style="medium">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style="thin">
        <color theme="0"/>
      </right>
      <top style="medium">
        <color theme="0"/>
      </top>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right style="medium">
        <color theme="0"/>
      </right>
      <top/>
      <bottom style="thin">
        <color auto="1"/>
      </bottom>
      <diagonal/>
    </border>
    <border>
      <left/>
      <right/>
      <top/>
      <bottom style="thick">
        <color theme="0"/>
      </bottom>
      <diagonal/>
    </border>
    <border>
      <left/>
      <right/>
      <top style="thin">
        <color indexed="64"/>
      </top>
      <bottom style="thick">
        <color theme="0"/>
      </bottom>
      <diagonal/>
    </border>
    <border>
      <left style="medium">
        <color theme="0"/>
      </left>
      <right style="medium">
        <color theme="0"/>
      </right>
      <top style="thin">
        <color auto="1"/>
      </top>
      <bottom style="medium">
        <color theme="0"/>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ck">
        <color theme="0"/>
      </top>
      <bottom/>
      <diagonal/>
    </border>
    <border>
      <left style="thin">
        <color indexed="64"/>
      </left>
      <right style="thick">
        <color theme="0"/>
      </right>
      <top/>
      <bottom style="thick">
        <color theme="0"/>
      </bottom>
      <diagonal/>
    </border>
    <border>
      <left style="thick">
        <color theme="0"/>
      </left>
      <right style="thin">
        <color indexed="64"/>
      </right>
      <top/>
      <bottom style="thick">
        <color theme="0"/>
      </bottom>
      <diagonal/>
    </border>
    <border>
      <left style="thin">
        <color indexed="64"/>
      </left>
      <right style="thick">
        <color theme="0"/>
      </right>
      <top style="thick">
        <color theme="0"/>
      </top>
      <bottom style="thick">
        <color theme="0"/>
      </bottom>
      <diagonal/>
    </border>
    <border>
      <left style="thick">
        <color theme="0"/>
      </left>
      <right style="thin">
        <color indexed="64"/>
      </right>
      <top style="thick">
        <color theme="0"/>
      </top>
      <bottom style="thick">
        <color theme="0"/>
      </bottom>
      <diagonal/>
    </border>
    <border>
      <left style="thin">
        <color indexed="64"/>
      </left>
      <right style="thick">
        <color theme="0"/>
      </right>
      <top style="thin">
        <color indexed="64"/>
      </top>
      <bottom style="thick">
        <color theme="0"/>
      </bottom>
      <diagonal/>
    </border>
    <border>
      <left style="thick">
        <color theme="0"/>
      </left>
      <right style="thin">
        <color indexed="64"/>
      </right>
      <top style="thin">
        <color indexed="64"/>
      </top>
      <bottom style="thick">
        <color theme="0"/>
      </bottom>
      <diagonal/>
    </border>
    <border>
      <left style="thin">
        <color indexed="64"/>
      </left>
      <right style="thick">
        <color theme="0"/>
      </right>
      <top style="thick">
        <color theme="0"/>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ck">
        <color theme="0"/>
      </right>
      <top/>
      <bottom style="thin">
        <color indexed="64"/>
      </bottom>
      <diagonal/>
    </border>
    <border>
      <left style="thick">
        <color theme="0"/>
      </left>
      <right style="thin">
        <color indexed="64"/>
      </right>
      <top/>
      <bottom style="thin">
        <color indexed="64"/>
      </bottom>
      <diagonal/>
    </border>
    <border>
      <left style="medium">
        <color theme="0"/>
      </left>
      <right/>
      <top style="thin">
        <color auto="1"/>
      </top>
      <bottom style="thin">
        <color theme="0"/>
      </bottom>
      <diagonal/>
    </border>
    <border>
      <left style="thin">
        <color indexed="64"/>
      </left>
      <right style="thick">
        <color theme="0"/>
      </right>
      <top style="thick">
        <color theme="0"/>
      </top>
      <bottom/>
      <diagonal/>
    </border>
    <border>
      <left style="thick">
        <color theme="0"/>
      </left>
      <right style="thin">
        <color indexed="64"/>
      </right>
      <top style="thick">
        <color theme="0"/>
      </top>
      <bottom/>
      <diagonal/>
    </border>
    <border>
      <left style="thin">
        <color indexed="64"/>
      </left>
      <right style="thick">
        <color theme="0"/>
      </right>
      <top style="thin">
        <color indexed="64"/>
      </top>
      <bottom style="thin">
        <color indexed="64"/>
      </bottom>
      <diagonal/>
    </border>
    <border>
      <left style="thick">
        <color theme="0"/>
      </left>
      <right style="thin">
        <color indexed="64"/>
      </right>
      <top style="thin">
        <color indexed="64"/>
      </top>
      <bottom style="thin">
        <color indexed="64"/>
      </bottom>
      <diagonal/>
    </border>
    <border>
      <left/>
      <right/>
      <top/>
      <bottom style="medium">
        <color theme="0"/>
      </bottom>
      <diagonal/>
    </border>
    <border diagonalUp="1">
      <left/>
      <right style="thick">
        <color theme="0"/>
      </right>
      <top style="thin">
        <color indexed="64"/>
      </top>
      <bottom style="thin">
        <color indexed="64"/>
      </bottom>
      <diagonal style="thick">
        <color theme="0"/>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right style="medium">
        <color theme="0"/>
      </right>
      <top/>
      <bottom/>
      <diagonal/>
    </border>
    <border>
      <left style="medium">
        <color theme="0"/>
      </left>
      <right style="thick">
        <color theme="0"/>
      </right>
      <top/>
      <bottom/>
      <diagonal/>
    </border>
    <border>
      <left style="medium">
        <color theme="0"/>
      </left>
      <right style="thick">
        <color theme="0"/>
      </right>
      <top/>
      <bottom style="thin">
        <color indexed="64"/>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left/>
      <right style="medium">
        <color theme="0"/>
      </right>
      <top style="thin">
        <color rgb="FF000000"/>
      </top>
      <bottom/>
      <diagonal/>
    </border>
    <border>
      <left style="medium">
        <color theme="0"/>
      </left>
      <right style="medium">
        <color theme="0"/>
      </right>
      <top style="thin">
        <color auto="1"/>
      </top>
      <bottom style="thin">
        <color rgb="FFEEECE1"/>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
      <left style="medium">
        <color theme="0"/>
      </left>
      <right/>
      <top style="thin">
        <color indexed="64"/>
      </top>
      <bottom style="thin">
        <color rgb="FF000000"/>
      </bottom>
      <diagonal/>
    </border>
    <border>
      <left/>
      <right style="medium">
        <color theme="0"/>
      </right>
      <top style="thin">
        <color indexed="64"/>
      </top>
      <bottom style="thin">
        <color rgb="FF000000"/>
      </bottom>
      <diagonal/>
    </border>
    <border>
      <left/>
      <right style="medium">
        <color theme="0"/>
      </right>
      <top style="thin">
        <color auto="1"/>
      </top>
      <bottom style="thin">
        <color theme="0"/>
      </bottom>
      <diagonal/>
    </border>
    <border>
      <left style="medium">
        <color theme="0"/>
      </left>
      <right/>
      <top/>
      <bottom style="thin">
        <color theme="0"/>
      </bottom>
      <diagonal/>
    </border>
    <border>
      <left/>
      <right style="medium">
        <color theme="0"/>
      </right>
      <top/>
      <bottom style="thin">
        <color theme="0"/>
      </bottom>
      <diagonal/>
    </border>
  </borders>
  <cellStyleXfs count="42">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6"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18" fillId="2" borderId="3" applyAlignment="0">
      <alignment horizontal="center" vertical="center"/>
    </xf>
    <xf numFmtId="0" fontId="2" fillId="0" borderId="0"/>
    <xf numFmtId="0" fontId="28" fillId="0" borderId="0"/>
    <xf numFmtId="0" fontId="28"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cellStyleXfs>
  <cellXfs count="959">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49" fontId="23" fillId="0" borderId="0" xfId="0" applyNumberFormat="1" applyFont="1" applyAlignment="1">
      <alignment horizontal="center" vertical="center" readingOrder="2"/>
    </xf>
    <xf numFmtId="0" fontId="20" fillId="0" borderId="0" xfId="0" applyFont="1" applyAlignment="1">
      <alignment horizontal="center" vertical="center"/>
    </xf>
    <xf numFmtId="0" fontId="5" fillId="0" borderId="0" xfId="0" applyFont="1" applyBorder="1" applyAlignment="1">
      <alignment vertical="center"/>
    </xf>
    <xf numFmtId="0" fontId="24" fillId="0" borderId="0" xfId="0" applyFont="1" applyAlignment="1">
      <alignment horizontal="right" vertical="center" readingOrder="1"/>
    </xf>
    <xf numFmtId="0" fontId="5" fillId="0" borderId="0" xfId="0" applyFont="1" applyBorder="1" applyAlignment="1">
      <alignment horizontal="center" vertical="center"/>
    </xf>
    <xf numFmtId="0" fontId="29" fillId="0" borderId="0" xfId="34" applyFont="1" applyAlignment="1">
      <alignment horizontal="center" vertical="center"/>
    </xf>
    <xf numFmtId="0" fontId="2" fillId="0" borderId="0" xfId="34"/>
    <xf numFmtId="0" fontId="30" fillId="0" borderId="0" xfId="34" applyFont="1" applyAlignment="1">
      <alignment horizontal="center" vertical="center" readingOrder="1"/>
    </xf>
    <xf numFmtId="0" fontId="31"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6" xfId="16" applyFont="1" applyFill="1" applyBorder="1">
      <alignment horizontal="right" vertical="center" wrapText="1" indent="1" readingOrder="2"/>
    </xf>
    <xf numFmtId="0" fontId="12" fillId="3" borderId="26" xfId="18" applyFont="1" applyFill="1" applyBorder="1">
      <alignment horizontal="left" vertical="center" wrapText="1" indent="1"/>
    </xf>
    <xf numFmtId="0" fontId="1" fillId="4" borderId="21" xfId="16" applyFont="1" applyFill="1" applyBorder="1">
      <alignment horizontal="right" vertical="center" wrapText="1" indent="1" readingOrder="2"/>
    </xf>
    <xf numFmtId="0" fontId="12" fillId="4" borderId="21" xfId="18" applyFont="1" applyFill="1" applyBorder="1">
      <alignment horizontal="left" vertical="center" wrapText="1" indent="1"/>
    </xf>
    <xf numFmtId="0" fontId="1" fillId="3" borderId="21" xfId="16" applyFont="1" applyFill="1" applyBorder="1">
      <alignment horizontal="right" vertical="center" wrapText="1" indent="1" readingOrder="2"/>
    </xf>
    <xf numFmtId="0" fontId="12" fillId="3" borderId="21" xfId="18" applyFont="1" applyFill="1" applyBorder="1">
      <alignment horizontal="left" vertical="center" wrapText="1" indent="1"/>
    </xf>
    <xf numFmtId="0" fontId="1" fillId="3" borderId="24" xfId="16" applyFont="1" applyFill="1" applyBorder="1">
      <alignment horizontal="right" vertical="center" wrapText="1" indent="1" readingOrder="2"/>
    </xf>
    <xf numFmtId="0" fontId="12" fillId="3" borderId="24" xfId="18" applyFont="1" applyFill="1" applyBorder="1">
      <alignment horizontal="left" vertical="center" wrapText="1" indent="1"/>
    </xf>
    <xf numFmtId="0" fontId="5" fillId="0" borderId="0" xfId="0" applyFont="1" applyAlignment="1">
      <alignment horizontal="right" vertical="center"/>
    </xf>
    <xf numFmtId="0" fontId="8" fillId="4" borderId="26" xfId="18" applyFont="1" applyFill="1" applyBorder="1" applyAlignment="1">
      <alignment horizontal="left" vertical="center" wrapText="1"/>
    </xf>
    <xf numFmtId="0" fontId="1" fillId="3" borderId="32" xfId="16" applyFont="1" applyFill="1" applyBorder="1" applyAlignment="1">
      <alignment horizontal="left" vertical="center" wrapText="1" readingOrder="2"/>
    </xf>
    <xf numFmtId="0" fontId="1" fillId="3" borderId="33" xfId="16" applyFont="1" applyFill="1" applyBorder="1" applyAlignment="1">
      <alignment horizontal="right" vertical="center" wrapText="1" readingOrder="2"/>
    </xf>
    <xf numFmtId="0" fontId="8" fillId="3" borderId="32" xfId="18" applyFont="1" applyFill="1" applyBorder="1" applyAlignment="1">
      <alignment horizontal="left" vertical="center" wrapText="1"/>
    </xf>
    <xf numFmtId="0" fontId="8" fillId="3" borderId="33" xfId="18" applyFont="1" applyFill="1" applyBorder="1" applyAlignment="1">
      <alignment horizontal="center" vertical="center" wrapText="1"/>
    </xf>
    <xf numFmtId="0" fontId="1" fillId="4" borderId="34" xfId="16" applyFont="1" applyFill="1" applyBorder="1" applyAlignment="1">
      <alignment horizontal="left" vertical="center" wrapText="1" readingOrder="2"/>
    </xf>
    <xf numFmtId="0" fontId="1" fillId="4" borderId="35" xfId="16" applyFont="1" applyFill="1" applyBorder="1" applyAlignment="1">
      <alignment horizontal="right" vertical="center" wrapText="1" readingOrder="2"/>
    </xf>
    <xf numFmtId="0" fontId="8" fillId="4" borderId="34" xfId="18" applyFont="1" applyFill="1" applyBorder="1" applyAlignment="1">
      <alignment horizontal="left" vertical="center" wrapText="1"/>
    </xf>
    <xf numFmtId="0" fontId="8" fillId="4" borderId="35" xfId="18" applyFont="1" applyFill="1" applyBorder="1" applyAlignment="1">
      <alignment horizontal="center" vertical="center" wrapText="1"/>
    </xf>
    <xf numFmtId="0" fontId="1" fillId="3" borderId="40" xfId="16" applyFont="1" applyFill="1" applyBorder="1" applyAlignment="1">
      <alignment horizontal="left" vertical="center" wrapText="1" readingOrder="2"/>
    </xf>
    <xf numFmtId="0" fontId="1" fillId="3" borderId="41" xfId="16" applyFont="1" applyFill="1" applyBorder="1" applyAlignment="1">
      <alignment horizontal="right" vertical="center" wrapText="1" readingOrder="2"/>
    </xf>
    <xf numFmtId="0" fontId="2" fillId="0" borderId="0" xfId="0" applyFont="1" applyAlignment="1">
      <alignment vertical="center"/>
    </xf>
    <xf numFmtId="0" fontId="1" fillId="3" borderId="60" xfId="16" applyFont="1" applyFill="1" applyBorder="1" applyAlignment="1">
      <alignment horizontal="left" vertical="center" wrapText="1" readingOrder="2"/>
    </xf>
    <xf numFmtId="0" fontId="1" fillId="3" borderId="61" xfId="16" applyFont="1" applyFill="1" applyBorder="1" applyAlignment="1">
      <alignment horizontal="right" vertical="center" wrapText="1" readingOrder="2"/>
    </xf>
    <xf numFmtId="0" fontId="8" fillId="3" borderId="61" xfId="18" applyFont="1" applyFill="1" applyBorder="1" applyAlignment="1">
      <alignment horizontal="center" vertical="center" wrapText="1"/>
    </xf>
    <xf numFmtId="0" fontId="1" fillId="3" borderId="32" xfId="16" applyFont="1" applyFill="1" applyBorder="1" applyAlignment="1">
      <alignment horizontal="right" vertical="center" wrapText="1" indent="1" readingOrder="2"/>
    </xf>
    <xf numFmtId="0" fontId="1" fillId="4" borderId="34"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32" fillId="0" borderId="0" xfId="0" applyFont="1" applyAlignment="1">
      <alignment vertical="center"/>
    </xf>
    <xf numFmtId="0" fontId="32"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3" borderId="40" xfId="16" applyFont="1" applyFill="1" applyBorder="1" applyAlignment="1">
      <alignment horizontal="right" vertical="center" wrapText="1" indent="1" readingOrder="2"/>
    </xf>
    <xf numFmtId="0" fontId="1" fillId="4" borderId="36" xfId="16" applyFont="1" applyFill="1" applyBorder="1" applyAlignment="1">
      <alignment horizontal="left" vertical="center" wrapText="1" readingOrder="2"/>
    </xf>
    <xf numFmtId="0" fontId="1" fillId="4" borderId="37" xfId="16" applyFont="1" applyFill="1" applyBorder="1" applyAlignment="1">
      <alignment horizontal="right" vertical="center" wrapText="1" readingOrder="2"/>
    </xf>
    <xf numFmtId="0" fontId="8" fillId="4" borderId="37" xfId="18" applyFont="1" applyFill="1" applyBorder="1" applyAlignment="1">
      <alignment horizontal="center" vertical="center" wrapText="1"/>
    </xf>
    <xf numFmtId="166" fontId="7" fillId="3" borderId="26" xfId="17" applyNumberFormat="1" applyFont="1" applyFill="1" applyBorder="1">
      <alignment horizontal="right" vertical="center" indent="1"/>
    </xf>
    <xf numFmtId="166" fontId="7" fillId="4" borderId="21" xfId="17" applyNumberFormat="1" applyFont="1" applyFill="1" applyBorder="1">
      <alignment horizontal="right" vertical="center" indent="1"/>
    </xf>
    <xf numFmtId="166" fontId="7" fillId="3" borderId="21" xfId="17" applyNumberFormat="1" applyFont="1" applyFill="1" applyBorder="1">
      <alignment horizontal="right" vertical="center" indent="1"/>
    </xf>
    <xf numFmtId="166" fontId="7" fillId="3" borderId="24" xfId="17" applyNumberFormat="1" applyFont="1" applyFill="1" applyBorder="1">
      <alignment horizontal="right" vertical="center" indent="1"/>
    </xf>
    <xf numFmtId="0" fontId="1" fillId="4" borderId="77" xfId="6" applyFont="1" applyFill="1" applyBorder="1" applyAlignment="1">
      <alignment horizontal="center" wrapText="1"/>
    </xf>
    <xf numFmtId="0" fontId="12" fillId="4" borderId="78" xfId="6" applyFont="1" applyFill="1" applyBorder="1" applyAlignment="1">
      <alignment horizontal="center" vertical="top" wrapText="1"/>
    </xf>
    <xf numFmtId="0" fontId="8" fillId="3" borderId="18" xfId="18" applyFont="1" applyFill="1" applyBorder="1" applyAlignment="1">
      <alignment horizontal="left" vertical="center" wrapText="1"/>
    </xf>
    <xf numFmtId="0" fontId="1" fillId="4" borderId="44" xfId="16" applyFont="1" applyFill="1" applyBorder="1" applyAlignment="1">
      <alignment horizontal="right" vertical="center" wrapText="1" readingOrder="2"/>
    </xf>
    <xf numFmtId="0" fontId="8" fillId="4" borderId="39" xfId="18" applyFont="1" applyFill="1" applyBorder="1" applyAlignment="1">
      <alignment horizontal="left" vertical="center" wrapText="1"/>
    </xf>
    <xf numFmtId="0" fontId="34" fillId="0" borderId="0" xfId="34" applyFont="1" applyBorder="1" applyAlignment="1">
      <alignment vertical="center"/>
    </xf>
    <xf numFmtId="0" fontId="32" fillId="0" borderId="0" xfId="34" applyFont="1" applyBorder="1" applyAlignment="1">
      <alignment vertical="center"/>
    </xf>
    <xf numFmtId="0" fontId="2" fillId="0" borderId="0" xfId="34" applyFont="1" applyBorder="1" applyAlignment="1">
      <alignment vertical="center"/>
    </xf>
    <xf numFmtId="0" fontId="2" fillId="0" borderId="0" xfId="34" applyFont="1" applyAlignment="1">
      <alignment horizontal="center" vertical="center"/>
    </xf>
    <xf numFmtId="0" fontId="1" fillId="0" borderId="0" xfId="34" applyFont="1" applyBorder="1" applyAlignment="1">
      <alignment horizontal="left" vertical="center"/>
    </xf>
    <xf numFmtId="1" fontId="6" fillId="0" borderId="0" xfId="34" applyNumberFormat="1" applyFont="1" applyBorder="1" applyAlignment="1">
      <alignment horizontal="center" vertical="center" wrapText="1"/>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34" fillId="0" borderId="0" xfId="0" applyFont="1" applyBorder="1" applyAlignment="1">
      <alignment vertical="center"/>
    </xf>
    <xf numFmtId="0" fontId="32"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76" xfId="6" applyFont="1" applyFill="1" applyBorder="1" applyAlignment="1">
      <alignment horizontal="center" vertical="center" wrapText="1"/>
    </xf>
    <xf numFmtId="0" fontId="20" fillId="4" borderId="94" xfId="6" applyFont="1" applyFill="1" applyBorder="1" applyAlignment="1">
      <alignment horizont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1" fillId="3" borderId="35" xfId="16" applyFont="1" applyFill="1" applyBorder="1" applyAlignment="1">
      <alignment horizontal="right" vertical="center" wrapText="1" readingOrder="2"/>
    </xf>
    <xf numFmtId="0" fontId="8" fillId="4" borderId="36" xfId="18" applyFont="1" applyFill="1" applyBorder="1" applyAlignment="1">
      <alignment horizontal="left" vertical="center" wrapText="1"/>
    </xf>
    <xf numFmtId="0" fontId="1" fillId="5" borderId="40" xfId="16" applyFont="1" applyFill="1" applyBorder="1" applyAlignment="1">
      <alignment horizontal="right" vertical="center" wrapText="1" indent="1" readingOrder="2"/>
    </xf>
    <xf numFmtId="166" fontId="7" fillId="4" borderId="100" xfId="17" applyNumberFormat="1" applyFont="1" applyFill="1" applyBorder="1">
      <alignment horizontal="right" vertical="center" indent="1"/>
    </xf>
    <xf numFmtId="0" fontId="5" fillId="3" borderId="98" xfId="12" applyFont="1" applyFill="1" applyBorder="1">
      <alignment horizontal="right" vertical="center"/>
    </xf>
    <xf numFmtId="0" fontId="35" fillId="4" borderId="76" xfId="15" applyFont="1" applyFill="1" applyBorder="1" applyAlignment="1">
      <alignment horizontal="center" vertical="center"/>
    </xf>
    <xf numFmtId="0" fontId="35" fillId="5" borderId="76" xfId="15" applyFont="1" applyFill="1" applyBorder="1" applyAlignment="1">
      <alignment horizontal="center" vertical="center"/>
    </xf>
    <xf numFmtId="0" fontId="35" fillId="0" borderId="76" xfId="15" applyFont="1" applyFill="1" applyBorder="1" applyAlignment="1">
      <alignment horizontal="center" vertical="center"/>
    </xf>
    <xf numFmtId="0" fontId="35" fillId="5" borderId="78" xfId="15" applyFont="1" applyFill="1" applyBorder="1" applyAlignment="1">
      <alignment horizontal="center" vertical="center"/>
    </xf>
    <xf numFmtId="0" fontId="35" fillId="0" borderId="114" xfId="15" applyFont="1" applyFill="1" applyBorder="1" applyAlignment="1">
      <alignment horizontal="center" vertical="center"/>
    </xf>
    <xf numFmtId="0" fontId="35" fillId="5" borderId="113" xfId="15" applyFont="1" applyFill="1" applyBorder="1" applyAlignment="1">
      <alignment horizontal="center" vertical="center"/>
    </xf>
    <xf numFmtId="0" fontId="35" fillId="0" borderId="78" xfId="15" applyFont="1" applyFill="1" applyBorder="1" applyAlignment="1">
      <alignment horizontal="center" vertical="center"/>
    </xf>
    <xf numFmtId="0" fontId="12" fillId="0" borderId="108" xfId="15" applyFont="1" applyFill="1" applyBorder="1" applyAlignment="1">
      <alignment horizontal="center" vertical="center"/>
    </xf>
    <xf numFmtId="0" fontId="12" fillId="4" borderId="108" xfId="15" applyFont="1" applyFill="1" applyBorder="1" applyAlignment="1">
      <alignment horizontal="center" vertical="center"/>
    </xf>
    <xf numFmtId="0" fontId="12" fillId="3" borderId="104" xfId="15" applyFont="1" applyFill="1" applyBorder="1" applyAlignment="1">
      <alignment horizontal="center" vertical="center"/>
    </xf>
    <xf numFmtId="0" fontId="12" fillId="4" borderId="76" xfId="15" applyFont="1" applyFill="1" applyBorder="1" applyAlignment="1">
      <alignment horizontal="center" vertical="center"/>
    </xf>
    <xf numFmtId="0" fontId="12" fillId="0" borderId="40" xfId="15" applyFont="1" applyFill="1" applyBorder="1" applyAlignment="1">
      <alignment horizontal="center" vertical="center"/>
    </xf>
    <xf numFmtId="0" fontId="12" fillId="5" borderId="76" xfId="15" applyFont="1" applyFill="1" applyBorder="1" applyAlignment="1">
      <alignment horizontal="center" vertical="center"/>
    </xf>
    <xf numFmtId="0" fontId="12" fillId="0" borderId="76" xfId="15" applyFont="1" applyFill="1" applyBorder="1" applyAlignment="1">
      <alignment horizontal="center" vertical="center"/>
    </xf>
    <xf numFmtId="0" fontId="12" fillId="5" borderId="78" xfId="15" applyFont="1" applyFill="1" applyBorder="1" applyAlignment="1">
      <alignment horizontal="center" vertical="center"/>
    </xf>
    <xf numFmtId="0" fontId="12" fillId="0" borderId="114" xfId="15" applyFont="1" applyFill="1" applyBorder="1" applyAlignment="1">
      <alignment horizontal="center" vertical="center"/>
    </xf>
    <xf numFmtId="0" fontId="12" fillId="5" borderId="113" xfId="15" applyFont="1" applyFill="1" applyBorder="1" applyAlignment="1">
      <alignment horizontal="center" vertical="center"/>
    </xf>
    <xf numFmtId="0" fontId="12" fillId="0" borderId="78" xfId="15" applyFont="1" applyFill="1" applyBorder="1" applyAlignment="1">
      <alignment horizontal="center" vertical="center"/>
    </xf>
    <xf numFmtId="3" fontId="2" fillId="3" borderId="26" xfId="17" applyNumberFormat="1" applyFont="1" applyFill="1" applyBorder="1" applyAlignment="1">
      <alignment horizontal="center" vertical="center"/>
    </xf>
    <xf numFmtId="0" fontId="2" fillId="4" borderId="26" xfId="17" applyFont="1" applyFill="1" applyBorder="1" applyAlignment="1">
      <alignment horizontal="right" vertical="center" indent="1"/>
    </xf>
    <xf numFmtId="3" fontId="2" fillId="4" borderId="26" xfId="17" applyNumberFormat="1" applyFont="1" applyFill="1" applyBorder="1" applyAlignment="1">
      <alignment horizontal="right" vertical="center" indent="1"/>
    </xf>
    <xf numFmtId="3" fontId="7" fillId="3" borderId="21" xfId="17" applyNumberFormat="1" applyFont="1" applyFill="1" applyBorder="1" applyAlignment="1">
      <alignment horizontal="right" vertical="center" indent="1"/>
    </xf>
    <xf numFmtId="3" fontId="7" fillId="4" borderId="21" xfId="17" applyNumberFormat="1" applyFont="1" applyFill="1" applyBorder="1" applyAlignment="1">
      <alignment horizontal="right" vertical="center" indent="1"/>
    </xf>
    <xf numFmtId="3" fontId="7" fillId="3" borderId="24" xfId="17" applyNumberFormat="1" applyFont="1" applyFill="1" applyBorder="1" applyAlignment="1">
      <alignment horizontal="right" vertical="center" indent="1"/>
    </xf>
    <xf numFmtId="3" fontId="7" fillId="3" borderId="26" xfId="17" applyNumberFormat="1" applyFont="1" applyFill="1" applyBorder="1" applyAlignment="1">
      <alignment horizontal="right" vertical="center" indent="1"/>
    </xf>
    <xf numFmtId="0" fontId="13" fillId="4" borderId="78" xfId="6" applyFont="1" applyFill="1" applyBorder="1" applyAlignment="1">
      <alignment horizontal="center" vertical="top" wrapText="1"/>
    </xf>
    <xf numFmtId="3" fontId="2" fillId="3" borderId="26" xfId="17" applyNumberFormat="1" applyFont="1" applyFill="1" applyBorder="1" applyAlignment="1">
      <alignment horizontal="right" vertical="center" indent="1"/>
    </xf>
    <xf numFmtId="3" fontId="2" fillId="4" borderId="21" xfId="15" applyNumberFormat="1" applyFont="1" applyFill="1" applyBorder="1" applyAlignment="1">
      <alignment horizontal="right" vertical="center" indent="1"/>
    </xf>
    <xf numFmtId="3" fontId="2" fillId="3" borderId="21" xfId="15" applyNumberFormat="1" applyFont="1" applyFill="1" applyBorder="1" applyAlignment="1">
      <alignment horizontal="right" vertical="center" indent="1"/>
    </xf>
    <xf numFmtId="3" fontId="2" fillId="3" borderId="27" xfId="17" applyNumberFormat="1" applyFont="1" applyFill="1" applyBorder="1" applyAlignment="1">
      <alignment horizontal="right" vertical="center" indent="1"/>
    </xf>
    <xf numFmtId="3" fontId="2" fillId="3" borderId="27" xfId="15" applyNumberFormat="1" applyFont="1" applyFill="1" applyBorder="1" applyAlignment="1">
      <alignment horizontal="right" vertical="center" indent="1"/>
    </xf>
    <xf numFmtId="3" fontId="2" fillId="3" borderId="18" xfId="17" applyNumberFormat="1" applyFont="1" applyFill="1" applyBorder="1" applyAlignment="1">
      <alignment horizontal="right" vertical="center" indent="1"/>
    </xf>
    <xf numFmtId="3" fontId="2" fillId="4" borderId="39" xfId="17" applyNumberFormat="1" applyFont="1" applyFill="1" applyBorder="1" applyAlignment="1">
      <alignment horizontal="right" vertical="center" indent="1"/>
    </xf>
    <xf numFmtId="3" fontId="2" fillId="4" borderId="31" xfId="17" applyNumberFormat="1" applyFont="1" applyFill="1" applyBorder="1" applyAlignment="1">
      <alignment horizontal="right" vertical="center" indent="1"/>
    </xf>
    <xf numFmtId="3" fontId="2" fillId="3" borderId="31" xfId="17" applyNumberFormat="1" applyFont="1" applyFill="1" applyBorder="1" applyAlignment="1">
      <alignment horizontal="right" vertical="center" indent="1"/>
    </xf>
    <xf numFmtId="0" fontId="2" fillId="3" borderId="26" xfId="17" applyFont="1" applyFill="1" applyBorder="1" applyAlignment="1">
      <alignment horizontal="right" vertical="center" indent="1"/>
    </xf>
    <xf numFmtId="0" fontId="2" fillId="0" borderId="26" xfId="17" applyFont="1" applyFill="1" applyBorder="1" applyAlignment="1">
      <alignment horizontal="right" vertical="center" indent="1"/>
    </xf>
    <xf numFmtId="0" fontId="2" fillId="4" borderId="31" xfId="17" applyFont="1" applyFill="1" applyBorder="1" applyAlignment="1">
      <alignment horizontal="right" vertical="center" indent="1"/>
    </xf>
    <xf numFmtId="3" fontId="2" fillId="5" borderId="31" xfId="17" applyNumberFormat="1" applyFont="1" applyFill="1" applyBorder="1" applyAlignment="1">
      <alignment horizontal="right" vertical="center" indent="1"/>
    </xf>
    <xf numFmtId="3" fontId="2" fillId="3" borderId="34" xfId="17" applyNumberFormat="1" applyFont="1" applyFill="1" applyBorder="1" applyAlignment="1">
      <alignment horizontal="right" vertical="center" indent="1"/>
    </xf>
    <xf numFmtId="3" fontId="2" fillId="4" borderId="34" xfId="17" applyNumberFormat="1" applyFont="1" applyFill="1" applyBorder="1" applyAlignment="1">
      <alignment horizontal="right" vertical="center" indent="1"/>
    </xf>
    <xf numFmtId="3" fontId="2" fillId="3" borderId="36" xfId="17" applyNumberFormat="1" applyFont="1" applyFill="1" applyBorder="1" applyAlignment="1">
      <alignment horizontal="right" vertical="center" indent="1"/>
    </xf>
    <xf numFmtId="0" fontId="1" fillId="4" borderId="32" xfId="16" applyFont="1" applyFill="1" applyBorder="1" applyAlignment="1">
      <alignment horizontal="right" vertical="center" wrapText="1" indent="1" readingOrder="2"/>
    </xf>
    <xf numFmtId="0" fontId="1" fillId="4" borderId="29" xfId="16" applyFont="1" applyFill="1" applyBorder="1" applyAlignment="1">
      <alignment horizontal="right" vertical="center" wrapText="1" indent="1" readingOrder="2"/>
    </xf>
    <xf numFmtId="0" fontId="1" fillId="0" borderId="34" xfId="16" applyFont="1" applyFill="1" applyBorder="1" applyAlignment="1">
      <alignment horizontal="right" vertical="center" wrapText="1" indent="1" readingOrder="2"/>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40" fillId="0" borderId="0" xfId="0" applyFont="1" applyAlignment="1">
      <alignment horizontal="center"/>
    </xf>
    <xf numFmtId="0" fontId="0" fillId="3" borderId="0" xfId="0" applyFill="1"/>
    <xf numFmtId="0" fontId="1" fillId="4" borderId="76" xfId="0" applyFont="1" applyFill="1" applyBorder="1" applyAlignment="1">
      <alignment horizontal="center" vertical="center" wrapText="1"/>
    </xf>
    <xf numFmtId="0" fontId="5" fillId="3" borderId="43" xfId="0" applyFont="1" applyFill="1" applyBorder="1" applyAlignment="1">
      <alignment horizontal="right" vertical="center"/>
    </xf>
    <xf numFmtId="0" fontId="0" fillId="3" borderId="43" xfId="0" applyFill="1" applyBorder="1" applyAlignment="1">
      <alignment horizontal="center" vertical="center"/>
    </xf>
    <xf numFmtId="0" fontId="1" fillId="3" borderId="43" xfId="0" applyFont="1" applyFill="1" applyBorder="1" applyAlignment="1">
      <alignment horizontal="left" vertical="center"/>
    </xf>
    <xf numFmtId="0" fontId="1" fillId="4" borderId="80" xfId="0" applyFont="1" applyFill="1" applyBorder="1" applyAlignment="1">
      <alignment horizontal="center" vertical="center"/>
    </xf>
    <xf numFmtId="0" fontId="1" fillId="4" borderId="76" xfId="0" applyFont="1" applyFill="1" applyBorder="1" applyAlignment="1">
      <alignment horizontal="center" vertical="center"/>
    </xf>
    <xf numFmtId="0" fontId="1" fillId="3" borderId="128" xfId="0" applyFont="1" applyFill="1" applyBorder="1" applyAlignment="1">
      <alignment horizontal="right" vertical="center" indent="1"/>
    </xf>
    <xf numFmtId="0" fontId="1" fillId="4" borderId="11" xfId="0" applyFont="1" applyFill="1" applyBorder="1" applyAlignment="1">
      <alignment horizontal="right" vertical="center" indent="1"/>
    </xf>
    <xf numFmtId="0" fontId="1" fillId="3" borderId="11" xfId="0" applyFont="1" applyFill="1" applyBorder="1" applyAlignment="1">
      <alignment horizontal="right" vertical="center" indent="1"/>
    </xf>
    <xf numFmtId="0" fontId="1" fillId="3" borderId="73" xfId="0" applyFont="1" applyFill="1" applyBorder="1" applyAlignment="1">
      <alignment horizontal="right" vertical="center" indent="1"/>
    </xf>
    <xf numFmtId="1" fontId="1" fillId="0" borderId="0" xfId="0" applyNumberFormat="1" applyFont="1" applyBorder="1" applyAlignment="1">
      <alignment horizontal="center" vertical="center"/>
    </xf>
    <xf numFmtId="3" fontId="1" fillId="4" borderId="28" xfId="17" applyNumberFormat="1" applyFont="1" applyFill="1" applyBorder="1" applyAlignment="1">
      <alignment horizontal="right" vertical="center" indent="1"/>
    </xf>
    <xf numFmtId="0" fontId="2" fillId="0" borderId="0" xfId="0" applyFont="1" applyFill="1" applyBorder="1"/>
    <xf numFmtId="0" fontId="2" fillId="5" borderId="0" xfId="0" applyFont="1" applyFill="1" applyBorder="1"/>
    <xf numFmtId="0" fontId="1" fillId="0" borderId="28" xfId="16" applyFont="1" applyFill="1" applyBorder="1" applyAlignment="1">
      <alignment horizontal="right" vertical="center" wrapText="1" indent="1" readingOrder="2"/>
    </xf>
    <xf numFmtId="0" fontId="1" fillId="0" borderId="0" xfId="0" applyFont="1" applyAlignment="1">
      <alignment vertical="center"/>
    </xf>
    <xf numFmtId="3" fontId="20" fillId="0" borderId="0" xfId="0" applyNumberFormat="1" applyFont="1" applyAlignment="1">
      <alignment horizontal="center"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8" fillId="4" borderId="58" xfId="17" applyFont="1" applyFill="1" applyBorder="1" applyAlignment="1">
      <alignment horizontal="left" vertical="center" indent="2"/>
    </xf>
    <xf numFmtId="0" fontId="8" fillId="3" borderId="26" xfId="17" applyFont="1" applyFill="1" applyBorder="1" applyAlignment="1">
      <alignment horizontal="left" vertical="center" indent="2"/>
    </xf>
    <xf numFmtId="0" fontId="8" fillId="4" borderId="79" xfId="0" applyFont="1" applyFill="1" applyBorder="1" applyAlignment="1">
      <alignment horizontal="center" vertical="center"/>
    </xf>
    <xf numFmtId="0" fontId="8" fillId="3" borderId="130"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75"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3" fontId="2" fillId="3" borderId="60" xfId="17" applyNumberFormat="1" applyFont="1" applyFill="1" applyBorder="1" applyAlignment="1">
      <alignment horizontal="right" vertical="center" indent="1"/>
    </xf>
    <xf numFmtId="3" fontId="2" fillId="4" borderId="36" xfId="17" applyNumberFormat="1" applyFont="1" applyFill="1" applyBorder="1" applyAlignment="1">
      <alignment horizontal="right" vertical="center" indent="1"/>
    </xf>
    <xf numFmtId="0" fontId="2" fillId="3" borderId="34" xfId="17" applyFont="1" applyFill="1" applyBorder="1" applyAlignment="1">
      <alignment horizontal="right" vertical="center" indent="1"/>
    </xf>
    <xf numFmtId="0" fontId="2" fillId="4" borderId="34" xfId="17" applyFont="1" applyFill="1" applyBorder="1" applyAlignment="1">
      <alignment horizontal="right" vertical="center" indent="1"/>
    </xf>
    <xf numFmtId="0" fontId="2" fillId="4" borderId="36" xfId="17" applyFont="1" applyFill="1" applyBorder="1" applyAlignment="1">
      <alignment horizontal="right" vertical="center" indent="1"/>
    </xf>
    <xf numFmtId="3" fontId="1" fillId="3" borderId="79" xfId="17" applyNumberFormat="1" applyFont="1" applyFill="1" applyBorder="1" applyAlignment="1">
      <alignment horizontal="right" vertical="center" indent="1"/>
    </xf>
    <xf numFmtId="0" fontId="6" fillId="0" borderId="0" xfId="10" applyFont="1" applyAlignment="1">
      <alignment horizontal="right" vertical="center" readingOrder="2"/>
    </xf>
    <xf numFmtId="0" fontId="7" fillId="0" borderId="0" xfId="0" applyFont="1"/>
    <xf numFmtId="0" fontId="33" fillId="0" borderId="0" xfId="11" applyFont="1">
      <alignment horizontal="left" vertical="center"/>
    </xf>
    <xf numFmtId="0" fontId="1" fillId="4" borderId="28" xfId="17" applyFont="1" applyFill="1" applyBorder="1" applyAlignment="1">
      <alignment horizontal="left" vertical="center" indent="1"/>
    </xf>
    <xf numFmtId="166" fontId="2" fillId="0" borderId="26" xfId="17" applyNumberFormat="1" applyFont="1" applyFill="1" applyBorder="1" applyAlignment="1">
      <alignment horizontal="right" vertical="center" indent="1"/>
    </xf>
    <xf numFmtId="166" fontId="2" fillId="4" borderId="26" xfId="17" applyNumberFormat="1" applyFont="1" applyFill="1" applyBorder="1" applyAlignment="1">
      <alignment horizontal="right" vertical="center" indent="1"/>
    </xf>
    <xf numFmtId="166" fontId="2" fillId="4" borderId="39" xfId="17" applyNumberFormat="1" applyFont="1" applyFill="1" applyBorder="1" applyAlignment="1">
      <alignment horizontal="right" vertical="center" indent="1"/>
    </xf>
    <xf numFmtId="0" fontId="1" fillId="3" borderId="43" xfId="16" applyFont="1" applyFill="1" applyBorder="1" applyAlignment="1">
      <alignment vertical="center" wrapText="1" readingOrder="2"/>
    </xf>
    <xf numFmtId="166" fontId="2" fillId="0" borderId="0" xfId="0" applyNumberFormat="1" applyFont="1"/>
    <xf numFmtId="166" fontId="1" fillId="4" borderId="77" xfId="6" applyNumberFormat="1" applyFont="1" applyFill="1" applyBorder="1" applyAlignment="1">
      <alignment horizontal="center" wrapText="1"/>
    </xf>
    <xf numFmtId="166" fontId="12" fillId="4" borderId="78" xfId="6" applyNumberFormat="1" applyFont="1" applyFill="1" applyBorder="1" applyAlignment="1">
      <alignment horizontal="center" vertical="top" wrapText="1"/>
    </xf>
    <xf numFmtId="166" fontId="2" fillId="3" borderId="18" xfId="17" applyNumberFormat="1" applyFont="1" applyFill="1" applyBorder="1" applyAlignment="1">
      <alignment horizontal="right" vertical="center" indent="1"/>
    </xf>
    <xf numFmtId="166" fontId="2" fillId="3" borderId="26" xfId="17" applyNumberFormat="1" applyFont="1" applyFill="1" applyBorder="1" applyAlignment="1">
      <alignment horizontal="right" vertical="center" indent="1"/>
    </xf>
    <xf numFmtId="166" fontId="1" fillId="3" borderId="79" xfId="17" applyNumberFormat="1" applyFont="1" applyFill="1" applyBorder="1" applyAlignment="1">
      <alignment horizontal="right" vertical="center" indent="1"/>
    </xf>
    <xf numFmtId="166" fontId="6" fillId="0" borderId="0" xfId="0" applyNumberFormat="1" applyFont="1" applyAlignment="1">
      <alignment horizontal="center" vertical="center"/>
    </xf>
    <xf numFmtId="166" fontId="23" fillId="0" borderId="0" xfId="0" applyNumberFormat="1" applyFont="1" applyAlignment="1">
      <alignment horizontal="center" vertical="center" readingOrder="2"/>
    </xf>
    <xf numFmtId="3" fontId="1" fillId="0" borderId="28" xfId="17" applyNumberFormat="1" applyFont="1" applyFill="1" applyBorder="1" applyAlignment="1">
      <alignment horizontal="right" vertical="center" indent="1"/>
    </xf>
    <xf numFmtId="0" fontId="1" fillId="3" borderId="36" xfId="16" applyFont="1" applyFill="1" applyBorder="1" applyAlignment="1">
      <alignment horizontal="left" vertical="center" wrapText="1" readingOrder="2"/>
    </xf>
    <xf numFmtId="0" fontId="1" fillId="3" borderId="37" xfId="16" applyFont="1" applyFill="1" applyBorder="1" applyAlignment="1">
      <alignment horizontal="right" vertical="center" wrapText="1" readingOrder="2"/>
    </xf>
    <xf numFmtId="0" fontId="8" fillId="3" borderId="37" xfId="18" applyFont="1" applyFill="1" applyBorder="1" applyAlignment="1">
      <alignment horizontal="center" vertical="center" wrapText="1"/>
    </xf>
    <xf numFmtId="0" fontId="2" fillId="0" borderId="0" xfId="34" applyFont="1" applyBorder="1"/>
    <xf numFmtId="0" fontId="1" fillId="0" borderId="0" xfId="34" applyFont="1" applyBorder="1"/>
    <xf numFmtId="0" fontId="2" fillId="0" borderId="0" xfId="34" applyBorder="1"/>
    <xf numFmtId="0" fontId="7" fillId="0" borderId="0" xfId="34" applyFont="1" applyBorder="1"/>
    <xf numFmtId="0" fontId="8" fillId="3" borderId="36" xfId="18" applyFont="1" applyFill="1" applyBorder="1" applyAlignment="1">
      <alignment horizontal="left" vertical="center" wrapText="1"/>
    </xf>
    <xf numFmtId="0" fontId="2" fillId="0" borderId="0" xfId="34" applyFont="1"/>
    <xf numFmtId="0" fontId="1" fillId="4" borderId="38" xfId="3" applyFont="1" applyFill="1" applyBorder="1" applyAlignment="1">
      <alignment horizontal="center" vertical="center" wrapText="1"/>
    </xf>
    <xf numFmtId="0" fontId="1" fillId="4" borderId="31" xfId="3" applyFont="1" applyFill="1" applyBorder="1" applyAlignment="1">
      <alignment horizontal="center" vertical="center" wrapText="1"/>
    </xf>
    <xf numFmtId="0" fontId="1" fillId="4" borderId="39" xfId="3" applyFont="1" applyFill="1" applyBorder="1" applyAlignment="1">
      <alignment horizontal="center" vertical="center" wrapText="1"/>
    </xf>
    <xf numFmtId="0" fontId="5" fillId="0" borderId="0" xfId="34" applyFont="1" applyBorder="1" applyAlignment="1">
      <alignment horizontal="center" vertical="center"/>
    </xf>
    <xf numFmtId="0" fontId="2" fillId="0" borderId="0" xfId="34" applyFont="1" applyAlignment="1">
      <alignment horizontal="center"/>
    </xf>
    <xf numFmtId="0" fontId="2" fillId="0" borderId="0" xfId="34" applyAlignment="1">
      <alignment horizontal="center"/>
    </xf>
    <xf numFmtId="1" fontId="1" fillId="0" borderId="0" xfId="34" applyNumberFormat="1" applyFont="1" applyBorder="1" applyAlignment="1">
      <alignment horizontal="center" vertical="center"/>
    </xf>
    <xf numFmtId="0" fontId="2" fillId="0" borderId="0" xfId="34" applyFont="1" applyFill="1" applyBorder="1"/>
    <xf numFmtId="3" fontId="2" fillId="0" borderId="0" xfId="34" applyNumberFormat="1" applyFont="1" applyBorder="1"/>
    <xf numFmtId="0" fontId="40" fillId="0" borderId="0" xfId="34" applyFont="1" applyAlignment="1">
      <alignment horizontal="center" vertical="center"/>
    </xf>
    <xf numFmtId="0" fontId="40" fillId="0" borderId="0" xfId="34" applyFont="1" applyBorder="1"/>
    <xf numFmtId="0" fontId="40" fillId="0" borderId="0" xfId="34" applyFont="1" applyAlignment="1">
      <alignment vertical="center"/>
    </xf>
    <xf numFmtId="0" fontId="40" fillId="0" borderId="0" xfId="34" applyFont="1" applyAlignment="1">
      <alignment wrapText="1"/>
    </xf>
    <xf numFmtId="0" fontId="40" fillId="0" borderId="0" xfId="34" applyFont="1" applyBorder="1" applyAlignment="1">
      <alignment vertical="center"/>
    </xf>
    <xf numFmtId="3" fontId="40" fillId="0" borderId="0" xfId="34" applyNumberFormat="1" applyFont="1" applyAlignment="1">
      <alignment wrapText="1"/>
    </xf>
    <xf numFmtId="0" fontId="8" fillId="3" borderId="60" xfId="18" applyFont="1" applyFill="1" applyBorder="1" applyAlignment="1">
      <alignment horizontal="left" vertical="center" wrapText="1"/>
    </xf>
    <xf numFmtId="0" fontId="1" fillId="3" borderId="26" xfId="17" applyFont="1" applyFill="1" applyBorder="1" applyAlignment="1">
      <alignment horizontal="left" vertical="center" indent="1"/>
    </xf>
    <xf numFmtId="0" fontId="1" fillId="4" borderId="26" xfId="17" applyFont="1" applyFill="1" applyBorder="1" applyAlignment="1">
      <alignment horizontal="left" vertical="center" indent="1"/>
    </xf>
    <xf numFmtId="0" fontId="1" fillId="3" borderId="31" xfId="17" applyFont="1" applyFill="1" applyBorder="1" applyAlignment="1">
      <alignment horizontal="left" vertical="center" indent="1"/>
    </xf>
    <xf numFmtId="0" fontId="5" fillId="4" borderId="80" xfId="0" applyFont="1" applyFill="1" applyBorder="1" applyAlignment="1">
      <alignment horizontal="center" vertical="center" wrapText="1"/>
    </xf>
    <xf numFmtId="0" fontId="5" fillId="3" borderId="128" xfId="0" applyFont="1" applyFill="1" applyBorder="1" applyAlignment="1">
      <alignment horizontal="right" vertical="center" indent="1"/>
    </xf>
    <xf numFmtId="0" fontId="5" fillId="3" borderId="80" xfId="0" applyFont="1" applyFill="1" applyBorder="1" applyAlignment="1">
      <alignment horizontal="left" vertical="center" indent="3"/>
    </xf>
    <xf numFmtId="0" fontId="5" fillId="4" borderId="11" xfId="0" applyFont="1" applyFill="1" applyBorder="1" applyAlignment="1">
      <alignment horizontal="center" vertical="center" readingOrder="2"/>
    </xf>
    <xf numFmtId="0" fontId="5" fillId="3" borderId="128" xfId="0" applyFont="1" applyFill="1" applyBorder="1" applyAlignment="1">
      <alignment horizontal="center" vertical="center"/>
    </xf>
    <xf numFmtId="0" fontId="5" fillId="4" borderId="14" xfId="0" applyFont="1" applyFill="1" applyBorder="1" applyAlignment="1">
      <alignment horizontal="center" vertical="center" readingOrder="2"/>
    </xf>
    <xf numFmtId="49" fontId="5" fillId="3" borderId="128" xfId="0" applyNumberFormat="1" applyFont="1" applyFill="1" applyBorder="1" applyAlignment="1">
      <alignment horizontal="center" vertical="center" readingOrder="2"/>
    </xf>
    <xf numFmtId="0" fontId="5" fillId="4" borderId="80" xfId="0" applyFont="1" applyFill="1" applyBorder="1" applyAlignment="1">
      <alignment horizontal="center" vertical="center"/>
    </xf>
    <xf numFmtId="0" fontId="5" fillId="3" borderId="128" xfId="0" applyFont="1" applyFill="1" applyBorder="1" applyAlignment="1">
      <alignment horizontal="right" vertical="center" indent="1" readingOrder="2"/>
    </xf>
    <xf numFmtId="0" fontId="5" fillId="4" borderId="11" xfId="0" applyFont="1" applyFill="1" applyBorder="1" applyAlignment="1">
      <alignment horizontal="right" vertical="center" indent="1" readingOrder="2"/>
    </xf>
    <xf numFmtId="0" fontId="5" fillId="3" borderId="11" xfId="0" applyFont="1" applyFill="1" applyBorder="1" applyAlignment="1">
      <alignment horizontal="right" vertical="center" indent="1" readingOrder="2"/>
    </xf>
    <xf numFmtId="0" fontId="5" fillId="3" borderId="14" xfId="0" applyFont="1" applyFill="1" applyBorder="1" applyAlignment="1">
      <alignment horizontal="right" vertical="center" wrapText="1" indent="1"/>
    </xf>
    <xf numFmtId="0" fontId="1" fillId="0" borderId="15" xfId="0" applyFont="1" applyBorder="1" applyAlignment="1">
      <alignment horizontal="center" vertical="center"/>
    </xf>
    <xf numFmtId="0" fontId="5" fillId="4" borderId="11" xfId="0" applyFont="1" applyFill="1" applyBorder="1" applyAlignment="1">
      <alignment horizontal="right" vertical="center" indent="1"/>
    </xf>
    <xf numFmtId="0" fontId="5" fillId="4" borderId="14" xfId="0" applyFont="1" applyFill="1" applyBorder="1" applyAlignment="1">
      <alignment horizontal="right" vertical="center" indent="1"/>
    </xf>
    <xf numFmtId="0" fontId="5" fillId="3" borderId="80" xfId="0" applyFont="1" applyFill="1" applyBorder="1" applyAlignment="1">
      <alignment horizontal="right" vertical="center" indent="1"/>
    </xf>
    <xf numFmtId="0" fontId="10" fillId="4" borderId="21" xfId="16" applyFont="1" applyFill="1" applyBorder="1" applyAlignment="1">
      <alignment horizontal="center" vertical="center" wrapText="1" readingOrder="2"/>
    </xf>
    <xf numFmtId="0" fontId="10" fillId="3" borderId="21" xfId="16" applyFont="1" applyFill="1" applyBorder="1" applyAlignment="1">
      <alignment horizontal="center" vertical="center" wrapText="1" readingOrder="2"/>
    </xf>
    <xf numFmtId="0" fontId="10" fillId="4" borderId="38" xfId="6" applyFont="1" applyFill="1" applyBorder="1" applyAlignment="1">
      <alignment horizontal="center" wrapText="1"/>
    </xf>
    <xf numFmtId="0" fontId="5" fillId="0" borderId="0" xfId="0" applyFont="1" applyBorder="1" applyAlignment="1">
      <alignment horizontal="center" vertical="center" wrapText="1"/>
    </xf>
    <xf numFmtId="0" fontId="1" fillId="3" borderId="141" xfId="16" applyFont="1" applyFill="1" applyBorder="1" applyAlignment="1">
      <alignment horizontal="left" vertical="center" wrapText="1" readingOrder="2"/>
    </xf>
    <xf numFmtId="0" fontId="1" fillId="4" borderId="140" xfId="16" applyFont="1" applyFill="1" applyBorder="1" applyAlignment="1">
      <alignment horizontal="center" vertical="center" wrapText="1" readingOrder="2"/>
    </xf>
    <xf numFmtId="0" fontId="1" fillId="3" borderId="140" xfId="16" applyFont="1" applyFill="1" applyBorder="1" applyAlignment="1">
      <alignment horizontal="center" vertical="center" wrapText="1" readingOrder="2"/>
    </xf>
    <xf numFmtId="0" fontId="1" fillId="4" borderId="0" xfId="16" applyFont="1" applyFill="1" applyBorder="1" applyAlignment="1">
      <alignment horizontal="center" vertical="center" wrapText="1" readingOrder="2"/>
    </xf>
    <xf numFmtId="0" fontId="2" fillId="4" borderId="9" xfId="0" applyFont="1" applyFill="1" applyBorder="1" applyAlignment="1">
      <alignment horizontal="center" vertical="center"/>
    </xf>
    <xf numFmtId="0" fontId="2" fillId="3" borderId="130" xfId="0" applyFont="1" applyFill="1" applyBorder="1" applyAlignment="1">
      <alignment horizontal="center" vertical="center"/>
    </xf>
    <xf numFmtId="0" fontId="2" fillId="4" borderId="12" xfId="0" applyFont="1" applyFill="1" applyBorder="1" applyAlignment="1">
      <alignment horizontal="center" vertical="center"/>
    </xf>
    <xf numFmtId="0" fontId="1" fillId="3" borderId="130" xfId="0" applyFont="1" applyFill="1" applyBorder="1" applyAlignment="1">
      <alignment horizontal="left" vertical="center" indent="1"/>
    </xf>
    <xf numFmtId="0" fontId="1" fillId="3" borderId="79" xfId="0" applyFont="1" applyFill="1" applyBorder="1" applyAlignment="1">
      <alignment horizontal="right" vertical="center" indent="3"/>
    </xf>
    <xf numFmtId="0" fontId="1" fillId="4" borderId="79" xfId="0" applyFont="1" applyFill="1" applyBorder="1" applyAlignment="1">
      <alignment horizontal="center" vertical="center" wrapText="1"/>
    </xf>
    <xf numFmtId="0" fontId="1" fillId="3" borderId="134" xfId="0" applyFont="1" applyFill="1" applyBorder="1" applyAlignment="1">
      <alignment horizontal="left" vertical="center" indent="1"/>
    </xf>
    <xf numFmtId="0" fontId="1" fillId="4" borderId="133" xfId="0" applyFont="1" applyFill="1" applyBorder="1" applyAlignment="1">
      <alignment horizontal="left" vertical="center" indent="1"/>
    </xf>
    <xf numFmtId="0" fontId="1" fillId="3" borderId="133" xfId="0" applyFont="1" applyFill="1" applyBorder="1" applyAlignment="1">
      <alignment horizontal="left" vertical="center" indent="1"/>
    </xf>
    <xf numFmtId="0" fontId="1" fillId="3" borderId="136" xfId="0" applyFont="1" applyFill="1" applyBorder="1" applyAlignment="1">
      <alignment horizontal="left" vertical="center" wrapText="1" indent="1"/>
    </xf>
    <xf numFmtId="0" fontId="1" fillId="4" borderId="12" xfId="0" applyFont="1" applyFill="1" applyBorder="1" applyAlignment="1">
      <alignment horizontal="left" vertical="center" indent="1"/>
    </xf>
    <xf numFmtId="0" fontId="1" fillId="3" borderId="79" xfId="0" applyFont="1" applyFill="1" applyBorder="1" applyAlignment="1">
      <alignment horizontal="left" vertical="center" indent="1"/>
    </xf>
    <xf numFmtId="0" fontId="2" fillId="3" borderId="130"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2" xfId="0" applyFont="1" applyFill="1" applyBorder="1" applyAlignment="1">
      <alignment horizontal="left" vertical="center" indent="1"/>
    </xf>
    <xf numFmtId="3" fontId="2" fillId="0" borderId="129"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80" xfId="0" applyNumberFormat="1" applyFont="1" applyFill="1" applyBorder="1" applyAlignment="1">
      <alignment horizontal="right" vertical="center" indent="1"/>
    </xf>
    <xf numFmtId="3" fontId="1" fillId="3" borderId="76" xfId="0" applyNumberFormat="1" applyFont="1" applyFill="1" applyBorder="1" applyAlignment="1">
      <alignment horizontal="right" vertical="center" indent="1"/>
    </xf>
    <xf numFmtId="0" fontId="1" fillId="4" borderId="113" xfId="0" applyFont="1" applyFill="1" applyBorder="1" applyAlignment="1">
      <alignment horizontal="center" vertical="center" wrapText="1"/>
    </xf>
    <xf numFmtId="0" fontId="10" fillId="3" borderId="18" xfId="16" applyFont="1" applyFill="1" applyBorder="1" applyAlignment="1">
      <alignment horizontal="center" vertical="center" wrapText="1" readingOrder="2"/>
    </xf>
    <xf numFmtId="3" fontId="7" fillId="3" borderId="18" xfId="17" applyNumberFormat="1" applyFont="1" applyFill="1" applyBorder="1" applyAlignment="1">
      <alignment horizontal="right" vertical="center" indent="1"/>
    </xf>
    <xf numFmtId="3" fontId="6" fillId="3" borderId="18" xfId="15" applyNumberFormat="1" applyFont="1" applyFill="1" applyBorder="1" applyAlignment="1">
      <alignment horizontal="right" vertical="center" indent="1"/>
    </xf>
    <xf numFmtId="3" fontId="6" fillId="4" borderId="21" xfId="15" applyNumberFormat="1" applyFont="1" applyFill="1" applyBorder="1" applyAlignment="1">
      <alignment horizontal="right" vertical="center" indent="1"/>
    </xf>
    <xf numFmtId="3" fontId="6" fillId="3" borderId="21" xfId="15" applyNumberFormat="1" applyFont="1" applyFill="1" applyBorder="1" applyAlignment="1">
      <alignment horizontal="right" vertical="center" indent="1"/>
    </xf>
    <xf numFmtId="0" fontId="6" fillId="3" borderId="18" xfId="18" applyFont="1" applyFill="1" applyBorder="1" applyAlignment="1">
      <alignment horizontal="center" vertical="center" wrapText="1"/>
    </xf>
    <xf numFmtId="0" fontId="6" fillId="4" borderId="21" xfId="18" applyFont="1" applyFill="1" applyBorder="1" applyAlignment="1">
      <alignment horizontal="center" vertical="center" wrapText="1"/>
    </xf>
    <xf numFmtId="0" fontId="6" fillId="3" borderId="21" xfId="18" applyFont="1" applyFill="1" applyBorder="1" applyAlignment="1">
      <alignment horizontal="center" vertical="center" wrapText="1"/>
    </xf>
    <xf numFmtId="0" fontId="2" fillId="3" borderId="74" xfId="0" applyFont="1" applyFill="1" applyBorder="1" applyAlignment="1">
      <alignment horizontal="right" vertical="center" indent="1"/>
    </xf>
    <xf numFmtId="3" fontId="2" fillId="5" borderId="15" xfId="0" applyNumberFormat="1" applyFont="1" applyFill="1" applyBorder="1" applyAlignment="1">
      <alignment horizontal="right" vertical="center" indent="1"/>
    </xf>
    <xf numFmtId="3" fontId="2" fillId="0" borderId="15" xfId="0" applyNumberFormat="1" applyFont="1" applyBorder="1" applyAlignment="1">
      <alignment horizontal="right" vertical="center" indent="1"/>
    </xf>
    <xf numFmtId="3" fontId="2" fillId="5" borderId="131" xfId="0" applyNumberFormat="1" applyFont="1" applyFill="1" applyBorder="1" applyAlignment="1">
      <alignment horizontal="right" vertical="center" indent="1"/>
    </xf>
    <xf numFmtId="3" fontId="1" fillId="0" borderId="132" xfId="0" applyNumberFormat="1" applyFont="1" applyBorder="1" applyAlignment="1">
      <alignment horizontal="right" vertical="center" indent="1"/>
    </xf>
    <xf numFmtId="3" fontId="1" fillId="0" borderId="15" xfId="0" applyNumberFormat="1" applyFont="1" applyBorder="1" applyAlignment="1">
      <alignment horizontal="right" vertical="center" indent="1"/>
    </xf>
    <xf numFmtId="3" fontId="2" fillId="0" borderId="129" xfId="0" applyNumberFormat="1" applyFont="1" applyBorder="1" applyAlignment="1">
      <alignment horizontal="right" vertical="center" indent="1"/>
    </xf>
    <xf numFmtId="3" fontId="2" fillId="0" borderId="7" xfId="0" applyNumberFormat="1" applyFont="1" applyBorder="1" applyAlignment="1">
      <alignment horizontal="right" vertical="center" indent="1"/>
    </xf>
    <xf numFmtId="3" fontId="2" fillId="0" borderId="8" xfId="0" applyNumberFormat="1" applyFont="1" applyBorder="1" applyAlignment="1">
      <alignment horizontal="right" vertical="center" indent="1"/>
    </xf>
    <xf numFmtId="3" fontId="1" fillId="4" borderId="76" xfId="0" applyNumberFormat="1" applyFont="1" applyFill="1" applyBorder="1" applyAlignment="1">
      <alignment horizontal="right" vertical="center" indent="1"/>
    </xf>
    <xf numFmtId="3" fontId="2" fillId="0" borderId="93" xfId="17" applyNumberFormat="1" applyFont="1" applyFill="1" applyBorder="1" applyAlignment="1">
      <alignment horizontal="right" vertical="center" indent="1"/>
    </xf>
    <xf numFmtId="3" fontId="2" fillId="4" borderId="10" xfId="17" applyNumberFormat="1" applyFont="1" applyFill="1" applyBorder="1" applyAlignment="1">
      <alignment horizontal="right" vertical="center" indent="1"/>
    </xf>
    <xf numFmtId="3" fontId="2" fillId="4" borderId="13" xfId="17" applyNumberFormat="1" applyFont="1" applyFill="1" applyBorder="1" applyAlignment="1">
      <alignment horizontal="right" vertical="center" indent="1"/>
    </xf>
    <xf numFmtId="3" fontId="1" fillId="0" borderId="76" xfId="17" applyNumberFormat="1" applyFont="1" applyFill="1" applyBorder="1" applyAlignment="1">
      <alignment horizontal="right" vertical="center" inden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6" xfId="0" applyFont="1" applyFill="1" applyBorder="1" applyAlignment="1">
      <alignment horizontal="center" vertical="center" wrapText="1"/>
    </xf>
    <xf numFmtId="0" fontId="34" fillId="0" borderId="0" xfId="34" applyFont="1" applyBorder="1"/>
    <xf numFmtId="0" fontId="2" fillId="3" borderId="43" xfId="16" applyFont="1" applyFill="1" applyBorder="1" applyAlignment="1">
      <alignment horizontal="right" vertical="center" indent="1" readingOrder="1"/>
    </xf>
    <xf numFmtId="0" fontId="5" fillId="3" borderId="71" xfId="16" applyFont="1" applyFill="1" applyBorder="1" applyAlignment="1">
      <alignment horizontal="center" vertical="center" wrapText="1" readingOrder="2"/>
    </xf>
    <xf numFmtId="3" fontId="1" fillId="3" borderId="142" xfId="17" applyNumberFormat="1" applyFont="1" applyFill="1" applyBorder="1" applyAlignment="1">
      <alignment horizontal="right" vertical="center" indent="1"/>
    </xf>
    <xf numFmtId="3" fontId="1" fillId="3" borderId="142" xfId="15" applyNumberFormat="1" applyFont="1" applyFill="1" applyBorder="1" applyAlignment="1">
      <alignment horizontal="right" vertical="center" indent="1"/>
    </xf>
    <xf numFmtId="0" fontId="1" fillId="3" borderId="72" xfId="18" applyFont="1" applyFill="1" applyBorder="1" applyAlignment="1">
      <alignment horizontal="center" vertical="center" wrapText="1"/>
    </xf>
    <xf numFmtId="0" fontId="5" fillId="4" borderId="11" xfId="16" applyFont="1" applyFill="1" applyBorder="1" applyAlignment="1">
      <alignment horizontal="center" vertical="center" wrapText="1" readingOrder="2"/>
    </xf>
    <xf numFmtId="3" fontId="13" fillId="4" borderId="7" xfId="6" applyNumberFormat="1" applyFont="1" applyFill="1" applyBorder="1" applyAlignment="1">
      <alignment horizontal="left" vertical="center" wrapText="1" indent="1"/>
    </xf>
    <xf numFmtId="1" fontId="1" fillId="4" borderId="9" xfId="4" applyFont="1" applyFill="1" applyBorder="1" applyAlignment="1">
      <alignment horizontal="center" vertical="center" wrapText="1"/>
    </xf>
    <xf numFmtId="0" fontId="2" fillId="5" borderId="34" xfId="17" applyFont="1" applyFill="1" applyBorder="1" applyAlignment="1">
      <alignment horizontal="right" vertical="center" indent="1"/>
    </xf>
    <xf numFmtId="0" fontId="1" fillId="4" borderId="58" xfId="16" applyFont="1" applyFill="1" applyBorder="1" applyAlignment="1">
      <alignment horizontal="right" vertical="center" wrapText="1" indent="1" readingOrder="2"/>
    </xf>
    <xf numFmtId="166" fontId="2" fillId="4" borderId="21" xfId="17" applyNumberFormat="1" applyFont="1" applyFill="1" applyBorder="1" applyAlignment="1">
      <alignment horizontal="right" vertical="center" indent="1"/>
    </xf>
    <xf numFmtId="166" fontId="2" fillId="4" borderId="58" xfId="17" applyNumberFormat="1" applyFont="1" applyFill="1" applyBorder="1" applyAlignment="1">
      <alignment horizontal="right" vertical="center" indent="1"/>
    </xf>
    <xf numFmtId="0" fontId="1" fillId="3" borderId="29" xfId="16" applyFont="1" applyFill="1" applyBorder="1" applyAlignment="1">
      <alignment horizontal="right" vertical="center" wrapText="1" indent="1" readingOrder="2"/>
    </xf>
    <xf numFmtId="166" fontId="2" fillId="3" borderId="39" xfId="17" applyNumberFormat="1" applyFont="1" applyFill="1" applyBorder="1" applyAlignment="1">
      <alignment horizontal="right" vertical="center" indent="1"/>
    </xf>
    <xf numFmtId="166" fontId="2" fillId="3" borderId="45" xfId="17" applyNumberFormat="1" applyFont="1" applyFill="1" applyBorder="1" applyAlignment="1">
      <alignment horizontal="right" vertical="center" indent="1"/>
    </xf>
    <xf numFmtId="0" fontId="1" fillId="3" borderId="34" xfId="16" applyFont="1" applyFill="1" applyBorder="1" applyAlignment="1">
      <alignment horizontal="left" vertical="center" wrapText="1" readingOrder="2"/>
    </xf>
    <xf numFmtId="0" fontId="8" fillId="3" borderId="26" xfId="18" applyFont="1" applyFill="1" applyBorder="1" applyAlignment="1">
      <alignment horizontal="left" vertical="center" wrapText="1"/>
    </xf>
    <xf numFmtId="0" fontId="1" fillId="0" borderId="0" xfId="16" applyFont="1" applyFill="1" applyBorder="1" applyAlignment="1">
      <alignment horizontal="center" vertical="center" wrapText="1" readingOrder="2"/>
    </xf>
    <xf numFmtId="0" fontId="1" fillId="0" borderId="37" xfId="16" applyFont="1" applyFill="1" applyBorder="1" applyAlignment="1">
      <alignment horizontal="right" vertical="center" wrapText="1" readingOrder="2"/>
    </xf>
    <xf numFmtId="3" fontId="7" fillId="0" borderId="27" xfId="17" applyNumberFormat="1" applyFont="1" applyFill="1" applyBorder="1" applyAlignment="1">
      <alignment horizontal="right" vertical="center" indent="1"/>
    </xf>
    <xf numFmtId="3" fontId="7" fillId="0" borderId="31" xfId="17" applyNumberFormat="1" applyFont="1" applyFill="1" applyBorder="1" applyAlignment="1">
      <alignment horizontal="right" vertical="center" indent="1"/>
    </xf>
    <xf numFmtId="3" fontId="7" fillId="0" borderId="44" xfId="17" applyNumberFormat="1" applyFont="1" applyFill="1" applyBorder="1" applyAlignment="1">
      <alignment horizontal="center" vertical="center"/>
    </xf>
    <xf numFmtId="0" fontId="1" fillId="0" borderId="43" xfId="16" applyFont="1" applyFill="1" applyBorder="1" applyAlignment="1">
      <alignment horizontal="center" vertical="center" wrapText="1" readingOrder="2"/>
    </xf>
    <xf numFmtId="0" fontId="1" fillId="0" borderId="44" xfId="16" applyFont="1" applyFill="1" applyBorder="1" applyAlignment="1">
      <alignment horizontal="right" vertical="center" wrapText="1" readingOrder="2"/>
    </xf>
    <xf numFmtId="3" fontId="7" fillId="0" borderId="39" xfId="17" applyNumberFormat="1" applyFont="1" applyFill="1" applyBorder="1" applyAlignment="1">
      <alignment horizontal="right" vertical="center" indent="1"/>
    </xf>
    <xf numFmtId="3" fontId="7" fillId="4" borderId="26" xfId="17" applyNumberFormat="1" applyFont="1" applyFill="1" applyBorder="1" applyAlignment="1">
      <alignment horizontal="right" vertical="center" indent="1"/>
    </xf>
    <xf numFmtId="0" fontId="1" fillId="4" borderId="0" xfId="16" applyFont="1" applyFill="1" applyBorder="1" applyAlignment="1">
      <alignment horizontal="right" vertical="center" wrapText="1" readingOrder="2"/>
    </xf>
    <xf numFmtId="3" fontId="7" fillId="4" borderId="0" xfId="17" applyNumberFormat="1" applyFont="1" applyFill="1" applyBorder="1" applyAlignment="1">
      <alignment horizontal="right" vertical="center" indent="1"/>
    </xf>
    <xf numFmtId="3" fontId="40" fillId="0" borderId="0" xfId="34" applyNumberFormat="1" applyFont="1" applyAlignment="1">
      <alignment vertical="center"/>
    </xf>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0" borderId="0" xfId="0" applyFont="1" applyBorder="1" applyAlignment="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3" borderId="141" xfId="18" applyFont="1" applyFill="1" applyBorder="1" applyAlignment="1">
      <alignment horizontal="center" vertical="center" wrapText="1"/>
    </xf>
    <xf numFmtId="0" fontId="8" fillId="4" borderId="140" xfId="18" applyFont="1" applyFill="1" applyBorder="1" applyAlignment="1">
      <alignment horizontal="center" vertical="center" wrapText="1"/>
    </xf>
    <xf numFmtId="0" fontId="8" fillId="3" borderId="34" xfId="18" applyFont="1" applyFill="1" applyBorder="1" applyAlignment="1">
      <alignment horizontal="left" vertical="center" wrapText="1"/>
    </xf>
    <xf numFmtId="0" fontId="8" fillId="3" borderId="140" xfId="18" applyFont="1" applyFill="1" applyBorder="1" applyAlignment="1">
      <alignment horizontal="center" vertical="center" wrapText="1"/>
    </xf>
    <xf numFmtId="0" fontId="8" fillId="4" borderId="0" xfId="18" applyFont="1" applyFill="1" applyBorder="1" applyAlignment="1">
      <alignment horizontal="center" vertical="center" wrapText="1"/>
    </xf>
    <xf numFmtId="0" fontId="8" fillId="4" borderId="0" xfId="18" applyFont="1" applyFill="1" applyBorder="1" applyAlignment="1">
      <alignment horizontal="left" vertical="center" wrapText="1"/>
    </xf>
    <xf numFmtId="0" fontId="8" fillId="0" borderId="36" xfId="18" applyFont="1" applyFill="1" applyBorder="1" applyAlignment="1">
      <alignment horizontal="left" vertical="center" wrapText="1"/>
    </xf>
    <xf numFmtId="0" fontId="8" fillId="0" borderId="60" xfId="18" applyFont="1" applyFill="1" applyBorder="1" applyAlignment="1">
      <alignment vertical="center" wrapText="1"/>
    </xf>
    <xf numFmtId="0" fontId="8" fillId="0" borderId="0" xfId="18"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47" fillId="0" borderId="0" xfId="0" applyFont="1" applyFill="1" applyBorder="1" applyAlignment="1">
      <alignment horizontal="left" vertical="center"/>
    </xf>
    <xf numFmtId="0" fontId="2" fillId="0" borderId="0" xfId="0" applyFont="1" applyBorder="1" applyAlignment="1">
      <alignment horizontal="right" vertical="center"/>
    </xf>
    <xf numFmtId="3" fontId="25" fillId="0" borderId="26" xfId="0" applyNumberFormat="1" applyFont="1" applyFill="1" applyBorder="1" applyAlignment="1">
      <alignment horizontal="right" vertical="center" indent="1"/>
    </xf>
    <xf numFmtId="3" fontId="25" fillId="4" borderId="27" xfId="0" applyNumberFormat="1" applyFont="1" applyFill="1" applyBorder="1" applyAlignment="1">
      <alignment horizontal="right" vertical="center" indent="1"/>
    </xf>
    <xf numFmtId="3" fontId="25" fillId="4" borderId="38" xfId="0" applyNumberFormat="1" applyFont="1" applyFill="1" applyBorder="1" applyAlignment="1">
      <alignment horizontal="right" vertical="center" indent="1"/>
    </xf>
    <xf numFmtId="3" fontId="25" fillId="4" borderId="26" xfId="0" applyNumberFormat="1" applyFont="1" applyFill="1" applyBorder="1" applyAlignment="1">
      <alignment horizontal="right" vertical="center" indent="1"/>
    </xf>
    <xf numFmtId="3" fontId="25" fillId="0" borderId="18" xfId="0" applyNumberFormat="1" applyFont="1" applyFill="1" applyBorder="1" applyAlignment="1">
      <alignment horizontal="right" vertical="center" indent="1"/>
    </xf>
    <xf numFmtId="3" fontId="25" fillId="4" borderId="21" xfId="0" applyNumberFormat="1" applyFont="1" applyFill="1" applyBorder="1" applyAlignment="1">
      <alignment horizontal="right" vertical="center" indent="1"/>
    </xf>
    <xf numFmtId="3" fontId="25" fillId="4" borderId="18" xfId="0" applyNumberFormat="1" applyFont="1" applyFill="1" applyBorder="1" applyAlignment="1">
      <alignment horizontal="right" vertical="center" indent="1"/>
    </xf>
    <xf numFmtId="3" fontId="25" fillId="0" borderId="21" xfId="0" applyNumberFormat="1" applyFont="1" applyFill="1" applyBorder="1" applyAlignment="1">
      <alignment horizontal="right" vertical="center" indent="1"/>
    </xf>
    <xf numFmtId="3" fontId="25" fillId="0" borderId="24" xfId="0" applyNumberFormat="1" applyFont="1" applyFill="1" applyBorder="1" applyAlignment="1">
      <alignment horizontal="right" vertical="center" indent="1"/>
    </xf>
    <xf numFmtId="3" fontId="1" fillId="4" borderId="39" xfId="0" applyNumberFormat="1" applyFont="1" applyFill="1" applyBorder="1" applyAlignment="1">
      <alignment horizontal="right" vertical="center" indent="1"/>
    </xf>
    <xf numFmtId="0" fontId="49" fillId="0" borderId="150" xfId="0" applyFont="1" applyFill="1" applyBorder="1" applyAlignment="1">
      <alignment horizontal="left" vertical="center" indent="1"/>
    </xf>
    <xf numFmtId="0" fontId="49" fillId="4" borderId="161" xfId="0" applyFont="1" applyFill="1" applyBorder="1" applyAlignment="1">
      <alignment horizontal="left" vertical="center" indent="1"/>
    </xf>
    <xf numFmtId="0" fontId="49" fillId="0" borderId="163" xfId="0" applyFont="1" applyFill="1" applyBorder="1" applyAlignment="1">
      <alignment horizontal="left" vertical="center" indent="1"/>
    </xf>
    <xf numFmtId="0" fontId="49" fillId="4" borderId="150" xfId="0" applyFont="1" applyFill="1" applyBorder="1" applyAlignment="1">
      <alignment horizontal="left" vertical="center" indent="1"/>
    </xf>
    <xf numFmtId="0" fontId="49" fillId="0" borderId="154" xfId="0" applyFont="1" applyFill="1" applyBorder="1" applyAlignment="1">
      <alignment horizontal="left" vertical="center" indent="1"/>
    </xf>
    <xf numFmtId="0" fontId="49" fillId="4" borderId="152" xfId="0" applyFont="1" applyFill="1" applyBorder="1" applyAlignment="1">
      <alignment horizontal="left" vertical="center" indent="1"/>
    </xf>
    <xf numFmtId="0" fontId="49" fillId="0" borderId="152" xfId="0" applyFont="1" applyFill="1" applyBorder="1" applyAlignment="1">
      <alignment horizontal="left" vertical="center" indent="1"/>
    </xf>
    <xf numFmtId="0" fontId="49" fillId="0" borderId="156" xfId="0" applyFont="1" applyFill="1" applyBorder="1" applyAlignment="1">
      <alignment horizontal="left" vertical="center" indent="1"/>
    </xf>
    <xf numFmtId="0" fontId="8" fillId="4" borderId="158" xfId="0" applyFont="1" applyFill="1" applyBorder="1" applyAlignment="1">
      <alignment horizontal="left" vertical="center" indent="1"/>
    </xf>
    <xf numFmtId="0" fontId="24" fillId="0" borderId="151" xfId="0" applyFont="1" applyFill="1" applyBorder="1" applyAlignment="1">
      <alignment horizontal="right" vertical="center" indent="1"/>
    </xf>
    <xf numFmtId="0" fontId="24" fillId="4" borderId="162" xfId="0" applyFont="1" applyFill="1" applyBorder="1" applyAlignment="1">
      <alignment horizontal="right" vertical="center" indent="1"/>
    </xf>
    <xf numFmtId="0" fontId="24" fillId="0" borderId="164" xfId="0" applyFont="1" applyFill="1" applyBorder="1" applyAlignment="1">
      <alignment horizontal="right" vertical="center" indent="1"/>
    </xf>
    <xf numFmtId="0" fontId="24" fillId="4" borderId="151" xfId="0" applyFont="1" applyFill="1" applyBorder="1" applyAlignment="1">
      <alignment horizontal="right" vertical="center" indent="1"/>
    </xf>
    <xf numFmtId="0" fontId="24" fillId="0" borderId="155" xfId="0" applyFont="1" applyFill="1" applyBorder="1" applyAlignment="1">
      <alignment horizontal="right" vertical="center" indent="1"/>
    </xf>
    <xf numFmtId="0" fontId="24" fillId="4" borderId="153" xfId="0" applyFont="1" applyFill="1" applyBorder="1" applyAlignment="1">
      <alignment horizontal="right" vertical="center" indent="1"/>
    </xf>
    <xf numFmtId="0" fontId="24" fillId="0" borderId="153" xfId="0" applyFont="1" applyFill="1" applyBorder="1" applyAlignment="1">
      <alignment horizontal="right" vertical="center" indent="1"/>
    </xf>
    <xf numFmtId="0" fontId="24" fillId="0" borderId="157" xfId="0" applyFont="1" applyFill="1" applyBorder="1" applyAlignment="1">
      <alignment horizontal="right" vertical="center" indent="1"/>
    </xf>
    <xf numFmtId="0" fontId="24" fillId="4" borderId="159" xfId="0" applyFont="1" applyFill="1" applyBorder="1" applyAlignment="1">
      <alignment horizontal="right" vertical="center" indent="1"/>
    </xf>
    <xf numFmtId="3" fontId="24" fillId="0" borderId="28" xfId="0" applyNumberFormat="1" applyFont="1" applyFill="1" applyBorder="1" applyAlignment="1">
      <alignment horizontal="right" vertical="center" indent="1"/>
    </xf>
    <xf numFmtId="0" fontId="47" fillId="3" borderId="0" xfId="0" applyFont="1" applyFill="1" applyBorder="1" applyAlignment="1">
      <alignment horizontal="center" vertical="center"/>
    </xf>
    <xf numFmtId="0" fontId="5" fillId="3" borderId="0" xfId="34" applyFont="1" applyFill="1" applyBorder="1" applyAlignment="1">
      <alignment horizontal="center" vertical="center"/>
    </xf>
    <xf numFmtId="0" fontId="2" fillId="3" borderId="0" xfId="34" applyFill="1" applyAlignment="1">
      <alignment horizontal="center" vertical="center"/>
    </xf>
    <xf numFmtId="0" fontId="1" fillId="3" borderId="43" xfId="34" applyFont="1" applyFill="1" applyBorder="1" applyAlignment="1">
      <alignment vertical="center"/>
    </xf>
    <xf numFmtId="0" fontId="12" fillId="3" borderId="34" xfId="18" applyFont="1" applyFill="1" applyBorder="1" applyAlignment="1">
      <alignment horizontal="center" vertical="center" wrapText="1"/>
    </xf>
    <xf numFmtId="0" fontId="12" fillId="4" borderId="140" xfId="18" applyFont="1" applyFill="1" applyBorder="1" applyAlignment="1">
      <alignment horizontal="center" vertical="center" wrapText="1"/>
    </xf>
    <xf numFmtId="0" fontId="8" fillId="5" borderId="31" xfId="14" applyFont="1" applyFill="1" applyBorder="1" applyAlignment="1">
      <alignment horizontal="left" vertical="center"/>
    </xf>
    <xf numFmtId="0" fontId="8" fillId="3" borderId="31" xfId="14" applyFont="1" applyFill="1" applyBorder="1" applyAlignment="1">
      <alignment horizontal="left" vertical="center"/>
    </xf>
    <xf numFmtId="0" fontId="1" fillId="3" borderId="59" xfId="16" applyFont="1" applyFill="1" applyBorder="1" applyAlignment="1">
      <alignment horizontal="right" vertical="center" wrapText="1" readingOrder="2"/>
    </xf>
    <xf numFmtId="0" fontId="1" fillId="3" borderId="21" xfId="16" applyFont="1" applyFill="1" applyBorder="1" applyAlignment="1">
      <alignment horizontal="right" vertical="center" wrapText="1" readingOrder="2"/>
    </xf>
    <xf numFmtId="0" fontId="1" fillId="4" borderId="101" xfId="16" applyFont="1" applyFill="1" applyBorder="1" applyAlignment="1">
      <alignment horizontal="right" vertical="center" wrapText="1" readingOrder="2"/>
    </xf>
    <xf numFmtId="0" fontId="1" fillId="4" borderId="59" xfId="16" applyFont="1" applyFill="1" applyBorder="1" applyAlignment="1">
      <alignment horizontal="right" vertical="center" wrapText="1" readingOrder="2"/>
    </xf>
    <xf numFmtId="0" fontId="1" fillId="3" borderId="101" xfId="16" applyFont="1" applyFill="1" applyBorder="1" applyAlignment="1">
      <alignment horizontal="right" vertical="center" wrapText="1" readingOrder="2"/>
    </xf>
    <xf numFmtId="0" fontId="1" fillId="0" borderId="0" xfId="34" applyFont="1" applyAlignment="1">
      <alignment horizontal="left" vertical="center"/>
    </xf>
    <xf numFmtId="0" fontId="1" fillId="3" borderId="26" xfId="16" applyFont="1" applyFill="1" applyBorder="1" applyAlignment="1">
      <alignment horizontal="right" vertical="center" wrapText="1" indent="1" readingOrder="2"/>
    </xf>
    <xf numFmtId="3" fontId="2" fillId="4" borderId="27" xfId="15" applyNumberFormat="1" applyFont="1" applyFill="1" applyBorder="1" applyAlignment="1">
      <alignment horizontal="right" vertical="center" indent="1"/>
    </xf>
    <xf numFmtId="3" fontId="2" fillId="3" borderId="28" xfId="15" applyNumberFormat="1" applyFont="1" applyFill="1" applyBorder="1" applyAlignment="1">
      <alignment horizontal="right" vertical="center" indent="1"/>
    </xf>
    <xf numFmtId="3" fontId="2" fillId="4" borderId="26" xfId="15" applyNumberFormat="1" applyFont="1" applyFill="1" applyBorder="1" applyAlignment="1">
      <alignment horizontal="right" vertical="center" indent="1"/>
    </xf>
    <xf numFmtId="3" fontId="2" fillId="5" borderId="31" xfId="15" applyNumberFormat="1" applyFont="1" applyFill="1" applyBorder="1" applyAlignment="1">
      <alignment horizontal="right" vertical="center" indent="1"/>
    </xf>
    <xf numFmtId="3" fontId="2" fillId="3" borderId="31" xfId="15" applyNumberFormat="1" applyFont="1" applyFill="1" applyBorder="1" applyAlignment="1">
      <alignment horizontal="right" vertical="center" indent="1"/>
    </xf>
    <xf numFmtId="0" fontId="1" fillId="4" borderId="28" xfId="3" applyFont="1" applyFill="1" applyBorder="1" applyAlignment="1">
      <alignment horizontal="center" vertical="center" wrapText="1"/>
    </xf>
    <xf numFmtId="0" fontId="1" fillId="4" borderId="28" xfId="6" applyFont="1" applyFill="1" applyBorder="1" applyAlignment="1">
      <alignment horizontal="center" vertical="center" wrapText="1"/>
    </xf>
    <xf numFmtId="0" fontId="8" fillId="3" borderId="21" xfId="18" applyFont="1" applyFill="1" applyBorder="1" applyAlignment="1">
      <alignment horizontal="left" vertical="center" wrapText="1" indent="3"/>
    </xf>
    <xf numFmtId="0" fontId="12" fillId="3" borderId="58" xfId="18" applyFont="1" applyFill="1" applyBorder="1" applyAlignment="1">
      <alignment horizontal="left" vertical="center" wrapText="1" indent="3"/>
    </xf>
    <xf numFmtId="0" fontId="8" fillId="4" borderId="58" xfId="18" applyFont="1" applyFill="1" applyBorder="1" applyAlignment="1">
      <alignment horizontal="left" vertical="center" wrapText="1" indent="3"/>
    </xf>
    <xf numFmtId="0" fontId="12" fillId="4" borderId="101" xfId="18" applyFont="1" applyFill="1" applyBorder="1" applyAlignment="1">
      <alignment horizontal="left" vertical="center" wrapText="1" indent="3"/>
    </xf>
    <xf numFmtId="0" fontId="8" fillId="3" borderId="58" xfId="18" applyFont="1" applyFill="1" applyBorder="1" applyAlignment="1">
      <alignment horizontal="left" vertical="center" wrapText="1" indent="3"/>
    </xf>
    <xf numFmtId="0" fontId="12" fillId="3" borderId="101" xfId="18" applyFont="1" applyFill="1" applyBorder="1" applyAlignment="1">
      <alignment horizontal="left" vertical="center" wrapText="1" indent="3"/>
    </xf>
    <xf numFmtId="0" fontId="8" fillId="4" borderId="36" xfId="18" applyFont="1" applyFill="1" applyBorder="1" applyAlignment="1">
      <alignment horizontal="left" vertical="center" wrapText="1" indent="3"/>
    </xf>
    <xf numFmtId="0" fontId="12" fillId="4" borderId="0" xfId="18" applyFont="1" applyFill="1" applyBorder="1" applyAlignment="1">
      <alignment horizontal="left" vertical="center" wrapText="1" indent="3"/>
    </xf>
    <xf numFmtId="0" fontId="8" fillId="4" borderId="101" xfId="15" applyFont="1" applyFill="1" applyBorder="1" applyAlignment="1">
      <alignment vertical="center"/>
    </xf>
    <xf numFmtId="0" fontId="8" fillId="4" borderId="58" xfId="15" applyFont="1" applyFill="1" applyBorder="1" applyAlignment="1">
      <alignment horizontal="left" vertical="center" indent="3"/>
    </xf>
    <xf numFmtId="3" fontId="1" fillId="3" borderId="28" xfId="15" applyNumberFormat="1" applyFont="1" applyFill="1" applyBorder="1" applyAlignment="1">
      <alignment horizontal="right" vertical="center" indent="1"/>
    </xf>
    <xf numFmtId="0" fontId="8" fillId="3" borderId="58" xfId="18" applyFont="1" applyFill="1" applyBorder="1" applyAlignment="1">
      <alignment vertical="center" wrapText="1"/>
    </xf>
    <xf numFmtId="0" fontId="8" fillId="4" borderId="60" xfId="18" applyFont="1" applyFill="1" applyBorder="1" applyAlignment="1">
      <alignment vertical="center" wrapText="1"/>
    </xf>
    <xf numFmtId="0" fontId="8" fillId="3" borderId="34" xfId="18" applyFont="1" applyFill="1" applyBorder="1" applyAlignment="1">
      <alignment vertical="center" wrapText="1"/>
    </xf>
    <xf numFmtId="0" fontId="8" fillId="3" borderId="36" xfId="18" applyFont="1" applyFill="1" applyBorder="1" applyAlignment="1">
      <alignment vertical="center" wrapText="1"/>
    </xf>
    <xf numFmtId="0" fontId="8" fillId="4" borderId="36" xfId="18" applyFont="1" applyFill="1" applyBorder="1" applyAlignment="1">
      <alignment vertical="center" wrapText="1"/>
    </xf>
    <xf numFmtId="0" fontId="8" fillId="3" borderId="36" xfId="14" applyFont="1" applyFill="1" applyBorder="1" applyAlignment="1">
      <alignment vertical="center"/>
    </xf>
    <xf numFmtId="0" fontId="8" fillId="3" borderId="101" xfId="18" applyFont="1" applyFill="1" applyBorder="1" applyAlignment="1">
      <alignment horizontal="center" vertical="center" wrapText="1"/>
    </xf>
    <xf numFmtId="0" fontId="8" fillId="4" borderId="149" xfId="18" applyFont="1" applyFill="1" applyBorder="1" applyAlignment="1">
      <alignment horizontal="center" vertical="center" wrapText="1"/>
    </xf>
    <xf numFmtId="0" fontId="8" fillId="3" borderId="0" xfId="18" applyFont="1" applyFill="1" applyBorder="1" applyAlignment="1">
      <alignment horizontal="center" vertical="center" wrapText="1"/>
    </xf>
    <xf numFmtId="0" fontId="8" fillId="3" borderId="0" xfId="14" applyFont="1" applyFill="1" applyBorder="1" applyAlignment="1">
      <alignment horizontal="center" vertical="center"/>
    </xf>
    <xf numFmtId="0" fontId="8" fillId="5" borderId="36" xfId="14" applyFont="1" applyFill="1" applyBorder="1" applyAlignment="1">
      <alignment horizontal="center" vertical="center"/>
    </xf>
    <xf numFmtId="0" fontId="8" fillId="3" borderId="36" xfId="14" applyFont="1" applyFill="1" applyBorder="1" applyAlignment="1">
      <alignment horizontal="center" vertical="center"/>
    </xf>
    <xf numFmtId="3" fontId="1" fillId="3" borderId="28" xfId="14" applyNumberFormat="1" applyFont="1" applyFill="1" applyBorder="1" applyAlignment="1">
      <alignment horizontal="right" vertical="center" indent="1"/>
    </xf>
    <xf numFmtId="0" fontId="8" fillId="0" borderId="26" xfId="17" applyFont="1" applyFill="1" applyBorder="1" applyAlignment="1">
      <alignment horizontal="left" vertical="center" indent="1"/>
    </xf>
    <xf numFmtId="0" fontId="8" fillId="4" borderId="26" xfId="17" applyFont="1" applyFill="1" applyBorder="1" applyAlignment="1">
      <alignment horizontal="left" vertical="center" indent="1"/>
    </xf>
    <xf numFmtId="0" fontId="8" fillId="4" borderId="58" xfId="17" applyFont="1" applyFill="1" applyBorder="1" applyAlignment="1">
      <alignment horizontal="left" vertical="center" indent="1"/>
    </xf>
    <xf numFmtId="0" fontId="8" fillId="3" borderId="45" xfId="17" applyFont="1" applyFill="1" applyBorder="1" applyAlignment="1">
      <alignment horizontal="left" vertical="center" wrapText="1" indent="1"/>
    </xf>
    <xf numFmtId="0" fontId="1" fillId="3" borderId="32" xfId="16" applyFont="1" applyFill="1" applyBorder="1" applyAlignment="1">
      <alignment horizontal="right" vertical="center" wrapText="1" readingOrder="2"/>
    </xf>
    <xf numFmtId="0" fontId="1" fillId="4" borderId="34" xfId="16" applyFont="1" applyFill="1" applyBorder="1" applyAlignment="1">
      <alignment horizontal="right" vertical="center" wrapText="1" readingOrder="2"/>
    </xf>
    <xf numFmtId="0" fontId="1" fillId="3" borderId="34" xfId="16" applyFont="1" applyFill="1" applyBorder="1" applyAlignment="1">
      <alignment horizontal="right" vertical="center" wrapText="1" readingOrder="2"/>
    </xf>
    <xf numFmtId="0" fontId="1" fillId="4" borderId="36" xfId="16" applyFont="1" applyFill="1" applyBorder="1" applyAlignment="1">
      <alignment horizontal="right" vertical="center" wrapText="1" readingOrder="2"/>
    </xf>
    <xf numFmtId="0" fontId="8" fillId="3" borderId="32" xfId="18" applyFont="1" applyFill="1" applyBorder="1" applyAlignment="1">
      <alignment horizontal="right" vertical="center" wrapText="1"/>
    </xf>
    <xf numFmtId="0" fontId="8" fillId="4" borderId="101" xfId="18" applyFont="1" applyFill="1" applyBorder="1" applyAlignment="1">
      <alignment horizontal="right" vertical="center" wrapText="1"/>
    </xf>
    <xf numFmtId="0" fontId="8" fillId="3" borderId="102" xfId="18" applyFont="1" applyFill="1" applyBorder="1" applyAlignment="1">
      <alignment horizontal="right" vertical="center" wrapText="1"/>
    </xf>
    <xf numFmtId="0" fontId="8" fillId="3" borderId="26" xfId="17" applyFont="1" applyFill="1" applyBorder="1" applyAlignment="1">
      <alignment horizontal="left" vertical="center"/>
    </xf>
    <xf numFmtId="0" fontId="8" fillId="4" borderId="58" xfId="17" applyFont="1" applyFill="1" applyBorder="1" applyAlignment="1">
      <alignment horizontal="left" vertical="center"/>
    </xf>
    <xf numFmtId="0" fontId="8" fillId="3" borderId="99" xfId="17" applyFont="1" applyFill="1" applyBorder="1" applyAlignment="1">
      <alignment horizontal="left" vertical="center"/>
    </xf>
    <xf numFmtId="0" fontId="1" fillId="4" borderId="35" xfId="16" applyFont="1" applyFill="1" applyBorder="1" applyAlignment="1">
      <alignment horizontal="right" vertical="center" wrapText="1" indent="2" readingOrder="2"/>
    </xf>
    <xf numFmtId="0" fontId="1" fillId="3" borderId="33" xfId="16" applyFont="1" applyFill="1" applyBorder="1" applyAlignment="1">
      <alignment horizontal="right" vertical="center" wrapText="1" indent="2" readingOrder="2"/>
    </xf>
    <xf numFmtId="0" fontId="8" fillId="3" borderId="26" xfId="17" applyFont="1" applyFill="1" applyBorder="1" applyAlignment="1">
      <alignment horizontal="left" vertical="center" wrapText="1" indent="1"/>
    </xf>
    <xf numFmtId="0" fontId="8" fillId="4" borderId="26" xfId="17" applyFont="1" applyFill="1" applyBorder="1" applyAlignment="1">
      <alignment horizontal="left" vertical="center" wrapText="1" indent="1"/>
    </xf>
    <xf numFmtId="0" fontId="8" fillId="5" borderId="31" xfId="17" applyFont="1" applyFill="1" applyBorder="1" applyAlignment="1">
      <alignment horizontal="left" vertical="center" wrapText="1" indent="1"/>
    </xf>
    <xf numFmtId="0" fontId="8" fillId="0" borderId="28" xfId="17" applyFont="1" applyFill="1" applyBorder="1" applyAlignment="1">
      <alignment horizontal="left" vertical="center" wrapText="1" indent="1"/>
    </xf>
    <xf numFmtId="0" fontId="48" fillId="4" borderId="78" xfId="0" applyFont="1" applyFill="1" applyBorder="1" applyAlignment="1">
      <alignment horizontal="center" vertical="top" wrapText="1"/>
    </xf>
    <xf numFmtId="0" fontId="48" fillId="4" borderId="77" xfId="0" applyFont="1" applyFill="1" applyBorder="1" applyAlignment="1">
      <alignment horizontal="center" wrapText="1"/>
    </xf>
    <xf numFmtId="0" fontId="2" fillId="0" borderId="15" xfId="0" applyFont="1" applyBorder="1" applyAlignment="1">
      <alignment horizontal="right" vertical="center" indent="1"/>
    </xf>
    <xf numFmtId="0" fontId="2" fillId="5" borderId="15" xfId="0" applyFont="1" applyFill="1" applyBorder="1" applyAlignment="1">
      <alignment horizontal="right" vertical="center" indent="1"/>
    </xf>
    <xf numFmtId="0" fontId="1" fillId="4" borderId="135" xfId="0" applyFont="1" applyFill="1" applyBorder="1" applyAlignment="1">
      <alignment horizontal="center" vertical="center"/>
    </xf>
    <xf numFmtId="3" fontId="2" fillId="3" borderId="7" xfId="17" applyNumberFormat="1" applyFont="1" applyFill="1" applyBorder="1" applyAlignment="1">
      <alignment horizontal="right" vertical="center" indent="1"/>
    </xf>
    <xf numFmtId="0" fontId="8" fillId="3" borderId="171"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171" xfId="18" applyFont="1" applyFill="1" applyBorder="1">
      <alignment horizontal="left" vertical="center" wrapText="1" indent="1"/>
    </xf>
    <xf numFmtId="3" fontId="2" fillId="5" borderId="7" xfId="17" applyNumberFormat="1" applyFont="1" applyFill="1" applyBorder="1" applyAlignment="1">
      <alignment horizontal="right" vertical="center" indent="1"/>
    </xf>
    <xf numFmtId="3" fontId="2" fillId="0" borderId="7" xfId="17" applyNumberFormat="1" applyFont="1" applyFill="1" applyBorder="1" applyAlignment="1">
      <alignment horizontal="right" vertical="center" indent="1"/>
    </xf>
    <xf numFmtId="3" fontId="2" fillId="3" borderId="129" xfId="17" applyNumberFormat="1" applyFont="1" applyFill="1" applyBorder="1" applyAlignment="1">
      <alignment horizontal="right" vertical="center" indent="1"/>
    </xf>
    <xf numFmtId="0" fontId="8" fillId="3" borderId="173" xfId="18" applyFont="1" applyFill="1" applyBorder="1">
      <alignment horizontal="left" vertical="center" wrapText="1" indent="1"/>
    </xf>
    <xf numFmtId="0" fontId="1" fillId="4" borderId="76" xfId="34" applyFont="1" applyFill="1" applyBorder="1" applyAlignment="1">
      <alignment horizontal="center" vertical="center" wrapText="1"/>
    </xf>
    <xf numFmtId="3" fontId="2" fillId="3" borderId="8" xfId="17" applyNumberFormat="1" applyFont="1" applyFill="1" applyBorder="1" applyAlignment="1">
      <alignment horizontal="right" vertical="center" indent="1"/>
    </xf>
    <xf numFmtId="0" fontId="8" fillId="3" borderId="177" xfId="18" applyFont="1" applyFill="1" applyBorder="1">
      <alignment horizontal="left" vertical="center" wrapText="1" indent="1"/>
    </xf>
    <xf numFmtId="166" fontId="6" fillId="4" borderId="76" xfId="14" applyNumberFormat="1" applyFont="1" applyFill="1" applyBorder="1" applyAlignment="1">
      <alignment horizontal="right" vertical="center" indent="1"/>
    </xf>
    <xf numFmtId="3" fontId="6" fillId="4" borderId="76" xfId="14" applyNumberFormat="1" applyFont="1" applyFill="1" applyBorder="1" applyAlignment="1">
      <alignment horizontal="right" vertical="center" indent="1"/>
    </xf>
    <xf numFmtId="0" fontId="33" fillId="4" borderId="175" xfId="14" applyFont="1" applyFill="1" applyBorder="1" applyAlignment="1">
      <alignment horizontal="center" vertical="center"/>
    </xf>
    <xf numFmtId="0" fontId="45" fillId="0" borderId="0" xfId="34" applyFont="1" applyBorder="1" applyAlignment="1">
      <alignment vertical="center" wrapText="1"/>
    </xf>
    <xf numFmtId="0" fontId="1" fillId="4" borderId="179" xfId="16" applyFont="1" applyFill="1" applyBorder="1" applyAlignment="1">
      <alignment vertical="center" wrapText="1" readingOrder="2"/>
    </xf>
    <xf numFmtId="0" fontId="1" fillId="3" borderId="181" xfId="16" applyFont="1" applyFill="1" applyBorder="1" applyAlignment="1">
      <alignment vertical="center" wrapText="1" readingOrder="2"/>
    </xf>
    <xf numFmtId="0" fontId="1" fillId="4" borderId="182" xfId="16" applyFont="1" applyFill="1" applyBorder="1" applyAlignment="1">
      <alignment horizontal="center" vertical="center" wrapText="1" readingOrder="2"/>
    </xf>
    <xf numFmtId="0" fontId="1" fillId="4" borderId="183" xfId="16" applyFont="1" applyFill="1" applyBorder="1" applyAlignment="1">
      <alignment horizontal="right" vertical="center" wrapText="1" readingOrder="2"/>
    </xf>
    <xf numFmtId="0" fontId="1" fillId="3" borderId="182" xfId="16" applyFont="1" applyFill="1" applyBorder="1" applyAlignment="1">
      <alignment horizontal="center" vertical="center" wrapText="1" readingOrder="2"/>
    </xf>
    <xf numFmtId="0" fontId="1" fillId="3" borderId="183" xfId="16" applyFont="1" applyFill="1" applyBorder="1" applyAlignment="1">
      <alignment horizontal="right" vertical="center" wrapText="1" readingOrder="2"/>
    </xf>
    <xf numFmtId="0" fontId="1" fillId="4" borderId="183" xfId="16" applyFont="1" applyFill="1" applyBorder="1" applyAlignment="1">
      <alignment vertical="center" wrapText="1" readingOrder="2"/>
    </xf>
    <xf numFmtId="0" fontId="1" fillId="5" borderId="183" xfId="14" applyFont="1" applyFill="1" applyBorder="1" applyAlignment="1">
      <alignment horizontal="right" vertical="center" wrapText="1" readingOrder="2"/>
    </xf>
    <xf numFmtId="0" fontId="1" fillId="3" borderId="183" xfId="14" applyFont="1" applyFill="1" applyBorder="1" applyAlignment="1">
      <alignment horizontal="right" vertical="center" wrapText="1" readingOrder="2"/>
    </xf>
    <xf numFmtId="0" fontId="1" fillId="5" borderId="184" xfId="14" applyFont="1" applyFill="1" applyBorder="1" applyAlignment="1">
      <alignment horizontal="right" vertical="center" wrapText="1" readingOrder="2"/>
    </xf>
    <xf numFmtId="0" fontId="1" fillId="3" borderId="37" xfId="14" applyFont="1" applyFill="1" applyBorder="1" applyAlignment="1">
      <alignment vertical="center" wrapText="1" readingOrder="2"/>
    </xf>
    <xf numFmtId="0" fontId="1" fillId="4" borderId="178" xfId="16" applyFont="1" applyFill="1" applyBorder="1" applyAlignment="1">
      <alignment horizontal="center" vertical="center" wrapText="1" readingOrder="2"/>
    </xf>
    <xf numFmtId="0" fontId="1" fillId="3" borderId="180" xfId="16" applyFont="1" applyFill="1" applyBorder="1" applyAlignment="1">
      <alignment horizontal="center" vertical="center" wrapText="1" readingOrder="2"/>
    </xf>
    <xf numFmtId="0" fontId="1" fillId="3" borderId="0" xfId="14" applyFont="1" applyFill="1" applyBorder="1" applyAlignment="1">
      <alignment horizontal="center" vertical="center" wrapText="1" readingOrder="2"/>
    </xf>
    <xf numFmtId="0" fontId="1" fillId="5" borderId="182" xfId="14" applyFont="1" applyFill="1" applyBorder="1" applyAlignment="1">
      <alignment horizontal="center" vertical="center" wrapText="1" readingOrder="2"/>
    </xf>
    <xf numFmtId="0" fontId="1" fillId="3" borderId="182" xfId="14" applyFont="1" applyFill="1" applyBorder="1" applyAlignment="1">
      <alignment horizontal="center" vertical="center" wrapText="1" readingOrder="2"/>
    </xf>
    <xf numFmtId="0" fontId="1" fillId="5" borderId="139" xfId="14" applyFont="1" applyFill="1" applyBorder="1" applyAlignment="1">
      <alignment horizontal="center" vertical="center" wrapText="1" readingOrder="2"/>
    </xf>
    <xf numFmtId="0" fontId="0" fillId="0" borderId="0" xfId="0" applyAlignment="1">
      <alignment wrapText="1"/>
    </xf>
    <xf numFmtId="3" fontId="0" fillId="0" borderId="0" xfId="0" applyNumberFormat="1"/>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3" borderId="43" xfId="34" applyFont="1" applyFill="1" applyBorder="1" applyAlignment="1">
      <alignment horizontal="right"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6" xfId="0" applyFont="1" applyFill="1" applyBorder="1" applyAlignment="1">
      <alignment horizontal="center" vertical="center" wrapText="1"/>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3" fontId="1" fillId="0" borderId="76" xfId="15" applyNumberFormat="1" applyFont="1" applyFill="1" applyBorder="1" applyAlignment="1">
      <alignment vertical="center"/>
    </xf>
    <xf numFmtId="3" fontId="1" fillId="0" borderId="114" xfId="15" applyNumberFormat="1" applyFont="1" applyFill="1" applyBorder="1" applyAlignment="1">
      <alignment vertical="center"/>
    </xf>
    <xf numFmtId="3" fontId="1" fillId="5" borderId="77" xfId="15" applyNumberFormat="1" applyFont="1" applyFill="1" applyBorder="1" applyAlignment="1">
      <alignment vertical="center"/>
    </xf>
    <xf numFmtId="0" fontId="2" fillId="3" borderId="98" xfId="34" applyFont="1" applyFill="1" applyBorder="1" applyAlignment="1">
      <alignment horizontal="centerContinuous" vertical="center"/>
    </xf>
    <xf numFmtId="0" fontId="2" fillId="3" borderId="98" xfId="34" applyFont="1" applyFill="1" applyBorder="1"/>
    <xf numFmtId="0" fontId="1" fillId="3" borderId="98" xfId="34" applyFont="1" applyFill="1" applyBorder="1" applyAlignment="1">
      <alignment horizontal="left" vertical="center"/>
    </xf>
    <xf numFmtId="0" fontId="35" fillId="4" borderId="78" xfId="34" applyFont="1" applyFill="1" applyBorder="1" applyAlignment="1">
      <alignment horizontal="center" vertical="top"/>
    </xf>
    <xf numFmtId="0" fontId="12" fillId="0" borderId="103" xfId="34" applyFont="1" applyFill="1" applyBorder="1" applyAlignment="1">
      <alignment horizontal="center" vertical="center"/>
    </xf>
    <xf numFmtId="0" fontId="35" fillId="0" borderId="110" xfId="34" applyFont="1" applyFill="1" applyBorder="1" applyAlignment="1">
      <alignment horizontal="center" vertical="center"/>
    </xf>
    <xf numFmtId="0" fontId="12" fillId="0" borderId="64" xfId="34" applyFont="1" applyFill="1" applyBorder="1" applyAlignment="1">
      <alignment horizontal="center" vertical="center"/>
    </xf>
    <xf numFmtId="0" fontId="12" fillId="4" borderId="16" xfId="34" applyFont="1" applyFill="1" applyBorder="1" applyAlignment="1">
      <alignment horizontal="center" vertical="center"/>
    </xf>
    <xf numFmtId="0" fontId="35" fillId="4" borderId="64" xfId="34" applyFont="1" applyFill="1" applyBorder="1" applyAlignment="1">
      <alignment horizontal="center" vertical="center"/>
    </xf>
    <xf numFmtId="0" fontId="12" fillId="4" borderId="64" xfId="34" applyFont="1" applyFill="1" applyBorder="1" applyAlignment="1">
      <alignment horizontal="center" vertical="center"/>
    </xf>
    <xf numFmtId="0" fontId="35" fillId="3" borderId="106" xfId="34" applyFont="1" applyFill="1" applyBorder="1" applyAlignment="1">
      <alignment horizontal="center" vertical="center"/>
    </xf>
    <xf numFmtId="0" fontId="12" fillId="3" borderId="107" xfId="34" applyFont="1" applyFill="1" applyBorder="1" applyAlignment="1">
      <alignment horizontal="center" vertical="center"/>
    </xf>
    <xf numFmtId="0" fontId="12" fillId="3" borderId="15" xfId="34" applyFont="1" applyFill="1" applyBorder="1" applyAlignment="1">
      <alignment horizontal="center" vertical="center"/>
    </xf>
    <xf numFmtId="0" fontId="35" fillId="4" borderId="107" xfId="34" applyFont="1" applyFill="1" applyBorder="1" applyAlignment="1">
      <alignment horizontal="center" vertical="center"/>
    </xf>
    <xf numFmtId="0" fontId="12" fillId="4" borderId="107" xfId="34" applyFont="1" applyFill="1" applyBorder="1" applyAlignment="1">
      <alignment horizontal="center" vertical="center"/>
    </xf>
    <xf numFmtId="0" fontId="35" fillId="0" borderId="105" xfId="34" applyFont="1" applyFill="1" applyBorder="1" applyAlignment="1">
      <alignment horizontal="center" vertical="center"/>
    </xf>
    <xf numFmtId="0" fontId="12" fillId="0" borderId="63" xfId="34" applyFont="1" applyFill="1" applyBorder="1" applyAlignment="1">
      <alignment horizontal="center" vertical="center"/>
    </xf>
    <xf numFmtId="0" fontId="12" fillId="0" borderId="15" xfId="34" applyFont="1" applyFill="1" applyBorder="1" applyAlignment="1">
      <alignment horizontal="center" vertical="center"/>
    </xf>
    <xf numFmtId="0" fontId="35" fillId="5" borderId="63" xfId="34" applyFont="1" applyFill="1" applyBorder="1" applyAlignment="1">
      <alignment horizontal="center" vertical="center"/>
    </xf>
    <xf numFmtId="0" fontId="12" fillId="5" borderId="63" xfId="34" applyFont="1" applyFill="1" applyBorder="1" applyAlignment="1">
      <alignment horizontal="center" vertical="center"/>
    </xf>
    <xf numFmtId="0" fontId="35" fillId="5" borderId="64" xfId="34" applyFont="1" applyFill="1" applyBorder="1" applyAlignment="1">
      <alignment horizontal="center" vertical="center"/>
    </xf>
    <xf numFmtId="0" fontId="12" fillId="5" borderId="64" xfId="34" applyFont="1" applyFill="1" applyBorder="1" applyAlignment="1">
      <alignment horizontal="center" vertical="center"/>
    </xf>
    <xf numFmtId="0" fontId="35" fillId="0" borderId="63" xfId="34" applyFont="1" applyFill="1" applyBorder="1" applyAlignment="1">
      <alignment horizontal="center" vertical="center"/>
    </xf>
    <xf numFmtId="0" fontId="35" fillId="0" borderId="64" xfId="34" applyFont="1" applyFill="1" applyBorder="1" applyAlignment="1">
      <alignment horizontal="center" vertical="center"/>
    </xf>
    <xf numFmtId="0" fontId="35" fillId="5" borderId="115" xfId="34" applyFont="1" applyFill="1" applyBorder="1" applyAlignment="1">
      <alignment horizontal="center" vertical="center"/>
    </xf>
    <xf numFmtId="0" fontId="12" fillId="5" borderId="115" xfId="34" applyFont="1" applyFill="1" applyBorder="1" applyAlignment="1">
      <alignment horizontal="center" vertical="center"/>
    </xf>
    <xf numFmtId="0" fontId="35" fillId="0" borderId="107" xfId="34" applyFont="1" applyFill="1" applyBorder="1" applyAlignment="1">
      <alignment horizontal="center" vertical="center"/>
    </xf>
    <xf numFmtId="0" fontId="12" fillId="0" borderId="107" xfId="34" applyFont="1" applyFill="1" applyBorder="1" applyAlignment="1">
      <alignment horizontal="center" vertical="center"/>
    </xf>
    <xf numFmtId="0" fontId="35" fillId="0" borderId="109" xfId="34" applyFont="1" applyFill="1" applyBorder="1" applyAlignment="1">
      <alignment horizontal="center" vertical="center"/>
    </xf>
    <xf numFmtId="0" fontId="12" fillId="0" borderId="109" xfId="34" applyFont="1" applyFill="1" applyBorder="1" applyAlignment="1">
      <alignment horizontal="center" vertical="center"/>
    </xf>
    <xf numFmtId="0" fontId="35" fillId="5" borderId="109" xfId="34" applyFont="1" applyFill="1" applyBorder="1" applyAlignment="1">
      <alignment horizontal="center" vertical="center"/>
    </xf>
    <xf numFmtId="0" fontId="12" fillId="5" borderId="109" xfId="34" applyFont="1" applyFill="1" applyBorder="1" applyAlignment="1">
      <alignment horizontal="center" vertical="center"/>
    </xf>
    <xf numFmtId="0" fontId="35" fillId="0" borderId="111" xfId="34" applyFont="1" applyFill="1" applyBorder="1" applyAlignment="1">
      <alignment horizontal="center" vertical="center"/>
    </xf>
    <xf numFmtId="0" fontId="12" fillId="0" borderId="111" xfId="34" applyFont="1" applyFill="1" applyBorder="1" applyAlignment="1">
      <alignment horizontal="center" vertical="center"/>
    </xf>
    <xf numFmtId="0" fontId="12" fillId="0" borderId="112" xfId="34" applyFont="1" applyFill="1" applyBorder="1" applyAlignment="1">
      <alignment horizontal="center" vertical="center"/>
    </xf>
    <xf numFmtId="0" fontId="1" fillId="3" borderId="0" xfId="34" applyFont="1" applyFill="1" applyAlignment="1">
      <alignment horizontal="center"/>
    </xf>
    <xf numFmtId="0" fontId="1" fillId="0" borderId="0" xfId="34" applyFont="1" applyAlignment="1">
      <alignment horizontal="center"/>
    </xf>
    <xf numFmtId="0" fontId="13" fillId="0" borderId="0" xfId="34" applyFont="1" applyAlignment="1">
      <alignment horizontal="center"/>
    </xf>
    <xf numFmtId="0" fontId="35" fillId="0" borderId="108" xfId="15" applyFont="1" applyFill="1" applyBorder="1" applyAlignment="1">
      <alignment horizontal="center" vertical="center"/>
    </xf>
    <xf numFmtId="3" fontId="1" fillId="0" borderId="185" xfId="15" applyNumberFormat="1" applyFont="1" applyFill="1" applyBorder="1" applyAlignment="1">
      <alignment horizontal="right" vertical="center"/>
    </xf>
    <xf numFmtId="0" fontId="35" fillId="4" borderId="185" xfId="15" applyFont="1" applyFill="1" applyBorder="1" applyAlignment="1">
      <alignment horizontal="center" vertical="center"/>
    </xf>
    <xf numFmtId="0" fontId="35" fillId="3" borderId="186" xfId="34" applyFont="1" applyFill="1" applyBorder="1" applyAlignment="1">
      <alignment horizontal="center" vertical="center"/>
    </xf>
    <xf numFmtId="0" fontId="35" fillId="3" borderId="187" xfId="15" applyFont="1" applyFill="1" applyBorder="1" applyAlignment="1">
      <alignment horizontal="center" vertical="center"/>
    </xf>
    <xf numFmtId="3" fontId="1" fillId="0" borderId="185" xfId="15" applyNumberFormat="1" applyFont="1" applyFill="1" applyBorder="1" applyAlignment="1">
      <alignment vertical="center"/>
    </xf>
    <xf numFmtId="0" fontId="35" fillId="0" borderId="186" xfId="34" applyFont="1" applyFill="1" applyBorder="1" applyAlignment="1">
      <alignment horizontal="center" vertical="center"/>
    </xf>
    <xf numFmtId="0" fontId="35" fillId="0" borderId="188" xfId="15" applyFont="1" applyFill="1" applyBorder="1" applyAlignment="1">
      <alignment horizontal="center" vertical="center"/>
    </xf>
    <xf numFmtId="3" fontId="2" fillId="5" borderId="63" xfId="34" applyNumberFormat="1" applyFont="1" applyFill="1" applyBorder="1" applyAlignment="1">
      <alignment vertical="center"/>
    </xf>
    <xf numFmtId="3" fontId="2" fillId="5" borderId="109" xfId="34" applyNumberFormat="1" applyFont="1" applyFill="1" applyBorder="1" applyAlignment="1">
      <alignment vertical="center"/>
    </xf>
    <xf numFmtId="3" fontId="2" fillId="3" borderId="125" xfId="34" applyNumberFormat="1" applyFont="1" applyFill="1" applyBorder="1" applyAlignment="1">
      <alignment vertical="center"/>
    </xf>
    <xf numFmtId="3" fontId="2" fillId="3" borderId="64" xfId="34" applyNumberFormat="1" applyFont="1" applyFill="1" applyBorder="1" applyAlignment="1">
      <alignment vertical="center"/>
    </xf>
    <xf numFmtId="3" fontId="1" fillId="3" borderId="185" xfId="15" applyNumberFormat="1" applyFont="1" applyFill="1" applyBorder="1" applyAlignment="1">
      <alignment vertical="center"/>
    </xf>
    <xf numFmtId="3" fontId="2" fillId="0" borderId="107" xfId="34" applyNumberFormat="1" applyFont="1" applyFill="1" applyBorder="1" applyAlignment="1">
      <alignment vertical="center"/>
    </xf>
    <xf numFmtId="3" fontId="2" fillId="0" borderId="109" xfId="34" applyNumberFormat="1" applyFont="1" applyFill="1" applyBorder="1" applyAlignment="1">
      <alignment vertical="center"/>
    </xf>
    <xf numFmtId="3" fontId="2" fillId="4" borderId="125" xfId="34" applyNumberFormat="1" applyFont="1" applyFill="1" applyBorder="1" applyAlignment="1">
      <alignment vertical="center"/>
    </xf>
    <xf numFmtId="3" fontId="2" fillId="4" borderId="137" xfId="34" applyNumberFormat="1" applyFont="1" applyFill="1" applyBorder="1" applyAlignment="1">
      <alignment vertical="center"/>
    </xf>
    <xf numFmtId="3" fontId="2" fillId="4" borderId="64" xfId="34" applyNumberFormat="1" applyFont="1" applyFill="1" applyBorder="1" applyAlignment="1">
      <alignment vertical="center"/>
    </xf>
    <xf numFmtId="3" fontId="1" fillId="4" borderId="185" xfId="15" applyNumberFormat="1" applyFont="1" applyFill="1" applyBorder="1" applyAlignment="1">
      <alignment vertical="center"/>
    </xf>
    <xf numFmtId="3" fontId="2" fillId="0" borderId="63" xfId="34" applyNumberFormat="1" applyFont="1" applyFill="1" applyBorder="1" applyAlignment="1">
      <alignment horizontal="right" vertical="center"/>
    </xf>
    <xf numFmtId="3" fontId="2" fillId="0" borderId="64" xfId="34" applyNumberFormat="1" applyFont="1" applyFill="1" applyBorder="1" applyAlignment="1">
      <alignment horizontal="right" vertical="center"/>
    </xf>
    <xf numFmtId="3" fontId="2" fillId="3" borderId="107" xfId="34" applyNumberFormat="1" applyFont="1" applyFill="1" applyBorder="1" applyAlignment="1">
      <alignment vertical="center"/>
    </xf>
    <xf numFmtId="3" fontId="2" fillId="3" borderId="109" xfId="34" applyNumberFormat="1" applyFont="1" applyFill="1" applyBorder="1" applyAlignment="1">
      <alignment vertical="center"/>
    </xf>
    <xf numFmtId="3" fontId="2" fillId="0" borderId="63" xfId="34" applyNumberFormat="1" applyFont="1" applyFill="1" applyBorder="1" applyAlignment="1">
      <alignment vertical="center"/>
    </xf>
    <xf numFmtId="3" fontId="2" fillId="0" borderId="64" xfId="34" applyNumberFormat="1" applyFont="1" applyFill="1" applyBorder="1" applyAlignment="1">
      <alignment vertical="center"/>
    </xf>
    <xf numFmtId="3" fontId="2" fillId="0" borderId="111" xfId="34" applyNumberFormat="1" applyFont="1" applyFill="1" applyBorder="1" applyAlignment="1">
      <alignment vertical="center"/>
    </xf>
    <xf numFmtId="0" fontId="2" fillId="4" borderId="31" xfId="6" applyFont="1" applyFill="1" applyBorder="1" applyAlignment="1">
      <alignment horizontal="center" vertical="top" wrapText="1"/>
    </xf>
    <xf numFmtId="0" fontId="10" fillId="3" borderId="24" xfId="16" applyFont="1" applyFill="1" applyBorder="1" applyAlignment="1">
      <alignment horizontal="center" vertical="center" wrapText="1" readingOrder="2"/>
    </xf>
    <xf numFmtId="3" fontId="6" fillId="3" borderId="24" xfId="15" applyNumberFormat="1" applyFont="1" applyFill="1" applyBorder="1" applyAlignment="1">
      <alignment horizontal="right" vertical="center" indent="1"/>
    </xf>
    <xf numFmtId="0" fontId="6" fillId="3" borderId="24" xfId="18" applyFont="1" applyFill="1" applyBorder="1" applyAlignment="1">
      <alignment horizontal="center" vertical="center" wrapText="1"/>
    </xf>
    <xf numFmtId="0" fontId="5" fillId="3" borderId="11" xfId="16" applyFont="1" applyFill="1" applyBorder="1" applyAlignment="1">
      <alignment horizontal="center" vertical="center" wrapText="1" readingOrder="2"/>
    </xf>
    <xf numFmtId="3" fontId="1" fillId="3" borderId="7" xfId="17" applyNumberFormat="1" applyFont="1" applyFill="1" applyBorder="1" applyAlignment="1">
      <alignment horizontal="right" vertical="center" indent="1"/>
    </xf>
    <xf numFmtId="3" fontId="1" fillId="3" borderId="7" xfId="15" applyNumberFormat="1" applyFont="1" applyFill="1" applyBorder="1" applyAlignment="1">
      <alignment horizontal="right" vertical="center" indent="1"/>
    </xf>
    <xf numFmtId="0" fontId="1" fillId="3" borderId="9" xfId="18" applyFont="1" applyFill="1" applyBorder="1" applyAlignment="1">
      <alignment horizontal="center" vertical="center" wrapText="1"/>
    </xf>
    <xf numFmtId="0" fontId="5" fillId="4" borderId="73" xfId="16" applyFont="1" applyFill="1" applyBorder="1" applyAlignment="1">
      <alignment horizontal="center" vertical="center" wrapText="1" readingOrder="2"/>
    </xf>
    <xf numFmtId="3" fontId="13" fillId="4" borderId="74" xfId="6" applyNumberFormat="1" applyFont="1" applyFill="1" applyBorder="1" applyAlignment="1">
      <alignment horizontal="left" vertical="center" wrapText="1" indent="1"/>
    </xf>
    <xf numFmtId="1" fontId="1" fillId="4" borderId="75" xfId="4" applyFont="1" applyFill="1" applyBorder="1" applyAlignment="1">
      <alignment horizontal="center" vertical="center" wrapText="1"/>
    </xf>
    <xf numFmtId="0" fontId="32" fillId="0" borderId="0" xfId="0" applyFont="1" applyAlignment="1">
      <alignment horizontal="center" vertical="center" wrapText="1"/>
    </xf>
    <xf numFmtId="3" fontId="7" fillId="4" borderId="21" xfId="17" quotePrefix="1" applyNumberFormat="1" applyFont="1" applyFill="1" applyBorder="1" applyAlignment="1">
      <alignment horizontal="right" vertical="center" indent="1"/>
    </xf>
    <xf numFmtId="3" fontId="7" fillId="3" borderId="21" xfId="17" quotePrefix="1" applyNumberFormat="1" applyFont="1" applyFill="1" applyBorder="1" applyAlignment="1">
      <alignment horizontal="right" vertical="center" indent="1"/>
    </xf>
    <xf numFmtId="166" fontId="2" fillId="0" borderId="26" xfId="17" quotePrefix="1" applyNumberFormat="1" applyFont="1" applyFill="1" applyBorder="1" applyAlignment="1">
      <alignment horizontal="right" vertical="center" indent="1"/>
    </xf>
    <xf numFmtId="166" fontId="2" fillId="4" borderId="26" xfId="17" quotePrefix="1" applyNumberFormat="1" applyFont="1" applyFill="1" applyBorder="1" applyAlignment="1">
      <alignment horizontal="right" vertical="center" indent="1"/>
    </xf>
    <xf numFmtId="166" fontId="2" fillId="4" borderId="58" xfId="17" quotePrefix="1" applyNumberFormat="1" applyFont="1" applyFill="1" applyBorder="1" applyAlignment="1">
      <alignment horizontal="right" vertical="center" indent="1"/>
    </xf>
    <xf numFmtId="166" fontId="2" fillId="3" borderId="45" xfId="17" quotePrefix="1" applyNumberFormat="1" applyFont="1" applyFill="1" applyBorder="1" applyAlignment="1">
      <alignment horizontal="right" vertical="center" indent="1"/>
    </xf>
    <xf numFmtId="166" fontId="7" fillId="4" borderId="21" xfId="17" quotePrefix="1" applyNumberFormat="1" applyFont="1" applyFill="1" applyBorder="1">
      <alignment horizontal="right" vertical="center" indent="1"/>
    </xf>
    <xf numFmtId="166" fontId="7" fillId="3" borderId="21" xfId="17" quotePrefix="1" applyNumberFormat="1" applyFont="1" applyFill="1" applyBorder="1">
      <alignment horizontal="right" vertical="center" indent="1"/>
    </xf>
    <xf numFmtId="166" fontId="7" fillId="3" borderId="24" xfId="17" quotePrefix="1" applyNumberFormat="1" applyFont="1" applyFill="1" applyBorder="1">
      <alignment horizontal="right" vertical="center" indent="1"/>
    </xf>
    <xf numFmtId="166" fontId="7" fillId="4" borderId="100" xfId="17" quotePrefix="1" applyNumberFormat="1" applyFont="1" applyFill="1" applyBorder="1">
      <alignment horizontal="right" vertical="center" indent="1"/>
    </xf>
    <xf numFmtId="0" fontId="52" fillId="0" borderId="0" xfId="0" applyFont="1" applyAlignment="1">
      <alignment horizontal="center"/>
    </xf>
    <xf numFmtId="0" fontId="53" fillId="0" borderId="0" xfId="0" applyFont="1" applyAlignment="1">
      <alignment vertical="center"/>
    </xf>
    <xf numFmtId="0" fontId="53" fillId="0" borderId="0" xfId="0" applyFont="1" applyAlignment="1">
      <alignment vertical="top"/>
    </xf>
    <xf numFmtId="0" fontId="52" fillId="0" borderId="0" xfId="0" applyFont="1" applyAlignment="1">
      <alignment horizontal="center" vertical="center"/>
    </xf>
    <xf numFmtId="0" fontId="56" fillId="0" borderId="0" xfId="0" applyFont="1" applyBorder="1" applyAlignment="1">
      <alignment horizontal="left" vertical="top" wrapText="1" indent="1"/>
    </xf>
    <xf numFmtId="0" fontId="56" fillId="0" borderId="0" xfId="0" applyFont="1" applyBorder="1" applyAlignment="1">
      <alignment horizontal="left" vertical="top" indent="1"/>
    </xf>
    <xf numFmtId="0" fontId="56" fillId="0" borderId="0" xfId="0" applyFont="1" applyAlignment="1">
      <alignment horizontal="left" vertical="top" indent="1"/>
    </xf>
    <xf numFmtId="0" fontId="28" fillId="0" borderId="0" xfId="0" applyFont="1" applyBorder="1" applyAlignment="1">
      <alignment horizontal="left" vertical="top" wrapText="1" indent="1"/>
    </xf>
    <xf numFmtId="0" fontId="54" fillId="0" borderId="0" xfId="0" applyFont="1" applyAlignment="1">
      <alignment horizontal="right" vertical="top" wrapText="1" indent="1" readingOrder="2"/>
    </xf>
    <xf numFmtId="0" fontId="55" fillId="0" borderId="0" xfId="0" applyFont="1" applyAlignment="1">
      <alignment horizontal="right" vertical="top" indent="1"/>
    </xf>
    <xf numFmtId="166" fontId="1" fillId="0" borderId="0" xfId="29" applyNumberFormat="1" applyFont="1" applyAlignment="1">
      <alignment vertical="center"/>
    </xf>
    <xf numFmtId="166" fontId="1" fillId="0" borderId="0" xfId="29" applyNumberFormat="1" applyFont="1" applyAlignment="1">
      <alignment horizontal="right" vertical="center" wrapText="1"/>
    </xf>
    <xf numFmtId="166" fontId="2" fillId="0" borderId="0" xfId="29" applyNumberFormat="1" applyFont="1" applyAlignment="1">
      <alignment horizontal="center" vertical="center"/>
    </xf>
    <xf numFmtId="166" fontId="2" fillId="0" borderId="0" xfId="29" applyNumberFormat="1" applyFont="1" applyAlignment="1">
      <alignment horizontal="left" vertical="center"/>
    </xf>
    <xf numFmtId="166" fontId="8" fillId="0" borderId="0" xfId="29" applyNumberFormat="1" applyFont="1" applyAlignment="1">
      <alignment vertical="center"/>
    </xf>
    <xf numFmtId="0" fontId="1" fillId="4" borderId="29" xfId="16" applyFont="1" applyFill="1" applyBorder="1" applyAlignment="1">
      <alignment horizontal="left" vertical="center" wrapText="1" readingOrder="2"/>
    </xf>
    <xf numFmtId="169" fontId="2" fillId="3" borderId="129" xfId="17" applyNumberFormat="1" applyFont="1" applyFill="1" applyBorder="1" applyAlignment="1">
      <alignment horizontal="right" vertical="center" indent="1"/>
    </xf>
    <xf numFmtId="169" fontId="2" fillId="4" borderId="129" xfId="17" applyNumberFormat="1" applyFont="1" applyFill="1" applyBorder="1" applyAlignment="1">
      <alignment horizontal="right" vertical="center" indent="1"/>
    </xf>
    <xf numFmtId="169" fontId="2" fillId="3" borderId="98" xfId="17" applyNumberFormat="1" applyFont="1" applyFill="1" applyBorder="1" applyAlignment="1">
      <alignment horizontal="right" vertical="center" indent="1"/>
    </xf>
    <xf numFmtId="0" fontId="1" fillId="3" borderId="30" xfId="16" applyFont="1" applyFill="1" applyBorder="1" applyAlignment="1">
      <alignment horizontal="right" vertical="center" wrapText="1" readingOrder="2"/>
    </xf>
    <xf numFmtId="0" fontId="1" fillId="3" borderId="28" xfId="17" applyFont="1" applyFill="1" applyBorder="1" applyAlignment="1">
      <alignment horizontal="right" vertical="center" indent="1"/>
    </xf>
    <xf numFmtId="3" fontId="7" fillId="4" borderId="26" xfId="17" quotePrefix="1" applyNumberFormat="1" applyFont="1" applyFill="1" applyBorder="1" applyAlignment="1">
      <alignment horizontal="right" vertical="center" indent="1"/>
    </xf>
    <xf numFmtId="3" fontId="1" fillId="3" borderId="21" xfId="0" applyNumberFormat="1" applyFont="1" applyFill="1" applyBorder="1" applyAlignment="1">
      <alignment horizontal="right" vertical="center" indent="1"/>
    </xf>
    <xf numFmtId="0" fontId="37" fillId="4" borderId="190" xfId="34" applyFont="1" applyFill="1" applyBorder="1" applyAlignment="1">
      <alignment horizontal="center"/>
    </xf>
    <xf numFmtId="3" fontId="2" fillId="4" borderId="191" xfId="34" applyNumberFormat="1" applyFont="1" applyFill="1" applyBorder="1" applyAlignment="1">
      <alignment vertical="center"/>
    </xf>
    <xf numFmtId="3" fontId="1" fillId="4" borderId="193" xfId="15" applyNumberFormat="1" applyFont="1" applyFill="1" applyBorder="1" applyAlignment="1">
      <alignment vertical="center"/>
    </xf>
    <xf numFmtId="3" fontId="2" fillId="4" borderId="196" xfId="34" applyNumberFormat="1" applyFont="1" applyFill="1" applyBorder="1" applyAlignment="1">
      <alignment vertical="center"/>
    </xf>
    <xf numFmtId="3" fontId="1" fillId="4" borderId="79" xfId="15" applyNumberFormat="1" applyFont="1" applyFill="1" applyBorder="1" applyAlignment="1">
      <alignment vertical="center"/>
    </xf>
    <xf numFmtId="3" fontId="2" fillId="4" borderId="160" xfId="34" applyNumberFormat="1" applyFont="1" applyFill="1" applyBorder="1" applyAlignment="1">
      <alignment vertical="center"/>
    </xf>
    <xf numFmtId="166" fontId="2" fillId="0" borderId="63" xfId="34" applyNumberFormat="1" applyFont="1" applyFill="1" applyBorder="1" applyAlignment="1">
      <alignment horizontal="right" vertical="center"/>
    </xf>
    <xf numFmtId="166" fontId="2" fillId="0" borderId="64" xfId="34" applyNumberFormat="1" applyFont="1" applyFill="1" applyBorder="1" applyAlignment="1">
      <alignment horizontal="right" vertical="center"/>
    </xf>
    <xf numFmtId="166" fontId="1" fillId="0" borderId="185" xfId="15" applyNumberFormat="1" applyFont="1" applyFill="1" applyBorder="1" applyAlignment="1">
      <alignment horizontal="right" vertical="center"/>
    </xf>
    <xf numFmtId="166" fontId="2" fillId="4" borderId="138" xfId="34" applyNumberFormat="1" applyFont="1" applyFill="1" applyBorder="1" applyAlignment="1">
      <alignment vertical="center"/>
    </xf>
    <xf numFmtId="166" fontId="2" fillId="4" borderId="192" xfId="34" applyNumberFormat="1" applyFont="1" applyFill="1" applyBorder="1" applyAlignment="1">
      <alignment vertical="center"/>
    </xf>
    <xf numFmtId="166" fontId="1" fillId="4" borderId="194" xfId="15" applyNumberFormat="1" applyFont="1" applyFill="1" applyBorder="1" applyAlignment="1">
      <alignment vertical="center"/>
    </xf>
    <xf numFmtId="166" fontId="2" fillId="3" borderId="107" xfId="34" applyNumberFormat="1" applyFont="1" applyFill="1" applyBorder="1" applyAlignment="1">
      <alignment vertical="center"/>
    </xf>
    <xf numFmtId="166" fontId="2" fillId="3" borderId="109" xfId="34" applyNumberFormat="1" applyFont="1" applyFill="1" applyBorder="1" applyAlignment="1">
      <alignment vertical="center"/>
    </xf>
    <xf numFmtId="166" fontId="1" fillId="3" borderId="76" xfId="15" applyNumberFormat="1" applyFont="1" applyFill="1" applyBorder="1" applyAlignment="1">
      <alignment vertical="center"/>
    </xf>
    <xf numFmtId="166" fontId="2" fillId="4" borderId="197" xfId="34" applyNumberFormat="1" applyFont="1" applyFill="1" applyBorder="1" applyAlignment="1">
      <alignment vertical="center"/>
    </xf>
    <xf numFmtId="166" fontId="1" fillId="4" borderId="80" xfId="15" applyNumberFormat="1" applyFont="1" applyFill="1" applyBorder="1" applyAlignment="1">
      <alignment vertical="center"/>
    </xf>
    <xf numFmtId="166" fontId="2" fillId="0" borderId="63" xfId="34" applyNumberFormat="1" applyFont="1" applyFill="1" applyBorder="1" applyAlignment="1">
      <alignment vertical="center"/>
    </xf>
    <xf numFmtId="166" fontId="2" fillId="0" borderId="109" xfId="34" applyNumberFormat="1" applyFont="1" applyFill="1" applyBorder="1" applyAlignment="1">
      <alignment vertical="center"/>
    </xf>
    <xf numFmtId="166" fontId="1" fillId="0" borderId="77" xfId="15" applyNumberFormat="1" applyFont="1" applyFill="1" applyBorder="1" applyAlignment="1">
      <alignment vertical="center"/>
    </xf>
    <xf numFmtId="166" fontId="2" fillId="0" borderId="64" xfId="34" applyNumberFormat="1" applyFont="1" applyFill="1" applyBorder="1" applyAlignment="1">
      <alignment vertical="center"/>
    </xf>
    <xf numFmtId="166" fontId="1" fillId="0" borderId="76" xfId="15" applyNumberFormat="1" applyFont="1" applyFill="1" applyBorder="1" applyAlignment="1">
      <alignment vertical="center"/>
    </xf>
    <xf numFmtId="166" fontId="2" fillId="4" borderId="195" xfId="34" applyNumberFormat="1" applyFont="1" applyFill="1" applyBorder="1" applyAlignment="1">
      <alignment vertical="center"/>
    </xf>
    <xf numFmtId="166" fontId="2" fillId="0" borderId="107" xfId="34" applyNumberFormat="1" applyFont="1" applyFill="1" applyBorder="1" applyAlignment="1">
      <alignment vertical="center"/>
    </xf>
    <xf numFmtId="166" fontId="2" fillId="4" borderId="125" xfId="34" applyNumberFormat="1" applyFont="1" applyFill="1" applyBorder="1" applyAlignment="1">
      <alignment vertical="center"/>
    </xf>
    <xf numFmtId="166" fontId="2" fillId="4" borderId="64" xfId="34" applyNumberFormat="1" applyFont="1" applyFill="1" applyBorder="1" applyAlignment="1">
      <alignment vertical="center"/>
    </xf>
    <xf numFmtId="166" fontId="1" fillId="4" borderId="185" xfId="15" applyNumberFormat="1" applyFont="1" applyFill="1" applyBorder="1" applyAlignment="1">
      <alignment vertical="center"/>
    </xf>
    <xf numFmtId="166" fontId="2" fillId="0" borderId="111" xfId="34" applyNumberFormat="1" applyFont="1" applyFill="1" applyBorder="1" applyAlignment="1">
      <alignment vertical="center"/>
    </xf>
    <xf numFmtId="166" fontId="1" fillId="0" borderId="114" xfId="15" applyNumberFormat="1" applyFont="1" applyFill="1" applyBorder="1" applyAlignment="1">
      <alignment vertical="center"/>
    </xf>
    <xf numFmtId="166" fontId="2" fillId="5" borderId="63" xfId="34" applyNumberFormat="1" applyFont="1" applyFill="1" applyBorder="1" applyAlignment="1">
      <alignment vertical="center"/>
    </xf>
    <xf numFmtId="166" fontId="2" fillId="5" borderId="109" xfId="34" applyNumberFormat="1" applyFont="1" applyFill="1" applyBorder="1" applyAlignment="1">
      <alignment vertical="center"/>
    </xf>
    <xf numFmtId="166" fontId="1" fillId="5" borderId="77" xfId="15" applyNumberFormat="1" applyFont="1" applyFill="1" applyBorder="1" applyAlignment="1">
      <alignment vertical="center"/>
    </xf>
    <xf numFmtId="166" fontId="2" fillId="3" borderId="125" xfId="34" applyNumberFormat="1" applyFont="1" applyFill="1" applyBorder="1" applyAlignment="1">
      <alignment vertical="center"/>
    </xf>
    <xf numFmtId="166" fontId="2" fillId="3" borderId="64" xfId="34" applyNumberFormat="1" applyFont="1" applyFill="1" applyBorder="1" applyAlignment="1">
      <alignment vertical="center"/>
    </xf>
    <xf numFmtId="166" fontId="1" fillId="3" borderId="185" xfId="15" applyNumberFormat="1" applyFont="1" applyFill="1" applyBorder="1" applyAlignment="1">
      <alignment vertical="center"/>
    </xf>
    <xf numFmtId="0" fontId="3" fillId="0" borderId="0" xfId="0" applyFont="1" applyAlignment="1">
      <alignment horizontal="center" vertical="top"/>
    </xf>
    <xf numFmtId="0" fontId="2" fillId="0" borderId="77" xfId="34" applyFont="1" applyFill="1" applyBorder="1" applyAlignment="1">
      <alignment horizontal="center" vertical="center" wrapText="1"/>
    </xf>
    <xf numFmtId="0" fontId="2" fillId="0" borderId="121" xfId="34" applyFont="1" applyFill="1" applyBorder="1" applyAlignment="1">
      <alignment horizontal="center" vertical="center" wrapText="1"/>
    </xf>
    <xf numFmtId="0" fontId="2" fillId="0" borderId="98" xfId="34" applyFont="1" applyFill="1" applyBorder="1" applyAlignment="1">
      <alignment horizontal="center" vertical="center" wrapText="1"/>
    </xf>
    <xf numFmtId="0" fontId="2" fillId="0" borderId="119" xfId="34" applyFont="1" applyFill="1" applyBorder="1" applyAlignment="1">
      <alignment horizontal="center" vertical="center" wrapText="1"/>
    </xf>
    <xf numFmtId="0" fontId="2" fillId="0" borderId="78" xfId="34" applyFont="1" applyFill="1" applyBorder="1" applyAlignment="1">
      <alignment horizontal="center" vertical="center" wrapText="1"/>
    </xf>
    <xf numFmtId="0" fontId="2" fillId="0" borderId="120" xfId="34" applyFont="1" applyFill="1" applyBorder="1" applyAlignment="1">
      <alignment horizontal="center" vertical="center" wrapText="1"/>
    </xf>
    <xf numFmtId="0" fontId="1" fillId="5" borderId="77" xfId="34" applyFont="1" applyFill="1" applyBorder="1" applyAlignment="1">
      <alignment horizontal="center" vertical="center" wrapText="1"/>
    </xf>
    <xf numFmtId="0" fontId="1" fillId="5" borderId="98" xfId="34" applyFont="1" applyFill="1" applyBorder="1" applyAlignment="1">
      <alignment horizontal="center" vertical="center" wrapText="1"/>
    </xf>
    <xf numFmtId="0" fontId="1" fillId="5" borderId="95" xfId="34" applyFont="1" applyFill="1" applyBorder="1" applyAlignment="1">
      <alignment horizontal="center" vertical="center" wrapText="1"/>
    </xf>
    <xf numFmtId="0" fontId="2" fillId="5" borderId="77" xfId="34" applyFont="1" applyFill="1" applyBorder="1" applyAlignment="1">
      <alignment horizontal="center" vertical="center" wrapText="1"/>
    </xf>
    <xf numFmtId="0" fontId="2" fillId="5" borderId="121" xfId="34" applyFont="1" applyFill="1" applyBorder="1" applyAlignment="1">
      <alignment horizontal="center" vertical="center" wrapText="1"/>
    </xf>
    <xf numFmtId="0" fontId="2" fillId="5" borderId="98" xfId="34" applyFont="1" applyFill="1" applyBorder="1" applyAlignment="1">
      <alignment horizontal="center" vertical="center" wrapText="1"/>
    </xf>
    <xf numFmtId="0" fontId="2" fillId="5" borderId="119" xfId="34" applyFont="1" applyFill="1" applyBorder="1" applyAlignment="1">
      <alignment horizontal="center" vertical="center" wrapText="1"/>
    </xf>
    <xf numFmtId="0" fontId="2" fillId="5" borderId="95" xfId="34" applyFont="1" applyFill="1" applyBorder="1" applyAlignment="1">
      <alignment horizontal="center" vertical="center" wrapText="1"/>
    </xf>
    <xf numFmtId="0" fontId="2" fillId="5" borderId="122" xfId="34" applyFont="1" applyFill="1" applyBorder="1" applyAlignment="1">
      <alignment horizontal="center" vertical="center" wrapText="1"/>
    </xf>
    <xf numFmtId="0" fontId="1" fillId="0" borderId="111" xfId="34" applyFont="1" applyFill="1" applyBorder="1" applyAlignment="1">
      <alignment horizontal="center" vertical="center" wrapText="1"/>
    </xf>
    <xf numFmtId="0" fontId="1" fillId="0" borderId="98" xfId="34" applyFont="1" applyFill="1" applyBorder="1" applyAlignment="1">
      <alignment horizontal="center" vertical="center" wrapText="1"/>
    </xf>
    <xf numFmtId="0" fontId="1" fillId="0" borderId="78" xfId="34" applyFont="1" applyFill="1" applyBorder="1" applyAlignment="1">
      <alignment horizontal="center" vertical="center" wrapText="1"/>
    </xf>
    <xf numFmtId="0" fontId="2" fillId="0" borderId="94" xfId="34" applyFont="1" applyFill="1" applyBorder="1" applyAlignment="1">
      <alignment horizontal="center" vertical="center" wrapText="1"/>
    </xf>
    <xf numFmtId="0" fontId="2" fillId="0" borderId="123" xfId="34" applyFont="1" applyFill="1" applyBorder="1" applyAlignment="1">
      <alignment horizontal="center" vertical="center" wrapText="1"/>
    </xf>
    <xf numFmtId="0" fontId="1" fillId="0" borderId="77" xfId="34" applyFont="1" applyFill="1" applyBorder="1" applyAlignment="1">
      <alignment horizontal="center" vertical="center" wrapText="1"/>
    </xf>
    <xf numFmtId="0" fontId="1" fillId="3" borderId="0" xfId="34" applyFont="1" applyFill="1" applyBorder="1" applyAlignment="1">
      <alignment horizontal="right" vertical="center" readingOrder="2"/>
    </xf>
    <xf numFmtId="0" fontId="1" fillId="3" borderId="0" xfId="34" applyFont="1" applyFill="1" applyBorder="1" applyAlignment="1">
      <alignment horizontal="left"/>
    </xf>
    <xf numFmtId="0" fontId="1" fillId="5" borderId="78" xfId="34" applyFont="1" applyFill="1" applyBorder="1" applyAlignment="1">
      <alignment horizontal="center" vertical="center" wrapText="1"/>
    </xf>
    <xf numFmtId="0" fontId="2" fillId="5" borderId="78" xfId="34" applyFont="1" applyFill="1" applyBorder="1" applyAlignment="1">
      <alignment horizontal="center" vertical="center" wrapText="1"/>
    </xf>
    <xf numFmtId="0" fontId="2" fillId="5" borderId="120" xfId="34" applyFont="1" applyFill="1" applyBorder="1" applyAlignment="1">
      <alignment horizontal="center" vertical="center" wrapText="1"/>
    </xf>
    <xf numFmtId="0" fontId="2" fillId="0" borderId="79" xfId="34" applyFont="1" applyFill="1" applyBorder="1" applyAlignment="1">
      <alignment horizontal="center" vertical="center" wrapText="1"/>
    </xf>
    <xf numFmtId="0" fontId="2" fillId="0" borderId="62" xfId="34" applyFont="1" applyFill="1" applyBorder="1" applyAlignment="1">
      <alignment horizontal="center" vertical="center" wrapText="1"/>
    </xf>
    <xf numFmtId="0" fontId="1" fillId="4" borderId="77" xfId="34" applyFont="1" applyFill="1" applyBorder="1" applyAlignment="1">
      <alignment horizontal="center" vertical="center" wrapText="1"/>
    </xf>
    <xf numFmtId="0" fontId="1" fillId="4" borderId="98" xfId="34" applyFont="1" applyFill="1" applyBorder="1" applyAlignment="1">
      <alignment horizontal="center" vertical="center" wrapText="1"/>
    </xf>
    <xf numFmtId="0" fontId="1" fillId="4" borderId="78" xfId="34" applyFont="1" applyFill="1" applyBorder="1" applyAlignment="1">
      <alignment horizontal="center" vertical="center" wrapText="1"/>
    </xf>
    <xf numFmtId="0" fontId="2" fillId="4" borderId="76" xfId="34" applyFont="1" applyFill="1" applyBorder="1" applyAlignment="1">
      <alignment horizontal="center" vertical="center" wrapText="1"/>
    </xf>
    <xf numFmtId="0" fontId="2" fillId="4" borderId="79" xfId="34" applyFont="1" applyFill="1" applyBorder="1" applyAlignment="1">
      <alignment horizontal="center" vertical="center" wrapText="1"/>
    </xf>
    <xf numFmtId="0" fontId="1" fillId="0" borderId="116" xfId="34" applyFont="1" applyFill="1" applyBorder="1" applyAlignment="1">
      <alignment horizontal="center" vertical="center" wrapText="1"/>
    </xf>
    <xf numFmtId="0" fontId="1" fillId="0" borderId="117" xfId="34" applyFont="1" applyFill="1" applyBorder="1" applyAlignment="1">
      <alignment horizontal="center" vertical="center" wrapText="1"/>
    </xf>
    <xf numFmtId="0" fontId="2" fillId="3" borderId="79" xfId="34" applyFont="1" applyFill="1" applyBorder="1" applyAlignment="1">
      <alignment horizontal="center" vertical="center" wrapText="1"/>
    </xf>
    <xf numFmtId="0" fontId="2" fillId="3" borderId="62" xfId="34" applyFont="1" applyFill="1" applyBorder="1" applyAlignment="1">
      <alignment horizontal="center" vertical="center" wrapText="1"/>
    </xf>
    <xf numFmtId="0" fontId="1" fillId="3" borderId="117" xfId="34" applyFont="1" applyFill="1" applyBorder="1" applyAlignment="1">
      <alignment horizontal="center" vertical="center" wrapText="1"/>
    </xf>
    <xf numFmtId="0" fontId="1" fillId="3" borderId="118" xfId="34" applyFont="1" applyFill="1" applyBorder="1" applyAlignment="1">
      <alignment horizontal="center" vertical="center" wrapText="1"/>
    </xf>
    <xf numFmtId="0" fontId="2" fillId="4" borderId="62" xfId="34" applyFont="1" applyFill="1" applyBorder="1" applyAlignment="1">
      <alignment horizontal="center" vertical="center" wrapText="1"/>
    </xf>
    <xf numFmtId="0" fontId="1" fillId="0" borderId="118" xfId="34" applyFont="1" applyFill="1" applyBorder="1" applyAlignment="1">
      <alignment horizontal="center" vertical="center" wrapText="1"/>
    </xf>
    <xf numFmtId="0" fontId="1" fillId="4" borderId="126" xfId="34" applyFont="1" applyFill="1" applyBorder="1" applyAlignment="1">
      <alignment horizontal="center" vertical="center"/>
    </xf>
    <xf numFmtId="0" fontId="1" fillId="4" borderId="189" xfId="34" applyFont="1" applyFill="1" applyBorder="1" applyAlignment="1">
      <alignment horizontal="center" vertical="center"/>
    </xf>
    <xf numFmtId="0" fontId="1" fillId="4" borderId="95" xfId="34" applyFont="1" applyFill="1" applyBorder="1" applyAlignment="1">
      <alignment horizontal="center" vertical="center" wrapText="1"/>
    </xf>
    <xf numFmtId="0" fontId="32" fillId="3" borderId="0" xfId="1" applyFont="1" applyFill="1" applyAlignment="1">
      <alignment horizontal="center" vertical="center"/>
    </xf>
    <xf numFmtId="0" fontId="32" fillId="3" borderId="0" xfId="1" applyFont="1" applyFill="1" applyAlignment="1">
      <alignment horizontal="center" vertical="center" readingOrder="2"/>
    </xf>
    <xf numFmtId="0" fontId="5" fillId="3" borderId="0" xfId="2" applyFont="1" applyFill="1" applyAlignment="1">
      <alignment horizontal="center" vertical="center"/>
    </xf>
    <xf numFmtId="0" fontId="5" fillId="3" borderId="165" xfId="2" applyFont="1" applyFill="1" applyBorder="1" applyAlignment="1">
      <alignment horizontal="center" vertical="center"/>
    </xf>
    <xf numFmtId="0" fontId="5" fillId="3" borderId="14"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5" fillId="3" borderId="12" xfId="2" applyFont="1" applyFill="1" applyBorder="1" applyAlignment="1">
      <alignment horizontal="center" vertical="center" readingOrder="1"/>
    </xf>
    <xf numFmtId="0" fontId="20" fillId="4" borderId="124" xfId="34" applyFont="1" applyFill="1" applyBorder="1" applyAlignment="1">
      <alignment horizontal="center" vertical="center"/>
    </xf>
    <xf numFmtId="0" fontId="20" fillId="4" borderId="98" xfId="34" applyFont="1" applyFill="1" applyBorder="1" applyAlignment="1">
      <alignment horizontal="center" vertical="center"/>
    </xf>
    <xf numFmtId="0" fontId="20" fillId="4" borderId="78" xfId="34" applyFont="1" applyFill="1" applyBorder="1" applyAlignment="1">
      <alignment horizontal="center" vertical="center"/>
    </xf>
    <xf numFmtId="0" fontId="1" fillId="4" borderId="124" xfId="34" applyFont="1" applyFill="1" applyBorder="1" applyAlignment="1">
      <alignment horizontal="center" vertical="center"/>
    </xf>
    <xf numFmtId="0" fontId="20" fillId="4" borderId="125" xfId="34" applyFont="1" applyFill="1" applyBorder="1" applyAlignment="1">
      <alignment horizontal="center" vertical="center"/>
    </xf>
    <xf numFmtId="0" fontId="20" fillId="4" borderId="64" xfId="34" applyFont="1" applyFill="1" applyBorder="1" applyAlignment="1">
      <alignment horizontal="center" vertical="center"/>
    </xf>
    <xf numFmtId="0" fontId="20" fillId="4" borderId="126" xfId="34" applyFont="1" applyFill="1" applyBorder="1" applyAlignment="1">
      <alignment horizontal="center" vertical="center"/>
    </xf>
    <xf numFmtId="0" fontId="20" fillId="4" borderId="119" xfId="34" applyFont="1" applyFill="1" applyBorder="1" applyAlignment="1">
      <alignment horizontal="center" vertical="center"/>
    </xf>
    <xf numFmtId="0" fontId="20" fillId="4" borderId="120" xfId="34" applyFont="1" applyFill="1" applyBorder="1" applyAlignment="1">
      <alignment horizontal="center" vertical="center"/>
    </xf>
    <xf numFmtId="0" fontId="32" fillId="0" borderId="0" xfId="1" applyFont="1" applyAlignment="1">
      <alignment horizontal="center" vertical="center"/>
    </xf>
    <xf numFmtId="0" fontId="32" fillId="0" borderId="0" xfId="1" applyFont="1" applyAlignment="1">
      <alignment horizontal="center" vertical="center" readingOrder="2"/>
    </xf>
    <xf numFmtId="0" fontId="5" fillId="0" borderId="0" xfId="2" applyFont="1" applyAlignment="1">
      <alignment horizontal="center" vertical="center"/>
    </xf>
    <xf numFmtId="0" fontId="5" fillId="0" borderId="0" xfId="2" applyFont="1" applyAlignment="1">
      <alignment horizontal="center" vertical="center" readingOrder="1"/>
    </xf>
    <xf numFmtId="0" fontId="1" fillId="4" borderId="17" xfId="3" applyFont="1" applyFill="1" applyBorder="1">
      <alignment horizontal="right" vertical="center" wrapText="1"/>
    </xf>
    <xf numFmtId="0" fontId="1" fillId="4" borderId="20" xfId="3" applyFont="1" applyFill="1" applyBorder="1">
      <alignment horizontal="right" vertical="center" wrapText="1"/>
    </xf>
    <xf numFmtId="0" fontId="1" fillId="4" borderId="23" xfId="3" applyFont="1" applyFill="1" applyBorder="1">
      <alignment horizontal="right" vertical="center" wrapText="1"/>
    </xf>
    <xf numFmtId="1" fontId="8" fillId="4" borderId="19" xfId="4" applyFont="1" applyFill="1" applyBorder="1">
      <alignment horizontal="left" vertical="center" wrapText="1"/>
    </xf>
    <xf numFmtId="1" fontId="8" fillId="4" borderId="22" xfId="4" applyFont="1" applyFill="1" applyBorder="1">
      <alignment horizontal="left" vertical="center" wrapText="1"/>
    </xf>
    <xf numFmtId="1" fontId="8" fillId="4" borderId="25" xfId="4" applyFont="1" applyFill="1" applyBorder="1">
      <alignment horizontal="left" vertical="center" wrapText="1"/>
    </xf>
    <xf numFmtId="0" fontId="6" fillId="4" borderId="18" xfId="6" applyFont="1" applyFill="1" applyBorder="1" applyAlignment="1">
      <alignment horizontal="center" vertical="center" wrapText="1"/>
    </xf>
    <xf numFmtId="0" fontId="6" fillId="4" borderId="21" xfId="6" applyFont="1" applyFill="1" applyBorder="1" applyAlignment="1">
      <alignment horizontal="center" vertical="center" wrapText="1"/>
    </xf>
    <xf numFmtId="0" fontId="6" fillId="4" borderId="24" xfId="6" applyFont="1" applyFill="1" applyBorder="1" applyAlignment="1">
      <alignment horizontal="center" vertical="center" wrapText="1"/>
    </xf>
    <xf numFmtId="0" fontId="6" fillId="4" borderId="18" xfId="6" applyFont="1" applyFill="1" applyBorder="1">
      <alignment horizontal="center" vertical="center" wrapText="1"/>
    </xf>
    <xf numFmtId="0" fontId="6" fillId="4" borderId="21" xfId="6" applyFont="1" applyFill="1" applyBorder="1">
      <alignment horizontal="center" vertical="center" wrapText="1"/>
    </xf>
    <xf numFmtId="0" fontId="6" fillId="4" borderId="24" xfId="6" applyFont="1" applyFill="1" applyBorder="1">
      <alignment horizontal="center" vertical="center" wrapText="1"/>
    </xf>
    <xf numFmtId="0" fontId="6" fillId="4" borderId="38" xfId="6" applyFont="1" applyFill="1" applyBorder="1" applyAlignment="1">
      <alignment horizontal="center" vertical="center" wrapText="1"/>
    </xf>
    <xf numFmtId="0" fontId="6" fillId="4" borderId="31" xfId="6" applyFont="1" applyFill="1" applyBorder="1" applyAlignment="1">
      <alignment horizontal="center" vertical="center" wrapText="1"/>
    </xf>
    <xf numFmtId="0" fontId="6" fillId="4" borderId="39" xfId="6" applyFont="1" applyFill="1" applyBorder="1" applyAlignment="1">
      <alignment horizontal="center" vertical="center" wrapText="1"/>
    </xf>
    <xf numFmtId="0" fontId="8" fillId="0" borderId="45" xfId="18" applyFont="1" applyFill="1" applyBorder="1" applyAlignment="1">
      <alignment horizontal="left" vertical="center" wrapText="1"/>
    </xf>
    <xf numFmtId="0" fontId="8" fillId="0" borderId="43" xfId="18" applyFont="1" applyFill="1" applyBorder="1" applyAlignment="1">
      <alignment horizontal="left" vertical="center" wrapText="1"/>
    </xf>
    <xf numFmtId="0" fontId="1" fillId="4" borderId="30" xfId="14" applyFont="1" applyFill="1" applyBorder="1" applyAlignment="1">
      <alignment horizontal="center" vertical="center" wrapText="1" readingOrder="2"/>
    </xf>
    <xf numFmtId="0" fontId="1" fillId="4" borderId="28" xfId="14" applyFont="1" applyFill="1" applyBorder="1" applyAlignment="1">
      <alignment horizontal="center" vertical="center" wrapText="1" readingOrder="2"/>
    </xf>
    <xf numFmtId="0" fontId="1" fillId="4" borderId="28" xfId="14" applyFont="1" applyFill="1" applyBorder="1" applyAlignment="1">
      <alignment horizontal="center" vertical="center"/>
    </xf>
    <xf numFmtId="0" fontId="1" fillId="4" borderId="29" xfId="14" applyFont="1" applyFill="1" applyBorder="1" applyAlignment="1">
      <alignment horizontal="center" vertical="center"/>
    </xf>
    <xf numFmtId="0" fontId="1" fillId="4" borderId="146" xfId="3" applyFont="1" applyFill="1" applyBorder="1" applyAlignment="1">
      <alignment horizontal="right" vertical="center" wrapText="1"/>
    </xf>
    <xf numFmtId="0" fontId="1" fillId="4" borderId="17" xfId="3" applyFont="1" applyFill="1" applyBorder="1" applyAlignment="1">
      <alignment horizontal="right" vertical="center" wrapText="1"/>
    </xf>
    <xf numFmtId="0" fontId="1" fillId="4" borderId="147" xfId="3" applyFont="1" applyFill="1" applyBorder="1" applyAlignment="1">
      <alignment horizontal="right" vertical="center" wrapText="1"/>
    </xf>
    <xf numFmtId="0" fontId="1" fillId="4" borderId="20" xfId="3" applyFont="1" applyFill="1" applyBorder="1" applyAlignment="1">
      <alignment horizontal="right" vertical="center" wrapText="1"/>
    </xf>
    <xf numFmtId="0" fontId="1" fillId="4" borderId="148" xfId="3" applyFont="1" applyFill="1" applyBorder="1" applyAlignment="1">
      <alignment horizontal="right" vertical="center" wrapText="1"/>
    </xf>
    <xf numFmtId="0" fontId="1" fillId="4" borderId="23" xfId="3" applyFont="1" applyFill="1" applyBorder="1" applyAlignment="1">
      <alignment horizontal="right" vertical="center" wrapText="1"/>
    </xf>
    <xf numFmtId="0" fontId="1" fillId="4" borderId="38" xfId="6" applyFont="1" applyFill="1" applyBorder="1" applyAlignment="1">
      <alignment horizontal="center" vertical="center" wrapText="1"/>
    </xf>
    <xf numFmtId="0" fontId="1" fillId="4" borderId="31" xfId="6" applyFont="1" applyFill="1" applyBorder="1" applyAlignment="1">
      <alignment horizontal="center" vertical="center" wrapText="1"/>
    </xf>
    <xf numFmtId="0" fontId="1" fillId="4" borderId="39" xfId="6" applyFont="1" applyFill="1" applyBorder="1" applyAlignment="1">
      <alignment horizontal="center" vertical="center" wrapText="1"/>
    </xf>
    <xf numFmtId="1" fontId="8" fillId="4" borderId="19" xfId="4" applyFont="1" applyFill="1" applyBorder="1" applyAlignment="1">
      <alignment horizontal="left" vertical="center" wrapText="1"/>
    </xf>
    <xf numFmtId="1" fontId="8" fillId="4" borderId="143" xfId="4" applyFont="1" applyFill="1" applyBorder="1" applyAlignment="1">
      <alignment horizontal="left" vertical="center" wrapText="1"/>
    </xf>
    <xf numFmtId="1" fontId="8" fillId="4" borderId="22" xfId="4" applyFont="1" applyFill="1" applyBorder="1" applyAlignment="1">
      <alignment horizontal="left" vertical="center" wrapText="1"/>
    </xf>
    <xf numFmtId="1" fontId="8" fillId="4" borderId="144" xfId="4" applyFont="1" applyFill="1" applyBorder="1" applyAlignment="1">
      <alignment horizontal="left" vertical="center" wrapText="1"/>
    </xf>
    <xf numFmtId="1" fontId="8" fillId="4" borderId="25" xfId="4" applyFont="1" applyFill="1" applyBorder="1" applyAlignment="1">
      <alignment horizontal="left" vertical="center" wrapText="1"/>
    </xf>
    <xf numFmtId="1" fontId="8" fillId="4" borderId="145" xfId="4" applyFont="1" applyFill="1" applyBorder="1" applyAlignment="1">
      <alignment horizontal="left" vertical="center" wrapText="1"/>
    </xf>
    <xf numFmtId="0" fontId="1" fillId="4" borderId="29" xfId="14" applyFont="1" applyFill="1" applyBorder="1" applyAlignment="1">
      <alignment horizontal="right" vertical="center" wrapText="1" indent="1" readingOrder="2"/>
    </xf>
    <xf numFmtId="0" fontId="1" fillId="4" borderId="62" xfId="14" applyFont="1" applyFill="1" applyBorder="1" applyAlignment="1">
      <alignment horizontal="right" vertical="center" wrapText="1" indent="1" readingOrder="2"/>
    </xf>
    <xf numFmtId="0" fontId="8" fillId="4" borderId="29" xfId="14" applyFont="1" applyFill="1" applyBorder="1" applyAlignment="1">
      <alignment horizontal="left" vertical="center" wrapText="1" indent="1"/>
    </xf>
    <xf numFmtId="0" fontId="8" fillId="4" borderId="30" xfId="14" applyFont="1" applyFill="1" applyBorder="1" applyAlignment="1">
      <alignment horizontal="left" vertical="center" wrapText="1" indent="1"/>
    </xf>
    <xf numFmtId="3" fontId="7" fillId="0" borderId="36" xfId="17" applyNumberFormat="1" applyFont="1" applyFill="1" applyBorder="1" applyAlignment="1">
      <alignment horizontal="center" vertical="center"/>
    </xf>
    <xf numFmtId="3" fontId="7" fillId="0" borderId="0" xfId="17" applyNumberFormat="1" applyFont="1" applyFill="1" applyBorder="1" applyAlignment="1">
      <alignment horizontal="center" vertical="center"/>
    </xf>
    <xf numFmtId="3" fontId="7" fillId="0" borderId="37" xfId="17" applyNumberFormat="1" applyFont="1" applyFill="1" applyBorder="1" applyAlignment="1">
      <alignment horizontal="center" vertical="center"/>
    </xf>
    <xf numFmtId="3" fontId="7" fillId="4" borderId="0" xfId="17" applyNumberFormat="1" applyFont="1" applyFill="1" applyBorder="1" applyAlignment="1">
      <alignment horizontal="center" vertical="center"/>
    </xf>
    <xf numFmtId="3" fontId="7" fillId="0" borderId="45" xfId="17" applyNumberFormat="1" applyFont="1" applyFill="1" applyBorder="1" applyAlignment="1">
      <alignment horizontal="center" vertical="center"/>
    </xf>
    <xf numFmtId="3" fontId="7" fillId="0" borderId="43" xfId="17" applyNumberFormat="1" applyFont="1" applyFill="1" applyBorder="1" applyAlignment="1">
      <alignment horizontal="center" vertical="center"/>
    </xf>
    <xf numFmtId="0" fontId="5" fillId="0" borderId="0" xfId="2" applyFont="1" applyAlignment="1">
      <alignment horizontal="center" vertical="center" wrapText="1"/>
    </xf>
    <xf numFmtId="0" fontId="5" fillId="0" borderId="43" xfId="34" applyFont="1" applyBorder="1" applyAlignment="1">
      <alignment horizontal="right" vertical="center"/>
    </xf>
    <xf numFmtId="0" fontId="1" fillId="0" borderId="43" xfId="34" applyFont="1" applyBorder="1" applyAlignment="1">
      <alignment horizontal="left" vertical="center"/>
    </xf>
    <xf numFmtId="0" fontId="5" fillId="0" borderId="0" xfId="1" applyFont="1" applyAlignment="1">
      <alignment horizontal="center" vertical="center" readingOrder="1"/>
    </xf>
    <xf numFmtId="0" fontId="51" fillId="3" borderId="0" xfId="0" applyFont="1" applyFill="1" applyBorder="1" applyAlignment="1">
      <alignment horizontal="center" vertical="center"/>
    </xf>
    <xf numFmtId="0" fontId="50" fillId="3" borderId="0" xfId="0" applyFont="1" applyFill="1" applyBorder="1" applyAlignment="1">
      <alignment horizontal="center" vertical="center"/>
    </xf>
    <xf numFmtId="0" fontId="47" fillId="4" borderId="77" xfId="0" applyFont="1" applyFill="1" applyBorder="1" applyAlignment="1">
      <alignment horizontal="center" vertical="center"/>
    </xf>
    <xf numFmtId="0" fontId="47" fillId="4" borderId="71" xfId="0" applyFont="1" applyFill="1" applyBorder="1" applyAlignment="1">
      <alignment horizontal="center" vertical="center"/>
    </xf>
    <xf numFmtId="0" fontId="47" fillId="4" borderId="11" xfId="0" applyFont="1" applyFill="1" applyBorder="1" applyAlignment="1">
      <alignment horizontal="center" vertical="center"/>
    </xf>
    <xf numFmtId="0" fontId="47" fillId="4" borderId="73" xfId="0" applyFont="1" applyFill="1" applyBorder="1" applyAlignment="1">
      <alignment horizontal="center" vertical="center"/>
    </xf>
    <xf numFmtId="0" fontId="47" fillId="4" borderId="72" xfId="0" applyFont="1" applyFill="1" applyBorder="1" applyAlignment="1">
      <alignment horizontal="center" vertical="center"/>
    </xf>
    <xf numFmtId="0" fontId="47" fillId="4" borderId="9" xfId="0" applyFont="1" applyFill="1" applyBorder="1" applyAlignment="1">
      <alignment horizontal="center" vertical="center"/>
    </xf>
    <xf numFmtId="0" fontId="47" fillId="4" borderId="75" xfId="0" applyFont="1" applyFill="1" applyBorder="1" applyAlignment="1">
      <alignment horizontal="center" vertical="center"/>
    </xf>
    <xf numFmtId="0" fontId="46" fillId="3" borderId="0" xfId="0" applyFont="1" applyFill="1" applyBorder="1" applyAlignment="1">
      <alignment horizontal="center" vertical="center" readingOrder="2"/>
    </xf>
    <xf numFmtId="0" fontId="1" fillId="3" borderId="30" xfId="14" applyFont="1" applyFill="1" applyBorder="1" applyAlignment="1">
      <alignment horizontal="center" vertical="center" wrapText="1" readingOrder="2"/>
    </xf>
    <xf numFmtId="0" fontId="1" fillId="3" borderId="28" xfId="14" applyFont="1" applyFill="1" applyBorder="1" applyAlignment="1">
      <alignment horizontal="center" vertical="center" wrapText="1" readingOrder="2"/>
    </xf>
    <xf numFmtId="0" fontId="1" fillId="3" borderId="28" xfId="14" applyFont="1" applyFill="1" applyBorder="1" applyAlignment="1">
      <alignment horizontal="center" vertical="center"/>
    </xf>
    <xf numFmtId="0" fontId="1" fillId="3" borderId="29" xfId="14" applyFont="1" applyFill="1" applyBorder="1" applyAlignment="1">
      <alignment horizontal="center" vertical="center"/>
    </xf>
    <xf numFmtId="0" fontId="1" fillId="3" borderId="35" xfId="16" applyFont="1" applyFill="1" applyBorder="1" applyAlignment="1">
      <alignment horizontal="right" vertical="center" wrapText="1" readingOrder="2"/>
    </xf>
    <xf numFmtId="0" fontId="1" fillId="3" borderId="26" xfId="16" applyFont="1" applyFill="1" applyBorder="1" applyAlignment="1">
      <alignment horizontal="right" vertical="center" wrapText="1" readingOrder="2"/>
    </xf>
    <xf numFmtId="0" fontId="1" fillId="4" borderId="59" xfId="15" applyFont="1" applyFill="1" applyBorder="1" applyAlignment="1">
      <alignment horizontal="center" vertical="center"/>
    </xf>
    <xf numFmtId="0" fontId="1" fillId="4" borderId="21" xfId="15" applyFont="1" applyFill="1" applyBorder="1" applyAlignment="1">
      <alignment horizontal="center" vertical="center"/>
    </xf>
    <xf numFmtId="0" fontId="1" fillId="3" borderId="62" xfId="14" applyFont="1" applyFill="1" applyBorder="1" applyAlignment="1">
      <alignment horizontal="center" vertical="center" wrapText="1" readingOrder="2"/>
    </xf>
    <xf numFmtId="0" fontId="8" fillId="3" borderId="29" xfId="14" applyFont="1" applyFill="1" applyBorder="1" applyAlignment="1">
      <alignment horizontal="center" vertical="center"/>
    </xf>
    <xf numFmtId="0" fontId="8" fillId="3" borderId="62" xfId="14" applyFont="1" applyFill="1" applyBorder="1" applyAlignment="1">
      <alignment horizontal="center" vertical="center"/>
    </xf>
    <xf numFmtId="3" fontId="2" fillId="5" borderId="36" xfId="15" applyNumberFormat="1" applyFont="1" applyFill="1" applyBorder="1" applyAlignment="1">
      <alignment horizontal="center" vertical="center"/>
    </xf>
    <xf numFmtId="3" fontId="2" fillId="5" borderId="0" xfId="15" applyNumberFormat="1" applyFont="1" applyFill="1" applyBorder="1" applyAlignment="1">
      <alignment horizontal="center" vertical="center"/>
    </xf>
    <xf numFmtId="3" fontId="2" fillId="5" borderId="37" xfId="15" applyNumberFormat="1" applyFont="1" applyFill="1" applyBorder="1" applyAlignment="1">
      <alignment horizontal="center" vertical="center"/>
    </xf>
    <xf numFmtId="3" fontId="2" fillId="3" borderId="36" xfId="15" applyNumberFormat="1" applyFont="1" applyFill="1" applyBorder="1" applyAlignment="1">
      <alignment horizontal="center" vertical="center"/>
    </xf>
    <xf numFmtId="3" fontId="2" fillId="3" borderId="0" xfId="15" applyNumberFormat="1" applyFont="1" applyFill="1" applyBorder="1" applyAlignment="1">
      <alignment horizontal="center" vertical="center"/>
    </xf>
    <xf numFmtId="3" fontId="2" fillId="3" borderId="37" xfId="15" applyNumberFormat="1" applyFont="1" applyFill="1" applyBorder="1" applyAlignment="1">
      <alignment horizontal="center" vertical="center"/>
    </xf>
    <xf numFmtId="3" fontId="2" fillId="5" borderId="45" xfId="15" applyNumberFormat="1" applyFont="1" applyFill="1" applyBorder="1" applyAlignment="1">
      <alignment horizontal="center" vertical="center"/>
    </xf>
    <xf numFmtId="3" fontId="2" fillId="5" borderId="43" xfId="15" applyNumberFormat="1" applyFont="1" applyFill="1" applyBorder="1" applyAlignment="1">
      <alignment horizontal="center" vertical="center"/>
    </xf>
    <xf numFmtId="3" fontId="2" fillId="5" borderId="44" xfId="15" applyNumberFormat="1" applyFont="1" applyFill="1" applyBorder="1" applyAlignment="1">
      <alignment horizontal="center" vertical="center"/>
    </xf>
    <xf numFmtId="0" fontId="51" fillId="0" borderId="0" xfId="1" applyFont="1" applyAlignment="1">
      <alignment horizontal="center" vertical="center"/>
    </xf>
    <xf numFmtId="0" fontId="5" fillId="4" borderId="166" xfId="3" applyFont="1" applyFill="1" applyBorder="1" applyAlignment="1">
      <alignment horizontal="right" vertical="center" wrapText="1"/>
    </xf>
    <xf numFmtId="0" fontId="5" fillId="4" borderId="167" xfId="3" applyFont="1" applyFill="1" applyBorder="1" applyAlignment="1">
      <alignment horizontal="right" vertical="center" wrapText="1"/>
    </xf>
    <xf numFmtId="1" fontId="1" fillId="4" borderId="168" xfId="4" applyFont="1" applyFill="1" applyBorder="1" applyAlignment="1">
      <alignment horizontal="left" vertical="center" wrapText="1"/>
    </xf>
    <xf numFmtId="1" fontId="1" fillId="4" borderId="169" xfId="4" applyFont="1" applyFill="1" applyBorder="1" applyAlignment="1">
      <alignment horizontal="left" vertical="center" wrapText="1"/>
    </xf>
    <xf numFmtId="0" fontId="2" fillId="3" borderId="141" xfId="16" applyFont="1" applyFill="1" applyBorder="1" applyAlignment="1">
      <alignment horizontal="right" vertical="center" wrapText="1" readingOrder="2"/>
    </xf>
    <xf numFmtId="0" fontId="2" fillId="3" borderId="33" xfId="16" applyFont="1" applyFill="1" applyBorder="1" applyAlignment="1">
      <alignment horizontal="right" vertical="center" wrapText="1" readingOrder="2"/>
    </xf>
    <xf numFmtId="0" fontId="8" fillId="3" borderId="30" xfId="14" applyFont="1" applyFill="1" applyBorder="1" applyAlignment="1">
      <alignment horizontal="center" vertical="center"/>
    </xf>
    <xf numFmtId="0" fontId="1" fillId="4" borderId="18" xfId="6" applyFont="1" applyFill="1" applyBorder="1">
      <alignment horizontal="center" vertical="center" wrapText="1"/>
    </xf>
    <xf numFmtId="0" fontId="1" fillId="4" borderId="21" xfId="6" applyFont="1" applyFill="1" applyBorder="1">
      <alignment horizontal="center" vertical="center" wrapText="1"/>
    </xf>
    <xf numFmtId="0" fontId="1" fillId="4" borderId="24" xfId="6" applyFont="1" applyFill="1" applyBorder="1">
      <alignment horizontal="center" vertical="center" wrapText="1"/>
    </xf>
    <xf numFmtId="0" fontId="12" fillId="3" borderId="40" xfId="18" applyFont="1" applyFill="1" applyBorder="1" applyAlignment="1">
      <alignment horizontal="left" vertical="center" wrapText="1"/>
    </xf>
    <xf numFmtId="0" fontId="12" fillId="3" borderId="42" xfId="18" applyFont="1" applyFill="1" applyBorder="1" applyAlignment="1">
      <alignment horizontal="left" vertical="center" wrapText="1"/>
    </xf>
    <xf numFmtId="0" fontId="51" fillId="0" borderId="0" xfId="0" applyFont="1" applyAlignment="1">
      <alignment horizontal="center" vertical="center" wrapText="1"/>
    </xf>
    <xf numFmtId="0" fontId="32"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67" xfId="3" applyFont="1" applyFill="1" applyBorder="1" applyAlignment="1">
      <alignment horizontal="right" vertical="center" wrapText="1" indent="1"/>
    </xf>
    <xf numFmtId="0" fontId="5" fillId="4" borderId="65" xfId="3" applyFont="1" applyFill="1" applyBorder="1" applyAlignment="1">
      <alignment horizontal="right" vertical="center" wrapText="1" indent="1"/>
    </xf>
    <xf numFmtId="0" fontId="5" fillId="4" borderId="66" xfId="3" applyFont="1" applyFill="1" applyBorder="1" applyAlignment="1">
      <alignment horizontal="right" vertical="center" wrapText="1" indent="1"/>
    </xf>
    <xf numFmtId="0" fontId="1" fillId="4" borderId="38" xfId="6" applyFont="1" applyFill="1" applyBorder="1">
      <alignment horizontal="center" vertical="center" wrapText="1"/>
    </xf>
    <xf numFmtId="0" fontId="1" fillId="4" borderId="31" xfId="6" applyFont="1" applyFill="1" applyBorder="1">
      <alignment horizontal="center" vertical="center" wrapText="1"/>
    </xf>
    <xf numFmtId="0" fontId="1" fillId="4" borderId="39" xfId="6" applyFont="1" applyFill="1" applyBorder="1">
      <alignment horizontal="center" vertical="center" wrapText="1"/>
    </xf>
    <xf numFmtId="0" fontId="1" fillId="4" borderId="68" xfId="6" applyFont="1" applyFill="1" applyBorder="1" applyAlignment="1">
      <alignment horizontal="left" vertical="center" wrapText="1" indent="1"/>
    </xf>
    <xf numFmtId="0" fontId="1" fillId="4" borderId="69" xfId="6" applyFont="1" applyFill="1" applyBorder="1" applyAlignment="1">
      <alignment horizontal="left" vertical="center" wrapText="1" indent="1"/>
    </xf>
    <xf numFmtId="0" fontId="1" fillId="4" borderId="70" xfId="6" applyFont="1" applyFill="1" applyBorder="1" applyAlignment="1">
      <alignment horizontal="left" vertical="center" wrapText="1" indent="1"/>
    </xf>
    <xf numFmtId="0" fontId="8" fillId="0" borderId="42" xfId="0" applyFont="1" applyFill="1" applyBorder="1" applyAlignment="1">
      <alignment horizontal="left" vertical="center" wrapText="1"/>
    </xf>
    <xf numFmtId="0" fontId="41" fillId="0" borderId="42" xfId="0" applyFont="1" applyBorder="1" applyAlignment="1">
      <alignment horizontal="right" vertical="center" wrapText="1" readingOrder="2"/>
    </xf>
    <xf numFmtId="0" fontId="51" fillId="3" borderId="0" xfId="0" applyFont="1" applyFill="1" applyAlignment="1">
      <alignment horizontal="center" vertical="center"/>
    </xf>
    <xf numFmtId="0" fontId="5" fillId="3" borderId="0" xfId="0" applyFont="1" applyFill="1" applyAlignment="1">
      <alignment horizontal="center" vertical="center"/>
    </xf>
    <xf numFmtId="0" fontId="32"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67" xfId="3" applyFont="1" applyFill="1" applyBorder="1" applyAlignment="1">
      <alignment horizontal="right" vertical="center" wrapText="1" indent="1"/>
    </xf>
    <xf numFmtId="0" fontId="1" fillId="4" borderId="65" xfId="3" applyFont="1" applyFill="1" applyBorder="1" applyAlignment="1">
      <alignment horizontal="right" vertical="center" wrapText="1" indent="1"/>
    </xf>
    <xf numFmtId="0" fontId="1" fillId="4" borderId="66" xfId="3" applyFont="1" applyFill="1" applyBorder="1" applyAlignment="1">
      <alignment horizontal="right" vertical="center" wrapText="1" indent="1"/>
    </xf>
    <xf numFmtId="0" fontId="8" fillId="3" borderId="29" xfId="18" applyFont="1" applyFill="1" applyBorder="1" applyAlignment="1">
      <alignment horizontal="center" vertical="center" wrapText="1"/>
    </xf>
    <xf numFmtId="0" fontId="8" fillId="3" borderId="30" xfId="18" applyFont="1" applyFill="1" applyBorder="1" applyAlignment="1">
      <alignment horizontal="center" vertical="center" wrapText="1"/>
    </xf>
    <xf numFmtId="0" fontId="2" fillId="0" borderId="36" xfId="0" applyFont="1" applyBorder="1" applyAlignment="1">
      <alignment horizontal="center"/>
    </xf>
    <xf numFmtId="0" fontId="2" fillId="0" borderId="0" xfId="0" applyFont="1" applyBorder="1" applyAlignment="1">
      <alignment horizontal="center"/>
    </xf>
    <xf numFmtId="0" fontId="5" fillId="4" borderId="17" xfId="3" applyFont="1" applyFill="1" applyBorder="1" applyAlignment="1">
      <alignment horizontal="right" vertical="center" wrapText="1"/>
    </xf>
    <xf numFmtId="0" fontId="5" fillId="4" borderId="20" xfId="3" applyFont="1" applyFill="1" applyBorder="1" applyAlignment="1">
      <alignment horizontal="right" vertical="center" wrapText="1"/>
    </xf>
    <xf numFmtId="0" fontId="5" fillId="4" borderId="23" xfId="3" applyFont="1" applyFill="1" applyBorder="1" applyAlignment="1">
      <alignment horizontal="right" vertical="center" wrapText="1"/>
    </xf>
    <xf numFmtId="1" fontId="1" fillId="4" borderId="19" xfId="4" applyFont="1" applyFill="1" applyBorder="1" applyAlignment="1">
      <alignment horizontal="left" vertical="center" wrapText="1"/>
    </xf>
    <xf numFmtId="1" fontId="1" fillId="4" borderId="22" xfId="4" applyFont="1" applyFill="1" applyBorder="1" applyAlignment="1">
      <alignment horizontal="left" vertical="center" wrapText="1"/>
    </xf>
    <xf numFmtId="1" fontId="1" fillId="4" borderId="25" xfId="4" applyFont="1" applyFill="1" applyBorder="1" applyAlignment="1">
      <alignment horizontal="left" vertical="center" wrapText="1"/>
    </xf>
    <xf numFmtId="0" fontId="6" fillId="4" borderId="100" xfId="16" applyFont="1" applyFill="1" applyBorder="1" applyAlignment="1">
      <alignment horizontal="right" vertical="center" wrapText="1" indent="1" readingOrder="2"/>
    </xf>
    <xf numFmtId="0" fontId="8" fillId="4" borderId="100" xfId="18" applyFont="1" applyFill="1" applyBorder="1" applyAlignment="1">
      <alignment horizontal="left" vertical="center" wrapText="1" indent="1"/>
    </xf>
    <xf numFmtId="0" fontId="6" fillId="3" borderId="24" xfId="16" applyFont="1" applyFill="1" applyBorder="1" applyAlignment="1">
      <alignment horizontal="right" vertical="center" wrapText="1" indent="1" readingOrder="2"/>
    </xf>
    <xf numFmtId="0" fontId="8" fillId="3" borderId="24" xfId="18" applyFont="1" applyFill="1" applyBorder="1" applyAlignment="1">
      <alignment horizontal="left" vertical="center" wrapText="1" indent="1"/>
    </xf>
    <xf numFmtId="0" fontId="6" fillId="4" borderId="21" xfId="16" applyFont="1" applyFill="1" applyBorder="1" applyAlignment="1">
      <alignment horizontal="right" vertical="center" wrapText="1" indent="1" readingOrder="2"/>
    </xf>
    <xf numFmtId="0" fontId="8" fillId="4" borderId="21" xfId="18" applyFont="1" applyFill="1" applyBorder="1" applyAlignment="1">
      <alignment horizontal="left" vertical="center" wrapText="1" indent="1"/>
    </xf>
    <xf numFmtId="0" fontId="6" fillId="3" borderId="21" xfId="16" applyFont="1" applyFill="1" applyBorder="1" applyAlignment="1">
      <alignment horizontal="right" vertical="center" wrapText="1" indent="1" readingOrder="2"/>
    </xf>
    <xf numFmtId="0" fontId="8" fillId="3" borderId="21" xfId="18" applyFont="1" applyFill="1" applyBorder="1" applyAlignment="1">
      <alignment horizontal="left" vertical="center" wrapText="1" indent="1"/>
    </xf>
    <xf numFmtId="0" fontId="6" fillId="3" borderId="26" xfId="16" applyFont="1" applyFill="1" applyBorder="1" applyAlignment="1">
      <alignment horizontal="right" vertical="center" wrapText="1" indent="1" readingOrder="2"/>
    </xf>
    <xf numFmtId="0" fontId="8" fillId="3" borderId="26" xfId="18" applyFont="1" applyFill="1" applyBorder="1" applyAlignment="1">
      <alignment horizontal="left" vertical="center" wrapText="1" indent="1"/>
    </xf>
    <xf numFmtId="0" fontId="32" fillId="0" borderId="0" xfId="0" applyFont="1" applyAlignment="1">
      <alignment horizontal="center" vertical="center"/>
    </xf>
    <xf numFmtId="0" fontId="32" fillId="0" borderId="0" xfId="0" applyFont="1" applyAlignment="1">
      <alignment horizontal="center" vertical="center" readingOrder="2"/>
    </xf>
    <xf numFmtId="0" fontId="5" fillId="0" borderId="0" xfId="0" applyFont="1" applyBorder="1" applyAlignment="1">
      <alignment horizontal="center" vertical="center"/>
    </xf>
    <xf numFmtId="0" fontId="32" fillId="0" borderId="0" xfId="0" applyFont="1" applyAlignment="1">
      <alignment horizontal="center" vertical="center" wrapText="1"/>
    </xf>
    <xf numFmtId="0" fontId="8" fillId="3" borderId="79" xfId="18" applyFont="1" applyFill="1" applyBorder="1" applyAlignment="1">
      <alignment horizontal="center" vertical="center" wrapText="1"/>
    </xf>
    <xf numFmtId="0" fontId="8" fillId="3" borderId="62" xfId="18" applyFont="1" applyFill="1" applyBorder="1" applyAlignment="1">
      <alignment horizontal="center" vertical="center" wrapText="1"/>
    </xf>
    <xf numFmtId="0" fontId="1" fillId="3" borderId="29" xfId="16" applyFont="1" applyFill="1" applyBorder="1" applyAlignment="1">
      <alignment horizontal="center" vertical="center" wrapText="1" readingOrder="2"/>
    </xf>
    <xf numFmtId="0" fontId="1" fillId="3" borderId="80" xfId="16" applyFont="1" applyFill="1" applyBorder="1" applyAlignment="1">
      <alignment horizontal="center" vertical="center" wrapText="1" readingOrder="2"/>
    </xf>
    <xf numFmtId="1" fontId="20" fillId="4" borderId="81" xfId="5" applyFont="1" applyFill="1" applyBorder="1" applyAlignment="1">
      <alignment horizontal="right" vertical="center" wrapText="1" indent="1"/>
    </xf>
    <xf numFmtId="1" fontId="20" fillId="4" borderId="82" xfId="5" applyFont="1" applyFill="1" applyBorder="1" applyAlignment="1">
      <alignment horizontal="right" vertical="center" indent="1"/>
    </xf>
    <xf numFmtId="1" fontId="20" fillId="4" borderId="83" xfId="5" applyFont="1" applyFill="1" applyBorder="1" applyAlignment="1">
      <alignment horizontal="right" vertical="center" indent="1"/>
    </xf>
    <xf numFmtId="1" fontId="20" fillId="4" borderId="84" xfId="5" applyFont="1" applyFill="1" applyBorder="1" applyAlignment="1">
      <alignment horizontal="right" vertical="center" indent="1"/>
    </xf>
    <xf numFmtId="1" fontId="20" fillId="4" borderId="85" xfId="5" applyFont="1" applyFill="1" applyBorder="1" applyAlignment="1">
      <alignment horizontal="right" vertical="center" indent="1"/>
    </xf>
    <xf numFmtId="1" fontId="20" fillId="4" borderId="86" xfId="5" applyFont="1" applyFill="1" applyBorder="1" applyAlignment="1">
      <alignment horizontal="right" vertical="center" indent="1"/>
    </xf>
    <xf numFmtId="0" fontId="1" fillId="4" borderId="87" xfId="6" applyFont="1" applyFill="1" applyBorder="1" applyAlignment="1">
      <alignment horizontal="left" vertical="center" wrapText="1" indent="1"/>
    </xf>
    <xf numFmtId="0" fontId="1" fillId="4" borderId="88" xfId="6" applyFont="1" applyFill="1" applyBorder="1" applyAlignment="1">
      <alignment horizontal="left" vertical="center" wrapText="1" indent="1"/>
    </xf>
    <xf numFmtId="0" fontId="1" fillId="4" borderId="89" xfId="6" applyFont="1" applyFill="1" applyBorder="1" applyAlignment="1">
      <alignment horizontal="left" vertical="center" wrapText="1" indent="1"/>
    </xf>
    <xf numFmtId="0" fontId="1" fillId="4" borderId="90" xfId="6" applyFont="1" applyFill="1" applyBorder="1" applyAlignment="1">
      <alignment horizontal="left" vertical="center" wrapText="1" indent="1"/>
    </xf>
    <xf numFmtId="0" fontId="1" fillId="4" borderId="91" xfId="6" applyFont="1" applyFill="1" applyBorder="1" applyAlignment="1">
      <alignment horizontal="left" vertical="center" wrapText="1" indent="1"/>
    </xf>
    <xf numFmtId="0" fontId="1" fillId="4" borderId="92" xfId="6" applyFont="1" applyFill="1" applyBorder="1" applyAlignment="1">
      <alignment horizontal="left" vertical="center" wrapText="1" indent="1"/>
    </xf>
    <xf numFmtId="0" fontId="1" fillId="4" borderId="76" xfId="0" applyFont="1" applyFill="1" applyBorder="1" applyAlignment="1">
      <alignment horizontal="center" vertical="center" wrapText="1"/>
    </xf>
    <xf numFmtId="0" fontId="8" fillId="4" borderId="28" xfId="17" applyFont="1" applyFill="1" applyBorder="1" applyAlignment="1">
      <alignment horizontal="center" vertical="center"/>
    </xf>
    <xf numFmtId="0" fontId="8" fillId="4" borderId="29" xfId="17" applyFont="1" applyFill="1" applyBorder="1" applyAlignment="1">
      <alignment horizontal="center" vertical="center"/>
    </xf>
    <xf numFmtId="0" fontId="1" fillId="4" borderId="28" xfId="16" applyFont="1" applyFill="1" applyBorder="1" applyAlignment="1">
      <alignment horizontal="center" vertical="center" wrapText="1" readingOrder="2"/>
    </xf>
    <xf numFmtId="0" fontId="1" fillId="4" borderId="52" xfId="3" applyFont="1" applyFill="1" applyBorder="1" applyAlignment="1">
      <alignment horizontal="right" vertical="center" wrapText="1"/>
    </xf>
    <xf numFmtId="0" fontId="1" fillId="4" borderId="53" xfId="3" applyFont="1" applyFill="1" applyBorder="1" applyAlignment="1">
      <alignment horizontal="right" vertical="center" wrapText="1"/>
    </xf>
    <xf numFmtId="0" fontId="1" fillId="4" borderId="54" xfId="3" applyFont="1" applyFill="1" applyBorder="1" applyAlignment="1">
      <alignment horizontal="right" vertical="center" wrapText="1"/>
    </xf>
    <xf numFmtId="0" fontId="1" fillId="4" borderId="55" xfId="3" applyFont="1" applyFill="1" applyBorder="1" applyAlignment="1">
      <alignment horizontal="right" vertical="center" wrapText="1"/>
    </xf>
    <xf numFmtId="0" fontId="1" fillId="4" borderId="56" xfId="3" applyFont="1" applyFill="1" applyBorder="1" applyAlignment="1">
      <alignment horizontal="right" vertical="center" wrapText="1"/>
    </xf>
    <xf numFmtId="0" fontId="1" fillId="4" borderId="57" xfId="3" applyFont="1" applyFill="1" applyBorder="1" applyAlignment="1">
      <alignment horizontal="right" vertical="center" wrapText="1"/>
    </xf>
    <xf numFmtId="0" fontId="8" fillId="4" borderId="46" xfId="6" applyFont="1" applyFill="1" applyBorder="1" applyAlignment="1">
      <alignment horizontal="left" vertical="center" wrapText="1" indent="1"/>
    </xf>
    <xf numFmtId="0" fontId="8" fillId="4" borderId="47" xfId="6" applyFont="1" applyFill="1" applyBorder="1" applyAlignment="1">
      <alignment horizontal="left" vertical="center" wrapText="1" indent="1"/>
    </xf>
    <xf numFmtId="0" fontId="8" fillId="4" borderId="48" xfId="6" applyFont="1" applyFill="1" applyBorder="1" applyAlignment="1">
      <alignment horizontal="left" vertical="center" wrapText="1" indent="1"/>
    </xf>
    <xf numFmtId="0" fontId="8" fillId="4" borderId="49" xfId="6" applyFont="1" applyFill="1" applyBorder="1" applyAlignment="1">
      <alignment horizontal="left" vertical="center" wrapText="1" indent="1"/>
    </xf>
    <xf numFmtId="0" fontId="8" fillId="4" borderId="50" xfId="6" applyFont="1" applyFill="1" applyBorder="1" applyAlignment="1">
      <alignment horizontal="left" vertical="center" wrapText="1" indent="1"/>
    </xf>
    <xf numFmtId="0" fontId="8" fillId="4" borderId="51" xfId="6" applyFont="1" applyFill="1" applyBorder="1" applyAlignment="1">
      <alignment horizontal="left" vertical="center" wrapText="1" indent="1"/>
    </xf>
    <xf numFmtId="0" fontId="32" fillId="0" borderId="0" xfId="1" applyFont="1" applyAlignment="1">
      <alignment horizontal="center" vertical="center" wrapText="1"/>
    </xf>
    <xf numFmtId="0" fontId="32" fillId="0" borderId="0" xfId="1" applyFont="1" applyAlignment="1">
      <alignment horizontal="center" vertical="center" wrapText="1" readingOrder="2"/>
    </xf>
    <xf numFmtId="0" fontId="5" fillId="0" borderId="0" xfId="2" applyFont="1" applyAlignment="1">
      <alignment horizontal="center" vertical="center" wrapText="1" readingOrder="1"/>
    </xf>
    <xf numFmtId="0" fontId="51" fillId="3" borderId="0" xfId="0" applyFont="1" applyFill="1" applyAlignment="1">
      <alignment horizontal="center" wrapText="1"/>
    </xf>
    <xf numFmtId="0" fontId="51"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39"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39" fillId="3" borderId="0" xfId="0" applyFont="1" applyFill="1" applyBorder="1" applyAlignment="1">
      <alignment horizontal="center" vertical="center" readingOrder="2"/>
    </xf>
    <xf numFmtId="0" fontId="51" fillId="0" borderId="0" xfId="1" applyFont="1" applyAlignment="1">
      <alignment horizontal="center" vertical="center" wrapText="1"/>
    </xf>
    <xf numFmtId="0" fontId="39" fillId="0" borderId="0" xfId="1" applyFont="1" applyAlignment="1">
      <alignment horizontal="center" vertical="center" readingOrder="2"/>
    </xf>
    <xf numFmtId="1" fontId="10" fillId="4" borderId="18" xfId="5" applyFont="1" applyFill="1" applyBorder="1">
      <alignment horizontal="center" vertical="center"/>
    </xf>
    <xf numFmtId="1" fontId="10" fillId="4" borderId="21" xfId="5" applyFont="1" applyFill="1" applyBorder="1">
      <alignment horizontal="center" vertical="center"/>
    </xf>
    <xf numFmtId="1" fontId="10" fillId="4" borderId="27" xfId="5" applyFont="1" applyFill="1" applyBorder="1">
      <alignment horizontal="center" vertical="center"/>
    </xf>
    <xf numFmtId="0" fontId="10" fillId="4" borderId="38" xfId="6" applyFont="1" applyFill="1" applyBorder="1" applyAlignment="1">
      <alignment horizontal="center" wrapText="1"/>
    </xf>
    <xf numFmtId="0" fontId="10" fillId="4" borderId="31" xfId="6" applyFont="1" applyFill="1" applyBorder="1" applyAlignment="1">
      <alignment horizontal="center" wrapText="1"/>
    </xf>
    <xf numFmtId="0" fontId="6" fillId="4" borderId="27" xfId="6" applyFont="1" applyFill="1" applyBorder="1">
      <alignment horizontal="center" vertical="center" wrapText="1"/>
    </xf>
    <xf numFmtId="0" fontId="6" fillId="4" borderId="39" xfId="6" applyFont="1" applyFill="1" applyBorder="1" applyAlignment="1">
      <alignment horizontal="center" vertical="top" wrapText="1"/>
    </xf>
    <xf numFmtId="0" fontId="7" fillId="4" borderId="31" xfId="6" applyFont="1" applyFill="1" applyBorder="1" applyAlignment="1">
      <alignment horizontal="center" vertical="top" wrapText="1"/>
    </xf>
    <xf numFmtId="0" fontId="10" fillId="4" borderId="38" xfId="6" applyFont="1" applyFill="1" applyBorder="1" applyAlignment="1">
      <alignment horizontal="center" vertical="center" wrapText="1"/>
    </xf>
    <xf numFmtId="0" fontId="10" fillId="4" borderId="31" xfId="6" applyFont="1" applyFill="1" applyBorder="1" applyAlignment="1">
      <alignment horizontal="center" vertical="center" wrapText="1"/>
    </xf>
    <xf numFmtId="0" fontId="10" fillId="4" borderId="38" xfId="14" applyFont="1" applyFill="1" applyBorder="1" applyAlignment="1">
      <alignment horizontal="center" vertical="center" wrapText="1"/>
    </xf>
    <xf numFmtId="0" fontId="10" fillId="4" borderId="31" xfId="14" applyFont="1" applyFill="1" applyBorder="1" applyAlignment="1">
      <alignment horizontal="center" vertical="center" wrapText="1"/>
    </xf>
    <xf numFmtId="0" fontId="1" fillId="3" borderId="176"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6" fillId="4" borderId="174" xfId="14" applyNumberFormat="1" applyFont="1" applyFill="1" applyBorder="1" applyAlignment="1">
      <alignment horizontal="center" vertical="center" readingOrder="2"/>
    </xf>
    <xf numFmtId="166" fontId="6" fillId="4" borderId="76" xfId="14" applyNumberFormat="1" applyFont="1" applyFill="1" applyBorder="1" applyAlignment="1">
      <alignment horizontal="center" vertical="center" readingOrder="2"/>
    </xf>
    <xf numFmtId="0" fontId="1" fillId="4" borderId="170"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170"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72" xfId="16" applyFont="1" applyFill="1" applyBorder="1">
      <alignment horizontal="right" vertical="center" wrapText="1" indent="1" readingOrder="2"/>
    </xf>
    <xf numFmtId="0" fontId="1" fillId="3" borderId="129" xfId="16" applyFont="1" applyFill="1" applyBorder="1">
      <alignment horizontal="right" vertical="center" wrapText="1" indent="1" readingOrder="2"/>
    </xf>
    <xf numFmtId="1" fontId="5" fillId="4" borderId="174" xfId="5" applyFont="1" applyFill="1" applyBorder="1">
      <alignment horizontal="center" vertical="center"/>
    </xf>
    <xf numFmtId="1" fontId="5" fillId="4" borderId="76" xfId="5" applyFont="1" applyFill="1" applyBorder="1">
      <alignment horizontal="center" vertical="center"/>
    </xf>
    <xf numFmtId="0" fontId="5" fillId="4" borderId="76" xfId="6" applyFont="1" applyFill="1" applyBorder="1" applyAlignment="1">
      <alignment horizontal="center" vertical="center" wrapText="1"/>
    </xf>
    <xf numFmtId="0" fontId="6" fillId="4" borderId="175" xfId="6" applyFont="1" applyFill="1" applyBorder="1">
      <alignment horizontal="center" vertical="center" wrapText="1"/>
    </xf>
    <xf numFmtId="0" fontId="8" fillId="3" borderId="43" xfId="16" applyFont="1" applyFill="1" applyBorder="1" applyAlignment="1">
      <alignment horizontal="center" vertical="center" wrapText="1" readingOrder="2"/>
    </xf>
    <xf numFmtId="0" fontId="8" fillId="3" borderId="139" xfId="16" applyFont="1" applyFill="1" applyBorder="1" applyAlignment="1">
      <alignment horizontal="center" vertical="center" wrapText="1" readingOrder="2"/>
    </xf>
    <xf numFmtId="0" fontId="1" fillId="4" borderId="13" xfId="16" applyFont="1" applyFill="1" applyBorder="1" applyAlignment="1">
      <alignment horizontal="center" vertical="center" wrapText="1" readingOrder="2"/>
    </xf>
    <xf numFmtId="0" fontId="1" fillId="4" borderId="14" xfId="16" applyFont="1" applyFill="1" applyBorder="1" applyAlignment="1">
      <alignment horizontal="center" vertical="center" wrapText="1" readingOrder="2"/>
    </xf>
    <xf numFmtId="0" fontId="8" fillId="0" borderId="93" xfId="18" applyFont="1" applyFill="1" applyBorder="1" applyAlignment="1">
      <alignment horizontal="center" vertical="center" wrapText="1"/>
    </xf>
    <xf numFmtId="0" fontId="8" fillId="0" borderId="71" xfId="18" applyFont="1" applyFill="1" applyBorder="1" applyAlignment="1">
      <alignment horizontal="center" vertical="center" wrapText="1"/>
    </xf>
    <xf numFmtId="0" fontId="8" fillId="4" borderId="10" xfId="18" applyFont="1" applyFill="1" applyBorder="1" applyAlignment="1">
      <alignment horizontal="center" vertical="center" wrapText="1"/>
    </xf>
    <xf numFmtId="0" fontId="8" fillId="4" borderId="11" xfId="18" applyFont="1" applyFill="1" applyBorder="1" applyAlignment="1">
      <alignment horizontal="center" vertical="center" wrapText="1"/>
    </xf>
    <xf numFmtId="0" fontId="8" fillId="4" borderId="13" xfId="18" applyFont="1" applyFill="1" applyBorder="1" applyAlignment="1">
      <alignment horizontal="center" vertical="center" wrapText="1"/>
    </xf>
    <xf numFmtId="0" fontId="8" fillId="4" borderId="14" xfId="18" applyFont="1" applyFill="1" applyBorder="1" applyAlignment="1">
      <alignment horizontal="center" vertical="center" wrapText="1"/>
    </xf>
    <xf numFmtId="0" fontId="1" fillId="4" borderId="10" xfId="16" applyFont="1" applyFill="1" applyBorder="1" applyAlignment="1">
      <alignment horizontal="center" vertical="center" wrapText="1" readingOrder="2"/>
    </xf>
    <xf numFmtId="0" fontId="1" fillId="4" borderId="11" xfId="16" applyFont="1" applyFill="1" applyBorder="1" applyAlignment="1">
      <alignment horizontal="center" vertical="center" wrapText="1" readingOrder="2"/>
    </xf>
    <xf numFmtId="0" fontId="1" fillId="0" borderId="93" xfId="16" applyFont="1" applyFill="1" applyBorder="1" applyAlignment="1">
      <alignment horizontal="center" vertical="center" wrapText="1" readingOrder="2"/>
    </xf>
    <xf numFmtId="0" fontId="1" fillId="0" borderId="71" xfId="16" applyFont="1" applyFill="1" applyBorder="1" applyAlignment="1">
      <alignment horizontal="center" vertical="center" wrapText="1" readingOrder="2"/>
    </xf>
    <xf numFmtId="0" fontId="51"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0" borderId="80" xfId="16" applyFont="1" applyFill="1" applyBorder="1" applyAlignment="1">
      <alignment horizontal="center" vertical="center" wrapText="1" readingOrder="2"/>
    </xf>
    <xf numFmtId="0" fontId="1" fillId="0" borderId="76" xfId="16" applyFont="1" applyFill="1" applyBorder="1" applyAlignment="1">
      <alignment horizontal="center" vertical="center" wrapText="1" readingOrder="2"/>
    </xf>
    <xf numFmtId="0" fontId="8" fillId="0" borderId="76" xfId="18" applyFont="1" applyFill="1" applyBorder="1" applyAlignment="1">
      <alignment horizontal="center" vertical="center" wrapText="1"/>
    </xf>
    <xf numFmtId="1" fontId="1" fillId="4" borderId="80" xfId="5" applyFont="1" applyFill="1" applyBorder="1">
      <alignment horizontal="center" vertical="center"/>
    </xf>
    <xf numFmtId="0" fontId="2" fillId="4" borderId="76" xfId="0" applyFont="1" applyFill="1" applyBorder="1"/>
    <xf numFmtId="0" fontId="2" fillId="4" borderId="80" xfId="0" applyFont="1" applyFill="1" applyBorder="1"/>
    <xf numFmtId="0" fontId="8" fillId="4" borderId="76" xfId="6" applyFont="1" applyFill="1" applyBorder="1">
      <alignment horizontal="center" vertical="center" wrapText="1"/>
    </xf>
    <xf numFmtId="0" fontId="8" fillId="4" borderId="79" xfId="6" applyFont="1" applyFill="1" applyBorder="1">
      <alignment horizontal="center" vertical="center" wrapText="1"/>
    </xf>
    <xf numFmtId="0" fontId="5" fillId="4" borderId="96" xfId="3" applyFont="1" applyFill="1" applyBorder="1" applyAlignment="1">
      <alignment horizontal="right" vertical="center" wrapText="1" indent="1"/>
    </xf>
    <xf numFmtId="0" fontId="5" fillId="4" borderId="127" xfId="3" applyFont="1" applyFill="1" applyBorder="1" applyAlignment="1">
      <alignment horizontal="right" vertical="center" wrapText="1" indent="1"/>
    </xf>
    <xf numFmtId="1" fontId="1" fillId="4" borderId="97" xfId="4" applyFont="1" applyFill="1" applyBorder="1" applyAlignment="1">
      <alignment horizontal="left" vertical="center" wrapText="1" indent="1"/>
    </xf>
    <xf numFmtId="1" fontId="1" fillId="4" borderId="92" xfId="4" applyFont="1" applyFill="1" applyBorder="1" applyAlignment="1">
      <alignment horizontal="left" vertical="center" wrapText="1" indent="1"/>
    </xf>
  </cellXfs>
  <cellStyles count="42">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EECE1"/>
      <color rgb="FF993366"/>
      <color rgb="FF6666FF"/>
      <color rgb="FF3366FF"/>
      <color rgb="FFFF0000"/>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chartsheet" Target="chartsheets/sheet2.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المترددون على العيادات الخارجية  </a:t>
            </a:r>
            <a:endParaRPr lang="en-US" sz="1400" b="1" i="0" baseline="0"/>
          </a:p>
          <a:p>
            <a:pPr>
              <a:defRPr/>
            </a:pPr>
            <a:r>
              <a:rPr lang="en-US" sz="1200" b="1" i="0" baseline="0">
                <a:latin typeface="Arial" pitchFamily="34" charset="0"/>
                <a:cs typeface="Arial" pitchFamily="34" charset="0"/>
              </a:rPr>
              <a:t>OUTPATIENT CLINICS VISITORS BY CLINIC</a:t>
            </a:r>
            <a:endParaRPr lang="en-US" sz="1200">
              <a:latin typeface="Arial" pitchFamily="34" charset="0"/>
              <a:cs typeface="Arial" pitchFamily="34" charset="0"/>
            </a:endParaRPr>
          </a:p>
          <a:p>
            <a:pPr>
              <a:defRPr/>
            </a:pPr>
            <a:r>
              <a:rPr lang="en-US" sz="1200" b="1" i="0" baseline="0">
                <a:latin typeface="Arial" pitchFamily="34" charset="0"/>
                <a:cs typeface="Arial" pitchFamily="34" charset="0"/>
              </a:rPr>
              <a:t>2013</a:t>
            </a:r>
            <a:endParaRPr lang="en-US" sz="1200">
              <a:latin typeface="Arial" pitchFamily="34" charset="0"/>
              <a:cs typeface="Arial" pitchFamily="34" charset="0"/>
            </a:endParaRPr>
          </a:p>
        </c:rich>
      </c:tx>
      <c:layout>
        <c:manualLayout>
          <c:xMode val="edge"/>
          <c:yMode val="edge"/>
          <c:x val="0.36416765219183206"/>
          <c:y val="3.1307551249886191E-2"/>
        </c:manualLayout>
      </c:layout>
      <c:overlay val="0"/>
    </c:title>
    <c:autoTitleDeleted val="0"/>
    <c:plotArea>
      <c:layout>
        <c:manualLayout>
          <c:layoutTarget val="inner"/>
          <c:xMode val="edge"/>
          <c:yMode val="edge"/>
          <c:x val="0.10690215258928833"/>
          <c:y val="0.21386945169712873"/>
          <c:w val="0.87808078256429722"/>
          <c:h val="0.65508093994778072"/>
        </c:manualLayout>
      </c:layout>
      <c:barChart>
        <c:barDir val="col"/>
        <c:grouping val="clustered"/>
        <c:varyColors val="0"/>
        <c:ser>
          <c:idx val="0"/>
          <c:order val="0"/>
          <c:invertIfNegative val="0"/>
          <c:dPt>
            <c:idx val="6"/>
            <c:invertIfNegative val="0"/>
            <c:bubble3D val="0"/>
            <c:spPr>
              <a:solidFill>
                <a:schemeClr val="accent1"/>
              </a:solidFill>
            </c:spPr>
          </c:dPt>
          <c:cat>
            <c:strRef>
              <c:f>'114'!$B$34:$B$40</c:f>
              <c:strCache>
                <c:ptCount val="7"/>
                <c:pt idx="0">
                  <c:v>المراكز الصحية
P.H. Centre</c:v>
                </c:pt>
                <c:pt idx="1">
                  <c:v>مستشفى حمد
Hamad Hospital</c:v>
                </c:pt>
                <c:pt idx="2">
                  <c:v>مستشفى الرميلة
Rumaliah Hospital</c:v>
                </c:pt>
                <c:pt idx="3">
                  <c:v>مركز العناية السريعة للأطفال
Children's Urgent Care Centre</c:v>
                </c:pt>
                <c:pt idx="4">
                  <c:v>مستشفى النساء
Women's Hospital</c:v>
                </c:pt>
                <c:pt idx="5">
                  <c:v>مستشفى الأمراض النفسية
Psychiatry Hospital</c:v>
                </c:pt>
                <c:pt idx="6">
                  <c:v>العيادات الأخرى
Others Clinic</c:v>
                </c:pt>
              </c:strCache>
            </c:strRef>
          </c:cat>
          <c:val>
            <c:numRef>
              <c:f>'114'!$D$34:$D$40</c:f>
              <c:numCache>
                <c:formatCode>#,##0</c:formatCode>
                <c:ptCount val="7"/>
                <c:pt idx="0">
                  <c:v>2760787</c:v>
                </c:pt>
                <c:pt idx="1">
                  <c:v>926773</c:v>
                </c:pt>
                <c:pt idx="2">
                  <c:v>491520</c:v>
                </c:pt>
                <c:pt idx="3">
                  <c:v>511235</c:v>
                </c:pt>
                <c:pt idx="4">
                  <c:v>206036</c:v>
                </c:pt>
                <c:pt idx="5">
                  <c:v>21868</c:v>
                </c:pt>
                <c:pt idx="6">
                  <c:v>1602525</c:v>
                </c:pt>
              </c:numCache>
            </c:numRef>
          </c:val>
        </c:ser>
        <c:dLbls>
          <c:showLegendKey val="0"/>
          <c:showVal val="0"/>
          <c:showCatName val="0"/>
          <c:showSerName val="0"/>
          <c:showPercent val="0"/>
          <c:showBubbleSize val="0"/>
        </c:dLbls>
        <c:gapWidth val="150"/>
        <c:axId val="100177024"/>
        <c:axId val="100178560"/>
      </c:barChart>
      <c:catAx>
        <c:axId val="100177024"/>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100178560"/>
        <c:crosses val="autoZero"/>
        <c:auto val="1"/>
        <c:lblAlgn val="ctr"/>
        <c:lblOffset val="100"/>
        <c:noMultiLvlLbl val="0"/>
      </c:catAx>
      <c:valAx>
        <c:axId val="100178560"/>
        <c:scaling>
          <c:orientation val="minMax"/>
        </c:scaling>
        <c:delete val="0"/>
        <c:axPos val="l"/>
        <c:majorGridlines>
          <c:spPr>
            <a:ln>
              <a:solidFill>
                <a:schemeClr val="bg1">
                  <a:lumMod val="7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7.0989761092150175E-2"/>
              <c:y val="0.1380626220678029"/>
            </c:manualLayout>
          </c:layout>
          <c:overlay val="0"/>
        </c:title>
        <c:numFmt formatCode="#,##0" sourceLinked="1"/>
        <c:majorTickMark val="out"/>
        <c:minorTickMark val="none"/>
        <c:tickLblPos val="nextTo"/>
        <c:txPr>
          <a:bodyPr/>
          <a:lstStyle/>
          <a:p>
            <a:pPr>
              <a:defRPr>
                <a:latin typeface="Arial" pitchFamily="34" charset="0"/>
                <a:cs typeface="Arial" pitchFamily="34" charset="0"/>
              </a:defRPr>
            </a:pPr>
            <a:endParaRPr lang="en-US"/>
          </a:p>
        </c:txPr>
        <c:crossAx val="100177024"/>
        <c:crosses val="autoZero"/>
        <c:crossBetween val="between"/>
      </c:valAx>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عدد بلاغات الإسعاف حسب البلدية</a:t>
            </a:r>
          </a:p>
          <a:p>
            <a:pPr>
              <a:defRPr sz="1400"/>
            </a:pPr>
            <a:r>
              <a:rPr lang="en-US" sz="1200">
                <a:latin typeface="Arial" pitchFamily="34" charset="0"/>
                <a:cs typeface="Arial" pitchFamily="34" charset="0"/>
              </a:rPr>
              <a:t>NUMBER OF 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2012 - 2013</a:t>
            </a:r>
          </a:p>
        </c:rich>
      </c:tx>
      <c:layout>
        <c:manualLayout>
          <c:xMode val="edge"/>
          <c:yMode val="edge"/>
          <c:x val="0.30788520665686125"/>
          <c:y val="2.5067721300344264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'126'!$B$19</c:f>
              <c:strCache>
                <c:ptCount val="1"/>
                <c:pt idx="0">
                  <c:v>2012</c:v>
                </c:pt>
              </c:strCache>
            </c:strRef>
          </c:tx>
          <c:spPr>
            <a:solidFill>
              <a:schemeClr val="accent2"/>
            </a:solidFill>
          </c:spPr>
          <c:invertIfNegative val="0"/>
          <c:cat>
            <c:strRef>
              <c:f>'126'!$A$20:$A$27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'126'!$B$20:$B$27</c:f>
              <c:numCache>
                <c:formatCode>#,##0</c:formatCode>
                <c:ptCount val="8"/>
                <c:pt idx="0">
                  <c:v>41985</c:v>
                </c:pt>
                <c:pt idx="1">
                  <c:v>20706</c:v>
                </c:pt>
                <c:pt idx="2">
                  <c:v>4941</c:v>
                </c:pt>
                <c:pt idx="3">
                  <c:v>1947</c:v>
                </c:pt>
                <c:pt idx="4">
                  <c:v>2409</c:v>
                </c:pt>
                <c:pt idx="5">
                  <c:v>504</c:v>
                </c:pt>
                <c:pt idx="6">
                  <c:v>547</c:v>
                </c:pt>
                <c:pt idx="7">
                  <c:v>6</c:v>
                </c:pt>
              </c:numCache>
            </c:numRef>
          </c:val>
        </c:ser>
        <c:ser>
          <c:idx val="1"/>
          <c:order val="1"/>
          <c:tx>
            <c:strRef>
              <c:f>'126'!$C$19</c:f>
              <c:strCache>
                <c:ptCount val="1"/>
                <c:pt idx="0">
                  <c:v>2013</c:v>
                </c:pt>
              </c:strCache>
            </c:strRef>
          </c:tx>
          <c:spPr>
            <a:solidFill>
              <a:schemeClr val="accent1"/>
            </a:solidFill>
          </c:spPr>
          <c:invertIfNegative val="0"/>
          <c:cat>
            <c:strRef>
              <c:f>'126'!$A$20:$A$27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'126'!$C$20:$C$27</c:f>
              <c:numCache>
                <c:formatCode>#,##0</c:formatCode>
                <c:ptCount val="8"/>
                <c:pt idx="0">
                  <c:v>48798</c:v>
                </c:pt>
                <c:pt idx="1">
                  <c:v>27892</c:v>
                </c:pt>
                <c:pt idx="2">
                  <c:v>5447</c:v>
                </c:pt>
                <c:pt idx="3">
                  <c:v>2826</c:v>
                </c:pt>
                <c:pt idx="4">
                  <c:v>2756</c:v>
                </c:pt>
                <c:pt idx="5">
                  <c:v>584</c:v>
                </c:pt>
                <c:pt idx="6">
                  <c:v>1100</c:v>
                </c:pt>
                <c:pt idx="7">
                  <c:v>204</c:v>
                </c:pt>
              </c:numCache>
            </c:numRef>
          </c:val>
        </c:ser>
        <c:dLbls>
          <c:showLegendKey val="0"/>
          <c:showVal val="0"/>
          <c:showCatName val="0"/>
          <c:showSerName val="0"/>
          <c:showPercent val="0"/>
          <c:showBubbleSize val="0"/>
        </c:dLbls>
        <c:gapWidth val="64"/>
        <c:axId val="104010112"/>
        <c:axId val="104012032"/>
      </c:barChart>
      <c:catAx>
        <c:axId val="104010112"/>
        <c:scaling>
          <c:orientation val="minMax"/>
        </c:scaling>
        <c:delete val="0"/>
        <c:axPos val="b"/>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04012032"/>
        <c:crosses val="autoZero"/>
        <c:auto val="1"/>
        <c:lblAlgn val="ctr"/>
        <c:lblOffset val="100"/>
        <c:noMultiLvlLbl val="0"/>
      </c:catAx>
      <c:valAx>
        <c:axId val="104012032"/>
        <c:scaling>
          <c:orientation val="minMax"/>
        </c:scaling>
        <c:delete val="0"/>
        <c:axPos val="l"/>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crossAx val="104010112"/>
        <c:crosses val="autoZero"/>
        <c:crossBetween val="between"/>
      </c:valAx>
    </c:plotArea>
    <c:legend>
      <c:legendPos val="r"/>
      <c:layout>
        <c:manualLayout>
          <c:xMode val="edge"/>
          <c:yMode val="edge"/>
          <c:x val="0.72262015410267222"/>
          <c:y val="0.16502088220694963"/>
          <c:w val="0.23674927243788407"/>
          <c:h val="6.4567796591330232E-2"/>
        </c:manualLayout>
      </c:layout>
      <c:overlay val="0"/>
      <c:txPr>
        <a:bodyPr/>
        <a:lstStyle/>
        <a:p>
          <a:pPr rtl="0">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(37)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704850</xdr:colOff>
      <xdr:row>0</xdr:row>
      <xdr:rowOff>76200</xdr:rowOff>
    </xdr:from>
    <xdr:to>
      <xdr:col>8</xdr:col>
      <xdr:colOff>42967</xdr:colOff>
      <xdr:row>3</xdr:row>
      <xdr:rowOff>35432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47533" y="76200"/>
          <a:ext cx="814492" cy="7117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1036586</xdr:colOff>
      <xdr:row>0</xdr:row>
      <xdr:rowOff>50492</xdr:rowOff>
    </xdr:from>
    <xdr:to>
      <xdr:col>4</xdr:col>
      <xdr:colOff>1851078</xdr:colOff>
      <xdr:row>2</xdr:row>
      <xdr:rowOff>277960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1847" y="50492"/>
          <a:ext cx="814492" cy="71324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1733550</xdr:colOff>
      <xdr:row>0</xdr:row>
      <xdr:rowOff>85725</xdr:rowOff>
    </xdr:from>
    <xdr:to>
      <xdr:col>6</xdr:col>
      <xdr:colOff>2548042</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85725"/>
          <a:ext cx="814492" cy="71170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695325</xdr:colOff>
      <xdr:row>0</xdr:row>
      <xdr:rowOff>123825</xdr:rowOff>
    </xdr:from>
    <xdr:to>
      <xdr:col>8</xdr:col>
      <xdr:colOff>128692</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61808" y="123825"/>
          <a:ext cx="814492" cy="71170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514350</xdr:colOff>
      <xdr:row>0</xdr:row>
      <xdr:rowOff>104775</xdr:rowOff>
    </xdr:from>
    <xdr:to>
      <xdr:col>8</xdr:col>
      <xdr:colOff>1328842</xdr:colOff>
      <xdr:row>2</xdr:row>
      <xdr:rowOff>302132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672833" y="104775"/>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1514475</xdr:colOff>
      <xdr:row>0</xdr:row>
      <xdr:rowOff>95250</xdr:rowOff>
    </xdr:from>
    <xdr:to>
      <xdr:col>6</xdr:col>
      <xdr:colOff>2328967</xdr:colOff>
      <xdr:row>3</xdr:row>
      <xdr:rowOff>83057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71483" y="95250"/>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2889249</xdr:colOff>
      <xdr:row>0</xdr:row>
      <xdr:rowOff>158750</xdr:rowOff>
    </xdr:from>
    <xdr:to>
      <xdr:col>6</xdr:col>
      <xdr:colOff>666325</xdr:colOff>
      <xdr:row>2</xdr:row>
      <xdr:rowOff>76707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2823009" y="158750"/>
          <a:ext cx="814492" cy="71170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1266825</xdr:colOff>
      <xdr:row>0</xdr:row>
      <xdr:rowOff>66675</xdr:rowOff>
    </xdr:from>
    <xdr:to>
      <xdr:col>6</xdr:col>
      <xdr:colOff>176317</xdr:colOff>
      <xdr:row>2</xdr:row>
      <xdr:rowOff>225932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90533" y="66675"/>
          <a:ext cx="814492" cy="71170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1323975</xdr:colOff>
      <xdr:row>0</xdr:row>
      <xdr:rowOff>76200</xdr:rowOff>
    </xdr:from>
    <xdr:to>
      <xdr:col>4</xdr:col>
      <xdr:colOff>2138467</xdr:colOff>
      <xdr:row>2</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9733"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843360</xdr:colOff>
      <xdr:row>0</xdr:row>
      <xdr:rowOff>89297</xdr:rowOff>
    </xdr:from>
    <xdr:to>
      <xdr:col>4</xdr:col>
      <xdr:colOff>1657852</xdr:colOff>
      <xdr:row>2</xdr:row>
      <xdr:rowOff>314832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3142851" y="89297"/>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2434166</xdr:colOff>
      <xdr:row>0</xdr:row>
      <xdr:rowOff>201083</xdr:rowOff>
    </xdr:from>
    <xdr:to>
      <xdr:col>2</xdr:col>
      <xdr:colOff>369991</xdr:colOff>
      <xdr:row>1</xdr:row>
      <xdr:rowOff>55540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564342" y="201083"/>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1038225</xdr:colOff>
      <xdr:row>0</xdr:row>
      <xdr:rowOff>76200</xdr:rowOff>
    </xdr:from>
    <xdr:to>
      <xdr:col>4</xdr:col>
      <xdr:colOff>1852717</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8783" y="7620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638175</xdr:colOff>
      <xdr:row>0</xdr:row>
      <xdr:rowOff>152400</xdr:rowOff>
    </xdr:from>
    <xdr:to>
      <xdr:col>4</xdr:col>
      <xdr:colOff>1452667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57358" y="152400"/>
          <a:ext cx="814492" cy="71170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4</xdr:col>
      <xdr:colOff>657225</xdr:colOff>
      <xdr:row>0</xdr:row>
      <xdr:rowOff>76200</xdr:rowOff>
    </xdr:from>
    <xdr:to>
      <xdr:col>4</xdr:col>
      <xdr:colOff>1471717</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152400</xdr:colOff>
      <xdr:row>0</xdr:row>
      <xdr:rowOff>104775</xdr:rowOff>
    </xdr:from>
    <xdr:to>
      <xdr:col>9</xdr:col>
      <xdr:colOff>966892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679508" y="104775"/>
          <a:ext cx="814492" cy="71170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581025</xdr:colOff>
      <xdr:row>0</xdr:row>
      <xdr:rowOff>57150</xdr:rowOff>
    </xdr:from>
    <xdr:to>
      <xdr:col>11</xdr:col>
      <xdr:colOff>14392</xdr:colOff>
      <xdr:row>3</xdr:row>
      <xdr:rowOff>54482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6069008" y="57150"/>
          <a:ext cx="814492" cy="71170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771525</xdr:colOff>
      <xdr:row>0</xdr:row>
      <xdr:rowOff>57150</xdr:rowOff>
    </xdr:from>
    <xdr:to>
      <xdr:col>6</xdr:col>
      <xdr:colOff>395392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57150"/>
          <a:ext cx="814492" cy="7117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1738417</xdr:colOff>
      <xdr:row>1</xdr:row>
      <xdr:rowOff>235457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95250</xdr:colOff>
      <xdr:row>0</xdr:row>
      <xdr:rowOff>95250</xdr:rowOff>
    </xdr:from>
    <xdr:to>
      <xdr:col>15</xdr:col>
      <xdr:colOff>471592</xdr:colOff>
      <xdr:row>3</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013658" y="95250"/>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1190625</xdr:colOff>
      <xdr:row>0</xdr:row>
      <xdr:rowOff>38100</xdr:rowOff>
    </xdr:from>
    <xdr:to>
      <xdr:col>6</xdr:col>
      <xdr:colOff>2005117</xdr:colOff>
      <xdr:row>2</xdr:row>
      <xdr:rowOff>216407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479433" y="38100"/>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1219200</xdr:colOff>
      <xdr:row>0</xdr:row>
      <xdr:rowOff>123825</xdr:rowOff>
    </xdr:from>
    <xdr:to>
      <xdr:col>8</xdr:col>
      <xdr:colOff>147742</xdr:colOff>
      <xdr:row>2</xdr:row>
      <xdr:rowOff>321182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3693533" y="123825"/>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1600200</xdr:colOff>
      <xdr:row>0</xdr:row>
      <xdr:rowOff>66675</xdr:rowOff>
    </xdr:from>
    <xdr:to>
      <xdr:col>7</xdr:col>
      <xdr:colOff>2414692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1408" y="66675"/>
          <a:ext cx="814492" cy="711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1581150</xdr:colOff>
      <xdr:row>0</xdr:row>
      <xdr:rowOff>123825</xdr:rowOff>
    </xdr:from>
    <xdr:to>
      <xdr:col>8</xdr:col>
      <xdr:colOff>166792</xdr:colOff>
      <xdr:row>3</xdr:row>
      <xdr:rowOff>83057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641283" y="12382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0.00512</cdr:x>
      <cdr:y>0.00783</cdr:y>
    </cdr:from>
    <cdr:to>
      <cdr:x>0.09267</cdr:x>
      <cdr:y>0.12489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47625"/>
          <a:ext cx="814492" cy="711707"/>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32" customWidth="1"/>
    <col min="2" max="256" width="9.140625" style="32"/>
    <col min="257" max="257" width="68.140625" style="32" customWidth="1"/>
    <col min="258" max="512" width="9.140625" style="32"/>
    <col min="513" max="513" width="68.140625" style="32" customWidth="1"/>
    <col min="514" max="768" width="9.140625" style="32"/>
    <col min="769" max="769" width="68.140625" style="32" customWidth="1"/>
    <col min="770" max="1024" width="9.140625" style="32"/>
    <col min="1025" max="1025" width="68.140625" style="32" customWidth="1"/>
    <col min="1026" max="1280" width="9.140625" style="32"/>
    <col min="1281" max="1281" width="68.140625" style="32" customWidth="1"/>
    <col min="1282" max="1536" width="9.140625" style="32"/>
    <col min="1537" max="1537" width="68.140625" style="32" customWidth="1"/>
    <col min="1538" max="1792" width="9.140625" style="32"/>
    <col min="1793" max="1793" width="68.140625" style="32" customWidth="1"/>
    <col min="1794" max="2048" width="9.140625" style="32"/>
    <col min="2049" max="2049" width="68.140625" style="32" customWidth="1"/>
    <col min="2050" max="2304" width="9.140625" style="32"/>
    <col min="2305" max="2305" width="68.140625" style="32" customWidth="1"/>
    <col min="2306" max="2560" width="9.140625" style="32"/>
    <col min="2561" max="2561" width="68.140625" style="32" customWidth="1"/>
    <col min="2562" max="2816" width="9.140625" style="32"/>
    <col min="2817" max="2817" width="68.140625" style="32" customWidth="1"/>
    <col min="2818" max="3072" width="9.140625" style="32"/>
    <col min="3073" max="3073" width="68.140625" style="32" customWidth="1"/>
    <col min="3074" max="3328" width="9.140625" style="32"/>
    <col min="3329" max="3329" width="68.140625" style="32" customWidth="1"/>
    <col min="3330" max="3584" width="9.140625" style="32"/>
    <col min="3585" max="3585" width="68.140625" style="32" customWidth="1"/>
    <col min="3586" max="3840" width="9.140625" style="32"/>
    <col min="3841" max="3841" width="68.140625" style="32" customWidth="1"/>
    <col min="3842" max="4096" width="9.140625" style="32"/>
    <col min="4097" max="4097" width="68.140625" style="32" customWidth="1"/>
    <col min="4098" max="4352" width="9.140625" style="32"/>
    <col min="4353" max="4353" width="68.140625" style="32" customWidth="1"/>
    <col min="4354" max="4608" width="9.140625" style="32"/>
    <col min="4609" max="4609" width="68.140625" style="32" customWidth="1"/>
    <col min="4610" max="4864" width="9.140625" style="32"/>
    <col min="4865" max="4865" width="68.140625" style="32" customWidth="1"/>
    <col min="4866" max="5120" width="9.140625" style="32"/>
    <col min="5121" max="5121" width="68.140625" style="32" customWidth="1"/>
    <col min="5122" max="5376" width="9.140625" style="32"/>
    <col min="5377" max="5377" width="68.140625" style="32" customWidth="1"/>
    <col min="5378" max="5632" width="9.140625" style="32"/>
    <col min="5633" max="5633" width="68.140625" style="32" customWidth="1"/>
    <col min="5634" max="5888" width="9.140625" style="32"/>
    <col min="5889" max="5889" width="68.140625" style="32" customWidth="1"/>
    <col min="5890" max="6144" width="9.140625" style="32"/>
    <col min="6145" max="6145" width="68.140625" style="32" customWidth="1"/>
    <col min="6146" max="6400" width="9.140625" style="32"/>
    <col min="6401" max="6401" width="68.140625" style="32" customWidth="1"/>
    <col min="6402" max="6656" width="9.140625" style="32"/>
    <col min="6657" max="6657" width="68.140625" style="32" customWidth="1"/>
    <col min="6658" max="6912" width="9.140625" style="32"/>
    <col min="6913" max="6913" width="68.140625" style="32" customWidth="1"/>
    <col min="6914" max="7168" width="9.140625" style="32"/>
    <col min="7169" max="7169" width="68.140625" style="32" customWidth="1"/>
    <col min="7170" max="7424" width="9.140625" style="32"/>
    <col min="7425" max="7425" width="68.140625" style="32" customWidth="1"/>
    <col min="7426" max="7680" width="9.140625" style="32"/>
    <col min="7681" max="7681" width="68.140625" style="32" customWidth="1"/>
    <col min="7682" max="7936" width="9.140625" style="32"/>
    <col min="7937" max="7937" width="68.140625" style="32" customWidth="1"/>
    <col min="7938" max="8192" width="9.140625" style="32"/>
    <col min="8193" max="8193" width="68.140625" style="32" customWidth="1"/>
    <col min="8194" max="8448" width="9.140625" style="32"/>
    <col min="8449" max="8449" width="68.140625" style="32" customWidth="1"/>
    <col min="8450" max="8704" width="9.140625" style="32"/>
    <col min="8705" max="8705" width="68.140625" style="32" customWidth="1"/>
    <col min="8706" max="8960" width="9.140625" style="32"/>
    <col min="8961" max="8961" width="68.140625" style="32" customWidth="1"/>
    <col min="8962" max="9216" width="9.140625" style="32"/>
    <col min="9217" max="9217" width="68.140625" style="32" customWidth="1"/>
    <col min="9218" max="9472" width="9.140625" style="32"/>
    <col min="9473" max="9473" width="68.140625" style="32" customWidth="1"/>
    <col min="9474" max="9728" width="9.140625" style="32"/>
    <col min="9729" max="9729" width="68.140625" style="32" customWidth="1"/>
    <col min="9730" max="9984" width="9.140625" style="32"/>
    <col min="9985" max="9985" width="68.140625" style="32" customWidth="1"/>
    <col min="9986" max="10240" width="9.140625" style="32"/>
    <col min="10241" max="10241" width="68.140625" style="32" customWidth="1"/>
    <col min="10242" max="10496" width="9.140625" style="32"/>
    <col min="10497" max="10497" width="68.140625" style="32" customWidth="1"/>
    <col min="10498" max="10752" width="9.140625" style="32"/>
    <col min="10753" max="10753" width="68.140625" style="32" customWidth="1"/>
    <col min="10754" max="11008" width="9.140625" style="32"/>
    <col min="11009" max="11009" width="68.140625" style="32" customWidth="1"/>
    <col min="11010" max="11264" width="9.140625" style="32"/>
    <col min="11265" max="11265" width="68.140625" style="32" customWidth="1"/>
    <col min="11266" max="11520" width="9.140625" style="32"/>
    <col min="11521" max="11521" width="68.140625" style="32" customWidth="1"/>
    <col min="11522" max="11776" width="9.140625" style="32"/>
    <col min="11777" max="11777" width="68.140625" style="32" customWidth="1"/>
    <col min="11778" max="12032" width="9.140625" style="32"/>
    <col min="12033" max="12033" width="68.140625" style="32" customWidth="1"/>
    <col min="12034" max="12288" width="9.140625" style="32"/>
    <col min="12289" max="12289" width="68.140625" style="32" customWidth="1"/>
    <col min="12290" max="12544" width="9.140625" style="32"/>
    <col min="12545" max="12545" width="68.140625" style="32" customWidth="1"/>
    <col min="12546" max="12800" width="9.140625" style="32"/>
    <col min="12801" max="12801" width="68.140625" style="32" customWidth="1"/>
    <col min="12802" max="13056" width="9.140625" style="32"/>
    <col min="13057" max="13057" width="68.140625" style="32" customWidth="1"/>
    <col min="13058" max="13312" width="9.140625" style="32"/>
    <col min="13313" max="13313" width="68.140625" style="32" customWidth="1"/>
    <col min="13314" max="13568" width="9.140625" style="32"/>
    <col min="13569" max="13569" width="68.140625" style="32" customWidth="1"/>
    <col min="13570" max="13824" width="9.140625" style="32"/>
    <col min="13825" max="13825" width="68.140625" style="32" customWidth="1"/>
    <col min="13826" max="14080" width="9.140625" style="32"/>
    <col min="14081" max="14081" width="68.140625" style="32" customWidth="1"/>
    <col min="14082" max="14336" width="9.140625" style="32"/>
    <col min="14337" max="14337" width="68.140625" style="32" customWidth="1"/>
    <col min="14338" max="14592" width="9.140625" style="32"/>
    <col min="14593" max="14593" width="68.140625" style="32" customWidth="1"/>
    <col min="14594" max="14848" width="9.140625" style="32"/>
    <col min="14849" max="14849" width="68.140625" style="32" customWidth="1"/>
    <col min="14850" max="15104" width="9.140625" style="32"/>
    <col min="15105" max="15105" width="68.140625" style="32" customWidth="1"/>
    <col min="15106" max="15360" width="9.140625" style="32"/>
    <col min="15361" max="15361" width="68.140625" style="32" customWidth="1"/>
    <col min="15362" max="15616" width="9.140625" style="32"/>
    <col min="15617" max="15617" width="68.140625" style="32" customWidth="1"/>
    <col min="15618" max="15872" width="9.140625" style="32"/>
    <col min="15873" max="15873" width="68.140625" style="32" customWidth="1"/>
    <col min="15874" max="16128" width="9.140625" style="32"/>
    <col min="16129" max="16129" width="68.140625" style="32" customWidth="1"/>
    <col min="16130" max="16384" width="9.140625" style="32"/>
  </cols>
  <sheetData>
    <row r="3" spans="1:1" ht="66" customHeight="1" x14ac:dyDescent="0.2">
      <c r="A3" s="31"/>
    </row>
    <row r="4" spans="1:1" ht="35.25" x14ac:dyDescent="0.2">
      <c r="A4" s="33"/>
    </row>
    <row r="5" spans="1:1" ht="26.25" x14ac:dyDescent="0.2">
      <c r="A5" s="34"/>
    </row>
    <row r="6" spans="1:1" ht="26.25" x14ac:dyDescent="0.2">
      <c r="A6" s="34"/>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rightToLeft="1" tabSelected="1" view="pageBreakPreview" zoomScaleNormal="100" zoomScaleSheetLayoutView="100" workbookViewId="0">
      <selection activeCell="E15" sqref="E15"/>
    </sheetView>
  </sheetViews>
  <sheetFormatPr defaultRowHeight="15" x14ac:dyDescent="0.2"/>
  <cols>
    <col min="1" max="1" width="30.28515625" style="20" customWidth="1"/>
    <col min="2" max="6" width="10.42578125" style="27" customWidth="1"/>
    <col min="7" max="7" width="39.42578125" style="20" customWidth="1"/>
    <col min="8" max="16384" width="9.140625" style="9"/>
  </cols>
  <sheetData>
    <row r="1" spans="1:7" ht="21" customHeight="1" x14ac:dyDescent="0.2">
      <c r="A1" s="827" t="s">
        <v>680</v>
      </c>
      <c r="B1" s="827"/>
      <c r="C1" s="827"/>
      <c r="D1" s="827"/>
      <c r="E1" s="827"/>
      <c r="F1" s="827"/>
      <c r="G1" s="827"/>
    </row>
    <row r="2" spans="1:7" ht="20.25" x14ac:dyDescent="0.2">
      <c r="A2" s="829" t="s">
        <v>690</v>
      </c>
      <c r="B2" s="829"/>
      <c r="C2" s="829"/>
      <c r="D2" s="829"/>
      <c r="E2" s="829"/>
      <c r="F2" s="829"/>
      <c r="G2" s="829"/>
    </row>
    <row r="3" spans="1:7" ht="15.75" x14ac:dyDescent="0.2">
      <c r="A3" s="828" t="s">
        <v>441</v>
      </c>
      <c r="B3" s="828"/>
      <c r="C3" s="828"/>
      <c r="D3" s="828"/>
      <c r="E3" s="828"/>
      <c r="F3" s="828"/>
      <c r="G3" s="828"/>
    </row>
    <row r="4" spans="1:7" ht="15.75" x14ac:dyDescent="0.2">
      <c r="A4" s="830" t="s">
        <v>689</v>
      </c>
      <c r="B4" s="830"/>
      <c r="C4" s="830"/>
      <c r="D4" s="830"/>
      <c r="E4" s="830"/>
      <c r="F4" s="830"/>
      <c r="G4" s="830"/>
    </row>
    <row r="5" spans="1:7" ht="15.75" x14ac:dyDescent="0.2">
      <c r="A5" s="349"/>
      <c r="B5" s="349"/>
      <c r="C5" s="349"/>
      <c r="D5" s="349"/>
      <c r="E5" s="502"/>
      <c r="F5" s="349"/>
      <c r="G5" s="349"/>
    </row>
    <row r="6" spans="1:7" ht="15.75" customHeight="1" x14ac:dyDescent="0.2">
      <c r="A6" s="106" t="s">
        <v>620</v>
      </c>
      <c r="B6" s="158"/>
      <c r="C6" s="158"/>
      <c r="D6" s="309"/>
      <c r="E6" s="502"/>
      <c r="F6" s="179"/>
      <c r="G6" s="107" t="s">
        <v>619</v>
      </c>
    </row>
    <row r="7" spans="1:7" s="8" customFormat="1" ht="14.25" customHeight="1" x14ac:dyDescent="0.2">
      <c r="A7" s="831" t="s">
        <v>266</v>
      </c>
      <c r="B7" s="819">
        <v>2009</v>
      </c>
      <c r="C7" s="819">
        <v>2010</v>
      </c>
      <c r="D7" s="746">
        <v>2011</v>
      </c>
      <c r="E7" s="746">
        <v>2012</v>
      </c>
      <c r="F7" s="746">
        <v>2013</v>
      </c>
      <c r="G7" s="822" t="s">
        <v>585</v>
      </c>
    </row>
    <row r="8" spans="1:7" s="8" customFormat="1" ht="14.25" customHeight="1" x14ac:dyDescent="0.2">
      <c r="A8" s="832"/>
      <c r="B8" s="820"/>
      <c r="C8" s="820"/>
      <c r="D8" s="747"/>
      <c r="E8" s="747"/>
      <c r="F8" s="747"/>
      <c r="G8" s="823"/>
    </row>
    <row r="9" spans="1:7" s="8" customFormat="1" ht="14.25" customHeight="1" x14ac:dyDescent="0.2">
      <c r="A9" s="833"/>
      <c r="B9" s="821"/>
      <c r="C9" s="821"/>
      <c r="D9" s="748"/>
      <c r="E9" s="748"/>
      <c r="F9" s="748"/>
      <c r="G9" s="824"/>
    </row>
    <row r="10" spans="1:7" s="6" customFormat="1" ht="24" customHeight="1" thickBot="1" x14ac:dyDescent="0.25">
      <c r="A10" s="157" t="s">
        <v>88</v>
      </c>
      <c r="B10" s="200">
        <v>0.7</v>
      </c>
      <c r="C10" s="200">
        <v>1.2</v>
      </c>
      <c r="D10" s="200">
        <v>0.6</v>
      </c>
      <c r="E10" s="200">
        <v>0.9</v>
      </c>
      <c r="F10" s="588">
        <v>0.36432599690572443</v>
      </c>
      <c r="G10" s="440" t="s">
        <v>89</v>
      </c>
    </row>
    <row r="11" spans="1:7" s="6" customFormat="1" ht="24" customHeight="1" thickTop="1" thickBot="1" x14ac:dyDescent="0.25">
      <c r="A11" s="155" t="s">
        <v>226</v>
      </c>
      <c r="B11" s="201">
        <v>1.5</v>
      </c>
      <c r="C11" s="201">
        <v>2.6</v>
      </c>
      <c r="D11" s="201">
        <v>3.9</v>
      </c>
      <c r="E11" s="201">
        <v>3.9</v>
      </c>
      <c r="F11" s="589">
        <v>3.6332784348954434</v>
      </c>
      <c r="G11" s="441" t="s">
        <v>261</v>
      </c>
    </row>
    <row r="12" spans="1:7" s="6" customFormat="1" ht="24" customHeight="1" thickTop="1" thickBot="1" x14ac:dyDescent="0.25">
      <c r="A12" s="157" t="s">
        <v>84</v>
      </c>
      <c r="B12" s="200">
        <v>0.4</v>
      </c>
      <c r="C12" s="200">
        <v>0.2</v>
      </c>
      <c r="D12" s="200">
        <v>0.2</v>
      </c>
      <c r="E12" s="200">
        <v>0.2</v>
      </c>
      <c r="F12" s="588">
        <v>0.19463991615511306</v>
      </c>
      <c r="G12" s="440" t="s">
        <v>85</v>
      </c>
    </row>
    <row r="13" spans="1:7" s="6" customFormat="1" ht="24" customHeight="1" thickTop="1" thickBot="1" x14ac:dyDescent="0.25">
      <c r="A13" s="155" t="s">
        <v>259</v>
      </c>
      <c r="B13" s="201">
        <v>3.9</v>
      </c>
      <c r="C13" s="201">
        <v>3.4</v>
      </c>
      <c r="D13" s="201">
        <v>3.2</v>
      </c>
      <c r="E13" s="201">
        <v>2.8</v>
      </c>
      <c r="F13" s="589">
        <v>2.3506512951040577</v>
      </c>
      <c r="G13" s="441" t="s">
        <v>442</v>
      </c>
    </row>
    <row r="14" spans="1:7" s="6" customFormat="1" ht="24" customHeight="1" thickTop="1" thickBot="1" x14ac:dyDescent="0.25">
      <c r="A14" s="157" t="s">
        <v>260</v>
      </c>
      <c r="B14" s="200">
        <v>7.8</v>
      </c>
      <c r="C14" s="200">
        <v>6.1</v>
      </c>
      <c r="D14" s="200">
        <v>6.8</v>
      </c>
      <c r="E14" s="200">
        <v>3.5</v>
      </c>
      <c r="F14" s="588">
        <v>4.0425213355292708</v>
      </c>
      <c r="G14" s="440" t="s">
        <v>262</v>
      </c>
    </row>
    <row r="15" spans="1:7" s="6" customFormat="1" ht="24" customHeight="1" thickTop="1" thickBot="1" x14ac:dyDescent="0.25">
      <c r="A15" s="322" t="s">
        <v>164</v>
      </c>
      <c r="B15" s="323">
        <v>3.54</v>
      </c>
      <c r="C15" s="323">
        <v>3.01</v>
      </c>
      <c r="D15" s="324">
        <v>3.4</v>
      </c>
      <c r="E15" s="324">
        <v>3.1</v>
      </c>
      <c r="F15" s="590">
        <v>3.9576782951539653</v>
      </c>
      <c r="G15" s="442" t="s">
        <v>443</v>
      </c>
    </row>
    <row r="16" spans="1:7" s="6" customFormat="1" ht="30" customHeight="1" thickTop="1" x14ac:dyDescent="0.2">
      <c r="A16" s="325" t="s">
        <v>293</v>
      </c>
      <c r="B16" s="326">
        <v>3.67</v>
      </c>
      <c r="C16" s="326">
        <v>2.734</v>
      </c>
      <c r="D16" s="327">
        <v>2.1</v>
      </c>
      <c r="E16" s="327">
        <v>2.2999999999999998</v>
      </c>
      <c r="F16" s="591">
        <v>2.1260667764635421</v>
      </c>
      <c r="G16" s="443" t="s">
        <v>586</v>
      </c>
    </row>
    <row r="17" spans="1:12" ht="33.75" customHeight="1" x14ac:dyDescent="0.2">
      <c r="A17" s="826" t="s">
        <v>587</v>
      </c>
      <c r="B17" s="826"/>
      <c r="C17" s="826"/>
      <c r="D17" s="825" t="s">
        <v>444</v>
      </c>
      <c r="E17" s="825"/>
      <c r="F17" s="825"/>
      <c r="G17" s="825"/>
    </row>
    <row r="18" spans="1:12" ht="12.75" x14ac:dyDescent="0.2">
      <c r="A18" s="606"/>
      <c r="B18" s="607"/>
      <c r="C18" s="608"/>
      <c r="D18" s="608"/>
      <c r="E18" s="608"/>
      <c r="F18" s="608"/>
      <c r="G18" s="610"/>
      <c r="H18" s="608"/>
      <c r="I18" s="608"/>
      <c r="J18" s="608"/>
      <c r="K18" s="608"/>
      <c r="L18" s="609"/>
    </row>
  </sheetData>
  <mergeCells count="13">
    <mergeCell ref="D17:G17"/>
    <mergeCell ref="A17:C17"/>
    <mergeCell ref="G7:G9"/>
    <mergeCell ref="A1:G1"/>
    <mergeCell ref="A3:G3"/>
    <mergeCell ref="A2:G2"/>
    <mergeCell ref="A4:G4"/>
    <mergeCell ref="C7:C9"/>
    <mergeCell ref="A7:A9"/>
    <mergeCell ref="B7:B9"/>
    <mergeCell ref="D7:D9"/>
    <mergeCell ref="E7:E9"/>
    <mergeCell ref="F7:F9"/>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rightToLeft="1" view="pageBreakPreview" workbookViewId="0">
      <selection activeCell="L7" sqref="L7"/>
    </sheetView>
  </sheetViews>
  <sheetFormatPr defaultRowHeight="12.75" x14ac:dyDescent="0.2"/>
  <cols>
    <col min="1" max="1" width="2.7109375" style="9" customWidth="1"/>
    <col min="2" max="2" width="20.7109375" style="9" customWidth="1"/>
    <col min="3" max="7" width="8.7109375" style="9" customWidth="1"/>
    <col min="8" max="8" width="20.7109375" style="9" customWidth="1"/>
    <col min="9" max="9" width="2.7109375" style="35" customWidth="1"/>
    <col min="10" max="256" width="9.140625" style="35"/>
    <col min="257" max="257" width="2.7109375" style="35" customWidth="1"/>
    <col min="258" max="258" width="25.7109375" style="35" customWidth="1"/>
    <col min="259" max="263" width="8.7109375" style="35" customWidth="1"/>
    <col min="264" max="264" width="25.7109375" style="35" customWidth="1"/>
    <col min="265" max="265" width="2.7109375" style="35" customWidth="1"/>
    <col min="266" max="512" width="9.140625" style="35"/>
    <col min="513" max="513" width="2.7109375" style="35" customWidth="1"/>
    <col min="514" max="514" width="25.7109375" style="35" customWidth="1"/>
    <col min="515" max="519" width="8.7109375" style="35" customWidth="1"/>
    <col min="520" max="520" width="25.7109375" style="35" customWidth="1"/>
    <col min="521" max="521" width="2.7109375" style="35" customWidth="1"/>
    <col min="522" max="768" width="9.140625" style="35"/>
    <col min="769" max="769" width="2.7109375" style="35" customWidth="1"/>
    <col min="770" max="770" width="25.7109375" style="35" customWidth="1"/>
    <col min="771" max="775" width="8.7109375" style="35" customWidth="1"/>
    <col min="776" max="776" width="25.7109375" style="35" customWidth="1"/>
    <col min="777" max="777" width="2.7109375" style="35" customWidth="1"/>
    <col min="778" max="1024" width="9.140625" style="35"/>
    <col min="1025" max="1025" width="2.7109375" style="35" customWidth="1"/>
    <col min="1026" max="1026" width="25.7109375" style="35" customWidth="1"/>
    <col min="1027" max="1031" width="8.7109375" style="35" customWidth="1"/>
    <col min="1032" max="1032" width="25.7109375" style="35" customWidth="1"/>
    <col min="1033" max="1033" width="2.7109375" style="35" customWidth="1"/>
    <col min="1034" max="1280" width="9.140625" style="35"/>
    <col min="1281" max="1281" width="2.7109375" style="35" customWidth="1"/>
    <col min="1282" max="1282" width="25.7109375" style="35" customWidth="1"/>
    <col min="1283" max="1287" width="8.7109375" style="35" customWidth="1"/>
    <col min="1288" max="1288" width="25.7109375" style="35" customWidth="1"/>
    <col min="1289" max="1289" width="2.7109375" style="35" customWidth="1"/>
    <col min="1290" max="1536" width="9.140625" style="35"/>
    <col min="1537" max="1537" width="2.7109375" style="35" customWidth="1"/>
    <col min="1538" max="1538" width="25.7109375" style="35" customWidth="1"/>
    <col min="1539" max="1543" width="8.7109375" style="35" customWidth="1"/>
    <col min="1544" max="1544" width="25.7109375" style="35" customWidth="1"/>
    <col min="1545" max="1545" width="2.7109375" style="35" customWidth="1"/>
    <col min="1546" max="1792" width="9.140625" style="35"/>
    <col min="1793" max="1793" width="2.7109375" style="35" customWidth="1"/>
    <col min="1794" max="1794" width="25.7109375" style="35" customWidth="1"/>
    <col min="1795" max="1799" width="8.7109375" style="35" customWidth="1"/>
    <col min="1800" max="1800" width="25.7109375" style="35" customWidth="1"/>
    <col min="1801" max="1801" width="2.7109375" style="35" customWidth="1"/>
    <col min="1802" max="2048" width="9.140625" style="35"/>
    <col min="2049" max="2049" width="2.7109375" style="35" customWidth="1"/>
    <col min="2050" max="2050" width="25.7109375" style="35" customWidth="1"/>
    <col min="2051" max="2055" width="8.7109375" style="35" customWidth="1"/>
    <col min="2056" max="2056" width="25.7109375" style="35" customWidth="1"/>
    <col min="2057" max="2057" width="2.7109375" style="35" customWidth="1"/>
    <col min="2058" max="2304" width="9.140625" style="35"/>
    <col min="2305" max="2305" width="2.7109375" style="35" customWidth="1"/>
    <col min="2306" max="2306" width="25.7109375" style="35" customWidth="1"/>
    <col min="2307" max="2311" width="8.7109375" style="35" customWidth="1"/>
    <col min="2312" max="2312" width="25.7109375" style="35" customWidth="1"/>
    <col min="2313" max="2313" width="2.7109375" style="35" customWidth="1"/>
    <col min="2314" max="2560" width="9.140625" style="35"/>
    <col min="2561" max="2561" width="2.7109375" style="35" customWidth="1"/>
    <col min="2562" max="2562" width="25.7109375" style="35" customWidth="1"/>
    <col min="2563" max="2567" width="8.7109375" style="35" customWidth="1"/>
    <col min="2568" max="2568" width="25.7109375" style="35" customWidth="1"/>
    <col min="2569" max="2569" width="2.7109375" style="35" customWidth="1"/>
    <col min="2570" max="2816" width="9.140625" style="35"/>
    <col min="2817" max="2817" width="2.7109375" style="35" customWidth="1"/>
    <col min="2818" max="2818" width="25.7109375" style="35" customWidth="1"/>
    <col min="2819" max="2823" width="8.7109375" style="35" customWidth="1"/>
    <col min="2824" max="2824" width="25.7109375" style="35" customWidth="1"/>
    <col min="2825" max="2825" width="2.7109375" style="35" customWidth="1"/>
    <col min="2826" max="3072" width="9.140625" style="35"/>
    <col min="3073" max="3073" width="2.7109375" style="35" customWidth="1"/>
    <col min="3074" max="3074" width="25.7109375" style="35" customWidth="1"/>
    <col min="3075" max="3079" width="8.7109375" style="35" customWidth="1"/>
    <col min="3080" max="3080" width="25.7109375" style="35" customWidth="1"/>
    <col min="3081" max="3081" width="2.7109375" style="35" customWidth="1"/>
    <col min="3082" max="3328" width="9.140625" style="35"/>
    <col min="3329" max="3329" width="2.7109375" style="35" customWidth="1"/>
    <col min="3330" max="3330" width="25.7109375" style="35" customWidth="1"/>
    <col min="3331" max="3335" width="8.7109375" style="35" customWidth="1"/>
    <col min="3336" max="3336" width="25.7109375" style="35" customWidth="1"/>
    <col min="3337" max="3337" width="2.7109375" style="35" customWidth="1"/>
    <col min="3338" max="3584" width="9.140625" style="35"/>
    <col min="3585" max="3585" width="2.7109375" style="35" customWidth="1"/>
    <col min="3586" max="3586" width="25.7109375" style="35" customWidth="1"/>
    <col min="3587" max="3591" width="8.7109375" style="35" customWidth="1"/>
    <col min="3592" max="3592" width="25.7109375" style="35" customWidth="1"/>
    <col min="3593" max="3593" width="2.7109375" style="35" customWidth="1"/>
    <col min="3594" max="3840" width="9.140625" style="35"/>
    <col min="3841" max="3841" width="2.7109375" style="35" customWidth="1"/>
    <col min="3842" max="3842" width="25.7109375" style="35" customWidth="1"/>
    <col min="3843" max="3847" width="8.7109375" style="35" customWidth="1"/>
    <col min="3848" max="3848" width="25.7109375" style="35" customWidth="1"/>
    <col min="3849" max="3849" width="2.7109375" style="35" customWidth="1"/>
    <col min="3850" max="4096" width="9.140625" style="35"/>
    <col min="4097" max="4097" width="2.7109375" style="35" customWidth="1"/>
    <col min="4098" max="4098" width="25.7109375" style="35" customWidth="1"/>
    <col min="4099" max="4103" width="8.7109375" style="35" customWidth="1"/>
    <col min="4104" max="4104" width="25.7109375" style="35" customWidth="1"/>
    <col min="4105" max="4105" width="2.7109375" style="35" customWidth="1"/>
    <col min="4106" max="4352" width="9.140625" style="35"/>
    <col min="4353" max="4353" width="2.7109375" style="35" customWidth="1"/>
    <col min="4354" max="4354" width="25.7109375" style="35" customWidth="1"/>
    <col min="4355" max="4359" width="8.7109375" style="35" customWidth="1"/>
    <col min="4360" max="4360" width="25.7109375" style="35" customWidth="1"/>
    <col min="4361" max="4361" width="2.7109375" style="35" customWidth="1"/>
    <col min="4362" max="4608" width="9.140625" style="35"/>
    <col min="4609" max="4609" width="2.7109375" style="35" customWidth="1"/>
    <col min="4610" max="4610" width="25.7109375" style="35" customWidth="1"/>
    <col min="4611" max="4615" width="8.7109375" style="35" customWidth="1"/>
    <col min="4616" max="4616" width="25.7109375" style="35" customWidth="1"/>
    <col min="4617" max="4617" width="2.7109375" style="35" customWidth="1"/>
    <col min="4618" max="4864" width="9.140625" style="35"/>
    <col min="4865" max="4865" width="2.7109375" style="35" customWidth="1"/>
    <col min="4866" max="4866" width="25.7109375" style="35" customWidth="1"/>
    <col min="4867" max="4871" width="8.7109375" style="35" customWidth="1"/>
    <col min="4872" max="4872" width="25.7109375" style="35" customWidth="1"/>
    <col min="4873" max="4873" width="2.7109375" style="35" customWidth="1"/>
    <col min="4874" max="5120" width="9.140625" style="35"/>
    <col min="5121" max="5121" width="2.7109375" style="35" customWidth="1"/>
    <col min="5122" max="5122" width="25.7109375" style="35" customWidth="1"/>
    <col min="5123" max="5127" width="8.7109375" style="35" customWidth="1"/>
    <col min="5128" max="5128" width="25.7109375" style="35" customWidth="1"/>
    <col min="5129" max="5129" width="2.7109375" style="35" customWidth="1"/>
    <col min="5130" max="5376" width="9.140625" style="35"/>
    <col min="5377" max="5377" width="2.7109375" style="35" customWidth="1"/>
    <col min="5378" max="5378" width="25.7109375" style="35" customWidth="1"/>
    <col min="5379" max="5383" width="8.7109375" style="35" customWidth="1"/>
    <col min="5384" max="5384" width="25.7109375" style="35" customWidth="1"/>
    <col min="5385" max="5385" width="2.7109375" style="35" customWidth="1"/>
    <col min="5386" max="5632" width="9.140625" style="35"/>
    <col min="5633" max="5633" width="2.7109375" style="35" customWidth="1"/>
    <col min="5634" max="5634" width="25.7109375" style="35" customWidth="1"/>
    <col min="5635" max="5639" width="8.7109375" style="35" customWidth="1"/>
    <col min="5640" max="5640" width="25.7109375" style="35" customWidth="1"/>
    <col min="5641" max="5641" width="2.7109375" style="35" customWidth="1"/>
    <col min="5642" max="5888" width="9.140625" style="35"/>
    <col min="5889" max="5889" width="2.7109375" style="35" customWidth="1"/>
    <col min="5890" max="5890" width="25.7109375" style="35" customWidth="1"/>
    <col min="5891" max="5895" width="8.7109375" style="35" customWidth="1"/>
    <col min="5896" max="5896" width="25.7109375" style="35" customWidth="1"/>
    <col min="5897" max="5897" width="2.7109375" style="35" customWidth="1"/>
    <col min="5898" max="6144" width="9.140625" style="35"/>
    <col min="6145" max="6145" width="2.7109375" style="35" customWidth="1"/>
    <col min="6146" max="6146" width="25.7109375" style="35" customWidth="1"/>
    <col min="6147" max="6151" width="8.7109375" style="35" customWidth="1"/>
    <col min="6152" max="6152" width="25.7109375" style="35" customWidth="1"/>
    <col min="6153" max="6153" width="2.7109375" style="35" customWidth="1"/>
    <col min="6154" max="6400" width="9.140625" style="35"/>
    <col min="6401" max="6401" width="2.7109375" style="35" customWidth="1"/>
    <col min="6402" max="6402" width="25.7109375" style="35" customWidth="1"/>
    <col min="6403" max="6407" width="8.7109375" style="35" customWidth="1"/>
    <col min="6408" max="6408" width="25.7109375" style="35" customWidth="1"/>
    <col min="6409" max="6409" width="2.7109375" style="35" customWidth="1"/>
    <col min="6410" max="6656" width="9.140625" style="35"/>
    <col min="6657" max="6657" width="2.7109375" style="35" customWidth="1"/>
    <col min="6658" max="6658" width="25.7109375" style="35" customWidth="1"/>
    <col min="6659" max="6663" width="8.7109375" style="35" customWidth="1"/>
    <col min="6664" max="6664" width="25.7109375" style="35" customWidth="1"/>
    <col min="6665" max="6665" width="2.7109375" style="35" customWidth="1"/>
    <col min="6666" max="6912" width="9.140625" style="35"/>
    <col min="6913" max="6913" width="2.7109375" style="35" customWidth="1"/>
    <col min="6914" max="6914" width="25.7109375" style="35" customWidth="1"/>
    <col min="6915" max="6919" width="8.7109375" style="35" customWidth="1"/>
    <col min="6920" max="6920" width="25.7109375" style="35" customWidth="1"/>
    <col min="6921" max="6921" width="2.7109375" style="35" customWidth="1"/>
    <col min="6922" max="7168" width="9.140625" style="35"/>
    <col min="7169" max="7169" width="2.7109375" style="35" customWidth="1"/>
    <col min="7170" max="7170" width="25.7109375" style="35" customWidth="1"/>
    <col min="7171" max="7175" width="8.7109375" style="35" customWidth="1"/>
    <col min="7176" max="7176" width="25.7109375" style="35" customWidth="1"/>
    <col min="7177" max="7177" width="2.7109375" style="35" customWidth="1"/>
    <col min="7178" max="7424" width="9.140625" style="35"/>
    <col min="7425" max="7425" width="2.7109375" style="35" customWidth="1"/>
    <col min="7426" max="7426" width="25.7109375" style="35" customWidth="1"/>
    <col min="7427" max="7431" width="8.7109375" style="35" customWidth="1"/>
    <col min="7432" max="7432" width="25.7109375" style="35" customWidth="1"/>
    <col min="7433" max="7433" width="2.7109375" style="35" customWidth="1"/>
    <col min="7434" max="7680" width="9.140625" style="35"/>
    <col min="7681" max="7681" width="2.7109375" style="35" customWidth="1"/>
    <col min="7682" max="7682" width="25.7109375" style="35" customWidth="1"/>
    <col min="7683" max="7687" width="8.7109375" style="35" customWidth="1"/>
    <col min="7688" max="7688" width="25.7109375" style="35" customWidth="1"/>
    <col min="7689" max="7689" width="2.7109375" style="35" customWidth="1"/>
    <col min="7690" max="7936" width="9.140625" style="35"/>
    <col min="7937" max="7937" width="2.7109375" style="35" customWidth="1"/>
    <col min="7938" max="7938" width="25.7109375" style="35" customWidth="1"/>
    <col min="7939" max="7943" width="8.7109375" style="35" customWidth="1"/>
    <col min="7944" max="7944" width="25.7109375" style="35" customWidth="1"/>
    <col min="7945" max="7945" width="2.7109375" style="35" customWidth="1"/>
    <col min="7946" max="8192" width="9.140625" style="35"/>
    <col min="8193" max="8193" width="2.7109375" style="35" customWidth="1"/>
    <col min="8194" max="8194" width="25.7109375" style="35" customWidth="1"/>
    <col min="8195" max="8199" width="8.7109375" style="35" customWidth="1"/>
    <col min="8200" max="8200" width="25.7109375" style="35" customWidth="1"/>
    <col min="8201" max="8201" width="2.7109375" style="35" customWidth="1"/>
    <col min="8202" max="8448" width="9.140625" style="35"/>
    <col min="8449" max="8449" width="2.7109375" style="35" customWidth="1"/>
    <col min="8450" max="8450" width="25.7109375" style="35" customWidth="1"/>
    <col min="8451" max="8455" width="8.7109375" style="35" customWidth="1"/>
    <col min="8456" max="8456" width="25.7109375" style="35" customWidth="1"/>
    <col min="8457" max="8457" width="2.7109375" style="35" customWidth="1"/>
    <col min="8458" max="8704" width="9.140625" style="35"/>
    <col min="8705" max="8705" width="2.7109375" style="35" customWidth="1"/>
    <col min="8706" max="8706" width="25.7109375" style="35" customWidth="1"/>
    <col min="8707" max="8711" width="8.7109375" style="35" customWidth="1"/>
    <col min="8712" max="8712" width="25.7109375" style="35" customWidth="1"/>
    <col min="8713" max="8713" width="2.7109375" style="35" customWidth="1"/>
    <col min="8714" max="8960" width="9.140625" style="35"/>
    <col min="8961" max="8961" width="2.7109375" style="35" customWidth="1"/>
    <col min="8962" max="8962" width="25.7109375" style="35" customWidth="1"/>
    <col min="8963" max="8967" width="8.7109375" style="35" customWidth="1"/>
    <col min="8968" max="8968" width="25.7109375" style="35" customWidth="1"/>
    <col min="8969" max="8969" width="2.7109375" style="35" customWidth="1"/>
    <col min="8970" max="9216" width="9.140625" style="35"/>
    <col min="9217" max="9217" width="2.7109375" style="35" customWidth="1"/>
    <col min="9218" max="9218" width="25.7109375" style="35" customWidth="1"/>
    <col min="9219" max="9223" width="8.7109375" style="35" customWidth="1"/>
    <col min="9224" max="9224" width="25.7109375" style="35" customWidth="1"/>
    <col min="9225" max="9225" width="2.7109375" style="35" customWidth="1"/>
    <col min="9226" max="9472" width="9.140625" style="35"/>
    <col min="9473" max="9473" width="2.7109375" style="35" customWidth="1"/>
    <col min="9474" max="9474" width="25.7109375" style="35" customWidth="1"/>
    <col min="9475" max="9479" width="8.7109375" style="35" customWidth="1"/>
    <col min="9480" max="9480" width="25.7109375" style="35" customWidth="1"/>
    <col min="9481" max="9481" width="2.7109375" style="35" customWidth="1"/>
    <col min="9482" max="9728" width="9.140625" style="35"/>
    <col min="9729" max="9729" width="2.7109375" style="35" customWidth="1"/>
    <col min="9730" max="9730" width="25.7109375" style="35" customWidth="1"/>
    <col min="9731" max="9735" width="8.7109375" style="35" customWidth="1"/>
    <col min="9736" max="9736" width="25.7109375" style="35" customWidth="1"/>
    <col min="9737" max="9737" width="2.7109375" style="35" customWidth="1"/>
    <col min="9738" max="9984" width="9.140625" style="35"/>
    <col min="9985" max="9985" width="2.7109375" style="35" customWidth="1"/>
    <col min="9986" max="9986" width="25.7109375" style="35" customWidth="1"/>
    <col min="9987" max="9991" width="8.7109375" style="35" customWidth="1"/>
    <col min="9992" max="9992" width="25.7109375" style="35" customWidth="1"/>
    <col min="9993" max="9993" width="2.7109375" style="35" customWidth="1"/>
    <col min="9994" max="10240" width="9.140625" style="35"/>
    <col min="10241" max="10241" width="2.7109375" style="35" customWidth="1"/>
    <col min="10242" max="10242" width="25.7109375" style="35" customWidth="1"/>
    <col min="10243" max="10247" width="8.7109375" style="35" customWidth="1"/>
    <col min="10248" max="10248" width="25.7109375" style="35" customWidth="1"/>
    <col min="10249" max="10249" width="2.7109375" style="35" customWidth="1"/>
    <col min="10250" max="10496" width="9.140625" style="35"/>
    <col min="10497" max="10497" width="2.7109375" style="35" customWidth="1"/>
    <col min="10498" max="10498" width="25.7109375" style="35" customWidth="1"/>
    <col min="10499" max="10503" width="8.7109375" style="35" customWidth="1"/>
    <col min="10504" max="10504" width="25.7109375" style="35" customWidth="1"/>
    <col min="10505" max="10505" width="2.7109375" style="35" customWidth="1"/>
    <col min="10506" max="10752" width="9.140625" style="35"/>
    <col min="10753" max="10753" width="2.7109375" style="35" customWidth="1"/>
    <col min="10754" max="10754" width="25.7109375" style="35" customWidth="1"/>
    <col min="10755" max="10759" width="8.7109375" style="35" customWidth="1"/>
    <col min="10760" max="10760" width="25.7109375" style="35" customWidth="1"/>
    <col min="10761" max="10761" width="2.7109375" style="35" customWidth="1"/>
    <col min="10762" max="11008" width="9.140625" style="35"/>
    <col min="11009" max="11009" width="2.7109375" style="35" customWidth="1"/>
    <col min="11010" max="11010" width="25.7109375" style="35" customWidth="1"/>
    <col min="11011" max="11015" width="8.7109375" style="35" customWidth="1"/>
    <col min="11016" max="11016" width="25.7109375" style="35" customWidth="1"/>
    <col min="11017" max="11017" width="2.7109375" style="35" customWidth="1"/>
    <col min="11018" max="11264" width="9.140625" style="35"/>
    <col min="11265" max="11265" width="2.7109375" style="35" customWidth="1"/>
    <col min="11266" max="11266" width="25.7109375" style="35" customWidth="1"/>
    <col min="11267" max="11271" width="8.7109375" style="35" customWidth="1"/>
    <col min="11272" max="11272" width="25.7109375" style="35" customWidth="1"/>
    <col min="11273" max="11273" width="2.7109375" style="35" customWidth="1"/>
    <col min="11274" max="11520" width="9.140625" style="35"/>
    <col min="11521" max="11521" width="2.7109375" style="35" customWidth="1"/>
    <col min="11522" max="11522" width="25.7109375" style="35" customWidth="1"/>
    <col min="11523" max="11527" width="8.7109375" style="35" customWidth="1"/>
    <col min="11528" max="11528" width="25.7109375" style="35" customWidth="1"/>
    <col min="11529" max="11529" width="2.7109375" style="35" customWidth="1"/>
    <col min="11530" max="11776" width="9.140625" style="35"/>
    <col min="11777" max="11777" width="2.7109375" style="35" customWidth="1"/>
    <col min="11778" max="11778" width="25.7109375" style="35" customWidth="1"/>
    <col min="11779" max="11783" width="8.7109375" style="35" customWidth="1"/>
    <col min="11784" max="11784" width="25.7109375" style="35" customWidth="1"/>
    <col min="11785" max="11785" width="2.7109375" style="35" customWidth="1"/>
    <col min="11786" max="12032" width="9.140625" style="35"/>
    <col min="12033" max="12033" width="2.7109375" style="35" customWidth="1"/>
    <col min="12034" max="12034" width="25.7109375" style="35" customWidth="1"/>
    <col min="12035" max="12039" width="8.7109375" style="35" customWidth="1"/>
    <col min="12040" max="12040" width="25.7109375" style="35" customWidth="1"/>
    <col min="12041" max="12041" width="2.7109375" style="35" customWidth="1"/>
    <col min="12042" max="12288" width="9.140625" style="35"/>
    <col min="12289" max="12289" width="2.7109375" style="35" customWidth="1"/>
    <col min="12290" max="12290" width="25.7109375" style="35" customWidth="1"/>
    <col min="12291" max="12295" width="8.7109375" style="35" customWidth="1"/>
    <col min="12296" max="12296" width="25.7109375" style="35" customWidth="1"/>
    <col min="12297" max="12297" width="2.7109375" style="35" customWidth="1"/>
    <col min="12298" max="12544" width="9.140625" style="35"/>
    <col min="12545" max="12545" width="2.7109375" style="35" customWidth="1"/>
    <col min="12546" max="12546" width="25.7109375" style="35" customWidth="1"/>
    <col min="12547" max="12551" width="8.7109375" style="35" customWidth="1"/>
    <col min="12552" max="12552" width="25.7109375" style="35" customWidth="1"/>
    <col min="12553" max="12553" width="2.7109375" style="35" customWidth="1"/>
    <col min="12554" max="12800" width="9.140625" style="35"/>
    <col min="12801" max="12801" width="2.7109375" style="35" customWidth="1"/>
    <col min="12802" max="12802" width="25.7109375" style="35" customWidth="1"/>
    <col min="12803" max="12807" width="8.7109375" style="35" customWidth="1"/>
    <col min="12808" max="12808" width="25.7109375" style="35" customWidth="1"/>
    <col min="12809" max="12809" width="2.7109375" style="35" customWidth="1"/>
    <col min="12810" max="13056" width="9.140625" style="35"/>
    <col min="13057" max="13057" width="2.7109375" style="35" customWidth="1"/>
    <col min="13058" max="13058" width="25.7109375" style="35" customWidth="1"/>
    <col min="13059" max="13063" width="8.7109375" style="35" customWidth="1"/>
    <col min="13064" max="13064" width="25.7109375" style="35" customWidth="1"/>
    <col min="13065" max="13065" width="2.7109375" style="35" customWidth="1"/>
    <col min="13066" max="13312" width="9.140625" style="35"/>
    <col min="13313" max="13313" width="2.7109375" style="35" customWidth="1"/>
    <col min="13314" max="13314" width="25.7109375" style="35" customWidth="1"/>
    <col min="13315" max="13319" width="8.7109375" style="35" customWidth="1"/>
    <col min="13320" max="13320" width="25.7109375" style="35" customWidth="1"/>
    <col min="13321" max="13321" width="2.7109375" style="35" customWidth="1"/>
    <col min="13322" max="13568" width="9.140625" style="35"/>
    <col min="13569" max="13569" width="2.7109375" style="35" customWidth="1"/>
    <col min="13570" max="13570" width="25.7109375" style="35" customWidth="1"/>
    <col min="13571" max="13575" width="8.7109375" style="35" customWidth="1"/>
    <col min="13576" max="13576" width="25.7109375" style="35" customWidth="1"/>
    <col min="13577" max="13577" width="2.7109375" style="35" customWidth="1"/>
    <col min="13578" max="13824" width="9.140625" style="35"/>
    <col min="13825" max="13825" width="2.7109375" style="35" customWidth="1"/>
    <col min="13826" max="13826" width="25.7109375" style="35" customWidth="1"/>
    <col min="13827" max="13831" width="8.7109375" style="35" customWidth="1"/>
    <col min="13832" max="13832" width="25.7109375" style="35" customWidth="1"/>
    <col min="13833" max="13833" width="2.7109375" style="35" customWidth="1"/>
    <col min="13834" max="14080" width="9.140625" style="35"/>
    <col min="14081" max="14081" width="2.7109375" style="35" customWidth="1"/>
    <col min="14082" max="14082" width="25.7109375" style="35" customWidth="1"/>
    <col min="14083" max="14087" width="8.7109375" style="35" customWidth="1"/>
    <col min="14088" max="14088" width="25.7109375" style="35" customWidth="1"/>
    <col min="14089" max="14089" width="2.7109375" style="35" customWidth="1"/>
    <col min="14090" max="14336" width="9.140625" style="35"/>
    <col min="14337" max="14337" width="2.7109375" style="35" customWidth="1"/>
    <col min="14338" max="14338" width="25.7109375" style="35" customWidth="1"/>
    <col min="14339" max="14343" width="8.7109375" style="35" customWidth="1"/>
    <col min="14344" max="14344" width="25.7109375" style="35" customWidth="1"/>
    <col min="14345" max="14345" width="2.7109375" style="35" customWidth="1"/>
    <col min="14346" max="14592" width="9.140625" style="35"/>
    <col min="14593" max="14593" width="2.7109375" style="35" customWidth="1"/>
    <col min="14594" max="14594" width="25.7109375" style="35" customWidth="1"/>
    <col min="14595" max="14599" width="8.7109375" style="35" customWidth="1"/>
    <col min="14600" max="14600" width="25.7109375" style="35" customWidth="1"/>
    <col min="14601" max="14601" width="2.7109375" style="35" customWidth="1"/>
    <col min="14602" max="14848" width="9.140625" style="35"/>
    <col min="14849" max="14849" width="2.7109375" style="35" customWidth="1"/>
    <col min="14850" max="14850" width="25.7109375" style="35" customWidth="1"/>
    <col min="14851" max="14855" width="8.7109375" style="35" customWidth="1"/>
    <col min="14856" max="14856" width="25.7109375" style="35" customWidth="1"/>
    <col min="14857" max="14857" width="2.7109375" style="35" customWidth="1"/>
    <col min="14858" max="15104" width="9.140625" style="35"/>
    <col min="15105" max="15105" width="2.7109375" style="35" customWidth="1"/>
    <col min="15106" max="15106" width="25.7109375" style="35" customWidth="1"/>
    <col min="15107" max="15111" width="8.7109375" style="35" customWidth="1"/>
    <col min="15112" max="15112" width="25.7109375" style="35" customWidth="1"/>
    <col min="15113" max="15113" width="2.7109375" style="35" customWidth="1"/>
    <col min="15114" max="15360" width="9.140625" style="35"/>
    <col min="15361" max="15361" width="2.7109375" style="35" customWidth="1"/>
    <col min="15362" max="15362" width="25.7109375" style="35" customWidth="1"/>
    <col min="15363" max="15367" width="8.7109375" style="35" customWidth="1"/>
    <col min="15368" max="15368" width="25.7109375" style="35" customWidth="1"/>
    <col min="15369" max="15369" width="2.7109375" style="35" customWidth="1"/>
    <col min="15370" max="15616" width="9.140625" style="35"/>
    <col min="15617" max="15617" width="2.7109375" style="35" customWidth="1"/>
    <col min="15618" max="15618" width="25.7109375" style="35" customWidth="1"/>
    <col min="15619" max="15623" width="8.7109375" style="35" customWidth="1"/>
    <col min="15624" max="15624" width="25.7109375" style="35" customWidth="1"/>
    <col min="15625" max="15625" width="2.7109375" style="35" customWidth="1"/>
    <col min="15626" max="15872" width="9.140625" style="35"/>
    <col min="15873" max="15873" width="2.7109375" style="35" customWidth="1"/>
    <col min="15874" max="15874" width="25.7109375" style="35" customWidth="1"/>
    <col min="15875" max="15879" width="8.7109375" style="35" customWidth="1"/>
    <col min="15880" max="15880" width="25.7109375" style="35" customWidth="1"/>
    <col min="15881" max="15881" width="2.7109375" style="35" customWidth="1"/>
    <col min="15882" max="16128" width="9.140625" style="35"/>
    <col min="16129" max="16129" width="2.7109375" style="35" customWidth="1"/>
    <col min="16130" max="16130" width="25.7109375" style="35" customWidth="1"/>
    <col min="16131" max="16135" width="8.7109375" style="35" customWidth="1"/>
    <col min="16136" max="16136" width="25.7109375" style="35" customWidth="1"/>
    <col min="16137" max="16137" width="2.7109375" style="35" customWidth="1"/>
    <col min="16138" max="16384" width="9.140625" style="35"/>
  </cols>
  <sheetData>
    <row r="1" spans="1:12" ht="21.95" customHeight="1" x14ac:dyDescent="0.2">
      <c r="A1" s="715" t="s">
        <v>62</v>
      </c>
      <c r="B1" s="715"/>
      <c r="C1" s="715"/>
      <c r="D1" s="715"/>
      <c r="E1" s="715"/>
      <c r="F1" s="715"/>
      <c r="G1" s="715"/>
      <c r="H1" s="715"/>
      <c r="I1" s="715"/>
    </row>
    <row r="2" spans="1:12" s="7" customFormat="1" ht="21.95" customHeight="1" x14ac:dyDescent="0.2">
      <c r="A2" s="716" t="s">
        <v>690</v>
      </c>
      <c r="B2" s="716"/>
      <c r="C2" s="716"/>
      <c r="D2" s="716"/>
      <c r="E2" s="716"/>
      <c r="F2" s="716"/>
      <c r="G2" s="716"/>
      <c r="H2" s="716"/>
      <c r="I2" s="716"/>
    </row>
    <row r="3" spans="1:12" ht="34.5" customHeight="1" x14ac:dyDescent="0.2">
      <c r="A3" s="765" t="s">
        <v>632</v>
      </c>
      <c r="B3" s="717"/>
      <c r="C3" s="717"/>
      <c r="D3" s="717"/>
      <c r="E3" s="717"/>
      <c r="F3" s="717"/>
      <c r="G3" s="717"/>
      <c r="H3" s="717"/>
      <c r="I3" s="717"/>
    </row>
    <row r="4" spans="1:12" ht="15.75" x14ac:dyDescent="0.2">
      <c r="A4" s="718" t="s">
        <v>690</v>
      </c>
      <c r="B4" s="718"/>
      <c r="C4" s="718"/>
      <c r="D4" s="718"/>
      <c r="E4" s="718"/>
      <c r="F4" s="718"/>
      <c r="G4" s="718"/>
      <c r="H4" s="718"/>
      <c r="I4" s="718"/>
      <c r="L4" s="7"/>
    </row>
    <row r="5" spans="1:12" ht="15.75" x14ac:dyDescent="0.2">
      <c r="A5" s="342"/>
      <c r="B5" s="342"/>
      <c r="C5" s="342"/>
      <c r="D5" s="342"/>
      <c r="E5" s="342"/>
      <c r="F5" s="499"/>
      <c r="G5" s="342"/>
      <c r="H5" s="342"/>
      <c r="I5" s="342"/>
    </row>
    <row r="6" spans="1:12" ht="15.75" x14ac:dyDescent="0.2">
      <c r="A6" s="47" t="s">
        <v>617</v>
      </c>
      <c r="B6" s="47"/>
      <c r="C6" s="2"/>
      <c r="D6" s="2"/>
      <c r="E6" s="2"/>
      <c r="F6" s="2"/>
      <c r="G6" s="2"/>
      <c r="I6" s="105" t="s">
        <v>618</v>
      </c>
    </row>
    <row r="7" spans="1:12" s="172" customFormat="1" ht="14.25" customHeight="1" thickBot="1" x14ac:dyDescent="0.25">
      <c r="A7" s="838" t="s">
        <v>373</v>
      </c>
      <c r="B7" s="838"/>
      <c r="C7" s="807">
        <v>2009</v>
      </c>
      <c r="D7" s="807">
        <v>2010</v>
      </c>
      <c r="E7" s="746">
        <v>2011</v>
      </c>
      <c r="F7" s="746">
        <v>2012</v>
      </c>
      <c r="G7" s="746">
        <v>2013</v>
      </c>
      <c r="H7" s="841" t="s">
        <v>588</v>
      </c>
      <c r="I7" s="841"/>
    </row>
    <row r="8" spans="1:12" s="172" customFormat="1" ht="18.75" customHeight="1" thickTop="1" thickBot="1" x14ac:dyDescent="0.25">
      <c r="A8" s="839"/>
      <c r="B8" s="839"/>
      <c r="C8" s="808">
        <v>2007</v>
      </c>
      <c r="D8" s="808"/>
      <c r="E8" s="747"/>
      <c r="F8" s="747"/>
      <c r="G8" s="747"/>
      <c r="H8" s="842"/>
      <c r="I8" s="842"/>
    </row>
    <row r="9" spans="1:12" s="172" customFormat="1" ht="25.5" customHeight="1" thickTop="1" x14ac:dyDescent="0.2">
      <c r="A9" s="840"/>
      <c r="B9" s="840"/>
      <c r="C9" s="809"/>
      <c r="D9" s="809"/>
      <c r="E9" s="748"/>
      <c r="F9" s="748"/>
      <c r="G9" s="748"/>
      <c r="H9" s="843"/>
      <c r="I9" s="843"/>
    </row>
    <row r="10" spans="1:12" ht="21" customHeight="1" thickBot="1" x14ac:dyDescent="0.25">
      <c r="A10" s="49"/>
      <c r="B10" s="50" t="s">
        <v>63</v>
      </c>
      <c r="C10" s="148">
        <v>14</v>
      </c>
      <c r="D10" s="148">
        <v>18</v>
      </c>
      <c r="E10" s="192">
        <v>26</v>
      </c>
      <c r="F10" s="192">
        <v>14</v>
      </c>
      <c r="G10" s="192">
        <v>10</v>
      </c>
      <c r="H10" s="51" t="s">
        <v>64</v>
      </c>
      <c r="I10" s="52"/>
    </row>
    <row r="11" spans="1:12" ht="21" customHeight="1" thickTop="1" thickBot="1" x14ac:dyDescent="0.25">
      <c r="A11" s="53"/>
      <c r="B11" s="54" t="s">
        <v>643</v>
      </c>
      <c r="C11" s="132">
        <v>1</v>
      </c>
      <c r="D11" s="132">
        <v>1</v>
      </c>
      <c r="E11" s="193">
        <v>2</v>
      </c>
      <c r="F11" s="321" t="s">
        <v>220</v>
      </c>
      <c r="G11" s="321">
        <v>2</v>
      </c>
      <c r="H11" s="55" t="s">
        <v>65</v>
      </c>
      <c r="I11" s="56"/>
      <c r="J11" s="836"/>
      <c r="K11" s="837"/>
      <c r="L11" s="837"/>
    </row>
    <row r="12" spans="1:12" ht="21" customHeight="1" thickTop="1" thickBot="1" x14ac:dyDescent="0.25">
      <c r="A12" s="49"/>
      <c r="B12" s="50" t="s">
        <v>66</v>
      </c>
      <c r="C12" s="148">
        <v>1</v>
      </c>
      <c r="D12" s="148">
        <v>2</v>
      </c>
      <c r="E12" s="192" t="s">
        <v>220</v>
      </c>
      <c r="F12" s="192">
        <v>1</v>
      </c>
      <c r="G12" s="192">
        <v>2</v>
      </c>
      <c r="H12" s="51" t="s">
        <v>67</v>
      </c>
      <c r="I12" s="52"/>
      <c r="J12" s="836"/>
      <c r="K12" s="837"/>
      <c r="L12" s="837"/>
    </row>
    <row r="13" spans="1:12" ht="21" customHeight="1" thickTop="1" thickBot="1" x14ac:dyDescent="0.25">
      <c r="A13" s="53"/>
      <c r="B13" s="54" t="s">
        <v>68</v>
      </c>
      <c r="C13" s="132">
        <v>5</v>
      </c>
      <c r="D13" s="132">
        <v>4</v>
      </c>
      <c r="E13" s="193">
        <v>5</v>
      </c>
      <c r="F13" s="193">
        <v>4</v>
      </c>
      <c r="G13" s="193">
        <v>5</v>
      </c>
      <c r="H13" s="55" t="s">
        <v>69</v>
      </c>
      <c r="I13" s="56"/>
      <c r="J13" s="836"/>
      <c r="K13" s="837"/>
      <c r="L13" s="837"/>
    </row>
    <row r="14" spans="1:12" ht="21" customHeight="1" thickTop="1" thickBot="1" x14ac:dyDescent="0.25">
      <c r="A14" s="49"/>
      <c r="B14" s="50" t="s">
        <v>70</v>
      </c>
      <c r="C14" s="148">
        <v>167</v>
      </c>
      <c r="D14" s="148">
        <v>119</v>
      </c>
      <c r="E14" s="192">
        <v>129</v>
      </c>
      <c r="F14" s="192">
        <v>108</v>
      </c>
      <c r="G14" s="192">
        <v>99</v>
      </c>
      <c r="H14" s="51" t="s">
        <v>71</v>
      </c>
      <c r="I14" s="52"/>
    </row>
    <row r="15" spans="1:12" ht="21" customHeight="1" thickTop="1" thickBot="1" x14ac:dyDescent="0.25">
      <c r="A15" s="53"/>
      <c r="B15" s="54" t="s">
        <v>72</v>
      </c>
      <c r="C15" s="132">
        <v>25</v>
      </c>
      <c r="D15" s="132">
        <v>19</v>
      </c>
      <c r="E15" s="193">
        <v>20</v>
      </c>
      <c r="F15" s="193">
        <v>21</v>
      </c>
      <c r="G15" s="193">
        <v>18</v>
      </c>
      <c r="H15" s="55" t="s">
        <v>73</v>
      </c>
      <c r="I15" s="56"/>
    </row>
    <row r="16" spans="1:12" ht="21" customHeight="1" thickTop="1" thickBot="1" x14ac:dyDescent="0.25">
      <c r="A16" s="49"/>
      <c r="B16" s="50" t="s">
        <v>681</v>
      </c>
      <c r="C16" s="149" t="s">
        <v>220</v>
      </c>
      <c r="D16" s="148">
        <v>2</v>
      </c>
      <c r="E16" s="192">
        <v>3</v>
      </c>
      <c r="F16" s="192">
        <v>1</v>
      </c>
      <c r="G16" s="192" t="s">
        <v>220</v>
      </c>
      <c r="H16" s="51" t="s">
        <v>74</v>
      </c>
      <c r="I16" s="52"/>
    </row>
    <row r="17" spans="1:9" ht="21" customHeight="1" thickTop="1" thickBot="1" x14ac:dyDescent="0.25">
      <c r="A17" s="53"/>
      <c r="B17" s="54" t="s">
        <v>75</v>
      </c>
      <c r="C17" s="132">
        <v>26</v>
      </c>
      <c r="D17" s="132">
        <v>26</v>
      </c>
      <c r="E17" s="193">
        <v>19</v>
      </c>
      <c r="F17" s="193">
        <v>29</v>
      </c>
      <c r="G17" s="193">
        <v>20</v>
      </c>
      <c r="H17" s="55" t="s">
        <v>76</v>
      </c>
      <c r="I17" s="56"/>
    </row>
    <row r="18" spans="1:9" ht="21" customHeight="1" thickTop="1" thickBot="1" x14ac:dyDescent="0.25">
      <c r="A18" s="49"/>
      <c r="B18" s="50" t="s">
        <v>653</v>
      </c>
      <c r="C18" s="148">
        <v>235</v>
      </c>
      <c r="D18" s="148">
        <v>236</v>
      </c>
      <c r="E18" s="192">
        <v>193</v>
      </c>
      <c r="F18" s="192">
        <v>177</v>
      </c>
      <c r="G18" s="192">
        <v>157</v>
      </c>
      <c r="H18" s="51" t="s">
        <v>177</v>
      </c>
      <c r="I18" s="52"/>
    </row>
    <row r="19" spans="1:9" ht="21" customHeight="1" thickTop="1" x14ac:dyDescent="0.2">
      <c r="A19" s="72"/>
      <c r="B19" s="73" t="s">
        <v>77</v>
      </c>
      <c r="C19" s="150">
        <v>145</v>
      </c>
      <c r="D19" s="150">
        <v>153</v>
      </c>
      <c r="E19" s="194">
        <v>156</v>
      </c>
      <c r="F19" s="194">
        <v>156</v>
      </c>
      <c r="G19" s="194">
        <v>158</v>
      </c>
      <c r="H19" s="109" t="s">
        <v>78</v>
      </c>
      <c r="I19" s="74"/>
    </row>
    <row r="20" spans="1:9" ht="21" customHeight="1" x14ac:dyDescent="0.2">
      <c r="A20" s="611"/>
      <c r="B20" s="615" t="s">
        <v>25</v>
      </c>
      <c r="C20" s="616">
        <f>SUM(C10:C19)</f>
        <v>619</v>
      </c>
      <c r="D20" s="616">
        <f t="shared" ref="D20:G20" si="0">SUM(D10:D19)</f>
        <v>580</v>
      </c>
      <c r="E20" s="616">
        <f t="shared" si="0"/>
        <v>553</v>
      </c>
      <c r="F20" s="616">
        <f t="shared" si="0"/>
        <v>511</v>
      </c>
      <c r="G20" s="616">
        <f t="shared" si="0"/>
        <v>471</v>
      </c>
      <c r="H20" s="834" t="s">
        <v>26</v>
      </c>
      <c r="I20" s="835"/>
    </row>
  </sheetData>
  <mergeCells count="13">
    <mergeCell ref="H20:I20"/>
    <mergeCell ref="J11:L13"/>
    <mergeCell ref="A1:I1"/>
    <mergeCell ref="A3:I3"/>
    <mergeCell ref="C7:C9"/>
    <mergeCell ref="D7:D9"/>
    <mergeCell ref="A2:I2"/>
    <mergeCell ref="A4:I4"/>
    <mergeCell ref="A7:B9"/>
    <mergeCell ref="H7:I9"/>
    <mergeCell ref="G7:G9"/>
    <mergeCell ref="E7:E9"/>
    <mergeCell ref="F7:F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workbookViewId="0">
      <selection activeCell="G5" sqref="G5"/>
    </sheetView>
  </sheetViews>
  <sheetFormatPr defaultRowHeight="12.75" x14ac:dyDescent="0.2"/>
  <cols>
    <col min="1" max="2" width="20.7109375" style="59" customWidth="1"/>
    <col min="3" max="7" width="7.7109375" style="1" customWidth="1"/>
    <col min="8" max="9" width="20.7109375" style="10" customWidth="1"/>
    <col min="10" max="256" width="9.140625" style="10"/>
    <col min="257" max="258" width="20.7109375" style="10" customWidth="1"/>
    <col min="259" max="263" width="7.7109375" style="10" customWidth="1"/>
    <col min="264" max="265" width="20.7109375" style="10" customWidth="1"/>
    <col min="266" max="512" width="9.140625" style="10"/>
    <col min="513" max="514" width="20.7109375" style="10" customWidth="1"/>
    <col min="515" max="519" width="7.7109375" style="10" customWidth="1"/>
    <col min="520" max="521" width="20.7109375" style="10" customWidth="1"/>
    <col min="522" max="768" width="9.140625" style="10"/>
    <col min="769" max="770" width="20.7109375" style="10" customWidth="1"/>
    <col min="771" max="775" width="7.7109375" style="10" customWidth="1"/>
    <col min="776" max="777" width="20.7109375" style="10" customWidth="1"/>
    <col min="778" max="1024" width="9.140625" style="10"/>
    <col min="1025" max="1026" width="20.7109375" style="10" customWidth="1"/>
    <col min="1027" max="1031" width="7.7109375" style="10" customWidth="1"/>
    <col min="1032" max="1033" width="20.7109375" style="10" customWidth="1"/>
    <col min="1034" max="1280" width="9.140625" style="10"/>
    <col min="1281" max="1282" width="20.7109375" style="10" customWidth="1"/>
    <col min="1283" max="1287" width="7.7109375" style="10" customWidth="1"/>
    <col min="1288" max="1289" width="20.7109375" style="10" customWidth="1"/>
    <col min="1290" max="1536" width="9.140625" style="10"/>
    <col min="1537" max="1538" width="20.7109375" style="10" customWidth="1"/>
    <col min="1539" max="1543" width="7.7109375" style="10" customWidth="1"/>
    <col min="1544" max="1545" width="20.7109375" style="10" customWidth="1"/>
    <col min="1546" max="1792" width="9.140625" style="10"/>
    <col min="1793" max="1794" width="20.7109375" style="10" customWidth="1"/>
    <col min="1795" max="1799" width="7.7109375" style="10" customWidth="1"/>
    <col min="1800" max="1801" width="20.7109375" style="10" customWidth="1"/>
    <col min="1802" max="2048" width="9.140625" style="10"/>
    <col min="2049" max="2050" width="20.7109375" style="10" customWidth="1"/>
    <col min="2051" max="2055" width="7.7109375" style="10" customWidth="1"/>
    <col min="2056" max="2057" width="20.7109375" style="10" customWidth="1"/>
    <col min="2058" max="2304" width="9.140625" style="10"/>
    <col min="2305" max="2306" width="20.7109375" style="10" customWidth="1"/>
    <col min="2307" max="2311" width="7.7109375" style="10" customWidth="1"/>
    <col min="2312" max="2313" width="20.7109375" style="10" customWidth="1"/>
    <col min="2314" max="2560" width="9.140625" style="10"/>
    <col min="2561" max="2562" width="20.7109375" style="10" customWidth="1"/>
    <col min="2563" max="2567" width="7.7109375" style="10" customWidth="1"/>
    <col min="2568" max="2569" width="20.7109375" style="10" customWidth="1"/>
    <col min="2570" max="2816" width="9.140625" style="10"/>
    <col min="2817" max="2818" width="20.7109375" style="10" customWidth="1"/>
    <col min="2819" max="2823" width="7.7109375" style="10" customWidth="1"/>
    <col min="2824" max="2825" width="20.7109375" style="10" customWidth="1"/>
    <col min="2826" max="3072" width="9.140625" style="10"/>
    <col min="3073" max="3074" width="20.7109375" style="10" customWidth="1"/>
    <col min="3075" max="3079" width="7.7109375" style="10" customWidth="1"/>
    <col min="3080" max="3081" width="20.7109375" style="10" customWidth="1"/>
    <col min="3082" max="3328" width="9.140625" style="10"/>
    <col min="3329" max="3330" width="20.7109375" style="10" customWidth="1"/>
    <col min="3331" max="3335" width="7.7109375" style="10" customWidth="1"/>
    <col min="3336" max="3337" width="20.7109375" style="10" customWidth="1"/>
    <col min="3338" max="3584" width="9.140625" style="10"/>
    <col min="3585" max="3586" width="20.7109375" style="10" customWidth="1"/>
    <col min="3587" max="3591" width="7.7109375" style="10" customWidth="1"/>
    <col min="3592" max="3593" width="20.7109375" style="10" customWidth="1"/>
    <col min="3594" max="3840" width="9.140625" style="10"/>
    <col min="3841" max="3842" width="20.7109375" style="10" customWidth="1"/>
    <col min="3843" max="3847" width="7.7109375" style="10" customWidth="1"/>
    <col min="3848" max="3849" width="20.7109375" style="10" customWidth="1"/>
    <col min="3850" max="4096" width="9.140625" style="10"/>
    <col min="4097" max="4098" width="20.7109375" style="10" customWidth="1"/>
    <col min="4099" max="4103" width="7.7109375" style="10" customWidth="1"/>
    <col min="4104" max="4105" width="20.7109375" style="10" customWidth="1"/>
    <col min="4106" max="4352" width="9.140625" style="10"/>
    <col min="4353" max="4354" width="20.7109375" style="10" customWidth="1"/>
    <col min="4355" max="4359" width="7.7109375" style="10" customWidth="1"/>
    <col min="4360" max="4361" width="20.7109375" style="10" customWidth="1"/>
    <col min="4362" max="4608" width="9.140625" style="10"/>
    <col min="4609" max="4610" width="20.7109375" style="10" customWidth="1"/>
    <col min="4611" max="4615" width="7.7109375" style="10" customWidth="1"/>
    <col min="4616" max="4617" width="20.7109375" style="10" customWidth="1"/>
    <col min="4618" max="4864" width="9.140625" style="10"/>
    <col min="4865" max="4866" width="20.7109375" style="10" customWidth="1"/>
    <col min="4867" max="4871" width="7.7109375" style="10" customWidth="1"/>
    <col min="4872" max="4873" width="20.7109375" style="10" customWidth="1"/>
    <col min="4874" max="5120" width="9.140625" style="10"/>
    <col min="5121" max="5122" width="20.7109375" style="10" customWidth="1"/>
    <col min="5123" max="5127" width="7.7109375" style="10" customWidth="1"/>
    <col min="5128" max="5129" width="20.7109375" style="10" customWidth="1"/>
    <col min="5130" max="5376" width="9.140625" style="10"/>
    <col min="5377" max="5378" width="20.7109375" style="10" customWidth="1"/>
    <col min="5379" max="5383" width="7.7109375" style="10" customWidth="1"/>
    <col min="5384" max="5385" width="20.7109375" style="10" customWidth="1"/>
    <col min="5386" max="5632" width="9.140625" style="10"/>
    <col min="5633" max="5634" width="20.7109375" style="10" customWidth="1"/>
    <col min="5635" max="5639" width="7.7109375" style="10" customWidth="1"/>
    <col min="5640" max="5641" width="20.7109375" style="10" customWidth="1"/>
    <col min="5642" max="5888" width="9.140625" style="10"/>
    <col min="5889" max="5890" width="20.7109375" style="10" customWidth="1"/>
    <col min="5891" max="5895" width="7.7109375" style="10" customWidth="1"/>
    <col min="5896" max="5897" width="20.7109375" style="10" customWidth="1"/>
    <col min="5898" max="6144" width="9.140625" style="10"/>
    <col min="6145" max="6146" width="20.7109375" style="10" customWidth="1"/>
    <col min="6147" max="6151" width="7.7109375" style="10" customWidth="1"/>
    <col min="6152" max="6153" width="20.7109375" style="10" customWidth="1"/>
    <col min="6154" max="6400" width="9.140625" style="10"/>
    <col min="6401" max="6402" width="20.7109375" style="10" customWidth="1"/>
    <col min="6403" max="6407" width="7.7109375" style="10" customWidth="1"/>
    <col min="6408" max="6409" width="20.7109375" style="10" customWidth="1"/>
    <col min="6410" max="6656" width="9.140625" style="10"/>
    <col min="6657" max="6658" width="20.7109375" style="10" customWidth="1"/>
    <col min="6659" max="6663" width="7.7109375" style="10" customWidth="1"/>
    <col min="6664" max="6665" width="20.7109375" style="10" customWidth="1"/>
    <col min="6666" max="6912" width="9.140625" style="10"/>
    <col min="6913" max="6914" width="20.7109375" style="10" customWidth="1"/>
    <col min="6915" max="6919" width="7.7109375" style="10" customWidth="1"/>
    <col min="6920" max="6921" width="20.7109375" style="10" customWidth="1"/>
    <col min="6922" max="7168" width="9.140625" style="10"/>
    <col min="7169" max="7170" width="20.7109375" style="10" customWidth="1"/>
    <col min="7171" max="7175" width="7.7109375" style="10" customWidth="1"/>
    <col min="7176" max="7177" width="20.7109375" style="10" customWidth="1"/>
    <col min="7178" max="7424" width="9.140625" style="10"/>
    <col min="7425" max="7426" width="20.7109375" style="10" customWidth="1"/>
    <col min="7427" max="7431" width="7.7109375" style="10" customWidth="1"/>
    <col min="7432" max="7433" width="20.7109375" style="10" customWidth="1"/>
    <col min="7434" max="7680" width="9.140625" style="10"/>
    <col min="7681" max="7682" width="20.7109375" style="10" customWidth="1"/>
    <col min="7683" max="7687" width="7.7109375" style="10" customWidth="1"/>
    <col min="7688" max="7689" width="20.7109375" style="10" customWidth="1"/>
    <col min="7690" max="7936" width="9.140625" style="10"/>
    <col min="7937" max="7938" width="20.7109375" style="10" customWidth="1"/>
    <col min="7939" max="7943" width="7.7109375" style="10" customWidth="1"/>
    <col min="7944" max="7945" width="20.7109375" style="10" customWidth="1"/>
    <col min="7946" max="8192" width="9.140625" style="10"/>
    <col min="8193" max="8194" width="20.7109375" style="10" customWidth="1"/>
    <col min="8195" max="8199" width="7.7109375" style="10" customWidth="1"/>
    <col min="8200" max="8201" width="20.7109375" style="10" customWidth="1"/>
    <col min="8202" max="8448" width="9.140625" style="10"/>
    <col min="8449" max="8450" width="20.7109375" style="10" customWidth="1"/>
    <col min="8451" max="8455" width="7.7109375" style="10" customWidth="1"/>
    <col min="8456" max="8457" width="20.7109375" style="10" customWidth="1"/>
    <col min="8458" max="8704" width="9.140625" style="10"/>
    <col min="8705" max="8706" width="20.7109375" style="10" customWidth="1"/>
    <col min="8707" max="8711" width="7.7109375" style="10" customWidth="1"/>
    <col min="8712" max="8713" width="20.7109375" style="10" customWidth="1"/>
    <col min="8714" max="8960" width="9.140625" style="10"/>
    <col min="8961" max="8962" width="20.7109375" style="10" customWidth="1"/>
    <col min="8963" max="8967" width="7.7109375" style="10" customWidth="1"/>
    <col min="8968" max="8969" width="20.7109375" style="10" customWidth="1"/>
    <col min="8970" max="9216" width="9.140625" style="10"/>
    <col min="9217" max="9218" width="20.7109375" style="10" customWidth="1"/>
    <col min="9219" max="9223" width="7.7109375" style="10" customWidth="1"/>
    <col min="9224" max="9225" width="20.7109375" style="10" customWidth="1"/>
    <col min="9226" max="9472" width="9.140625" style="10"/>
    <col min="9473" max="9474" width="20.7109375" style="10" customWidth="1"/>
    <col min="9475" max="9479" width="7.7109375" style="10" customWidth="1"/>
    <col min="9480" max="9481" width="20.7109375" style="10" customWidth="1"/>
    <col min="9482" max="9728" width="9.140625" style="10"/>
    <col min="9729" max="9730" width="20.7109375" style="10" customWidth="1"/>
    <col min="9731" max="9735" width="7.7109375" style="10" customWidth="1"/>
    <col min="9736" max="9737" width="20.7109375" style="10" customWidth="1"/>
    <col min="9738" max="9984" width="9.140625" style="10"/>
    <col min="9985" max="9986" width="20.7109375" style="10" customWidth="1"/>
    <col min="9987" max="9991" width="7.7109375" style="10" customWidth="1"/>
    <col min="9992" max="9993" width="20.7109375" style="10" customWidth="1"/>
    <col min="9994" max="10240" width="9.140625" style="10"/>
    <col min="10241" max="10242" width="20.7109375" style="10" customWidth="1"/>
    <col min="10243" max="10247" width="7.7109375" style="10" customWidth="1"/>
    <col min="10248" max="10249" width="20.7109375" style="10" customWidth="1"/>
    <col min="10250" max="10496" width="9.140625" style="10"/>
    <col min="10497" max="10498" width="20.7109375" style="10" customWidth="1"/>
    <col min="10499" max="10503" width="7.7109375" style="10" customWidth="1"/>
    <col min="10504" max="10505" width="20.7109375" style="10" customWidth="1"/>
    <col min="10506" max="10752" width="9.140625" style="10"/>
    <col min="10753" max="10754" width="20.7109375" style="10" customWidth="1"/>
    <col min="10755" max="10759" width="7.7109375" style="10" customWidth="1"/>
    <col min="10760" max="10761" width="20.7109375" style="10" customWidth="1"/>
    <col min="10762" max="11008" width="9.140625" style="10"/>
    <col min="11009" max="11010" width="20.7109375" style="10" customWidth="1"/>
    <col min="11011" max="11015" width="7.7109375" style="10" customWidth="1"/>
    <col min="11016" max="11017" width="20.7109375" style="10" customWidth="1"/>
    <col min="11018" max="11264" width="9.140625" style="10"/>
    <col min="11265" max="11266" width="20.7109375" style="10" customWidth="1"/>
    <col min="11267" max="11271" width="7.7109375" style="10" customWidth="1"/>
    <col min="11272" max="11273" width="20.7109375" style="10" customWidth="1"/>
    <col min="11274" max="11520" width="9.140625" style="10"/>
    <col min="11521" max="11522" width="20.7109375" style="10" customWidth="1"/>
    <col min="11523" max="11527" width="7.7109375" style="10" customWidth="1"/>
    <col min="11528" max="11529" width="20.7109375" style="10" customWidth="1"/>
    <col min="11530" max="11776" width="9.140625" style="10"/>
    <col min="11777" max="11778" width="20.7109375" style="10" customWidth="1"/>
    <col min="11779" max="11783" width="7.7109375" style="10" customWidth="1"/>
    <col min="11784" max="11785" width="20.7109375" style="10" customWidth="1"/>
    <col min="11786" max="12032" width="9.140625" style="10"/>
    <col min="12033" max="12034" width="20.7109375" style="10" customWidth="1"/>
    <col min="12035" max="12039" width="7.7109375" style="10" customWidth="1"/>
    <col min="12040" max="12041" width="20.7109375" style="10" customWidth="1"/>
    <col min="12042" max="12288" width="9.140625" style="10"/>
    <col min="12289" max="12290" width="20.7109375" style="10" customWidth="1"/>
    <col min="12291" max="12295" width="7.7109375" style="10" customWidth="1"/>
    <col min="12296" max="12297" width="20.7109375" style="10" customWidth="1"/>
    <col min="12298" max="12544" width="9.140625" style="10"/>
    <col min="12545" max="12546" width="20.7109375" style="10" customWidth="1"/>
    <col min="12547" max="12551" width="7.7109375" style="10" customWidth="1"/>
    <col min="12552" max="12553" width="20.7109375" style="10" customWidth="1"/>
    <col min="12554" max="12800" width="9.140625" style="10"/>
    <col min="12801" max="12802" width="20.7109375" style="10" customWidth="1"/>
    <col min="12803" max="12807" width="7.7109375" style="10" customWidth="1"/>
    <col min="12808" max="12809" width="20.7109375" style="10" customWidth="1"/>
    <col min="12810" max="13056" width="9.140625" style="10"/>
    <col min="13057" max="13058" width="20.7109375" style="10" customWidth="1"/>
    <col min="13059" max="13063" width="7.7109375" style="10" customWidth="1"/>
    <col min="13064" max="13065" width="20.7109375" style="10" customWidth="1"/>
    <col min="13066" max="13312" width="9.140625" style="10"/>
    <col min="13313" max="13314" width="20.7109375" style="10" customWidth="1"/>
    <col min="13315" max="13319" width="7.7109375" style="10" customWidth="1"/>
    <col min="13320" max="13321" width="20.7109375" style="10" customWidth="1"/>
    <col min="13322" max="13568" width="9.140625" style="10"/>
    <col min="13569" max="13570" width="20.7109375" style="10" customWidth="1"/>
    <col min="13571" max="13575" width="7.7109375" style="10" customWidth="1"/>
    <col min="13576" max="13577" width="20.7109375" style="10" customWidth="1"/>
    <col min="13578" max="13824" width="9.140625" style="10"/>
    <col min="13825" max="13826" width="20.7109375" style="10" customWidth="1"/>
    <col min="13827" max="13831" width="7.7109375" style="10" customWidth="1"/>
    <col min="13832" max="13833" width="20.7109375" style="10" customWidth="1"/>
    <col min="13834" max="14080" width="9.140625" style="10"/>
    <col min="14081" max="14082" width="20.7109375" style="10" customWidth="1"/>
    <col min="14083" max="14087" width="7.7109375" style="10" customWidth="1"/>
    <col min="14088" max="14089" width="20.7109375" style="10" customWidth="1"/>
    <col min="14090" max="14336" width="9.140625" style="10"/>
    <col min="14337" max="14338" width="20.7109375" style="10" customWidth="1"/>
    <col min="14339" max="14343" width="7.7109375" style="10" customWidth="1"/>
    <col min="14344" max="14345" width="20.7109375" style="10" customWidth="1"/>
    <col min="14346" max="14592" width="9.140625" style="10"/>
    <col min="14593" max="14594" width="20.7109375" style="10" customWidth="1"/>
    <col min="14595" max="14599" width="7.7109375" style="10" customWidth="1"/>
    <col min="14600" max="14601" width="20.7109375" style="10" customWidth="1"/>
    <col min="14602" max="14848" width="9.140625" style="10"/>
    <col min="14849" max="14850" width="20.7109375" style="10" customWidth="1"/>
    <col min="14851" max="14855" width="7.7109375" style="10" customWidth="1"/>
    <col min="14856" max="14857" width="20.7109375" style="10" customWidth="1"/>
    <col min="14858" max="15104" width="9.140625" style="10"/>
    <col min="15105" max="15106" width="20.7109375" style="10" customWidth="1"/>
    <col min="15107" max="15111" width="7.7109375" style="10" customWidth="1"/>
    <col min="15112" max="15113" width="20.7109375" style="10" customWidth="1"/>
    <col min="15114" max="15360" width="9.140625" style="10"/>
    <col min="15361" max="15362" width="20.7109375" style="10" customWidth="1"/>
    <col min="15363" max="15367" width="7.7109375" style="10" customWidth="1"/>
    <col min="15368" max="15369" width="20.7109375" style="10" customWidth="1"/>
    <col min="15370" max="15616" width="9.140625" style="10"/>
    <col min="15617" max="15618" width="20.7109375" style="10" customWidth="1"/>
    <col min="15619" max="15623" width="7.7109375" style="10" customWidth="1"/>
    <col min="15624" max="15625" width="20.7109375" style="10" customWidth="1"/>
    <col min="15626" max="15872" width="9.140625" style="10"/>
    <col min="15873" max="15874" width="20.7109375" style="10" customWidth="1"/>
    <col min="15875" max="15879" width="7.7109375" style="10" customWidth="1"/>
    <col min="15880" max="15881" width="20.7109375" style="10" customWidth="1"/>
    <col min="15882" max="16128" width="9.140625" style="10"/>
    <col min="16129" max="16130" width="20.7109375" style="10" customWidth="1"/>
    <col min="16131" max="16135" width="7.7109375" style="10" customWidth="1"/>
    <col min="16136" max="16137" width="20.7109375" style="10" customWidth="1"/>
    <col min="16138" max="16384" width="9.140625" style="10"/>
  </cols>
  <sheetData>
    <row r="1" spans="1:9" s="35" customFormat="1" ht="20.25" x14ac:dyDescent="0.2">
      <c r="A1" s="715" t="s">
        <v>79</v>
      </c>
      <c r="B1" s="715"/>
      <c r="C1" s="715"/>
      <c r="D1" s="715"/>
      <c r="E1" s="715"/>
      <c r="F1" s="715"/>
      <c r="G1" s="715"/>
      <c r="H1" s="715"/>
      <c r="I1" s="715"/>
    </row>
    <row r="2" spans="1:9" s="7" customFormat="1" ht="20.25" x14ac:dyDescent="0.2">
      <c r="A2" s="716" t="s">
        <v>690</v>
      </c>
      <c r="B2" s="716"/>
      <c r="C2" s="716"/>
      <c r="D2" s="716"/>
      <c r="E2" s="716"/>
      <c r="F2" s="716"/>
      <c r="G2" s="716"/>
      <c r="H2" s="716"/>
      <c r="I2" s="716"/>
    </row>
    <row r="3" spans="1:9" s="35" customFormat="1" ht="33.75" customHeight="1" x14ac:dyDescent="0.2">
      <c r="A3" s="765" t="s">
        <v>446</v>
      </c>
      <c r="B3" s="717"/>
      <c r="C3" s="717"/>
      <c r="D3" s="717"/>
      <c r="E3" s="717"/>
      <c r="F3" s="717"/>
      <c r="G3" s="717"/>
      <c r="H3" s="717"/>
      <c r="I3" s="717"/>
    </row>
    <row r="4" spans="1:9" s="35" customFormat="1" ht="15.75" x14ac:dyDescent="0.2">
      <c r="A4" s="718" t="s">
        <v>689</v>
      </c>
      <c r="B4" s="718"/>
      <c r="C4" s="718"/>
      <c r="D4" s="718"/>
      <c r="E4" s="718"/>
      <c r="F4" s="718"/>
      <c r="G4" s="718"/>
      <c r="H4" s="718"/>
      <c r="I4" s="718"/>
    </row>
    <row r="5" spans="1:9" s="35" customFormat="1" ht="15.75" x14ac:dyDescent="0.2">
      <c r="A5" s="342"/>
      <c r="B5" s="342"/>
      <c r="C5" s="342"/>
      <c r="D5" s="342"/>
      <c r="E5" s="342"/>
      <c r="F5" s="499"/>
      <c r="G5" s="342"/>
      <c r="H5" s="342"/>
      <c r="I5" s="342"/>
    </row>
    <row r="6" spans="1:9" s="5" customFormat="1" ht="15.75" x14ac:dyDescent="0.2">
      <c r="A6" s="47" t="s">
        <v>615</v>
      </c>
      <c r="B6" s="47"/>
      <c r="C6" s="11"/>
      <c r="D6" s="11"/>
      <c r="E6" s="11"/>
      <c r="F6" s="11"/>
      <c r="G6" s="11"/>
      <c r="I6" s="105" t="s">
        <v>616</v>
      </c>
    </row>
    <row r="7" spans="1:9" s="8" customFormat="1" ht="18" customHeight="1" thickBot="1" x14ac:dyDescent="0.25">
      <c r="A7" s="838" t="s">
        <v>589</v>
      </c>
      <c r="B7" s="838"/>
      <c r="C7" s="731">
        <v>2009</v>
      </c>
      <c r="D7" s="731">
        <v>2010</v>
      </c>
      <c r="E7" s="731">
        <v>2011</v>
      </c>
      <c r="F7" s="731">
        <v>2012</v>
      </c>
      <c r="G7" s="731">
        <v>2013</v>
      </c>
      <c r="H7" s="841" t="s">
        <v>590</v>
      </c>
      <c r="I7" s="841"/>
    </row>
    <row r="8" spans="1:9" s="8" customFormat="1" ht="18" customHeight="1" thickTop="1" thickBot="1" x14ac:dyDescent="0.25">
      <c r="A8" s="839"/>
      <c r="B8" s="839"/>
      <c r="C8" s="732"/>
      <c r="D8" s="732"/>
      <c r="E8" s="732"/>
      <c r="F8" s="732"/>
      <c r="G8" s="732"/>
      <c r="H8" s="842"/>
      <c r="I8" s="842"/>
    </row>
    <row r="9" spans="1:9" s="8" customFormat="1" ht="18" customHeight="1" thickTop="1" x14ac:dyDescent="0.2">
      <c r="A9" s="840"/>
      <c r="B9" s="840"/>
      <c r="C9" s="733"/>
      <c r="D9" s="733"/>
      <c r="E9" s="733"/>
      <c r="F9" s="733"/>
      <c r="G9" s="733"/>
      <c r="H9" s="843"/>
      <c r="I9" s="843"/>
    </row>
    <row r="10" spans="1:9" s="6" customFormat="1" ht="33" customHeight="1" thickBot="1" x14ac:dyDescent="0.25">
      <c r="A10" s="852" t="s">
        <v>213</v>
      </c>
      <c r="B10" s="852"/>
      <c r="C10" s="75">
        <v>98</v>
      </c>
      <c r="D10" s="75">
        <v>97</v>
      </c>
      <c r="E10" s="75">
        <v>97</v>
      </c>
      <c r="F10" s="75">
        <v>97</v>
      </c>
      <c r="G10" s="75">
        <v>96</v>
      </c>
      <c r="H10" s="853" t="s">
        <v>445</v>
      </c>
      <c r="I10" s="853"/>
    </row>
    <row r="11" spans="1:9" s="6" customFormat="1" ht="33" customHeight="1" thickTop="1" thickBot="1" x14ac:dyDescent="0.25">
      <c r="A11" s="848" t="s">
        <v>201</v>
      </c>
      <c r="B11" s="848"/>
      <c r="C11" s="76">
        <v>98</v>
      </c>
      <c r="D11" s="76">
        <v>96</v>
      </c>
      <c r="E11" s="76">
        <v>93</v>
      </c>
      <c r="F11" s="76">
        <v>92</v>
      </c>
      <c r="G11" s="592" t="s">
        <v>697</v>
      </c>
      <c r="H11" s="849" t="s">
        <v>447</v>
      </c>
      <c r="I11" s="849"/>
    </row>
    <row r="12" spans="1:9" s="6" customFormat="1" ht="33" customHeight="1" thickTop="1" thickBot="1" x14ac:dyDescent="0.25">
      <c r="A12" s="850" t="s">
        <v>202</v>
      </c>
      <c r="B12" s="850"/>
      <c r="C12" s="77">
        <v>99</v>
      </c>
      <c r="D12" s="77">
        <v>95</v>
      </c>
      <c r="E12" s="77">
        <v>92</v>
      </c>
      <c r="F12" s="77">
        <v>93</v>
      </c>
      <c r="G12" s="593" t="s">
        <v>697</v>
      </c>
      <c r="H12" s="851" t="s">
        <v>448</v>
      </c>
      <c r="I12" s="851"/>
    </row>
    <row r="13" spans="1:9" s="6" customFormat="1" ht="33" customHeight="1" thickTop="1" thickBot="1" x14ac:dyDescent="0.25">
      <c r="A13" s="848" t="s">
        <v>654</v>
      </c>
      <c r="B13" s="848"/>
      <c r="C13" s="76">
        <v>99</v>
      </c>
      <c r="D13" s="76">
        <v>95</v>
      </c>
      <c r="E13" s="76">
        <v>92</v>
      </c>
      <c r="F13" s="76">
        <v>95</v>
      </c>
      <c r="G13" s="592">
        <v>93.3</v>
      </c>
      <c r="H13" s="849" t="s">
        <v>449</v>
      </c>
      <c r="I13" s="849"/>
    </row>
    <row r="14" spans="1:9" s="6" customFormat="1" ht="33" customHeight="1" thickTop="1" thickBot="1" x14ac:dyDescent="0.25">
      <c r="A14" s="850" t="s">
        <v>203</v>
      </c>
      <c r="B14" s="850"/>
      <c r="C14" s="77">
        <v>100</v>
      </c>
      <c r="D14" s="77">
        <v>98</v>
      </c>
      <c r="E14" s="77">
        <v>100</v>
      </c>
      <c r="F14" s="77">
        <v>97</v>
      </c>
      <c r="G14" s="77">
        <v>97.3</v>
      </c>
      <c r="H14" s="851" t="s">
        <v>450</v>
      </c>
      <c r="I14" s="851"/>
    </row>
    <row r="15" spans="1:9" s="6" customFormat="1" ht="33" customHeight="1" thickTop="1" thickBot="1" x14ac:dyDescent="0.25">
      <c r="A15" s="848" t="s">
        <v>204</v>
      </c>
      <c r="B15" s="848"/>
      <c r="C15" s="76">
        <v>99</v>
      </c>
      <c r="D15" s="76">
        <v>95</v>
      </c>
      <c r="E15" s="76">
        <v>94</v>
      </c>
      <c r="F15" s="76">
        <v>95</v>
      </c>
      <c r="G15" s="592" t="s">
        <v>697</v>
      </c>
      <c r="H15" s="849" t="s">
        <v>452</v>
      </c>
      <c r="I15" s="849"/>
    </row>
    <row r="16" spans="1:9" s="6" customFormat="1" ht="33" customHeight="1" thickTop="1" thickBot="1" x14ac:dyDescent="0.25">
      <c r="A16" s="846" t="s">
        <v>209</v>
      </c>
      <c r="B16" s="846"/>
      <c r="C16" s="78">
        <v>100</v>
      </c>
      <c r="D16" s="78">
        <v>97</v>
      </c>
      <c r="E16" s="78">
        <v>100</v>
      </c>
      <c r="F16" s="78">
        <v>98</v>
      </c>
      <c r="G16" s="594">
        <v>96.9</v>
      </c>
      <c r="H16" s="847" t="s">
        <v>451</v>
      </c>
      <c r="I16" s="847"/>
    </row>
    <row r="17" spans="1:9" s="6" customFormat="1" ht="33" customHeight="1" thickTop="1" x14ac:dyDescent="0.2">
      <c r="A17" s="844" t="s">
        <v>231</v>
      </c>
      <c r="B17" s="844"/>
      <c r="C17" s="111">
        <v>99</v>
      </c>
      <c r="D17" s="111">
        <v>95</v>
      </c>
      <c r="E17" s="111">
        <v>98</v>
      </c>
      <c r="F17" s="111">
        <v>93</v>
      </c>
      <c r="G17" s="595">
        <v>100</v>
      </c>
      <c r="H17" s="845" t="s">
        <v>453</v>
      </c>
      <c r="I17" s="845"/>
    </row>
    <row r="18" spans="1:9" x14ac:dyDescent="0.2">
      <c r="C18" s="11"/>
      <c r="D18" s="11"/>
      <c r="E18" s="11"/>
      <c r="F18" s="11"/>
      <c r="G18" s="11"/>
    </row>
    <row r="19" spans="1:9" x14ac:dyDescent="0.2">
      <c r="C19" s="11"/>
      <c r="D19" s="11"/>
      <c r="E19" s="11"/>
      <c r="F19" s="11"/>
      <c r="G19" s="11"/>
    </row>
    <row r="20" spans="1:9" x14ac:dyDescent="0.2">
      <c r="C20" s="11"/>
      <c r="D20" s="11"/>
      <c r="E20" s="11"/>
      <c r="F20" s="11"/>
      <c r="G20" s="11"/>
    </row>
    <row r="21" spans="1:9" x14ac:dyDescent="0.2">
      <c r="C21" s="11"/>
      <c r="D21" s="11"/>
      <c r="E21" s="11"/>
      <c r="F21" s="11"/>
      <c r="G21" s="11"/>
    </row>
    <row r="22" spans="1:9" x14ac:dyDescent="0.2">
      <c r="C22" s="11"/>
      <c r="D22" s="11"/>
      <c r="E22" s="11"/>
      <c r="F22" s="11"/>
      <c r="G22" s="11"/>
    </row>
    <row r="23" spans="1:9" x14ac:dyDescent="0.2">
      <c r="C23" s="11"/>
      <c r="D23" s="11"/>
      <c r="E23" s="11"/>
      <c r="F23" s="11"/>
      <c r="G23" s="11"/>
      <c r="I23" s="98"/>
    </row>
    <row r="24" spans="1:9" x14ac:dyDescent="0.2">
      <c r="C24" s="11"/>
      <c r="D24" s="11"/>
      <c r="E24" s="11"/>
      <c r="F24" s="11"/>
      <c r="G24" s="11"/>
    </row>
    <row r="25" spans="1:9" x14ac:dyDescent="0.2">
      <c r="C25" s="11"/>
      <c r="D25" s="11"/>
      <c r="E25" s="11"/>
      <c r="F25" s="11"/>
      <c r="G25" s="11"/>
    </row>
    <row r="26" spans="1:9" x14ac:dyDescent="0.2">
      <c r="C26" s="11"/>
      <c r="D26" s="11"/>
      <c r="E26" s="11"/>
      <c r="F26" s="11"/>
      <c r="G26" s="11"/>
    </row>
  </sheetData>
  <mergeCells count="27">
    <mergeCell ref="A1:I1"/>
    <mergeCell ref="A2:I2"/>
    <mergeCell ref="A3:I3"/>
    <mergeCell ref="A4:I4"/>
    <mergeCell ref="A7:B9"/>
    <mergeCell ref="H7:I9"/>
    <mergeCell ref="C7:C9"/>
    <mergeCell ref="D7:D9"/>
    <mergeCell ref="E7:E9"/>
    <mergeCell ref="G7:G9"/>
    <mergeCell ref="F7:F9"/>
    <mergeCell ref="A10:B10"/>
    <mergeCell ref="H10:I10"/>
    <mergeCell ref="A11:B11"/>
    <mergeCell ref="H11:I11"/>
    <mergeCell ref="A12:B12"/>
    <mergeCell ref="H12:I12"/>
    <mergeCell ref="A17:B17"/>
    <mergeCell ref="H17:I17"/>
    <mergeCell ref="A16:B16"/>
    <mergeCell ref="H16:I16"/>
    <mergeCell ref="A13:B13"/>
    <mergeCell ref="H13:I13"/>
    <mergeCell ref="A14:B14"/>
    <mergeCell ref="H14:I14"/>
    <mergeCell ref="A15:B15"/>
    <mergeCell ref="H15:I15"/>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rightToLeft="1" view="pageBreakPreview" zoomScaleNormal="85" workbookViewId="0">
      <selection activeCell="G7" sqref="G7:G9"/>
    </sheetView>
  </sheetViews>
  <sheetFormatPr defaultRowHeight="12.75" x14ac:dyDescent="0.2"/>
  <cols>
    <col min="1" max="1" width="35.7109375" style="22" customWidth="1"/>
    <col min="2" max="6" width="10" style="21" customWidth="1"/>
    <col min="7" max="7" width="35.7109375" style="23" customWidth="1"/>
    <col min="8" max="16384" width="9.140625" style="10"/>
  </cols>
  <sheetData>
    <row r="1" spans="1:7" customFormat="1" ht="21" customHeight="1" x14ac:dyDescent="0.2">
      <c r="A1" s="854" t="s">
        <v>227</v>
      </c>
      <c r="B1" s="854"/>
      <c r="C1" s="854"/>
      <c r="D1" s="854"/>
      <c r="E1" s="854"/>
      <c r="F1" s="854"/>
      <c r="G1" s="854"/>
    </row>
    <row r="2" spans="1:7" customFormat="1" ht="20.25" customHeight="1" x14ac:dyDescent="0.2">
      <c r="A2" s="855" t="s">
        <v>690</v>
      </c>
      <c r="B2" s="855"/>
      <c r="C2" s="855"/>
      <c r="D2" s="855"/>
      <c r="E2" s="855"/>
      <c r="F2" s="855"/>
      <c r="G2" s="855"/>
    </row>
    <row r="3" spans="1:7" customFormat="1" ht="15.75" x14ac:dyDescent="0.2">
      <c r="A3" s="814" t="s">
        <v>455</v>
      </c>
      <c r="B3" s="814"/>
      <c r="C3" s="814"/>
      <c r="D3" s="814"/>
      <c r="E3" s="814"/>
      <c r="F3" s="814"/>
      <c r="G3" s="814"/>
    </row>
    <row r="4" spans="1:7" customFormat="1" ht="15.75" x14ac:dyDescent="0.2">
      <c r="A4" s="856" t="s">
        <v>690</v>
      </c>
      <c r="B4" s="856"/>
      <c r="C4" s="856"/>
      <c r="D4" s="856"/>
      <c r="E4" s="856"/>
      <c r="F4" s="856"/>
      <c r="G4" s="856"/>
    </row>
    <row r="5" spans="1:7" customFormat="1" ht="15.75" x14ac:dyDescent="0.2">
      <c r="A5" s="346"/>
      <c r="B5" s="346"/>
      <c r="C5" s="346"/>
      <c r="D5" s="346"/>
      <c r="E5" s="503"/>
      <c r="F5" s="346"/>
      <c r="G5" s="346"/>
    </row>
    <row r="6" spans="1:7" customFormat="1" ht="15.75" customHeight="1" x14ac:dyDescent="0.2">
      <c r="A6" s="65" t="s">
        <v>613</v>
      </c>
      <c r="B6" s="30"/>
      <c r="C6" s="30"/>
      <c r="D6" s="310"/>
      <c r="E6" s="503"/>
      <c r="F6" s="180"/>
      <c r="G6" s="66" t="s">
        <v>614</v>
      </c>
    </row>
    <row r="7" spans="1:7" s="8" customFormat="1" ht="14.25" customHeight="1" x14ac:dyDescent="0.2">
      <c r="A7" s="816" t="s">
        <v>217</v>
      </c>
      <c r="B7" s="819">
        <v>2009</v>
      </c>
      <c r="C7" s="819">
        <v>2010</v>
      </c>
      <c r="D7" s="746">
        <v>2011</v>
      </c>
      <c r="E7" s="746">
        <v>2012</v>
      </c>
      <c r="F7" s="746">
        <v>2013</v>
      </c>
      <c r="G7" s="822" t="s">
        <v>267</v>
      </c>
    </row>
    <row r="8" spans="1:7" s="8" customFormat="1" ht="14.25" customHeight="1" x14ac:dyDescent="0.2">
      <c r="A8" s="817"/>
      <c r="B8" s="820">
        <v>2007</v>
      </c>
      <c r="C8" s="820"/>
      <c r="D8" s="747"/>
      <c r="E8" s="747"/>
      <c r="F8" s="747"/>
      <c r="G8" s="823"/>
    </row>
    <row r="9" spans="1:7" s="8" customFormat="1" ht="14.25" customHeight="1" x14ac:dyDescent="0.2">
      <c r="A9" s="818"/>
      <c r="B9" s="821"/>
      <c r="C9" s="821"/>
      <c r="D9" s="748"/>
      <c r="E9" s="748"/>
      <c r="F9" s="748"/>
      <c r="G9" s="824"/>
    </row>
    <row r="10" spans="1:7" s="6" customFormat="1" ht="19.5" customHeight="1" thickBot="1" x14ac:dyDescent="0.25">
      <c r="A10" s="63" t="s">
        <v>119</v>
      </c>
      <c r="B10" s="139">
        <v>829</v>
      </c>
      <c r="C10" s="139">
        <v>869</v>
      </c>
      <c r="D10" s="139">
        <v>729</v>
      </c>
      <c r="E10" s="139">
        <v>948</v>
      </c>
      <c r="F10" s="139">
        <v>689</v>
      </c>
      <c r="G10" s="238" t="s">
        <v>120</v>
      </c>
    </row>
    <row r="11" spans="1:7" s="6" customFormat="1" ht="19.5" customHeight="1" thickTop="1" thickBot="1" x14ac:dyDescent="0.25">
      <c r="A11" s="64" t="s">
        <v>121</v>
      </c>
      <c r="B11" s="133">
        <v>528</v>
      </c>
      <c r="C11" s="133">
        <v>525</v>
      </c>
      <c r="D11" s="133">
        <v>344</v>
      </c>
      <c r="E11" s="133">
        <v>537</v>
      </c>
      <c r="F11" s="133">
        <v>930</v>
      </c>
      <c r="G11" s="239" t="s">
        <v>122</v>
      </c>
    </row>
    <row r="12" spans="1:7" s="6" customFormat="1" ht="19.5" customHeight="1" thickTop="1" thickBot="1" x14ac:dyDescent="0.25">
      <c r="A12" s="63" t="s">
        <v>123</v>
      </c>
      <c r="B12" s="139">
        <v>2284</v>
      </c>
      <c r="C12" s="139">
        <v>2291</v>
      </c>
      <c r="D12" s="139">
        <v>2857</v>
      </c>
      <c r="E12" s="139">
        <v>2638</v>
      </c>
      <c r="F12" s="139">
        <v>3415</v>
      </c>
      <c r="G12" s="238" t="s">
        <v>454</v>
      </c>
    </row>
    <row r="13" spans="1:7" s="6" customFormat="1" ht="19.5" customHeight="1" thickTop="1" thickBot="1" x14ac:dyDescent="0.25">
      <c r="A13" s="64" t="s">
        <v>124</v>
      </c>
      <c r="B13" s="133">
        <v>7504</v>
      </c>
      <c r="C13" s="133">
        <v>6972</v>
      </c>
      <c r="D13" s="133">
        <v>6116</v>
      </c>
      <c r="E13" s="133">
        <v>6806</v>
      </c>
      <c r="F13" s="133">
        <v>7077</v>
      </c>
      <c r="G13" s="239" t="s">
        <v>125</v>
      </c>
    </row>
    <row r="14" spans="1:7" s="6" customFormat="1" ht="19.5" customHeight="1" thickTop="1" thickBot="1" x14ac:dyDescent="0.25">
      <c r="A14" s="63" t="s">
        <v>126</v>
      </c>
      <c r="B14" s="139">
        <v>596</v>
      </c>
      <c r="C14" s="139">
        <v>497</v>
      </c>
      <c r="D14" s="139">
        <v>478</v>
      </c>
      <c r="E14" s="139">
        <v>531</v>
      </c>
      <c r="F14" s="139">
        <v>526</v>
      </c>
      <c r="G14" s="238" t="s">
        <v>127</v>
      </c>
    </row>
    <row r="15" spans="1:7" s="6" customFormat="1" ht="19.5" customHeight="1" thickTop="1" thickBot="1" x14ac:dyDescent="0.25">
      <c r="A15" s="64" t="s">
        <v>128</v>
      </c>
      <c r="B15" s="133">
        <v>1736</v>
      </c>
      <c r="C15" s="133">
        <v>1835</v>
      </c>
      <c r="D15" s="133">
        <v>1459</v>
      </c>
      <c r="E15" s="133">
        <v>2872</v>
      </c>
      <c r="F15" s="133">
        <v>3533</v>
      </c>
      <c r="G15" s="239" t="s">
        <v>456</v>
      </c>
    </row>
    <row r="16" spans="1:7" s="6" customFormat="1" ht="19.5" customHeight="1" thickTop="1" thickBot="1" x14ac:dyDescent="0.25">
      <c r="A16" s="63" t="s">
        <v>129</v>
      </c>
      <c r="B16" s="139">
        <v>3214</v>
      </c>
      <c r="C16" s="139">
        <v>3194</v>
      </c>
      <c r="D16" s="139">
        <v>3259</v>
      </c>
      <c r="E16" s="139">
        <v>3954</v>
      </c>
      <c r="F16" s="139">
        <v>4940</v>
      </c>
      <c r="G16" s="238" t="s">
        <v>130</v>
      </c>
    </row>
    <row r="17" spans="1:7" s="6" customFormat="1" ht="19.5" customHeight="1" thickTop="1" thickBot="1" x14ac:dyDescent="0.25">
      <c r="A17" s="64" t="s">
        <v>131</v>
      </c>
      <c r="B17" s="133">
        <v>1709</v>
      </c>
      <c r="C17" s="133">
        <v>1308</v>
      </c>
      <c r="D17" s="133">
        <v>725</v>
      </c>
      <c r="E17" s="133">
        <v>786</v>
      </c>
      <c r="F17" s="133">
        <v>920</v>
      </c>
      <c r="G17" s="239" t="s">
        <v>132</v>
      </c>
    </row>
    <row r="18" spans="1:7" s="6" customFormat="1" ht="19.5" customHeight="1" thickTop="1" thickBot="1" x14ac:dyDescent="0.25">
      <c r="A18" s="63" t="s">
        <v>133</v>
      </c>
      <c r="B18" s="139">
        <v>3053</v>
      </c>
      <c r="C18" s="139">
        <v>2975</v>
      </c>
      <c r="D18" s="139">
        <v>3209</v>
      </c>
      <c r="E18" s="139">
        <v>3323</v>
      </c>
      <c r="F18" s="139">
        <v>6175</v>
      </c>
      <c r="G18" s="238" t="s">
        <v>134</v>
      </c>
    </row>
    <row r="19" spans="1:7" s="6" customFormat="1" ht="19.5" customHeight="1" thickTop="1" thickBot="1" x14ac:dyDescent="0.25">
      <c r="A19" s="64" t="s">
        <v>135</v>
      </c>
      <c r="B19" s="133">
        <v>2103</v>
      </c>
      <c r="C19" s="133">
        <v>2144</v>
      </c>
      <c r="D19" s="133">
        <v>2079</v>
      </c>
      <c r="E19" s="133">
        <v>2377</v>
      </c>
      <c r="F19" s="133">
        <v>2866</v>
      </c>
      <c r="G19" s="239" t="s">
        <v>136</v>
      </c>
    </row>
    <row r="20" spans="1:7" s="6" customFormat="1" ht="19.5" customHeight="1" thickTop="1" thickBot="1" x14ac:dyDescent="0.25">
      <c r="A20" s="63" t="s">
        <v>137</v>
      </c>
      <c r="B20" s="139">
        <v>4731</v>
      </c>
      <c r="C20" s="139">
        <v>4825</v>
      </c>
      <c r="D20" s="139">
        <v>5203</v>
      </c>
      <c r="E20" s="139">
        <v>5682</v>
      </c>
      <c r="F20" s="139">
        <v>5566</v>
      </c>
      <c r="G20" s="238" t="s">
        <v>138</v>
      </c>
    </row>
    <row r="21" spans="1:7" s="6" customFormat="1" ht="19.5" customHeight="1" thickTop="1" thickBot="1" x14ac:dyDescent="0.25">
      <c r="A21" s="64" t="s">
        <v>139</v>
      </c>
      <c r="B21" s="133">
        <v>910</v>
      </c>
      <c r="C21" s="133">
        <v>921</v>
      </c>
      <c r="D21" s="133">
        <v>1093</v>
      </c>
      <c r="E21" s="133">
        <v>1485</v>
      </c>
      <c r="F21" s="133">
        <v>2649</v>
      </c>
      <c r="G21" s="239" t="s">
        <v>140</v>
      </c>
    </row>
    <row r="22" spans="1:7" s="6" customFormat="1" ht="19.5" customHeight="1" thickTop="1" x14ac:dyDescent="0.2">
      <c r="A22" s="71" t="s">
        <v>30</v>
      </c>
      <c r="B22" s="147">
        <v>375</v>
      </c>
      <c r="C22" s="147">
        <v>339</v>
      </c>
      <c r="D22" s="147">
        <v>702</v>
      </c>
      <c r="E22" s="147">
        <v>566</v>
      </c>
      <c r="F22" s="147">
        <v>2395</v>
      </c>
      <c r="G22" s="240" t="s">
        <v>457</v>
      </c>
    </row>
    <row r="23" spans="1:7" s="6" customFormat="1" ht="32.25" customHeight="1" x14ac:dyDescent="0.2">
      <c r="A23" s="156" t="s">
        <v>12</v>
      </c>
      <c r="B23" s="173">
        <f>SUM(B10:B22)</f>
        <v>29572</v>
      </c>
      <c r="C23" s="173">
        <f>SUM(C10:C22)</f>
        <v>28695</v>
      </c>
      <c r="D23" s="173">
        <f>SUM(D10:D22)</f>
        <v>28253</v>
      </c>
      <c r="E23" s="173">
        <f>SUM(E10:E22)</f>
        <v>32505</v>
      </c>
      <c r="F23" s="173">
        <f>SUM(F10:F22)</f>
        <v>41681</v>
      </c>
      <c r="G23" s="199" t="s">
        <v>36</v>
      </c>
    </row>
    <row r="27" spans="1:7" x14ac:dyDescent="0.2">
      <c r="A27" s="29"/>
    </row>
  </sheetData>
  <mergeCells count="11">
    <mergeCell ref="A1:G1"/>
    <mergeCell ref="A2:G2"/>
    <mergeCell ref="A3:G3"/>
    <mergeCell ref="A4:G4"/>
    <mergeCell ref="A7:A9"/>
    <mergeCell ref="G7:G9"/>
    <mergeCell ref="B7:B9"/>
    <mergeCell ref="C7:C9"/>
    <mergeCell ref="D7:D9"/>
    <mergeCell ref="E7:E9"/>
    <mergeCell ref="F7:F9"/>
  </mergeCells>
  <phoneticPr fontId="12"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rightToLeft="1" view="pageBreakPreview" topLeftCell="A13" zoomScale="90" zoomScaleNormal="75" zoomScaleSheetLayoutView="90" workbookViewId="0">
      <selection activeCell="A7" sqref="A7:B9"/>
    </sheetView>
  </sheetViews>
  <sheetFormatPr defaultRowHeight="12.75" x14ac:dyDescent="0.2"/>
  <cols>
    <col min="1" max="1" width="12.85546875" style="24" bestFit="1" customWidth="1"/>
    <col min="2" max="2" width="38.42578125" style="24" customWidth="1"/>
    <col min="3" max="3" width="10.42578125" style="25" customWidth="1"/>
    <col min="4" max="4" width="10.42578125" style="210" customWidth="1"/>
    <col min="5" max="5" width="10.42578125" style="25" customWidth="1"/>
    <col min="6" max="6" width="45.5703125" style="24" customWidth="1"/>
    <col min="7" max="7" width="11.140625" style="177" customWidth="1"/>
    <col min="8" max="16384" width="9.140625" style="13"/>
  </cols>
  <sheetData>
    <row r="1" spans="1:7" s="9" customFormat="1" ht="42.75" customHeight="1" x14ac:dyDescent="0.2">
      <c r="A1" s="857" t="s">
        <v>693</v>
      </c>
      <c r="B1" s="857"/>
      <c r="C1" s="857"/>
      <c r="D1" s="857"/>
      <c r="E1" s="857"/>
      <c r="F1" s="857"/>
      <c r="G1" s="857"/>
    </row>
    <row r="2" spans="1:7" s="9" customFormat="1" ht="20.25" x14ac:dyDescent="0.2">
      <c r="A2" s="813">
        <v>2013</v>
      </c>
      <c r="B2" s="813"/>
      <c r="C2" s="813"/>
      <c r="D2" s="813"/>
      <c r="E2" s="813"/>
      <c r="F2" s="813"/>
      <c r="G2" s="813"/>
    </row>
    <row r="3" spans="1:7" s="9" customFormat="1" ht="36" customHeight="1" x14ac:dyDescent="0.2">
      <c r="A3" s="814" t="s">
        <v>694</v>
      </c>
      <c r="B3" s="814"/>
      <c r="C3" s="814"/>
      <c r="D3" s="814"/>
      <c r="E3" s="814"/>
      <c r="F3" s="814"/>
      <c r="G3" s="814"/>
    </row>
    <row r="4" spans="1:7" s="9" customFormat="1" ht="15.75" x14ac:dyDescent="0.2">
      <c r="A4" s="814">
        <v>2013</v>
      </c>
      <c r="B4" s="814"/>
      <c r="C4" s="814"/>
      <c r="D4" s="814"/>
      <c r="E4" s="814"/>
      <c r="F4" s="814"/>
      <c r="G4" s="814"/>
    </row>
    <row r="5" spans="1:7" s="9" customFormat="1" ht="15" customHeight="1" x14ac:dyDescent="0.2">
      <c r="A5" s="260"/>
      <c r="B5" s="260"/>
      <c r="C5" s="260"/>
      <c r="D5" s="260"/>
      <c r="E5" s="260"/>
      <c r="F5" s="260"/>
      <c r="G5" s="260"/>
    </row>
    <row r="6" spans="1:7" s="9" customFormat="1" ht="15.75" x14ac:dyDescent="0.2">
      <c r="A6" s="65" t="s">
        <v>611</v>
      </c>
      <c r="B6" s="159"/>
      <c r="D6" s="204"/>
      <c r="F6" s="24"/>
      <c r="G6" s="24" t="s">
        <v>612</v>
      </c>
    </row>
    <row r="7" spans="1:7" ht="18.75" customHeight="1" x14ac:dyDescent="0.2">
      <c r="A7" s="862" t="s">
        <v>268</v>
      </c>
      <c r="B7" s="863"/>
      <c r="C7" s="874">
        <v>2013</v>
      </c>
      <c r="D7" s="874"/>
      <c r="E7" s="874"/>
      <c r="F7" s="868" t="s">
        <v>458</v>
      </c>
      <c r="G7" s="869"/>
    </row>
    <row r="8" spans="1:7" s="8" customFormat="1" ht="18.75" customHeight="1" x14ac:dyDescent="0.2">
      <c r="A8" s="864"/>
      <c r="B8" s="865"/>
      <c r="C8" s="79" t="s">
        <v>246</v>
      </c>
      <c r="D8" s="205" t="s">
        <v>362</v>
      </c>
      <c r="E8" s="79" t="s">
        <v>141</v>
      </c>
      <c r="F8" s="870"/>
      <c r="G8" s="871"/>
    </row>
    <row r="9" spans="1:7" s="8" customFormat="1" ht="25.5" customHeight="1" x14ac:dyDescent="0.2">
      <c r="A9" s="866"/>
      <c r="B9" s="867"/>
      <c r="C9" s="80" t="s">
        <v>245</v>
      </c>
      <c r="D9" s="206" t="s">
        <v>459</v>
      </c>
      <c r="E9" s="80" t="s">
        <v>460</v>
      </c>
      <c r="F9" s="872"/>
      <c r="G9" s="873"/>
    </row>
    <row r="10" spans="1:7" s="6" customFormat="1" ht="20.25" customHeight="1" thickBot="1" x14ac:dyDescent="0.25">
      <c r="A10" s="49" t="s">
        <v>526</v>
      </c>
      <c r="B10" s="50" t="s">
        <v>96</v>
      </c>
      <c r="C10" s="144">
        <v>1817</v>
      </c>
      <c r="D10" s="207">
        <v>14.7</v>
      </c>
      <c r="E10" s="144">
        <v>67</v>
      </c>
      <c r="F10" s="81" t="s">
        <v>461</v>
      </c>
      <c r="G10" s="444" t="s">
        <v>526</v>
      </c>
    </row>
    <row r="11" spans="1:7" s="6" customFormat="1" ht="20.25" customHeight="1" thickTop="1" thickBot="1" x14ac:dyDescent="0.25">
      <c r="A11" s="53" t="s">
        <v>527</v>
      </c>
      <c r="B11" s="54" t="s">
        <v>97</v>
      </c>
      <c r="C11" s="133">
        <v>4481</v>
      </c>
      <c r="D11" s="201">
        <v>7.2</v>
      </c>
      <c r="E11" s="133">
        <v>147</v>
      </c>
      <c r="F11" s="48" t="s">
        <v>98</v>
      </c>
      <c r="G11" s="445" t="s">
        <v>527</v>
      </c>
    </row>
    <row r="12" spans="1:7" s="6" customFormat="1" ht="20.25" customHeight="1" thickTop="1" thickBot="1" x14ac:dyDescent="0.25">
      <c r="A12" s="49" t="s">
        <v>528</v>
      </c>
      <c r="B12" s="50" t="s">
        <v>99</v>
      </c>
      <c r="C12" s="139">
        <v>1747</v>
      </c>
      <c r="D12" s="208">
        <v>7.6</v>
      </c>
      <c r="E12" s="139">
        <v>23</v>
      </c>
      <c r="F12" s="81" t="s">
        <v>462</v>
      </c>
      <c r="G12" s="444" t="s">
        <v>528</v>
      </c>
    </row>
    <row r="13" spans="1:7" s="6" customFormat="1" ht="20.25" customHeight="1" thickTop="1" thickBot="1" x14ac:dyDescent="0.25">
      <c r="A13" s="53" t="s">
        <v>529</v>
      </c>
      <c r="B13" s="54" t="s">
        <v>100</v>
      </c>
      <c r="C13" s="133">
        <v>1588</v>
      </c>
      <c r="D13" s="201">
        <v>3.5</v>
      </c>
      <c r="E13" s="133">
        <v>4</v>
      </c>
      <c r="F13" s="48" t="s">
        <v>463</v>
      </c>
      <c r="G13" s="445" t="s">
        <v>529</v>
      </c>
    </row>
    <row r="14" spans="1:7" s="6" customFormat="1" ht="20.25" customHeight="1" thickTop="1" thickBot="1" x14ac:dyDescent="0.25">
      <c r="A14" s="49" t="s">
        <v>530</v>
      </c>
      <c r="B14" s="50" t="s">
        <v>101</v>
      </c>
      <c r="C14" s="139">
        <v>2450</v>
      </c>
      <c r="D14" s="208">
        <v>18.2</v>
      </c>
      <c r="E14" s="139">
        <v>1</v>
      </c>
      <c r="F14" s="81" t="s">
        <v>102</v>
      </c>
      <c r="G14" s="444" t="s">
        <v>530</v>
      </c>
    </row>
    <row r="15" spans="1:7" s="6" customFormat="1" ht="20.25" customHeight="1" thickTop="1" thickBot="1" x14ac:dyDescent="0.25">
      <c r="A15" s="53" t="s">
        <v>531</v>
      </c>
      <c r="B15" s="54" t="s">
        <v>103</v>
      </c>
      <c r="C15" s="133">
        <v>1028</v>
      </c>
      <c r="D15" s="201">
        <v>8.3000000000000007</v>
      </c>
      <c r="E15" s="133">
        <v>10</v>
      </c>
      <c r="F15" s="48" t="s">
        <v>464</v>
      </c>
      <c r="G15" s="445" t="s">
        <v>531</v>
      </c>
    </row>
    <row r="16" spans="1:7" s="6" customFormat="1" ht="20.25" customHeight="1" thickTop="1" thickBot="1" x14ac:dyDescent="0.25">
      <c r="A16" s="328" t="s">
        <v>532</v>
      </c>
      <c r="B16" s="108" t="s">
        <v>518</v>
      </c>
      <c r="C16" s="139">
        <v>3236</v>
      </c>
      <c r="D16" s="208">
        <v>1.6</v>
      </c>
      <c r="E16" s="139">
        <v>1</v>
      </c>
      <c r="F16" s="329" t="s">
        <v>520</v>
      </c>
      <c r="G16" s="446" t="s">
        <v>532</v>
      </c>
    </row>
    <row r="17" spans="1:7" s="6" customFormat="1" ht="20.25" customHeight="1" thickTop="1" thickBot="1" x14ac:dyDescent="0.25">
      <c r="A17" s="53" t="s">
        <v>533</v>
      </c>
      <c r="B17" s="54" t="s">
        <v>519</v>
      </c>
      <c r="C17" s="133">
        <v>524</v>
      </c>
      <c r="D17" s="201">
        <v>2.7</v>
      </c>
      <c r="E17" s="133">
        <v>0</v>
      </c>
      <c r="F17" s="48" t="s">
        <v>521</v>
      </c>
      <c r="G17" s="445" t="s">
        <v>533</v>
      </c>
    </row>
    <row r="18" spans="1:7" s="6" customFormat="1" ht="20.25" customHeight="1" thickTop="1" thickBot="1" x14ac:dyDescent="0.25">
      <c r="A18" s="49" t="s">
        <v>534</v>
      </c>
      <c r="B18" s="50" t="s">
        <v>104</v>
      </c>
      <c r="C18" s="139">
        <v>7298</v>
      </c>
      <c r="D18" s="208">
        <v>7.1</v>
      </c>
      <c r="E18" s="139">
        <v>209</v>
      </c>
      <c r="F18" s="81" t="s">
        <v>465</v>
      </c>
      <c r="G18" s="444" t="s">
        <v>534</v>
      </c>
    </row>
    <row r="19" spans="1:7" s="6" customFormat="1" ht="20.25" customHeight="1" thickTop="1" thickBot="1" x14ac:dyDescent="0.25">
      <c r="A19" s="53" t="s">
        <v>535</v>
      </c>
      <c r="B19" s="54" t="s">
        <v>105</v>
      </c>
      <c r="C19" s="133">
        <v>5419</v>
      </c>
      <c r="D19" s="201">
        <v>6.1</v>
      </c>
      <c r="E19" s="133">
        <v>112</v>
      </c>
      <c r="F19" s="48" t="s">
        <v>466</v>
      </c>
      <c r="G19" s="445" t="s">
        <v>535</v>
      </c>
    </row>
    <row r="20" spans="1:7" s="6" customFormat="1" ht="20.25" customHeight="1" thickTop="1" thickBot="1" x14ac:dyDescent="0.25">
      <c r="A20" s="49" t="s">
        <v>536</v>
      </c>
      <c r="B20" s="50" t="s">
        <v>106</v>
      </c>
      <c r="C20" s="139">
        <v>7495</v>
      </c>
      <c r="D20" s="208">
        <v>4</v>
      </c>
      <c r="E20" s="139">
        <v>49</v>
      </c>
      <c r="F20" s="81" t="s">
        <v>467</v>
      </c>
      <c r="G20" s="444" t="s">
        <v>536</v>
      </c>
    </row>
    <row r="21" spans="1:7" s="6" customFormat="1" ht="20.25" customHeight="1" thickTop="1" thickBot="1" x14ac:dyDescent="0.25">
      <c r="A21" s="53" t="s">
        <v>537</v>
      </c>
      <c r="B21" s="54" t="s">
        <v>107</v>
      </c>
      <c r="C21" s="133">
        <v>5025</v>
      </c>
      <c r="D21" s="201">
        <v>4.9000000000000004</v>
      </c>
      <c r="E21" s="133">
        <v>40</v>
      </c>
      <c r="F21" s="48" t="s">
        <v>468</v>
      </c>
      <c r="G21" s="445" t="s">
        <v>537</v>
      </c>
    </row>
    <row r="22" spans="1:7" s="6" customFormat="1" ht="20.25" customHeight="1" thickTop="1" thickBot="1" x14ac:dyDescent="0.25">
      <c r="A22" s="49" t="s">
        <v>538</v>
      </c>
      <c r="B22" s="50" t="s">
        <v>108</v>
      </c>
      <c r="C22" s="139">
        <v>29189</v>
      </c>
      <c r="D22" s="208">
        <v>2.7</v>
      </c>
      <c r="E22" s="139">
        <v>0</v>
      </c>
      <c r="F22" s="81" t="s">
        <v>469</v>
      </c>
      <c r="G22" s="444" t="s">
        <v>538</v>
      </c>
    </row>
    <row r="23" spans="1:7" s="6" customFormat="1" ht="20.25" customHeight="1" thickTop="1" thickBot="1" x14ac:dyDescent="0.25">
      <c r="A23" s="53" t="s">
        <v>539</v>
      </c>
      <c r="B23" s="54" t="s">
        <v>109</v>
      </c>
      <c r="C23" s="133">
        <v>1712</v>
      </c>
      <c r="D23" s="201">
        <v>4.4000000000000004</v>
      </c>
      <c r="E23" s="133">
        <v>8</v>
      </c>
      <c r="F23" s="48" t="s">
        <v>470</v>
      </c>
      <c r="G23" s="445" t="s">
        <v>539</v>
      </c>
    </row>
    <row r="24" spans="1:7" s="6" customFormat="1" ht="20.25" customHeight="1" thickTop="1" thickBot="1" x14ac:dyDescent="0.25">
      <c r="A24" s="49" t="s">
        <v>540</v>
      </c>
      <c r="B24" s="50" t="s">
        <v>110</v>
      </c>
      <c r="C24" s="139">
        <v>2220</v>
      </c>
      <c r="D24" s="208">
        <v>5.5</v>
      </c>
      <c r="E24" s="139">
        <v>7</v>
      </c>
      <c r="F24" s="81" t="s">
        <v>471</v>
      </c>
      <c r="G24" s="444" t="s">
        <v>540</v>
      </c>
    </row>
    <row r="25" spans="1:7" s="6" customFormat="1" ht="20.25" customHeight="1" thickTop="1" thickBot="1" x14ac:dyDescent="0.25">
      <c r="A25" s="53" t="s">
        <v>541</v>
      </c>
      <c r="B25" s="54" t="s">
        <v>111</v>
      </c>
      <c r="C25" s="133">
        <v>1988</v>
      </c>
      <c r="D25" s="201">
        <v>5.7</v>
      </c>
      <c r="E25" s="133">
        <v>33</v>
      </c>
      <c r="F25" s="48" t="s">
        <v>112</v>
      </c>
      <c r="G25" s="445" t="s">
        <v>541</v>
      </c>
    </row>
    <row r="26" spans="1:7" s="6" customFormat="1" ht="20.25" customHeight="1" thickTop="1" thickBot="1" x14ac:dyDescent="0.25">
      <c r="A26" s="49" t="s">
        <v>542</v>
      </c>
      <c r="B26" s="50" t="s">
        <v>113</v>
      </c>
      <c r="C26" s="139">
        <v>5617</v>
      </c>
      <c r="D26" s="208">
        <v>7</v>
      </c>
      <c r="E26" s="139">
        <v>78</v>
      </c>
      <c r="F26" s="81" t="s">
        <v>472</v>
      </c>
      <c r="G26" s="444" t="s">
        <v>542</v>
      </c>
    </row>
    <row r="27" spans="1:7" s="6" customFormat="1" ht="20.25" customHeight="1" thickTop="1" thickBot="1" x14ac:dyDescent="0.25">
      <c r="A27" s="53" t="s">
        <v>543</v>
      </c>
      <c r="B27" s="54" t="s">
        <v>114</v>
      </c>
      <c r="C27" s="133">
        <v>1778</v>
      </c>
      <c r="D27" s="201">
        <v>3.3</v>
      </c>
      <c r="E27" s="133">
        <v>8</v>
      </c>
      <c r="F27" s="48" t="s">
        <v>473</v>
      </c>
      <c r="G27" s="445" t="s">
        <v>543</v>
      </c>
    </row>
    <row r="28" spans="1:7" s="6" customFormat="1" ht="20.25" customHeight="1" thickTop="1" thickBot="1" x14ac:dyDescent="0.25">
      <c r="A28" s="49" t="s">
        <v>544</v>
      </c>
      <c r="B28" s="50" t="s">
        <v>115</v>
      </c>
      <c r="C28" s="139">
        <v>8237</v>
      </c>
      <c r="D28" s="208">
        <v>7.4</v>
      </c>
      <c r="E28" s="139">
        <v>82</v>
      </c>
      <c r="F28" s="81" t="s">
        <v>474</v>
      </c>
      <c r="G28" s="444" t="s">
        <v>544</v>
      </c>
    </row>
    <row r="29" spans="1:7" s="6" customFormat="1" ht="28.5" customHeight="1" thickTop="1" x14ac:dyDescent="0.2">
      <c r="A29" s="72" t="s">
        <v>545</v>
      </c>
      <c r="B29" s="82" t="s">
        <v>116</v>
      </c>
      <c r="C29" s="145">
        <v>21816</v>
      </c>
      <c r="D29" s="202">
        <v>6.6</v>
      </c>
      <c r="E29" s="145">
        <v>30</v>
      </c>
      <c r="F29" s="83" t="s">
        <v>117</v>
      </c>
      <c r="G29" s="447" t="s">
        <v>545</v>
      </c>
    </row>
    <row r="30" spans="1:7" s="6" customFormat="1" ht="19.5" customHeight="1" x14ac:dyDescent="0.2">
      <c r="A30" s="860" t="s">
        <v>12</v>
      </c>
      <c r="B30" s="861"/>
      <c r="C30" s="195">
        <f>SUM(C10:C29)</f>
        <v>114665</v>
      </c>
      <c r="D30" s="209">
        <v>5.6</v>
      </c>
      <c r="E30" s="195">
        <f>SUM(E10:E29)</f>
        <v>909</v>
      </c>
      <c r="F30" s="858" t="s">
        <v>26</v>
      </c>
      <c r="G30" s="859"/>
    </row>
    <row r="47" spans="3:5" x14ac:dyDescent="0.2">
      <c r="C47" s="26"/>
      <c r="D47" s="211"/>
      <c r="E47" s="26"/>
    </row>
  </sheetData>
  <mergeCells count="9">
    <mergeCell ref="A1:G1"/>
    <mergeCell ref="A3:G3"/>
    <mergeCell ref="F30:G30"/>
    <mergeCell ref="A30:B30"/>
    <mergeCell ref="A7:B9"/>
    <mergeCell ref="F7:G9"/>
    <mergeCell ref="C7:E7"/>
    <mergeCell ref="A2:G2"/>
    <mergeCell ref="A4:G4"/>
  </mergeCells>
  <phoneticPr fontId="12" type="noConversion"/>
  <printOptions horizontalCentered="1" verticalCentered="1"/>
  <pageMargins left="0" right="0" top="0" bottom="0" header="0" footer="0"/>
  <pageSetup paperSize="9"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rightToLeft="1" view="pageBreakPreview" zoomScaleNormal="100" zoomScaleSheetLayoutView="100" workbookViewId="0">
      <selection activeCell="A3" sqref="A3:G3"/>
    </sheetView>
  </sheetViews>
  <sheetFormatPr defaultRowHeight="15" x14ac:dyDescent="0.2"/>
  <cols>
    <col min="1" max="1" width="5.28515625" style="20" customWidth="1"/>
    <col min="2" max="2" width="24.5703125" style="20" customWidth="1"/>
    <col min="3" max="5" width="12" style="27" customWidth="1"/>
    <col min="6" max="6" width="28.5703125" style="20" customWidth="1"/>
    <col min="7" max="7" width="3.7109375" style="18" customWidth="1"/>
    <col min="8" max="16384" width="9.140625" style="98"/>
  </cols>
  <sheetData>
    <row r="1" spans="1:7" s="35" customFormat="1" ht="21.95" customHeight="1" x14ac:dyDescent="0.2">
      <c r="A1" s="890" t="s">
        <v>142</v>
      </c>
      <c r="B1" s="890"/>
      <c r="C1" s="890"/>
      <c r="D1" s="890"/>
      <c r="E1" s="890"/>
      <c r="F1" s="890"/>
      <c r="G1" s="890"/>
    </row>
    <row r="2" spans="1:7" s="7" customFormat="1" ht="21.95" customHeight="1" x14ac:dyDescent="0.2">
      <c r="A2" s="891" t="s">
        <v>695</v>
      </c>
      <c r="B2" s="891"/>
      <c r="C2" s="891"/>
      <c r="D2" s="891"/>
      <c r="E2" s="891"/>
      <c r="F2" s="891"/>
      <c r="G2" s="891"/>
    </row>
    <row r="3" spans="1:7" s="35" customFormat="1" ht="33.75" customHeight="1" x14ac:dyDescent="0.2">
      <c r="A3" s="765" t="s">
        <v>715</v>
      </c>
      <c r="B3" s="765"/>
      <c r="C3" s="765"/>
      <c r="D3" s="765"/>
      <c r="E3" s="765"/>
      <c r="F3" s="765"/>
      <c r="G3" s="765"/>
    </row>
    <row r="4" spans="1:7" s="35" customFormat="1" ht="15.75" x14ac:dyDescent="0.2">
      <c r="A4" s="892" t="s">
        <v>695</v>
      </c>
      <c r="B4" s="892"/>
      <c r="C4" s="892"/>
      <c r="D4" s="892"/>
      <c r="E4" s="892"/>
      <c r="F4" s="892"/>
      <c r="G4" s="892"/>
    </row>
    <row r="5" spans="1:7" s="35" customFormat="1" ht="15.75" x14ac:dyDescent="0.2">
      <c r="A5" s="347"/>
      <c r="B5" s="347"/>
      <c r="C5" s="347"/>
      <c r="D5" s="505"/>
      <c r="E5" s="347"/>
      <c r="F5" s="347"/>
      <c r="G5" s="347"/>
    </row>
    <row r="6" spans="1:7" s="35" customFormat="1" ht="21.95" customHeight="1" x14ac:dyDescent="0.2">
      <c r="A6" s="47" t="s">
        <v>609</v>
      </c>
      <c r="B6" s="47"/>
      <c r="C6" s="2"/>
      <c r="D6" s="2"/>
      <c r="E6" s="2"/>
      <c r="G6" s="105" t="s">
        <v>610</v>
      </c>
    </row>
    <row r="7" spans="1:7" s="172" customFormat="1" ht="14.25" customHeight="1" x14ac:dyDescent="0.2">
      <c r="A7" s="878" t="s">
        <v>272</v>
      </c>
      <c r="B7" s="879"/>
      <c r="C7" s="746">
        <v>2011</v>
      </c>
      <c r="D7" s="746">
        <v>2012</v>
      </c>
      <c r="E7" s="746">
        <v>2013</v>
      </c>
      <c r="F7" s="884" t="s">
        <v>475</v>
      </c>
      <c r="G7" s="885"/>
    </row>
    <row r="8" spans="1:7" s="172" customFormat="1" ht="14.25" customHeight="1" x14ac:dyDescent="0.2">
      <c r="A8" s="880"/>
      <c r="B8" s="881"/>
      <c r="C8" s="747"/>
      <c r="D8" s="747"/>
      <c r="E8" s="747"/>
      <c r="F8" s="886"/>
      <c r="G8" s="887"/>
    </row>
    <row r="9" spans="1:7" s="172" customFormat="1" ht="14.25" customHeight="1" x14ac:dyDescent="0.2">
      <c r="A9" s="882"/>
      <c r="B9" s="883"/>
      <c r="C9" s="748"/>
      <c r="D9" s="748"/>
      <c r="E9" s="748"/>
      <c r="F9" s="888"/>
      <c r="G9" s="889"/>
    </row>
    <row r="10" spans="1:7" s="35" customFormat="1" ht="19.5" customHeight="1" thickBot="1" x14ac:dyDescent="0.25">
      <c r="A10" s="49" t="s">
        <v>5</v>
      </c>
      <c r="B10" s="50" t="s">
        <v>655</v>
      </c>
      <c r="C10" s="131"/>
      <c r="D10" s="131"/>
      <c r="E10" s="131"/>
      <c r="F10" s="451" t="s">
        <v>143</v>
      </c>
      <c r="G10" s="448" t="s">
        <v>5</v>
      </c>
    </row>
    <row r="11" spans="1:7" s="35" customFormat="1" ht="19.5" customHeight="1" thickTop="1" thickBot="1" x14ac:dyDescent="0.25">
      <c r="A11" s="53"/>
      <c r="B11" s="454" t="s">
        <v>656</v>
      </c>
      <c r="C11" s="153">
        <v>43434</v>
      </c>
      <c r="D11" s="153">
        <v>47335</v>
      </c>
      <c r="E11" s="153">
        <v>53328</v>
      </c>
      <c r="F11" s="181" t="s">
        <v>144</v>
      </c>
      <c r="G11" s="449"/>
    </row>
    <row r="12" spans="1:7" s="35" customFormat="1" ht="19.5" customHeight="1" thickTop="1" thickBot="1" x14ac:dyDescent="0.25">
      <c r="A12" s="49"/>
      <c r="B12" s="455" t="s">
        <v>657</v>
      </c>
      <c r="C12" s="139">
        <v>15969</v>
      </c>
      <c r="D12" s="139">
        <v>14579</v>
      </c>
      <c r="E12" s="139">
        <v>14605</v>
      </c>
      <c r="F12" s="182" t="s">
        <v>476</v>
      </c>
      <c r="G12" s="448"/>
    </row>
    <row r="13" spans="1:7" s="35" customFormat="1" ht="19.5" customHeight="1" thickTop="1" thickBot="1" x14ac:dyDescent="0.25">
      <c r="A13" s="53" t="s">
        <v>8</v>
      </c>
      <c r="B13" s="54" t="s">
        <v>658</v>
      </c>
      <c r="C13" s="153"/>
      <c r="D13" s="153"/>
      <c r="E13" s="153"/>
      <c r="F13" s="452" t="s">
        <v>145</v>
      </c>
      <c r="G13" s="449" t="s">
        <v>8</v>
      </c>
    </row>
    <row r="14" spans="1:7" s="35" customFormat="1" ht="19.5" customHeight="1" thickTop="1" thickBot="1" x14ac:dyDescent="0.25">
      <c r="A14" s="49"/>
      <c r="B14" s="455" t="s">
        <v>146</v>
      </c>
      <c r="C14" s="139">
        <v>7397921</v>
      </c>
      <c r="D14" s="139">
        <v>8244318</v>
      </c>
      <c r="E14" s="139">
        <v>9809599</v>
      </c>
      <c r="F14" s="182" t="s">
        <v>147</v>
      </c>
      <c r="G14" s="448"/>
    </row>
    <row r="15" spans="1:7" s="35" customFormat="1" ht="19.5" customHeight="1" thickTop="1" thickBot="1" x14ac:dyDescent="0.25">
      <c r="A15" s="53"/>
      <c r="B15" s="454" t="s">
        <v>148</v>
      </c>
      <c r="C15" s="153">
        <v>681178</v>
      </c>
      <c r="D15" s="153">
        <v>803996</v>
      </c>
      <c r="E15" s="153">
        <v>945446</v>
      </c>
      <c r="F15" s="181" t="s">
        <v>23</v>
      </c>
      <c r="G15" s="449"/>
    </row>
    <row r="16" spans="1:7" s="35" customFormat="1" ht="19.5" customHeight="1" thickTop="1" thickBot="1" x14ac:dyDescent="0.25">
      <c r="A16" s="49" t="s">
        <v>149</v>
      </c>
      <c r="B16" s="50" t="s">
        <v>662</v>
      </c>
      <c r="C16" s="139"/>
      <c r="D16" s="139"/>
      <c r="E16" s="139"/>
      <c r="F16" s="451" t="s">
        <v>150</v>
      </c>
      <c r="G16" s="448" t="s">
        <v>149</v>
      </c>
    </row>
    <row r="17" spans="1:7" s="35" customFormat="1" ht="19.5" customHeight="1" thickTop="1" thickBot="1" x14ac:dyDescent="0.25">
      <c r="A17" s="53"/>
      <c r="B17" s="454" t="s">
        <v>151</v>
      </c>
      <c r="C17" s="153">
        <v>1869473</v>
      </c>
      <c r="D17" s="153">
        <v>1506677</v>
      </c>
      <c r="E17" s="153">
        <v>1814699</v>
      </c>
      <c r="F17" s="181" t="s">
        <v>477</v>
      </c>
      <c r="G17" s="449"/>
    </row>
    <row r="18" spans="1:7" s="35" customFormat="1" ht="19.5" customHeight="1" thickTop="1" thickBot="1" x14ac:dyDescent="0.25">
      <c r="A18" s="49"/>
      <c r="B18" s="455" t="s">
        <v>152</v>
      </c>
      <c r="C18" s="139">
        <v>211466</v>
      </c>
      <c r="D18" s="139">
        <v>248201</v>
      </c>
      <c r="E18" s="139">
        <v>209940</v>
      </c>
      <c r="F18" s="182" t="s">
        <v>153</v>
      </c>
      <c r="G18" s="448"/>
    </row>
    <row r="19" spans="1:7" s="35" customFormat="1" ht="19.5" customHeight="1" thickTop="1" thickBot="1" x14ac:dyDescent="0.25">
      <c r="A19" s="53" t="s">
        <v>154</v>
      </c>
      <c r="B19" s="54" t="s">
        <v>659</v>
      </c>
      <c r="C19" s="153"/>
      <c r="D19" s="153"/>
      <c r="E19" s="153"/>
      <c r="F19" s="452" t="s">
        <v>478</v>
      </c>
      <c r="G19" s="449" t="s">
        <v>154</v>
      </c>
    </row>
    <row r="20" spans="1:7" s="35" customFormat="1" ht="19.5" customHeight="1" thickTop="1" thickBot="1" x14ac:dyDescent="0.25">
      <c r="A20" s="49"/>
      <c r="B20" s="455" t="s">
        <v>660</v>
      </c>
      <c r="C20" s="139">
        <v>1969180</v>
      </c>
      <c r="D20" s="139">
        <v>951427</v>
      </c>
      <c r="E20" s="139">
        <v>902630</v>
      </c>
      <c r="F20" s="182" t="s">
        <v>155</v>
      </c>
      <c r="G20" s="448"/>
    </row>
    <row r="21" spans="1:7" s="35" customFormat="1" ht="19.5" customHeight="1" thickTop="1" thickBot="1" x14ac:dyDescent="0.25">
      <c r="A21" s="53"/>
      <c r="B21" s="454" t="s">
        <v>661</v>
      </c>
      <c r="C21" s="153">
        <v>1970</v>
      </c>
      <c r="D21" s="153">
        <v>2319</v>
      </c>
      <c r="E21" s="153">
        <v>3067</v>
      </c>
      <c r="F21" s="181" t="s">
        <v>156</v>
      </c>
      <c r="G21" s="449"/>
    </row>
    <row r="22" spans="1:7" s="35" customFormat="1" ht="19.5" customHeight="1" thickTop="1" thickBot="1" x14ac:dyDescent="0.25">
      <c r="A22" s="49" t="s">
        <v>157</v>
      </c>
      <c r="B22" s="50" t="s">
        <v>158</v>
      </c>
      <c r="C22" s="139"/>
      <c r="D22" s="139"/>
      <c r="E22" s="139"/>
      <c r="F22" s="451" t="s">
        <v>159</v>
      </c>
      <c r="G22" s="448" t="s">
        <v>157</v>
      </c>
    </row>
    <row r="23" spans="1:7" s="35" customFormat="1" ht="19.5" customHeight="1" thickTop="1" thickBot="1" x14ac:dyDescent="0.25">
      <c r="A23" s="53"/>
      <c r="B23" s="454" t="s">
        <v>160</v>
      </c>
      <c r="C23" s="153">
        <v>592637</v>
      </c>
      <c r="D23" s="153">
        <v>754795</v>
      </c>
      <c r="E23" s="153">
        <v>609013</v>
      </c>
      <c r="F23" s="181" t="s">
        <v>479</v>
      </c>
      <c r="G23" s="449"/>
    </row>
    <row r="24" spans="1:7" s="35" customFormat="1" ht="19.5" customHeight="1" thickTop="1" x14ac:dyDescent="0.2">
      <c r="A24" s="57" t="s">
        <v>161</v>
      </c>
      <c r="B24" s="58" t="s">
        <v>663</v>
      </c>
      <c r="C24" s="154">
        <v>378395</v>
      </c>
      <c r="D24" s="154">
        <v>612656</v>
      </c>
      <c r="E24" s="154">
        <v>856215</v>
      </c>
      <c r="F24" s="453" t="s">
        <v>22</v>
      </c>
      <c r="G24" s="450" t="s">
        <v>161</v>
      </c>
    </row>
    <row r="25" spans="1:7" s="35" customFormat="1" ht="19.5" customHeight="1" x14ac:dyDescent="0.2">
      <c r="A25" s="877" t="s">
        <v>12</v>
      </c>
      <c r="B25" s="877"/>
      <c r="C25" s="173">
        <f>SUM(C10:C24)</f>
        <v>13161623</v>
      </c>
      <c r="D25" s="173">
        <f>SUM(D10:D24)</f>
        <v>13186303</v>
      </c>
      <c r="E25" s="173">
        <f>SUM(E10:E24)</f>
        <v>15218542</v>
      </c>
      <c r="F25" s="875" t="s">
        <v>26</v>
      </c>
      <c r="G25" s="876"/>
    </row>
    <row r="26" spans="1:7" x14ac:dyDescent="0.2">
      <c r="C26" s="178"/>
      <c r="D26" s="178"/>
      <c r="E26" s="178"/>
    </row>
  </sheetData>
  <mergeCells count="11">
    <mergeCell ref="F25:G25"/>
    <mergeCell ref="A25:B25"/>
    <mergeCell ref="A7:B9"/>
    <mergeCell ref="F7:G9"/>
    <mergeCell ref="A1:G1"/>
    <mergeCell ref="A2:G2"/>
    <mergeCell ref="A3:G3"/>
    <mergeCell ref="A4:G4"/>
    <mergeCell ref="C7:C9"/>
    <mergeCell ref="D7:D9"/>
    <mergeCell ref="E7:E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view="pageBreakPreview" zoomScaleNormal="100" zoomScaleSheetLayoutView="100" workbookViewId="0">
      <selection activeCell="E7" sqref="E7"/>
    </sheetView>
  </sheetViews>
  <sheetFormatPr defaultRowHeight="15" x14ac:dyDescent="0.2"/>
  <cols>
    <col min="1" max="1" width="26.28515625" style="160" customWidth="1"/>
    <col min="2" max="4" width="10.42578125" style="160" customWidth="1"/>
    <col min="5" max="5" width="33.140625" style="160" customWidth="1"/>
    <col min="7" max="7" width="9.140625" style="161"/>
  </cols>
  <sheetData>
    <row r="1" spans="1:6" ht="39" customHeight="1" x14ac:dyDescent="0.3">
      <c r="A1" s="893" t="s">
        <v>634</v>
      </c>
      <c r="B1" s="894"/>
      <c r="C1" s="894"/>
      <c r="D1" s="894"/>
      <c r="E1" s="894"/>
    </row>
    <row r="2" spans="1:6" ht="18" x14ac:dyDescent="0.25">
      <c r="A2" s="897" t="s">
        <v>695</v>
      </c>
      <c r="B2" s="897"/>
      <c r="C2" s="897"/>
      <c r="D2" s="897"/>
      <c r="E2" s="897"/>
    </row>
    <row r="3" spans="1:6" ht="36" customHeight="1" x14ac:dyDescent="0.25">
      <c r="A3" s="895" t="s">
        <v>633</v>
      </c>
      <c r="B3" s="895"/>
      <c r="C3" s="895"/>
      <c r="D3" s="895"/>
      <c r="E3" s="895"/>
    </row>
    <row r="4" spans="1:6" ht="15.75" x14ac:dyDescent="0.25">
      <c r="A4" s="896" t="s">
        <v>695</v>
      </c>
      <c r="B4" s="896"/>
      <c r="C4" s="896"/>
      <c r="D4" s="896"/>
      <c r="E4" s="896"/>
    </row>
    <row r="5" spans="1:6" ht="15.75" x14ac:dyDescent="0.25">
      <c r="A5" s="348"/>
      <c r="B5" s="348"/>
      <c r="C5" s="506"/>
      <c r="D5" s="348"/>
      <c r="E5" s="348"/>
    </row>
    <row r="6" spans="1:6" s="5" customFormat="1" ht="15.75" x14ac:dyDescent="0.2">
      <c r="A6" s="163" t="s">
        <v>607</v>
      </c>
      <c r="B6" s="164"/>
      <c r="C6" s="164"/>
      <c r="D6" s="164"/>
      <c r="E6" s="165" t="s">
        <v>608</v>
      </c>
      <c r="F6" s="11"/>
    </row>
    <row r="7" spans="1:6" ht="38.25" customHeight="1" x14ac:dyDescent="0.2">
      <c r="A7" s="166" t="s">
        <v>317</v>
      </c>
      <c r="B7" s="167">
        <v>2011</v>
      </c>
      <c r="C7" s="167">
        <v>2012</v>
      </c>
      <c r="D7" s="167">
        <v>2013</v>
      </c>
      <c r="E7" s="183" t="s">
        <v>318</v>
      </c>
    </row>
    <row r="8" spans="1:6" ht="29.25" customHeight="1" thickBot="1" x14ac:dyDescent="0.25">
      <c r="A8" s="168" t="s">
        <v>319</v>
      </c>
      <c r="B8" s="462">
        <v>535</v>
      </c>
      <c r="C8" s="462">
        <v>502</v>
      </c>
      <c r="D8" s="462">
        <v>728</v>
      </c>
      <c r="E8" s="184" t="s">
        <v>480</v>
      </c>
    </row>
    <row r="9" spans="1:6" ht="29.25" customHeight="1" thickBot="1" x14ac:dyDescent="0.25">
      <c r="A9" s="169" t="s">
        <v>320</v>
      </c>
      <c r="B9" s="463">
        <v>37</v>
      </c>
      <c r="C9" s="463">
        <v>35</v>
      </c>
      <c r="D9" s="463">
        <v>70</v>
      </c>
      <c r="E9" s="185" t="s">
        <v>481</v>
      </c>
    </row>
    <row r="10" spans="1:6" ht="29.25" customHeight="1" thickBot="1" x14ac:dyDescent="0.25">
      <c r="A10" s="170" t="s">
        <v>321</v>
      </c>
      <c r="B10" s="462">
        <v>40</v>
      </c>
      <c r="C10" s="462">
        <v>52</v>
      </c>
      <c r="D10" s="462">
        <v>65</v>
      </c>
      <c r="E10" s="186" t="s">
        <v>482</v>
      </c>
    </row>
    <row r="11" spans="1:6" ht="29.25" customHeight="1" thickBot="1" x14ac:dyDescent="0.25">
      <c r="A11" s="169" t="s">
        <v>322</v>
      </c>
      <c r="B11" s="463">
        <v>3</v>
      </c>
      <c r="C11" s="463">
        <v>4</v>
      </c>
      <c r="D11" s="463">
        <v>5</v>
      </c>
      <c r="E11" s="185" t="s">
        <v>484</v>
      </c>
    </row>
    <row r="12" spans="1:6" ht="29.25" customHeight="1" x14ac:dyDescent="0.2">
      <c r="A12" s="171" t="s">
        <v>323</v>
      </c>
      <c r="B12" s="295">
        <v>1</v>
      </c>
      <c r="C12" s="295">
        <v>1</v>
      </c>
      <c r="D12" s="295">
        <v>2</v>
      </c>
      <c r="E12" s="187" t="s">
        <v>483</v>
      </c>
    </row>
    <row r="15" spans="1:6" x14ac:dyDescent="0.2">
      <c r="E15"/>
    </row>
  </sheetData>
  <mergeCells count="4">
    <mergeCell ref="A1:E1"/>
    <mergeCell ref="A3:E3"/>
    <mergeCell ref="A4:E4"/>
    <mergeCell ref="A2:E2"/>
  </mergeCells>
  <printOptions horizontalCentered="1" verticalCentered="1"/>
  <pageMargins left="0" right="0" top="0" bottom="0" header="0" footer="0"/>
  <pageSetup paperSize="9" scale="9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rightToLeft="1" view="pageBreakPreview" zoomScale="96" zoomScaleNormal="100" zoomScaleSheetLayoutView="96" workbookViewId="0">
      <selection activeCell="A7" sqref="A7"/>
    </sheetView>
  </sheetViews>
  <sheetFormatPr defaultRowHeight="12.75" x14ac:dyDescent="0.2"/>
  <cols>
    <col min="1" max="1" width="26.28515625" customWidth="1"/>
    <col min="2" max="4" width="13.42578125" customWidth="1"/>
    <col min="5" max="5" width="25" customWidth="1"/>
  </cols>
  <sheetData>
    <row r="1" spans="1:7" ht="20.25" x14ac:dyDescent="0.3">
      <c r="A1" s="894" t="s">
        <v>595</v>
      </c>
      <c r="B1" s="894"/>
      <c r="C1" s="894"/>
      <c r="D1" s="894"/>
      <c r="E1" s="894"/>
    </row>
    <row r="2" spans="1:7" ht="18" x14ac:dyDescent="0.25">
      <c r="A2" s="897" t="s">
        <v>695</v>
      </c>
      <c r="B2" s="897"/>
      <c r="C2" s="897"/>
      <c r="D2" s="897"/>
      <c r="E2" s="897"/>
      <c r="G2" s="161"/>
    </row>
    <row r="3" spans="1:7" ht="39" customHeight="1" x14ac:dyDescent="0.25">
      <c r="A3" s="895" t="s">
        <v>638</v>
      </c>
      <c r="B3" s="898"/>
      <c r="C3" s="898"/>
      <c r="D3" s="898"/>
      <c r="E3" s="898"/>
    </row>
    <row r="4" spans="1:7" ht="15.75" x14ac:dyDescent="0.25">
      <c r="A4" s="896" t="s">
        <v>695</v>
      </c>
      <c r="B4" s="896"/>
      <c r="C4" s="896"/>
      <c r="D4" s="896"/>
      <c r="E4" s="896"/>
    </row>
    <row r="5" spans="1:7" ht="15.75" x14ac:dyDescent="0.25">
      <c r="A5" s="348"/>
      <c r="B5" s="348"/>
      <c r="C5" s="506"/>
      <c r="D5" s="348"/>
      <c r="E5" s="348"/>
    </row>
    <row r="6" spans="1:7" s="5" customFormat="1" ht="21.95" customHeight="1" x14ac:dyDescent="0.2">
      <c r="A6" s="163" t="s">
        <v>666</v>
      </c>
      <c r="B6" s="164"/>
      <c r="C6" s="164"/>
      <c r="D6" s="164"/>
      <c r="E6" s="165" t="s">
        <v>665</v>
      </c>
      <c r="F6" s="11"/>
    </row>
    <row r="7" spans="1:7" ht="40.5" customHeight="1" x14ac:dyDescent="0.2">
      <c r="A7" s="241" t="s">
        <v>317</v>
      </c>
      <c r="B7" s="311">
        <v>2011</v>
      </c>
      <c r="C7" s="504">
        <v>2012</v>
      </c>
      <c r="D7" s="162">
        <v>2013</v>
      </c>
      <c r="E7" s="270" t="s">
        <v>318</v>
      </c>
    </row>
    <row r="8" spans="1:7" ht="24.75" customHeight="1" thickBot="1" x14ac:dyDescent="0.25">
      <c r="A8" s="242" t="s">
        <v>664</v>
      </c>
      <c r="B8" s="253"/>
      <c r="C8" s="253"/>
      <c r="D8" s="253"/>
      <c r="E8" s="268" t="s">
        <v>324</v>
      </c>
    </row>
    <row r="9" spans="1:7" ht="23.25" customHeight="1" thickBot="1" x14ac:dyDescent="0.25">
      <c r="A9" s="244" t="s">
        <v>24</v>
      </c>
      <c r="B9" s="296">
        <v>43059</v>
      </c>
      <c r="C9" s="296">
        <v>53501</v>
      </c>
      <c r="D9" s="296">
        <v>66183</v>
      </c>
      <c r="E9" s="265" t="s">
        <v>325</v>
      </c>
    </row>
    <row r="10" spans="1:7" ht="23.25" customHeight="1" thickBot="1" x14ac:dyDescent="0.25">
      <c r="A10" s="245" t="s">
        <v>326</v>
      </c>
      <c r="B10" s="297">
        <v>14114</v>
      </c>
      <c r="C10" s="297">
        <v>17710</v>
      </c>
      <c r="D10" s="297">
        <v>20902</v>
      </c>
      <c r="E10" s="266" t="s">
        <v>327</v>
      </c>
    </row>
    <row r="11" spans="1:7" ht="23.25" customHeight="1" x14ac:dyDescent="0.2">
      <c r="A11" s="246" t="s">
        <v>328</v>
      </c>
      <c r="B11" s="298">
        <v>1364</v>
      </c>
      <c r="C11" s="298">
        <v>1816</v>
      </c>
      <c r="D11" s="298">
        <v>1892</v>
      </c>
      <c r="E11" s="267" t="s">
        <v>329</v>
      </c>
    </row>
    <row r="12" spans="1:7" ht="23.25" customHeight="1" x14ac:dyDescent="0.2">
      <c r="A12" s="243" t="s">
        <v>25</v>
      </c>
      <c r="B12" s="299">
        <f>SUM(B9:B11)</f>
        <v>58537</v>
      </c>
      <c r="C12" s="299">
        <f>SUM(C9:C11)</f>
        <v>73027</v>
      </c>
      <c r="D12" s="299">
        <f>SUM(D9:D11)</f>
        <v>88977</v>
      </c>
      <c r="E12" s="269" t="s">
        <v>36</v>
      </c>
    </row>
    <row r="13" spans="1:7" ht="24.75" customHeight="1" thickBot="1" x14ac:dyDescent="0.25">
      <c r="A13" s="242" t="s">
        <v>332</v>
      </c>
      <c r="B13" s="300"/>
      <c r="C13" s="300"/>
      <c r="D13" s="300"/>
      <c r="E13" s="268" t="s">
        <v>333</v>
      </c>
    </row>
    <row r="14" spans="1:7" ht="23.25" customHeight="1" thickBot="1" x14ac:dyDescent="0.25">
      <c r="A14" s="244" t="s">
        <v>334</v>
      </c>
      <c r="B14" s="296">
        <v>11506</v>
      </c>
      <c r="C14" s="296">
        <v>13795</v>
      </c>
      <c r="D14" s="296">
        <v>15326</v>
      </c>
      <c r="E14" s="265" t="s">
        <v>335</v>
      </c>
    </row>
    <row r="15" spans="1:7" ht="23.25" customHeight="1" thickBot="1" x14ac:dyDescent="0.25">
      <c r="A15" s="245" t="s">
        <v>336</v>
      </c>
      <c r="B15" s="297">
        <v>45050</v>
      </c>
      <c r="C15" s="297">
        <v>57499</v>
      </c>
      <c r="D15" s="297">
        <v>71309</v>
      </c>
      <c r="E15" s="266" t="s">
        <v>485</v>
      </c>
    </row>
    <row r="16" spans="1:7" ht="23.25" customHeight="1" x14ac:dyDescent="0.2">
      <c r="A16" s="246" t="s">
        <v>328</v>
      </c>
      <c r="B16" s="298">
        <v>1981</v>
      </c>
      <c r="C16" s="298">
        <v>1733</v>
      </c>
      <c r="D16" s="298">
        <v>2342</v>
      </c>
      <c r="E16" s="267" t="s">
        <v>329</v>
      </c>
    </row>
    <row r="17" spans="1:5" ht="23.25" customHeight="1" x14ac:dyDescent="0.2">
      <c r="A17" s="243" t="s">
        <v>25</v>
      </c>
      <c r="B17" s="299">
        <f>SUM(B14:B16)</f>
        <v>58537</v>
      </c>
      <c r="C17" s="299">
        <f>SUM(C14:C16)</f>
        <v>73027</v>
      </c>
      <c r="D17" s="299">
        <f>SUM(D14:D16)</f>
        <v>88977</v>
      </c>
      <c r="E17" s="269" t="s">
        <v>36</v>
      </c>
    </row>
    <row r="18" spans="1:5" ht="24.75" customHeight="1" thickBot="1" x14ac:dyDescent="0.25">
      <c r="A18" s="242" t="s">
        <v>330</v>
      </c>
      <c r="B18" s="300"/>
      <c r="C18" s="300"/>
      <c r="D18" s="300"/>
      <c r="E18" s="268" t="s">
        <v>331</v>
      </c>
    </row>
    <row r="19" spans="1:5" ht="23.25" customHeight="1" thickBot="1" x14ac:dyDescent="0.25">
      <c r="A19" s="244" t="s">
        <v>350</v>
      </c>
      <c r="B19" s="296">
        <v>5553</v>
      </c>
      <c r="C19" s="296">
        <v>6388</v>
      </c>
      <c r="D19" s="296">
        <v>7119</v>
      </c>
      <c r="E19" s="265" t="s">
        <v>350</v>
      </c>
    </row>
    <row r="20" spans="1:5" ht="23.25" customHeight="1" thickBot="1" x14ac:dyDescent="0.25">
      <c r="A20" s="247" t="s">
        <v>351</v>
      </c>
      <c r="B20" s="297">
        <v>51014</v>
      </c>
      <c r="C20" s="297">
        <v>64688</v>
      </c>
      <c r="D20" s="297">
        <v>79126</v>
      </c>
      <c r="E20" s="266" t="s">
        <v>351</v>
      </c>
    </row>
    <row r="21" spans="1:5" ht="23.25" customHeight="1" x14ac:dyDescent="0.2">
      <c r="A21" s="246" t="s">
        <v>328</v>
      </c>
      <c r="B21" s="298">
        <v>1970</v>
      </c>
      <c r="C21" s="298">
        <v>1951</v>
      </c>
      <c r="D21" s="298">
        <v>2732</v>
      </c>
      <c r="E21" s="267" t="s">
        <v>329</v>
      </c>
    </row>
    <row r="22" spans="1:5" ht="23.25" customHeight="1" x14ac:dyDescent="0.2">
      <c r="A22" s="243" t="s">
        <v>25</v>
      </c>
      <c r="B22" s="299">
        <f>SUM(B19:B21)</f>
        <v>58537</v>
      </c>
      <c r="C22" s="299">
        <f>SUM(C19:C21)</f>
        <v>73027</v>
      </c>
      <c r="D22" s="299">
        <f>SUM(D19:D21)</f>
        <v>88977</v>
      </c>
      <c r="E22" s="269" t="s">
        <v>36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rightToLeft="1" view="pageBreakPreview" zoomScaleNormal="100" zoomScaleSheetLayoutView="100" workbookViewId="0">
      <selection activeCell="E7" sqref="E7"/>
    </sheetView>
  </sheetViews>
  <sheetFormatPr defaultRowHeight="12.75" x14ac:dyDescent="0.2"/>
  <cols>
    <col min="1" max="1" width="29.140625" customWidth="1"/>
    <col min="2" max="4" width="11.28515625" customWidth="1"/>
    <col min="5" max="5" width="29.140625" customWidth="1"/>
  </cols>
  <sheetData>
    <row r="1" spans="1:6" ht="20.25" x14ac:dyDescent="0.2">
      <c r="A1" s="827" t="s">
        <v>682</v>
      </c>
      <c r="B1" s="827"/>
      <c r="C1" s="827"/>
      <c r="D1" s="827"/>
      <c r="E1" s="827"/>
    </row>
    <row r="2" spans="1:6" ht="20.25" customHeight="1" x14ac:dyDescent="0.2">
      <c r="A2" s="900" t="s">
        <v>695</v>
      </c>
      <c r="B2" s="900"/>
      <c r="C2" s="900"/>
      <c r="D2" s="900"/>
      <c r="E2" s="900"/>
    </row>
    <row r="3" spans="1:6" ht="31.5" customHeight="1" x14ac:dyDescent="0.2">
      <c r="A3" s="899" t="s">
        <v>635</v>
      </c>
      <c r="B3" s="830"/>
      <c r="C3" s="830"/>
      <c r="D3" s="830"/>
      <c r="E3" s="830"/>
    </row>
    <row r="4" spans="1:6" ht="20.25" customHeight="1" x14ac:dyDescent="0.2">
      <c r="A4" s="830" t="s">
        <v>695</v>
      </c>
      <c r="B4" s="830"/>
      <c r="C4" s="830"/>
      <c r="D4" s="830"/>
      <c r="E4" s="830"/>
    </row>
    <row r="5" spans="1:6" ht="15.75" x14ac:dyDescent="0.2">
      <c r="A5" s="345"/>
      <c r="B5" s="345"/>
      <c r="C5" s="502"/>
      <c r="D5" s="345"/>
      <c r="E5" s="345"/>
    </row>
    <row r="6" spans="1:6" s="5" customFormat="1" ht="21.95" customHeight="1" x14ac:dyDescent="0.2">
      <c r="A6" s="163" t="s">
        <v>701</v>
      </c>
      <c r="B6" s="164"/>
      <c r="C6" s="164"/>
      <c r="D6" s="164"/>
      <c r="E6" s="165" t="s">
        <v>702</v>
      </c>
      <c r="F6" s="11"/>
    </row>
    <row r="7" spans="1:6" ht="30.75" customHeight="1" x14ac:dyDescent="0.2">
      <c r="A7" s="248" t="s">
        <v>360</v>
      </c>
      <c r="B7" s="167">
        <v>2011</v>
      </c>
      <c r="C7" s="167">
        <v>2012</v>
      </c>
      <c r="D7" s="167">
        <v>2013</v>
      </c>
      <c r="E7" s="464" t="s">
        <v>486</v>
      </c>
    </row>
    <row r="8" spans="1:6" ht="27" customHeight="1" thickBot="1" x14ac:dyDescent="0.25">
      <c r="A8" s="249" t="s">
        <v>353</v>
      </c>
      <c r="B8" s="301">
        <v>9162</v>
      </c>
      <c r="C8" s="301">
        <v>11859</v>
      </c>
      <c r="D8" s="301">
        <v>17255</v>
      </c>
      <c r="E8" s="271" t="s">
        <v>357</v>
      </c>
    </row>
    <row r="9" spans="1:6" ht="27" customHeight="1" thickBot="1" x14ac:dyDescent="0.25">
      <c r="A9" s="250" t="s">
        <v>354</v>
      </c>
      <c r="B9" s="281">
        <v>14710</v>
      </c>
      <c r="C9" s="281">
        <v>18395</v>
      </c>
      <c r="D9" s="281">
        <v>23883</v>
      </c>
      <c r="E9" s="272" t="s">
        <v>358</v>
      </c>
    </row>
    <row r="10" spans="1:6" ht="27" customHeight="1" thickBot="1" x14ac:dyDescent="0.25">
      <c r="A10" s="251" t="s">
        <v>355</v>
      </c>
      <c r="B10" s="302">
        <v>16445</v>
      </c>
      <c r="C10" s="302">
        <v>20476</v>
      </c>
      <c r="D10" s="302">
        <v>25264</v>
      </c>
      <c r="E10" s="273" t="s">
        <v>359</v>
      </c>
    </row>
    <row r="11" spans="1:6" ht="27" customHeight="1" thickBot="1" x14ac:dyDescent="0.25">
      <c r="A11" s="250" t="s">
        <v>356</v>
      </c>
      <c r="B11" s="281">
        <v>18195</v>
      </c>
      <c r="C11" s="281">
        <v>22315</v>
      </c>
      <c r="D11" s="281">
        <v>23205</v>
      </c>
      <c r="E11" s="272" t="s">
        <v>356</v>
      </c>
    </row>
    <row r="12" spans="1:6" ht="27" customHeight="1" x14ac:dyDescent="0.2">
      <c r="A12" s="252" t="s">
        <v>352</v>
      </c>
      <c r="B12" s="303">
        <v>0</v>
      </c>
      <c r="C12" s="303">
        <v>0</v>
      </c>
      <c r="D12" s="303">
        <v>0</v>
      </c>
      <c r="E12" s="274" t="s">
        <v>487</v>
      </c>
    </row>
    <row r="13" spans="1:6" ht="33" customHeight="1" x14ac:dyDescent="0.2">
      <c r="A13" s="248" t="s">
        <v>25</v>
      </c>
      <c r="B13" s="304">
        <f>SUM(B8:B12)</f>
        <v>58512</v>
      </c>
      <c r="C13" s="304">
        <f>SUM(C8:C12)</f>
        <v>73045</v>
      </c>
      <c r="D13" s="304">
        <f>SUM(D8:D12)</f>
        <v>89607</v>
      </c>
      <c r="E13" s="464"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rightToLeft="1" view="pageBreakPreview" topLeftCell="A10" zoomScaleNormal="100" zoomScaleSheetLayoutView="100" workbookViewId="0">
      <selection activeCell="E7" sqref="E7"/>
    </sheetView>
  </sheetViews>
  <sheetFormatPr defaultRowHeight="12.75" x14ac:dyDescent="0.2"/>
  <cols>
    <col min="1" max="1" width="18.28515625" customWidth="1"/>
    <col min="2" max="4" width="13.42578125" customWidth="1"/>
    <col min="5" max="5" width="23.5703125" customWidth="1"/>
  </cols>
  <sheetData>
    <row r="1" spans="1:6" ht="20.25" x14ac:dyDescent="0.3">
      <c r="A1" s="894" t="s">
        <v>675</v>
      </c>
      <c r="B1" s="894"/>
      <c r="C1" s="894"/>
      <c r="D1" s="894"/>
      <c r="E1" s="894"/>
    </row>
    <row r="2" spans="1:6" ht="20.25" customHeight="1" x14ac:dyDescent="0.2">
      <c r="A2" s="900" t="s">
        <v>695</v>
      </c>
      <c r="B2" s="900"/>
      <c r="C2" s="900"/>
      <c r="D2" s="900"/>
      <c r="E2" s="900"/>
    </row>
    <row r="3" spans="1:6" ht="32.25" customHeight="1" x14ac:dyDescent="0.25">
      <c r="A3" s="895" t="s">
        <v>636</v>
      </c>
      <c r="B3" s="898"/>
      <c r="C3" s="898"/>
      <c r="D3" s="898"/>
      <c r="E3" s="898"/>
    </row>
    <row r="4" spans="1:6" ht="15.75" x14ac:dyDescent="0.25">
      <c r="A4" s="896" t="s">
        <v>695</v>
      </c>
      <c r="B4" s="896"/>
      <c r="C4" s="896"/>
      <c r="D4" s="896"/>
      <c r="E4" s="896"/>
    </row>
    <row r="5" spans="1:6" ht="15.75" x14ac:dyDescent="0.25">
      <c r="A5" s="348"/>
      <c r="B5" s="348"/>
      <c r="C5" s="348"/>
      <c r="D5" s="348"/>
      <c r="E5" s="348"/>
    </row>
    <row r="6" spans="1:6" s="5" customFormat="1" ht="21.95" customHeight="1" x14ac:dyDescent="0.2">
      <c r="A6" s="163" t="s">
        <v>606</v>
      </c>
      <c r="B6" s="163"/>
      <c r="C6" s="164"/>
      <c r="D6" s="164"/>
      <c r="E6" s="165" t="s">
        <v>703</v>
      </c>
      <c r="F6" s="11"/>
    </row>
    <row r="7" spans="1:6" ht="38.25" customHeight="1" x14ac:dyDescent="0.2">
      <c r="A7" s="241" t="s">
        <v>337</v>
      </c>
      <c r="B7" s="286">
        <v>2011</v>
      </c>
      <c r="C7" s="286">
        <v>2012</v>
      </c>
      <c r="D7" s="286">
        <v>2013</v>
      </c>
      <c r="E7" s="270" t="s">
        <v>338</v>
      </c>
    </row>
    <row r="8" spans="1:6" ht="29.25" customHeight="1" thickBot="1" x14ac:dyDescent="0.25">
      <c r="A8" s="242" t="s">
        <v>339</v>
      </c>
      <c r="B8" s="280">
        <v>31505</v>
      </c>
      <c r="C8" s="280">
        <v>41985</v>
      </c>
      <c r="D8" s="280">
        <v>48798</v>
      </c>
      <c r="E8" s="277" t="s">
        <v>340</v>
      </c>
    </row>
    <row r="9" spans="1:6" ht="29.25" customHeight="1" thickBot="1" x14ac:dyDescent="0.25">
      <c r="A9" s="254" t="s">
        <v>46</v>
      </c>
      <c r="B9" s="281">
        <v>17805</v>
      </c>
      <c r="C9" s="281">
        <v>20706</v>
      </c>
      <c r="D9" s="281">
        <v>27892</v>
      </c>
      <c r="E9" s="278" t="s">
        <v>341</v>
      </c>
    </row>
    <row r="10" spans="1:6" ht="29.25" customHeight="1" thickBot="1" x14ac:dyDescent="0.25">
      <c r="A10" s="242" t="s">
        <v>247</v>
      </c>
      <c r="B10" s="282">
        <v>4617</v>
      </c>
      <c r="C10" s="282">
        <v>4941</v>
      </c>
      <c r="D10" s="282">
        <v>5447</v>
      </c>
      <c r="E10" s="277" t="s">
        <v>342</v>
      </c>
    </row>
    <row r="11" spans="1:6" ht="29.25" customHeight="1" thickBot="1" x14ac:dyDescent="0.25">
      <c r="A11" s="254" t="s">
        <v>61</v>
      </c>
      <c r="B11" s="281">
        <v>1541</v>
      </c>
      <c r="C11" s="281">
        <v>1947</v>
      </c>
      <c r="D11" s="281">
        <v>2826</v>
      </c>
      <c r="E11" s="278" t="s">
        <v>488</v>
      </c>
    </row>
    <row r="12" spans="1:6" ht="29.25" customHeight="1" thickBot="1" x14ac:dyDescent="0.25">
      <c r="A12" s="242" t="s">
        <v>50</v>
      </c>
      <c r="B12" s="282">
        <v>2171</v>
      </c>
      <c r="C12" s="282">
        <v>2409</v>
      </c>
      <c r="D12" s="282">
        <v>2756</v>
      </c>
      <c r="E12" s="277" t="s">
        <v>343</v>
      </c>
    </row>
    <row r="13" spans="1:6" ht="29.25" customHeight="1" thickBot="1" x14ac:dyDescent="0.25">
      <c r="A13" s="254" t="s">
        <v>54</v>
      </c>
      <c r="B13" s="281">
        <v>465</v>
      </c>
      <c r="C13" s="281">
        <v>504</v>
      </c>
      <c r="D13" s="281">
        <v>584</v>
      </c>
      <c r="E13" s="278" t="s">
        <v>344</v>
      </c>
    </row>
    <row r="14" spans="1:6" ht="29.25" customHeight="1" thickBot="1" x14ac:dyDescent="0.25">
      <c r="A14" s="242" t="s">
        <v>345</v>
      </c>
      <c r="B14" s="282">
        <v>406</v>
      </c>
      <c r="C14" s="282">
        <v>547</v>
      </c>
      <c r="D14" s="282">
        <v>1100</v>
      </c>
      <c r="E14" s="277" t="s">
        <v>346</v>
      </c>
    </row>
    <row r="15" spans="1:6" ht="29.25" customHeight="1" x14ac:dyDescent="0.2">
      <c r="A15" s="255" t="s">
        <v>328</v>
      </c>
      <c r="B15" s="283">
        <v>2</v>
      </c>
      <c r="C15" s="283">
        <v>6</v>
      </c>
      <c r="D15" s="283">
        <v>204</v>
      </c>
      <c r="E15" s="279" t="s">
        <v>329</v>
      </c>
    </row>
    <row r="16" spans="1:6" ht="29.25" customHeight="1" x14ac:dyDescent="0.2">
      <c r="A16" s="256" t="s">
        <v>25</v>
      </c>
      <c r="B16" s="284">
        <f>SUM(B8:B15)</f>
        <v>58512</v>
      </c>
      <c r="C16" s="285">
        <f>SUM(C8:C15)</f>
        <v>73045</v>
      </c>
      <c r="D16" s="285">
        <f>SUM(D8:D15)</f>
        <v>89607</v>
      </c>
      <c r="E16" s="276" t="s">
        <v>36</v>
      </c>
    </row>
    <row r="19" spans="1:3" x14ac:dyDescent="0.2">
      <c r="B19">
        <f>C7</f>
        <v>2012</v>
      </c>
      <c r="C19">
        <f>D7</f>
        <v>2013</v>
      </c>
    </row>
    <row r="20" spans="1:3" ht="25.5" x14ac:dyDescent="0.2">
      <c r="A20" s="497" t="s">
        <v>667</v>
      </c>
      <c r="B20" s="498">
        <f>C8</f>
        <v>41985</v>
      </c>
      <c r="C20" s="498">
        <f>D8</f>
        <v>48798</v>
      </c>
    </row>
    <row r="21" spans="1:3" ht="25.5" x14ac:dyDescent="0.2">
      <c r="A21" s="497" t="s">
        <v>668</v>
      </c>
      <c r="B21" s="498">
        <f t="shared" ref="B21:C27" si="0">C9</f>
        <v>20706</v>
      </c>
      <c r="C21" s="498">
        <f t="shared" si="0"/>
        <v>27892</v>
      </c>
    </row>
    <row r="22" spans="1:3" ht="25.5" x14ac:dyDescent="0.2">
      <c r="A22" s="497" t="s">
        <v>669</v>
      </c>
      <c r="B22" s="498">
        <f t="shared" si="0"/>
        <v>4941</v>
      </c>
      <c r="C22" s="498">
        <f t="shared" si="0"/>
        <v>5447</v>
      </c>
    </row>
    <row r="23" spans="1:3" ht="25.5" x14ac:dyDescent="0.2">
      <c r="A23" s="497" t="s">
        <v>670</v>
      </c>
      <c r="B23" s="498">
        <f t="shared" si="0"/>
        <v>1947</v>
      </c>
      <c r="C23" s="498">
        <f t="shared" si="0"/>
        <v>2826</v>
      </c>
    </row>
    <row r="24" spans="1:3" ht="25.5" x14ac:dyDescent="0.2">
      <c r="A24" s="497" t="s">
        <v>671</v>
      </c>
      <c r="B24" s="498">
        <f t="shared" si="0"/>
        <v>2409</v>
      </c>
      <c r="C24" s="498">
        <f t="shared" si="0"/>
        <v>2756</v>
      </c>
    </row>
    <row r="25" spans="1:3" ht="25.5" x14ac:dyDescent="0.2">
      <c r="A25" s="497" t="s">
        <v>672</v>
      </c>
      <c r="B25" s="498">
        <f t="shared" si="0"/>
        <v>504</v>
      </c>
      <c r="C25" s="498">
        <f t="shared" si="0"/>
        <v>584</v>
      </c>
    </row>
    <row r="26" spans="1:3" ht="25.5" x14ac:dyDescent="0.2">
      <c r="A26" s="497" t="s">
        <v>673</v>
      </c>
      <c r="B26" s="498">
        <f t="shared" si="0"/>
        <v>547</v>
      </c>
      <c r="C26" s="498">
        <f t="shared" si="0"/>
        <v>1100</v>
      </c>
    </row>
    <row r="27" spans="1:3" ht="25.5" x14ac:dyDescent="0.2">
      <c r="A27" s="497" t="s">
        <v>674</v>
      </c>
      <c r="B27" s="498">
        <f t="shared" si="0"/>
        <v>6</v>
      </c>
      <c r="C27" s="498">
        <f t="shared" si="0"/>
        <v>204</v>
      </c>
    </row>
    <row r="28" spans="1:3" x14ac:dyDescent="0.2">
      <c r="B28" s="498"/>
      <c r="C28" s="498"/>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rightToLeft="1" view="pageBreakPreview" zoomScale="90" zoomScaleSheetLayoutView="90" workbookViewId="0">
      <selection activeCell="I3" sqref="I3"/>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596"/>
      <c r="B2" s="59"/>
      <c r="C2" s="2"/>
    </row>
    <row r="3" spans="1:8" s="16" customFormat="1" ht="40.5" x14ac:dyDescent="0.2">
      <c r="A3" s="599" t="s">
        <v>0</v>
      </c>
      <c r="B3" s="59"/>
      <c r="C3" s="585" t="s">
        <v>712</v>
      </c>
    </row>
    <row r="4" spans="1:8" ht="15" x14ac:dyDescent="0.2">
      <c r="A4" s="597"/>
      <c r="C4" s="2"/>
    </row>
    <row r="5" spans="1:8" s="4" customFormat="1" ht="105" x14ac:dyDescent="0.2">
      <c r="A5" s="604" t="s">
        <v>644</v>
      </c>
      <c r="C5" s="600" t="s">
        <v>374</v>
      </c>
    </row>
    <row r="6" spans="1:8" ht="20.25" x14ac:dyDescent="0.2">
      <c r="A6" s="605"/>
      <c r="B6" s="15"/>
      <c r="C6" s="601"/>
    </row>
    <row r="7" spans="1:8" s="4" customFormat="1" ht="105" x14ac:dyDescent="0.2">
      <c r="A7" s="604" t="s">
        <v>645</v>
      </c>
      <c r="C7" s="600" t="s">
        <v>375</v>
      </c>
    </row>
    <row r="8" spans="1:8" ht="11.25" customHeight="1" x14ac:dyDescent="0.2">
      <c r="A8" s="605"/>
      <c r="B8" s="15"/>
      <c r="C8" s="602"/>
    </row>
    <row r="9" spans="1:8" s="4" customFormat="1" ht="105" x14ac:dyDescent="0.2">
      <c r="A9" s="604" t="s">
        <v>1</v>
      </c>
      <c r="C9" s="600" t="s">
        <v>376</v>
      </c>
    </row>
    <row r="10" spans="1:8" ht="11.25" customHeight="1" x14ac:dyDescent="0.2">
      <c r="A10" s="605"/>
      <c r="B10" s="15"/>
      <c r="C10" s="602"/>
    </row>
    <row r="11" spans="1:8" s="4" customFormat="1" ht="60.75" x14ac:dyDescent="0.2">
      <c r="A11" s="604" t="s">
        <v>2</v>
      </c>
      <c r="C11" s="600" t="s">
        <v>377</v>
      </c>
    </row>
    <row r="12" spans="1:8" ht="11.25" customHeight="1" x14ac:dyDescent="0.2">
      <c r="A12" s="605"/>
      <c r="B12" s="15"/>
      <c r="C12" s="602"/>
    </row>
    <row r="13" spans="1:8" s="4" customFormat="1" ht="64.900000000000006" customHeight="1" x14ac:dyDescent="0.2">
      <c r="A13" s="604" t="s">
        <v>646</v>
      </c>
      <c r="C13" s="603" t="s">
        <v>378</v>
      </c>
      <c r="D13" s="654"/>
      <c r="E13" s="654"/>
      <c r="F13" s="654"/>
      <c r="G13" s="654"/>
      <c r="H13" s="654"/>
    </row>
    <row r="14" spans="1:8" ht="11.25" customHeight="1" x14ac:dyDescent="0.2">
      <c r="A14" s="598"/>
      <c r="B14" s="15"/>
      <c r="C14" s="14"/>
    </row>
  </sheetData>
  <mergeCells count="1">
    <mergeCell ref="D13:H13"/>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rightToLeft="1" view="pageBreakPreview" zoomScaleNormal="100" zoomScaleSheetLayoutView="100" workbookViewId="0">
      <selection activeCell="E7" sqref="E7"/>
    </sheetView>
  </sheetViews>
  <sheetFormatPr defaultRowHeight="12.75" x14ac:dyDescent="0.2"/>
  <cols>
    <col min="1" max="1" width="24.140625" customWidth="1"/>
    <col min="2" max="4" width="13.7109375" customWidth="1"/>
    <col min="5" max="5" width="23.28515625" customWidth="1"/>
  </cols>
  <sheetData>
    <row r="1" spans="1:6" ht="20.25" x14ac:dyDescent="0.3">
      <c r="A1" s="894" t="s">
        <v>683</v>
      </c>
      <c r="B1" s="894"/>
      <c r="C1" s="894"/>
      <c r="D1" s="894"/>
      <c r="E1" s="894"/>
    </row>
    <row r="2" spans="1:6" ht="20.25" customHeight="1" x14ac:dyDescent="0.2">
      <c r="A2" s="900" t="s">
        <v>695</v>
      </c>
      <c r="B2" s="900"/>
      <c r="C2" s="900"/>
      <c r="D2" s="900"/>
      <c r="E2" s="900"/>
    </row>
    <row r="3" spans="1:6" ht="15.75" x14ac:dyDescent="0.25">
      <c r="A3" s="898" t="s">
        <v>493</v>
      </c>
      <c r="B3" s="898"/>
      <c r="C3" s="898"/>
      <c r="D3" s="898"/>
      <c r="E3" s="898"/>
    </row>
    <row r="4" spans="1:6" ht="15.75" x14ac:dyDescent="0.25">
      <c r="A4" s="896" t="s">
        <v>695</v>
      </c>
      <c r="B4" s="896"/>
      <c r="C4" s="896"/>
      <c r="D4" s="896"/>
      <c r="E4" s="896"/>
    </row>
    <row r="5" spans="1:6" ht="15.75" x14ac:dyDescent="0.25">
      <c r="A5" s="348"/>
      <c r="B5" s="348"/>
      <c r="C5" s="348"/>
      <c r="D5" s="348"/>
      <c r="E5" s="348"/>
    </row>
    <row r="6" spans="1:6" s="5" customFormat="1" ht="21.95" customHeight="1" x14ac:dyDescent="0.2">
      <c r="A6" s="163" t="s">
        <v>604</v>
      </c>
      <c r="B6" s="163"/>
      <c r="C6" s="164"/>
      <c r="D6" s="164"/>
      <c r="E6" s="165" t="s">
        <v>605</v>
      </c>
      <c r="F6" s="11"/>
    </row>
    <row r="7" spans="1:6" ht="38.25" customHeight="1" x14ac:dyDescent="0.2">
      <c r="A7" s="241" t="s">
        <v>347</v>
      </c>
      <c r="B7" s="286">
        <v>2011</v>
      </c>
      <c r="C7" s="286">
        <v>2012</v>
      </c>
      <c r="D7" s="286">
        <v>2013</v>
      </c>
      <c r="E7" s="270" t="s">
        <v>348</v>
      </c>
    </row>
    <row r="8" spans="1:6" ht="29.25" customHeight="1" thickBot="1" x14ac:dyDescent="0.25">
      <c r="A8" s="242" t="s">
        <v>684</v>
      </c>
      <c r="B8" s="280">
        <v>15693</v>
      </c>
      <c r="C8" s="280">
        <v>18629</v>
      </c>
      <c r="D8" s="280">
        <v>24325</v>
      </c>
      <c r="E8" s="268" t="s">
        <v>491</v>
      </c>
    </row>
    <row r="9" spans="1:6" ht="29.25" customHeight="1" x14ac:dyDescent="0.2">
      <c r="A9" s="255" t="s">
        <v>349</v>
      </c>
      <c r="B9" s="283">
        <v>42819</v>
      </c>
      <c r="C9" s="283">
        <v>54416</v>
      </c>
      <c r="D9" s="283">
        <v>65282</v>
      </c>
      <c r="E9" s="275" t="s">
        <v>492</v>
      </c>
    </row>
    <row r="10" spans="1:6" ht="29.25" customHeight="1" x14ac:dyDescent="0.2">
      <c r="A10" s="256" t="s">
        <v>25</v>
      </c>
      <c r="B10" s="284">
        <f>SUM(B8:B9)</f>
        <v>58512</v>
      </c>
      <c r="C10" s="285">
        <f>SUM(C8:C9)</f>
        <v>73045</v>
      </c>
      <c r="D10" s="285">
        <f>SUM(D8:D9)</f>
        <v>89607</v>
      </c>
      <c r="E10" s="276"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rightToLeft="1" view="pageBreakPreview" topLeftCell="A4" zoomScaleNormal="100" zoomScaleSheetLayoutView="100" workbookViewId="0">
      <selection activeCell="J17" sqref="J17"/>
    </sheetView>
  </sheetViews>
  <sheetFormatPr defaultRowHeight="12.75" x14ac:dyDescent="0.2"/>
  <cols>
    <col min="1" max="1" width="13.5703125" style="91" customWidth="1"/>
    <col min="2" max="2" width="12.5703125" style="92" customWidth="1"/>
    <col min="3" max="9" width="13.5703125" style="92" customWidth="1"/>
    <col min="10" max="10" width="15.7109375" style="93" customWidth="1"/>
    <col min="11" max="256" width="9.140625" style="93"/>
    <col min="257" max="257" width="13.5703125" style="93" customWidth="1"/>
    <col min="258" max="258" width="10.140625" style="93" customWidth="1"/>
    <col min="259" max="260" width="9.5703125" style="93" customWidth="1"/>
    <col min="261" max="261" width="10.28515625" style="93" customWidth="1"/>
    <col min="262" max="265" width="9.5703125" style="93" customWidth="1"/>
    <col min="266" max="266" width="15.7109375" style="93" customWidth="1"/>
    <col min="267" max="512" width="9.140625" style="93"/>
    <col min="513" max="513" width="13.5703125" style="93" customWidth="1"/>
    <col min="514" max="514" width="10.140625" style="93" customWidth="1"/>
    <col min="515" max="516" width="9.5703125" style="93" customWidth="1"/>
    <col min="517" max="517" width="10.28515625" style="93" customWidth="1"/>
    <col min="518" max="521" width="9.5703125" style="93" customWidth="1"/>
    <col min="522" max="522" width="15.7109375" style="93" customWidth="1"/>
    <col min="523" max="768" width="9.140625" style="93"/>
    <col min="769" max="769" width="13.5703125" style="93" customWidth="1"/>
    <col min="770" max="770" width="10.140625" style="93" customWidth="1"/>
    <col min="771" max="772" width="9.5703125" style="93" customWidth="1"/>
    <col min="773" max="773" width="10.28515625" style="93" customWidth="1"/>
    <col min="774" max="777" width="9.5703125" style="93" customWidth="1"/>
    <col min="778" max="778" width="15.7109375" style="93" customWidth="1"/>
    <col min="779" max="1024" width="9.140625" style="93"/>
    <col min="1025" max="1025" width="13.5703125" style="93" customWidth="1"/>
    <col min="1026" max="1026" width="10.140625" style="93" customWidth="1"/>
    <col min="1027" max="1028" width="9.5703125" style="93" customWidth="1"/>
    <col min="1029" max="1029" width="10.28515625" style="93" customWidth="1"/>
    <col min="1030" max="1033" width="9.5703125" style="93" customWidth="1"/>
    <col min="1034" max="1034" width="15.7109375" style="93" customWidth="1"/>
    <col min="1035" max="1280" width="9.140625" style="93"/>
    <col min="1281" max="1281" width="13.5703125" style="93" customWidth="1"/>
    <col min="1282" max="1282" width="10.140625" style="93" customWidth="1"/>
    <col min="1283" max="1284" width="9.5703125" style="93" customWidth="1"/>
    <col min="1285" max="1285" width="10.28515625" style="93" customWidth="1"/>
    <col min="1286" max="1289" width="9.5703125" style="93" customWidth="1"/>
    <col min="1290" max="1290" width="15.7109375" style="93" customWidth="1"/>
    <col min="1291" max="1536" width="9.140625" style="93"/>
    <col min="1537" max="1537" width="13.5703125" style="93" customWidth="1"/>
    <col min="1538" max="1538" width="10.140625" style="93" customWidth="1"/>
    <col min="1539" max="1540" width="9.5703125" style="93" customWidth="1"/>
    <col min="1541" max="1541" width="10.28515625" style="93" customWidth="1"/>
    <col min="1542" max="1545" width="9.5703125" style="93" customWidth="1"/>
    <col min="1546" max="1546" width="15.7109375" style="93" customWidth="1"/>
    <col min="1547" max="1792" width="9.140625" style="93"/>
    <col min="1793" max="1793" width="13.5703125" style="93" customWidth="1"/>
    <col min="1794" max="1794" width="10.140625" style="93" customWidth="1"/>
    <col min="1795" max="1796" width="9.5703125" style="93" customWidth="1"/>
    <col min="1797" max="1797" width="10.28515625" style="93" customWidth="1"/>
    <col min="1798" max="1801" width="9.5703125" style="93" customWidth="1"/>
    <col min="1802" max="1802" width="15.7109375" style="93" customWidth="1"/>
    <col min="1803" max="2048" width="9.140625" style="93"/>
    <col min="2049" max="2049" width="13.5703125" style="93" customWidth="1"/>
    <col min="2050" max="2050" width="10.140625" style="93" customWidth="1"/>
    <col min="2051" max="2052" width="9.5703125" style="93" customWidth="1"/>
    <col min="2053" max="2053" width="10.28515625" style="93" customWidth="1"/>
    <col min="2054" max="2057" width="9.5703125" style="93" customWidth="1"/>
    <col min="2058" max="2058" width="15.7109375" style="93" customWidth="1"/>
    <col min="2059" max="2304" width="9.140625" style="93"/>
    <col min="2305" max="2305" width="13.5703125" style="93" customWidth="1"/>
    <col min="2306" max="2306" width="10.140625" style="93" customWidth="1"/>
    <col min="2307" max="2308" width="9.5703125" style="93" customWidth="1"/>
    <col min="2309" max="2309" width="10.28515625" style="93" customWidth="1"/>
    <col min="2310" max="2313" width="9.5703125" style="93" customWidth="1"/>
    <col min="2314" max="2314" width="15.7109375" style="93" customWidth="1"/>
    <col min="2315" max="2560" width="9.140625" style="93"/>
    <col min="2561" max="2561" width="13.5703125" style="93" customWidth="1"/>
    <col min="2562" max="2562" width="10.140625" style="93" customWidth="1"/>
    <col min="2563" max="2564" width="9.5703125" style="93" customWidth="1"/>
    <col min="2565" max="2565" width="10.28515625" style="93" customWidth="1"/>
    <col min="2566" max="2569" width="9.5703125" style="93" customWidth="1"/>
    <col min="2570" max="2570" width="15.7109375" style="93" customWidth="1"/>
    <col min="2571" max="2816" width="9.140625" style="93"/>
    <col min="2817" max="2817" width="13.5703125" style="93" customWidth="1"/>
    <col min="2818" max="2818" width="10.140625" style="93" customWidth="1"/>
    <col min="2819" max="2820" width="9.5703125" style="93" customWidth="1"/>
    <col min="2821" max="2821" width="10.28515625" style="93" customWidth="1"/>
    <col min="2822" max="2825" width="9.5703125" style="93" customWidth="1"/>
    <col min="2826" max="2826" width="15.7109375" style="93" customWidth="1"/>
    <col min="2827" max="3072" width="9.140625" style="93"/>
    <col min="3073" max="3073" width="13.5703125" style="93" customWidth="1"/>
    <col min="3074" max="3074" width="10.140625" style="93" customWidth="1"/>
    <col min="3075" max="3076" width="9.5703125" style="93" customWidth="1"/>
    <col min="3077" max="3077" width="10.28515625" style="93" customWidth="1"/>
    <col min="3078" max="3081" width="9.5703125" style="93" customWidth="1"/>
    <col min="3082" max="3082" width="15.7109375" style="93" customWidth="1"/>
    <col min="3083" max="3328" width="9.140625" style="93"/>
    <col min="3329" max="3329" width="13.5703125" style="93" customWidth="1"/>
    <col min="3330" max="3330" width="10.140625" style="93" customWidth="1"/>
    <col min="3331" max="3332" width="9.5703125" style="93" customWidth="1"/>
    <col min="3333" max="3333" width="10.28515625" style="93" customWidth="1"/>
    <col min="3334" max="3337" width="9.5703125" style="93" customWidth="1"/>
    <col min="3338" max="3338" width="15.7109375" style="93" customWidth="1"/>
    <col min="3339" max="3584" width="9.140625" style="93"/>
    <col min="3585" max="3585" width="13.5703125" style="93" customWidth="1"/>
    <col min="3586" max="3586" width="10.140625" style="93" customWidth="1"/>
    <col min="3587" max="3588" width="9.5703125" style="93" customWidth="1"/>
    <col min="3589" max="3589" width="10.28515625" style="93" customWidth="1"/>
    <col min="3590" max="3593" width="9.5703125" style="93" customWidth="1"/>
    <col min="3594" max="3594" width="15.7109375" style="93" customWidth="1"/>
    <col min="3595" max="3840" width="9.140625" style="93"/>
    <col min="3841" max="3841" width="13.5703125" style="93" customWidth="1"/>
    <col min="3842" max="3842" width="10.140625" style="93" customWidth="1"/>
    <col min="3843" max="3844" width="9.5703125" style="93" customWidth="1"/>
    <col min="3845" max="3845" width="10.28515625" style="93" customWidth="1"/>
    <col min="3846" max="3849" width="9.5703125" style="93" customWidth="1"/>
    <col min="3850" max="3850" width="15.7109375" style="93" customWidth="1"/>
    <col min="3851" max="4096" width="9.140625" style="93"/>
    <col min="4097" max="4097" width="13.5703125" style="93" customWidth="1"/>
    <col min="4098" max="4098" width="10.140625" style="93" customWidth="1"/>
    <col min="4099" max="4100" width="9.5703125" style="93" customWidth="1"/>
    <col min="4101" max="4101" width="10.28515625" style="93" customWidth="1"/>
    <col min="4102" max="4105" width="9.5703125" style="93" customWidth="1"/>
    <col min="4106" max="4106" width="15.7109375" style="93" customWidth="1"/>
    <col min="4107" max="4352" width="9.140625" style="93"/>
    <col min="4353" max="4353" width="13.5703125" style="93" customWidth="1"/>
    <col min="4354" max="4354" width="10.140625" style="93" customWidth="1"/>
    <col min="4355" max="4356" width="9.5703125" style="93" customWidth="1"/>
    <col min="4357" max="4357" width="10.28515625" style="93" customWidth="1"/>
    <col min="4358" max="4361" width="9.5703125" style="93" customWidth="1"/>
    <col min="4362" max="4362" width="15.7109375" style="93" customWidth="1"/>
    <col min="4363" max="4608" width="9.140625" style="93"/>
    <col min="4609" max="4609" width="13.5703125" style="93" customWidth="1"/>
    <col min="4610" max="4610" width="10.140625" style="93" customWidth="1"/>
    <col min="4611" max="4612" width="9.5703125" style="93" customWidth="1"/>
    <col min="4613" max="4613" width="10.28515625" style="93" customWidth="1"/>
    <col min="4614" max="4617" width="9.5703125" style="93" customWidth="1"/>
    <col min="4618" max="4618" width="15.7109375" style="93" customWidth="1"/>
    <col min="4619" max="4864" width="9.140625" style="93"/>
    <col min="4865" max="4865" width="13.5703125" style="93" customWidth="1"/>
    <col min="4866" max="4866" width="10.140625" style="93" customWidth="1"/>
    <col min="4867" max="4868" width="9.5703125" style="93" customWidth="1"/>
    <col min="4869" max="4869" width="10.28515625" style="93" customWidth="1"/>
    <col min="4870" max="4873" width="9.5703125" style="93" customWidth="1"/>
    <col min="4874" max="4874" width="15.7109375" style="93" customWidth="1"/>
    <col min="4875" max="5120" width="9.140625" style="93"/>
    <col min="5121" max="5121" width="13.5703125" style="93" customWidth="1"/>
    <col min="5122" max="5122" width="10.140625" style="93" customWidth="1"/>
    <col min="5123" max="5124" width="9.5703125" style="93" customWidth="1"/>
    <col min="5125" max="5125" width="10.28515625" style="93" customWidth="1"/>
    <col min="5126" max="5129" width="9.5703125" style="93" customWidth="1"/>
    <col min="5130" max="5130" width="15.7109375" style="93" customWidth="1"/>
    <col min="5131" max="5376" width="9.140625" style="93"/>
    <col min="5377" max="5377" width="13.5703125" style="93" customWidth="1"/>
    <col min="5378" max="5378" width="10.140625" style="93" customWidth="1"/>
    <col min="5379" max="5380" width="9.5703125" style="93" customWidth="1"/>
    <col min="5381" max="5381" width="10.28515625" style="93" customWidth="1"/>
    <col min="5382" max="5385" width="9.5703125" style="93" customWidth="1"/>
    <col min="5386" max="5386" width="15.7109375" style="93" customWidth="1"/>
    <col min="5387" max="5632" width="9.140625" style="93"/>
    <col min="5633" max="5633" width="13.5703125" style="93" customWidth="1"/>
    <col min="5634" max="5634" width="10.140625" style="93" customWidth="1"/>
    <col min="5635" max="5636" width="9.5703125" style="93" customWidth="1"/>
    <col min="5637" max="5637" width="10.28515625" style="93" customWidth="1"/>
    <col min="5638" max="5641" width="9.5703125" style="93" customWidth="1"/>
    <col min="5642" max="5642" width="15.7109375" style="93" customWidth="1"/>
    <col min="5643" max="5888" width="9.140625" style="93"/>
    <col min="5889" max="5889" width="13.5703125" style="93" customWidth="1"/>
    <col min="5890" max="5890" width="10.140625" style="93" customWidth="1"/>
    <col min="5891" max="5892" width="9.5703125" style="93" customWidth="1"/>
    <col min="5893" max="5893" width="10.28515625" style="93" customWidth="1"/>
    <col min="5894" max="5897" width="9.5703125" style="93" customWidth="1"/>
    <col min="5898" max="5898" width="15.7109375" style="93" customWidth="1"/>
    <col min="5899" max="6144" width="9.140625" style="93"/>
    <col min="6145" max="6145" width="13.5703125" style="93" customWidth="1"/>
    <col min="6146" max="6146" width="10.140625" style="93" customWidth="1"/>
    <col min="6147" max="6148" width="9.5703125" style="93" customWidth="1"/>
    <col min="6149" max="6149" width="10.28515625" style="93" customWidth="1"/>
    <col min="6150" max="6153" width="9.5703125" style="93" customWidth="1"/>
    <col min="6154" max="6154" width="15.7109375" style="93" customWidth="1"/>
    <col min="6155" max="6400" width="9.140625" style="93"/>
    <col min="6401" max="6401" width="13.5703125" style="93" customWidth="1"/>
    <col min="6402" max="6402" width="10.140625" style="93" customWidth="1"/>
    <col min="6403" max="6404" width="9.5703125" style="93" customWidth="1"/>
    <col min="6405" max="6405" width="10.28515625" style="93" customWidth="1"/>
    <col min="6406" max="6409" width="9.5703125" style="93" customWidth="1"/>
    <col min="6410" max="6410" width="15.7109375" style="93" customWidth="1"/>
    <col min="6411" max="6656" width="9.140625" style="93"/>
    <col min="6657" max="6657" width="13.5703125" style="93" customWidth="1"/>
    <col min="6658" max="6658" width="10.140625" style="93" customWidth="1"/>
    <col min="6659" max="6660" width="9.5703125" style="93" customWidth="1"/>
    <col min="6661" max="6661" width="10.28515625" style="93" customWidth="1"/>
    <col min="6662" max="6665" width="9.5703125" style="93" customWidth="1"/>
    <col min="6666" max="6666" width="15.7109375" style="93" customWidth="1"/>
    <col min="6667" max="6912" width="9.140625" style="93"/>
    <col min="6913" max="6913" width="13.5703125" style="93" customWidth="1"/>
    <col min="6914" max="6914" width="10.140625" style="93" customWidth="1"/>
    <col min="6915" max="6916" width="9.5703125" style="93" customWidth="1"/>
    <col min="6917" max="6917" width="10.28515625" style="93" customWidth="1"/>
    <col min="6918" max="6921" width="9.5703125" style="93" customWidth="1"/>
    <col min="6922" max="6922" width="15.7109375" style="93" customWidth="1"/>
    <col min="6923" max="7168" width="9.140625" style="93"/>
    <col min="7169" max="7169" width="13.5703125" style="93" customWidth="1"/>
    <col min="7170" max="7170" width="10.140625" style="93" customWidth="1"/>
    <col min="7171" max="7172" width="9.5703125" style="93" customWidth="1"/>
    <col min="7173" max="7173" width="10.28515625" style="93" customWidth="1"/>
    <col min="7174" max="7177" width="9.5703125" style="93" customWidth="1"/>
    <col min="7178" max="7178" width="15.7109375" style="93" customWidth="1"/>
    <col min="7179" max="7424" width="9.140625" style="93"/>
    <col min="7425" max="7425" width="13.5703125" style="93" customWidth="1"/>
    <col min="7426" max="7426" width="10.140625" style="93" customWidth="1"/>
    <col min="7427" max="7428" width="9.5703125" style="93" customWidth="1"/>
    <col min="7429" max="7429" width="10.28515625" style="93" customWidth="1"/>
    <col min="7430" max="7433" width="9.5703125" style="93" customWidth="1"/>
    <col min="7434" max="7434" width="15.7109375" style="93" customWidth="1"/>
    <col min="7435" max="7680" width="9.140625" style="93"/>
    <col min="7681" max="7681" width="13.5703125" style="93" customWidth="1"/>
    <col min="7682" max="7682" width="10.140625" style="93" customWidth="1"/>
    <col min="7683" max="7684" width="9.5703125" style="93" customWidth="1"/>
    <col min="7685" max="7685" width="10.28515625" style="93" customWidth="1"/>
    <col min="7686" max="7689" width="9.5703125" style="93" customWidth="1"/>
    <col min="7690" max="7690" width="15.7109375" style="93" customWidth="1"/>
    <col min="7691" max="7936" width="9.140625" style="93"/>
    <col min="7937" max="7937" width="13.5703125" style="93" customWidth="1"/>
    <col min="7938" max="7938" width="10.140625" style="93" customWidth="1"/>
    <col min="7939" max="7940" width="9.5703125" style="93" customWidth="1"/>
    <col min="7941" max="7941" width="10.28515625" style="93" customWidth="1"/>
    <col min="7942" max="7945" width="9.5703125" style="93" customWidth="1"/>
    <col min="7946" max="7946" width="15.7109375" style="93" customWidth="1"/>
    <col min="7947" max="8192" width="9.140625" style="93"/>
    <col min="8193" max="8193" width="13.5703125" style="93" customWidth="1"/>
    <col min="8194" max="8194" width="10.140625" style="93" customWidth="1"/>
    <col min="8195" max="8196" width="9.5703125" style="93" customWidth="1"/>
    <col min="8197" max="8197" width="10.28515625" style="93" customWidth="1"/>
    <col min="8198" max="8201" width="9.5703125" style="93" customWidth="1"/>
    <col min="8202" max="8202" width="15.7109375" style="93" customWidth="1"/>
    <col min="8203" max="8448" width="9.140625" style="93"/>
    <col min="8449" max="8449" width="13.5703125" style="93" customWidth="1"/>
    <col min="8450" max="8450" width="10.140625" style="93" customWidth="1"/>
    <col min="8451" max="8452" width="9.5703125" style="93" customWidth="1"/>
    <col min="8453" max="8453" width="10.28515625" style="93" customWidth="1"/>
    <col min="8454" max="8457" width="9.5703125" style="93" customWidth="1"/>
    <col min="8458" max="8458" width="15.7109375" style="93" customWidth="1"/>
    <col min="8459" max="8704" width="9.140625" style="93"/>
    <col min="8705" max="8705" width="13.5703125" style="93" customWidth="1"/>
    <col min="8706" max="8706" width="10.140625" style="93" customWidth="1"/>
    <col min="8707" max="8708" width="9.5703125" style="93" customWidth="1"/>
    <col min="8709" max="8709" width="10.28515625" style="93" customWidth="1"/>
    <col min="8710" max="8713" width="9.5703125" style="93" customWidth="1"/>
    <col min="8714" max="8714" width="15.7109375" style="93" customWidth="1"/>
    <col min="8715" max="8960" width="9.140625" style="93"/>
    <col min="8961" max="8961" width="13.5703125" style="93" customWidth="1"/>
    <col min="8962" max="8962" width="10.140625" style="93" customWidth="1"/>
    <col min="8963" max="8964" width="9.5703125" style="93" customWidth="1"/>
    <col min="8965" max="8965" width="10.28515625" style="93" customWidth="1"/>
    <col min="8966" max="8969" width="9.5703125" style="93" customWidth="1"/>
    <col min="8970" max="8970" width="15.7109375" style="93" customWidth="1"/>
    <col min="8971" max="9216" width="9.140625" style="93"/>
    <col min="9217" max="9217" width="13.5703125" style="93" customWidth="1"/>
    <col min="9218" max="9218" width="10.140625" style="93" customWidth="1"/>
    <col min="9219" max="9220" width="9.5703125" style="93" customWidth="1"/>
    <col min="9221" max="9221" width="10.28515625" style="93" customWidth="1"/>
    <col min="9222" max="9225" width="9.5703125" style="93" customWidth="1"/>
    <col min="9226" max="9226" width="15.7109375" style="93" customWidth="1"/>
    <col min="9227" max="9472" width="9.140625" style="93"/>
    <col min="9473" max="9473" width="13.5703125" style="93" customWidth="1"/>
    <col min="9474" max="9474" width="10.140625" style="93" customWidth="1"/>
    <col min="9475" max="9476" width="9.5703125" style="93" customWidth="1"/>
    <col min="9477" max="9477" width="10.28515625" style="93" customWidth="1"/>
    <col min="9478" max="9481" width="9.5703125" style="93" customWidth="1"/>
    <col min="9482" max="9482" width="15.7109375" style="93" customWidth="1"/>
    <col min="9483" max="9728" width="9.140625" style="93"/>
    <col min="9729" max="9729" width="13.5703125" style="93" customWidth="1"/>
    <col min="9730" max="9730" width="10.140625" style="93" customWidth="1"/>
    <col min="9731" max="9732" width="9.5703125" style="93" customWidth="1"/>
    <col min="9733" max="9733" width="10.28515625" style="93" customWidth="1"/>
    <col min="9734" max="9737" width="9.5703125" style="93" customWidth="1"/>
    <col min="9738" max="9738" width="15.7109375" style="93" customWidth="1"/>
    <col min="9739" max="9984" width="9.140625" style="93"/>
    <col min="9985" max="9985" width="13.5703125" style="93" customWidth="1"/>
    <col min="9986" max="9986" width="10.140625" style="93" customWidth="1"/>
    <col min="9987" max="9988" width="9.5703125" style="93" customWidth="1"/>
    <col min="9989" max="9989" width="10.28515625" style="93" customWidth="1"/>
    <col min="9990" max="9993" width="9.5703125" style="93" customWidth="1"/>
    <col min="9994" max="9994" width="15.7109375" style="93" customWidth="1"/>
    <col min="9995" max="10240" width="9.140625" style="93"/>
    <col min="10241" max="10241" width="13.5703125" style="93" customWidth="1"/>
    <col min="10242" max="10242" width="10.140625" style="93" customWidth="1"/>
    <col min="10243" max="10244" width="9.5703125" style="93" customWidth="1"/>
    <col min="10245" max="10245" width="10.28515625" style="93" customWidth="1"/>
    <col min="10246" max="10249" width="9.5703125" style="93" customWidth="1"/>
    <col min="10250" max="10250" width="15.7109375" style="93" customWidth="1"/>
    <col min="10251" max="10496" width="9.140625" style="93"/>
    <col min="10497" max="10497" width="13.5703125" style="93" customWidth="1"/>
    <col min="10498" max="10498" width="10.140625" style="93" customWidth="1"/>
    <col min="10499" max="10500" width="9.5703125" style="93" customWidth="1"/>
    <col min="10501" max="10501" width="10.28515625" style="93" customWidth="1"/>
    <col min="10502" max="10505" width="9.5703125" style="93" customWidth="1"/>
    <col min="10506" max="10506" width="15.7109375" style="93" customWidth="1"/>
    <col min="10507" max="10752" width="9.140625" style="93"/>
    <col min="10753" max="10753" width="13.5703125" style="93" customWidth="1"/>
    <col min="10754" max="10754" width="10.140625" style="93" customWidth="1"/>
    <col min="10755" max="10756" width="9.5703125" style="93" customWidth="1"/>
    <col min="10757" max="10757" width="10.28515625" style="93" customWidth="1"/>
    <col min="10758" max="10761" width="9.5703125" style="93" customWidth="1"/>
    <col min="10762" max="10762" width="15.7109375" style="93" customWidth="1"/>
    <col min="10763" max="11008" width="9.140625" style="93"/>
    <col min="11009" max="11009" width="13.5703125" style="93" customWidth="1"/>
    <col min="11010" max="11010" width="10.140625" style="93" customWidth="1"/>
    <col min="11011" max="11012" width="9.5703125" style="93" customWidth="1"/>
    <col min="11013" max="11013" width="10.28515625" style="93" customWidth="1"/>
    <col min="11014" max="11017" width="9.5703125" style="93" customWidth="1"/>
    <col min="11018" max="11018" width="15.7109375" style="93" customWidth="1"/>
    <col min="11019" max="11264" width="9.140625" style="93"/>
    <col min="11265" max="11265" width="13.5703125" style="93" customWidth="1"/>
    <col min="11266" max="11266" width="10.140625" style="93" customWidth="1"/>
    <col min="11267" max="11268" width="9.5703125" style="93" customWidth="1"/>
    <col min="11269" max="11269" width="10.28515625" style="93" customWidth="1"/>
    <col min="11270" max="11273" width="9.5703125" style="93" customWidth="1"/>
    <col min="11274" max="11274" width="15.7109375" style="93" customWidth="1"/>
    <col min="11275" max="11520" width="9.140625" style="93"/>
    <col min="11521" max="11521" width="13.5703125" style="93" customWidth="1"/>
    <col min="11522" max="11522" width="10.140625" style="93" customWidth="1"/>
    <col min="11523" max="11524" width="9.5703125" style="93" customWidth="1"/>
    <col min="11525" max="11525" width="10.28515625" style="93" customWidth="1"/>
    <col min="11526" max="11529" width="9.5703125" style="93" customWidth="1"/>
    <col min="11530" max="11530" width="15.7109375" style="93" customWidth="1"/>
    <col min="11531" max="11776" width="9.140625" style="93"/>
    <col min="11777" max="11777" width="13.5703125" style="93" customWidth="1"/>
    <col min="11778" max="11778" width="10.140625" style="93" customWidth="1"/>
    <col min="11779" max="11780" width="9.5703125" style="93" customWidth="1"/>
    <col min="11781" max="11781" width="10.28515625" style="93" customWidth="1"/>
    <col min="11782" max="11785" width="9.5703125" style="93" customWidth="1"/>
    <col min="11786" max="11786" width="15.7109375" style="93" customWidth="1"/>
    <col min="11787" max="12032" width="9.140625" style="93"/>
    <col min="12033" max="12033" width="13.5703125" style="93" customWidth="1"/>
    <col min="12034" max="12034" width="10.140625" style="93" customWidth="1"/>
    <col min="12035" max="12036" width="9.5703125" style="93" customWidth="1"/>
    <col min="12037" max="12037" width="10.28515625" style="93" customWidth="1"/>
    <col min="12038" max="12041" width="9.5703125" style="93" customWidth="1"/>
    <col min="12042" max="12042" width="15.7109375" style="93" customWidth="1"/>
    <col min="12043" max="12288" width="9.140625" style="93"/>
    <col min="12289" max="12289" width="13.5703125" style="93" customWidth="1"/>
    <col min="12290" max="12290" width="10.140625" style="93" customWidth="1"/>
    <col min="12291" max="12292" width="9.5703125" style="93" customWidth="1"/>
    <col min="12293" max="12293" width="10.28515625" style="93" customWidth="1"/>
    <col min="12294" max="12297" width="9.5703125" style="93" customWidth="1"/>
    <col min="12298" max="12298" width="15.7109375" style="93" customWidth="1"/>
    <col min="12299" max="12544" width="9.140625" style="93"/>
    <col min="12545" max="12545" width="13.5703125" style="93" customWidth="1"/>
    <col min="12546" max="12546" width="10.140625" style="93" customWidth="1"/>
    <col min="12547" max="12548" width="9.5703125" style="93" customWidth="1"/>
    <col min="12549" max="12549" width="10.28515625" style="93" customWidth="1"/>
    <col min="12550" max="12553" width="9.5703125" style="93" customWidth="1"/>
    <col min="12554" max="12554" width="15.7109375" style="93" customWidth="1"/>
    <col min="12555" max="12800" width="9.140625" style="93"/>
    <col min="12801" max="12801" width="13.5703125" style="93" customWidth="1"/>
    <col min="12802" max="12802" width="10.140625" style="93" customWidth="1"/>
    <col min="12803" max="12804" width="9.5703125" style="93" customWidth="1"/>
    <col min="12805" max="12805" width="10.28515625" style="93" customWidth="1"/>
    <col min="12806" max="12809" width="9.5703125" style="93" customWidth="1"/>
    <col min="12810" max="12810" width="15.7109375" style="93" customWidth="1"/>
    <col min="12811" max="13056" width="9.140625" style="93"/>
    <col min="13057" max="13057" width="13.5703125" style="93" customWidth="1"/>
    <col min="13058" max="13058" width="10.140625" style="93" customWidth="1"/>
    <col min="13059" max="13060" width="9.5703125" style="93" customWidth="1"/>
    <col min="13061" max="13061" width="10.28515625" style="93" customWidth="1"/>
    <col min="13062" max="13065" width="9.5703125" style="93" customWidth="1"/>
    <col min="13066" max="13066" width="15.7109375" style="93" customWidth="1"/>
    <col min="13067" max="13312" width="9.140625" style="93"/>
    <col min="13313" max="13313" width="13.5703125" style="93" customWidth="1"/>
    <col min="13314" max="13314" width="10.140625" style="93" customWidth="1"/>
    <col min="13315" max="13316" width="9.5703125" style="93" customWidth="1"/>
    <col min="13317" max="13317" width="10.28515625" style="93" customWidth="1"/>
    <col min="13318" max="13321" width="9.5703125" style="93" customWidth="1"/>
    <col min="13322" max="13322" width="15.7109375" style="93" customWidth="1"/>
    <col min="13323" max="13568" width="9.140625" style="93"/>
    <col min="13569" max="13569" width="13.5703125" style="93" customWidth="1"/>
    <col min="13570" max="13570" width="10.140625" style="93" customWidth="1"/>
    <col min="13571" max="13572" width="9.5703125" style="93" customWidth="1"/>
    <col min="13573" max="13573" width="10.28515625" style="93" customWidth="1"/>
    <col min="13574" max="13577" width="9.5703125" style="93" customWidth="1"/>
    <col min="13578" max="13578" width="15.7109375" style="93" customWidth="1"/>
    <col min="13579" max="13824" width="9.140625" style="93"/>
    <col min="13825" max="13825" width="13.5703125" style="93" customWidth="1"/>
    <col min="13826" max="13826" width="10.140625" style="93" customWidth="1"/>
    <col min="13827" max="13828" width="9.5703125" style="93" customWidth="1"/>
    <col min="13829" max="13829" width="10.28515625" style="93" customWidth="1"/>
    <col min="13830" max="13833" width="9.5703125" style="93" customWidth="1"/>
    <col min="13834" max="13834" width="15.7109375" style="93" customWidth="1"/>
    <col min="13835" max="14080" width="9.140625" style="93"/>
    <col min="14081" max="14081" width="13.5703125" style="93" customWidth="1"/>
    <col min="14082" max="14082" width="10.140625" style="93" customWidth="1"/>
    <col min="14083" max="14084" width="9.5703125" style="93" customWidth="1"/>
    <col min="14085" max="14085" width="10.28515625" style="93" customWidth="1"/>
    <col min="14086" max="14089" width="9.5703125" style="93" customWidth="1"/>
    <col min="14090" max="14090" width="15.7109375" style="93" customWidth="1"/>
    <col min="14091" max="14336" width="9.140625" style="93"/>
    <col min="14337" max="14337" width="13.5703125" style="93" customWidth="1"/>
    <col min="14338" max="14338" width="10.140625" style="93" customWidth="1"/>
    <col min="14339" max="14340" width="9.5703125" style="93" customWidth="1"/>
    <col min="14341" max="14341" width="10.28515625" style="93" customWidth="1"/>
    <col min="14342" max="14345" width="9.5703125" style="93" customWidth="1"/>
    <col min="14346" max="14346" width="15.7109375" style="93" customWidth="1"/>
    <col min="14347" max="14592" width="9.140625" style="93"/>
    <col min="14593" max="14593" width="13.5703125" style="93" customWidth="1"/>
    <col min="14594" max="14594" width="10.140625" style="93" customWidth="1"/>
    <col min="14595" max="14596" width="9.5703125" style="93" customWidth="1"/>
    <col min="14597" max="14597" width="10.28515625" style="93" customWidth="1"/>
    <col min="14598" max="14601" width="9.5703125" style="93" customWidth="1"/>
    <col min="14602" max="14602" width="15.7109375" style="93" customWidth="1"/>
    <col min="14603" max="14848" width="9.140625" style="93"/>
    <col min="14849" max="14849" width="13.5703125" style="93" customWidth="1"/>
    <col min="14850" max="14850" width="10.140625" style="93" customWidth="1"/>
    <col min="14851" max="14852" width="9.5703125" style="93" customWidth="1"/>
    <col min="14853" max="14853" width="10.28515625" style="93" customWidth="1"/>
    <col min="14854" max="14857" width="9.5703125" style="93" customWidth="1"/>
    <col min="14858" max="14858" width="15.7109375" style="93" customWidth="1"/>
    <col min="14859" max="15104" width="9.140625" style="93"/>
    <col min="15105" max="15105" width="13.5703125" style="93" customWidth="1"/>
    <col min="15106" max="15106" width="10.140625" style="93" customWidth="1"/>
    <col min="15107" max="15108" width="9.5703125" style="93" customWidth="1"/>
    <col min="15109" max="15109" width="10.28515625" style="93" customWidth="1"/>
    <col min="15110" max="15113" width="9.5703125" style="93" customWidth="1"/>
    <col min="15114" max="15114" width="15.7109375" style="93" customWidth="1"/>
    <col min="15115" max="15360" width="9.140625" style="93"/>
    <col min="15361" max="15361" width="13.5703125" style="93" customWidth="1"/>
    <col min="15362" max="15362" width="10.140625" style="93" customWidth="1"/>
    <col min="15363" max="15364" width="9.5703125" style="93" customWidth="1"/>
    <col min="15365" max="15365" width="10.28515625" style="93" customWidth="1"/>
    <col min="15366" max="15369" width="9.5703125" style="93" customWidth="1"/>
    <col min="15370" max="15370" width="15.7109375" style="93" customWidth="1"/>
    <col min="15371" max="15616" width="9.140625" style="93"/>
    <col min="15617" max="15617" width="13.5703125" style="93" customWidth="1"/>
    <col min="15618" max="15618" width="10.140625" style="93" customWidth="1"/>
    <col min="15619" max="15620" width="9.5703125" style="93" customWidth="1"/>
    <col min="15621" max="15621" width="10.28515625" style="93" customWidth="1"/>
    <col min="15622" max="15625" width="9.5703125" style="93" customWidth="1"/>
    <col min="15626" max="15626" width="15.7109375" style="93" customWidth="1"/>
    <col min="15627" max="15872" width="9.140625" style="93"/>
    <col min="15873" max="15873" width="13.5703125" style="93" customWidth="1"/>
    <col min="15874" max="15874" width="10.140625" style="93" customWidth="1"/>
    <col min="15875" max="15876" width="9.5703125" style="93" customWidth="1"/>
    <col min="15877" max="15877" width="10.28515625" style="93" customWidth="1"/>
    <col min="15878" max="15881" width="9.5703125" style="93" customWidth="1"/>
    <col min="15882" max="15882" width="15.7109375" style="93" customWidth="1"/>
    <col min="15883" max="16128" width="9.140625" style="93"/>
    <col min="16129" max="16129" width="13.5703125" style="93" customWidth="1"/>
    <col min="16130" max="16130" width="10.140625" style="93" customWidth="1"/>
    <col min="16131" max="16132" width="9.5703125" style="93" customWidth="1"/>
    <col min="16133" max="16133" width="10.28515625" style="93" customWidth="1"/>
    <col min="16134" max="16137" width="9.5703125" style="93" customWidth="1"/>
    <col min="16138" max="16138" width="15.7109375" style="93" customWidth="1"/>
    <col min="16139" max="16384" width="9.140625" style="93"/>
  </cols>
  <sheetData>
    <row r="1" spans="1:10" s="84" customFormat="1" ht="40.5" customHeight="1" x14ac:dyDescent="0.2">
      <c r="A1" s="901" t="s">
        <v>219</v>
      </c>
      <c r="B1" s="901"/>
      <c r="C1" s="901"/>
      <c r="D1" s="901"/>
      <c r="E1" s="901"/>
      <c r="F1" s="901"/>
      <c r="G1" s="901"/>
      <c r="H1" s="901"/>
      <c r="I1" s="901"/>
      <c r="J1" s="901"/>
    </row>
    <row r="2" spans="1:10" s="85" customFormat="1" ht="20.25" x14ac:dyDescent="0.2">
      <c r="A2" s="902" t="s">
        <v>689</v>
      </c>
      <c r="B2" s="902"/>
      <c r="C2" s="902"/>
      <c r="D2" s="902"/>
      <c r="E2" s="902"/>
      <c r="F2" s="902"/>
      <c r="G2" s="902"/>
      <c r="H2" s="902"/>
      <c r="I2" s="902"/>
      <c r="J2" s="902"/>
    </row>
    <row r="3" spans="1:10" s="86" customFormat="1" ht="39.75" customHeight="1" x14ac:dyDescent="0.2">
      <c r="A3" s="765" t="s">
        <v>601</v>
      </c>
      <c r="B3" s="765"/>
      <c r="C3" s="765"/>
      <c r="D3" s="765"/>
      <c r="E3" s="765"/>
      <c r="F3" s="765"/>
      <c r="G3" s="765"/>
      <c r="H3" s="765"/>
      <c r="I3" s="765"/>
      <c r="J3" s="765"/>
    </row>
    <row r="4" spans="1:10" s="86" customFormat="1" ht="15.75" x14ac:dyDescent="0.2">
      <c r="A4" s="718" t="s">
        <v>689</v>
      </c>
      <c r="B4" s="718"/>
      <c r="C4" s="718"/>
      <c r="D4" s="718"/>
      <c r="E4" s="718"/>
      <c r="F4" s="718"/>
      <c r="G4" s="718"/>
      <c r="H4" s="718"/>
      <c r="I4" s="718"/>
      <c r="J4" s="718"/>
    </row>
    <row r="5" spans="1:10" s="86" customFormat="1" ht="15.75" x14ac:dyDescent="0.2">
      <c r="A5" s="36" t="s">
        <v>704</v>
      </c>
      <c r="B5" s="87"/>
      <c r="C5" s="87"/>
      <c r="D5" s="87"/>
      <c r="E5" s="87"/>
      <c r="F5" s="87"/>
      <c r="G5" s="87"/>
      <c r="H5" s="87"/>
      <c r="I5" s="87"/>
      <c r="J5" s="88" t="s">
        <v>705</v>
      </c>
    </row>
    <row r="6" spans="1:10" s="89" customFormat="1" ht="18.75" customHeight="1" thickBot="1" x14ac:dyDescent="0.3">
      <c r="A6" s="903" t="s">
        <v>163</v>
      </c>
      <c r="B6" s="906" t="s">
        <v>685</v>
      </c>
      <c r="C6" s="906" t="s">
        <v>162</v>
      </c>
      <c r="D6" s="906"/>
      <c r="E6" s="906"/>
      <c r="F6" s="906"/>
      <c r="G6" s="906"/>
      <c r="H6" s="906"/>
      <c r="I6" s="906"/>
      <c r="J6" s="728" t="s">
        <v>118</v>
      </c>
    </row>
    <row r="7" spans="1:10" s="89" customFormat="1" ht="14.25" thickTop="1" thickBot="1" x14ac:dyDescent="0.25">
      <c r="A7" s="904"/>
      <c r="B7" s="907"/>
      <c r="C7" s="909" t="s">
        <v>494</v>
      </c>
      <c r="D7" s="909"/>
      <c r="E7" s="909"/>
      <c r="F7" s="909"/>
      <c r="G7" s="909"/>
      <c r="H7" s="909"/>
      <c r="I7" s="909"/>
      <c r="J7" s="729"/>
    </row>
    <row r="8" spans="1:10" s="89" customFormat="1" ht="34.5" customHeight="1" thickTop="1" thickBot="1" x14ac:dyDescent="0.3">
      <c r="A8" s="904"/>
      <c r="B8" s="910" t="s">
        <v>495</v>
      </c>
      <c r="C8" s="911" t="s">
        <v>596</v>
      </c>
      <c r="D8" s="259" t="s">
        <v>164</v>
      </c>
      <c r="E8" s="259" t="s">
        <v>248</v>
      </c>
      <c r="F8" s="911" t="s">
        <v>597</v>
      </c>
      <c r="G8" s="911" t="s">
        <v>598</v>
      </c>
      <c r="H8" s="911" t="s">
        <v>599</v>
      </c>
      <c r="I8" s="913" t="s">
        <v>600</v>
      </c>
      <c r="J8" s="729"/>
    </row>
    <row r="9" spans="1:10" s="89" customFormat="1" ht="32.25" customHeight="1" thickTop="1" x14ac:dyDescent="0.2">
      <c r="A9" s="905"/>
      <c r="B9" s="910"/>
      <c r="C9" s="912"/>
      <c r="D9" s="574" t="s">
        <v>496</v>
      </c>
      <c r="E9" s="574" t="s">
        <v>497</v>
      </c>
      <c r="F9" s="912"/>
      <c r="G9" s="912"/>
      <c r="H9" s="912"/>
      <c r="I9" s="914"/>
      <c r="J9" s="908"/>
    </row>
    <row r="10" spans="1:10" s="90" customFormat="1" ht="38.25" customHeight="1" thickBot="1" x14ac:dyDescent="0.25">
      <c r="A10" s="287">
        <v>2009</v>
      </c>
      <c r="B10" s="288">
        <v>512618</v>
      </c>
      <c r="C10" s="288">
        <v>201</v>
      </c>
      <c r="D10" s="288">
        <v>261</v>
      </c>
      <c r="E10" s="288">
        <v>53</v>
      </c>
      <c r="F10" s="288">
        <v>5430</v>
      </c>
      <c r="G10" s="288">
        <v>25</v>
      </c>
      <c r="H10" s="288">
        <v>20</v>
      </c>
      <c r="I10" s="289">
        <f>SUM(C10:H10)</f>
        <v>5990</v>
      </c>
      <c r="J10" s="292">
        <v>2009</v>
      </c>
    </row>
    <row r="11" spans="1:10" s="90" customFormat="1" ht="38.25" customHeight="1" thickTop="1" thickBot="1" x14ac:dyDescent="0.25">
      <c r="A11" s="257">
        <v>2010</v>
      </c>
      <c r="B11" s="135">
        <v>1120461</v>
      </c>
      <c r="C11" s="135">
        <v>135</v>
      </c>
      <c r="D11" s="135">
        <v>210</v>
      </c>
      <c r="E11" s="135">
        <v>46</v>
      </c>
      <c r="F11" s="135">
        <v>4089</v>
      </c>
      <c r="G11" s="135" t="s">
        <v>220</v>
      </c>
      <c r="H11" s="135">
        <v>2</v>
      </c>
      <c r="I11" s="290">
        <f>SUM(C11:H11)</f>
        <v>4482</v>
      </c>
      <c r="J11" s="293">
        <v>2010</v>
      </c>
    </row>
    <row r="12" spans="1:10" s="90" customFormat="1" ht="38.25" customHeight="1" thickTop="1" thickBot="1" x14ac:dyDescent="0.25">
      <c r="A12" s="258">
        <v>2011</v>
      </c>
      <c r="B12" s="134">
        <v>324130</v>
      </c>
      <c r="C12" s="134">
        <v>144</v>
      </c>
      <c r="D12" s="134">
        <v>229</v>
      </c>
      <c r="E12" s="134">
        <v>69</v>
      </c>
      <c r="F12" s="134">
        <v>5751</v>
      </c>
      <c r="G12" s="134">
        <v>0</v>
      </c>
      <c r="H12" s="134">
        <v>0</v>
      </c>
      <c r="I12" s="291">
        <f>SUM(C12:H12)</f>
        <v>6193</v>
      </c>
      <c r="J12" s="294">
        <v>2011</v>
      </c>
    </row>
    <row r="13" spans="1:10" s="90" customFormat="1" ht="38.25" customHeight="1" thickTop="1" thickBot="1" x14ac:dyDescent="0.25">
      <c r="A13" s="257">
        <v>2012</v>
      </c>
      <c r="B13" s="135">
        <v>653399</v>
      </c>
      <c r="C13" s="135">
        <v>172</v>
      </c>
      <c r="D13" s="135">
        <v>298</v>
      </c>
      <c r="E13" s="135">
        <v>80</v>
      </c>
      <c r="F13" s="135">
        <v>6988</v>
      </c>
      <c r="G13" s="135">
        <v>116</v>
      </c>
      <c r="H13" s="135">
        <v>0</v>
      </c>
      <c r="I13" s="290">
        <f>SUM(C13:H13)</f>
        <v>7654</v>
      </c>
      <c r="J13" s="293">
        <v>2012</v>
      </c>
    </row>
    <row r="14" spans="1:10" s="90" customFormat="1" ht="38.25" customHeight="1" thickTop="1" x14ac:dyDescent="0.2">
      <c r="A14" s="575">
        <v>2013</v>
      </c>
      <c r="B14" s="136">
        <v>739187</v>
      </c>
      <c r="C14" s="136">
        <v>230</v>
      </c>
      <c r="D14" s="136">
        <v>494</v>
      </c>
      <c r="E14" s="136">
        <v>111</v>
      </c>
      <c r="F14" s="136">
        <v>6569</v>
      </c>
      <c r="G14" s="136">
        <v>130</v>
      </c>
      <c r="H14" s="136">
        <v>0</v>
      </c>
      <c r="I14" s="576">
        <f>SUM(C14:H14)</f>
        <v>7534</v>
      </c>
      <c r="J14" s="577">
        <v>2013</v>
      </c>
    </row>
  </sheetData>
  <mergeCells count="15">
    <mergeCell ref="A1:J1"/>
    <mergeCell ref="A2:J2"/>
    <mergeCell ref="A3:J3"/>
    <mergeCell ref="A4:J4"/>
    <mergeCell ref="A6:A9"/>
    <mergeCell ref="B6:B7"/>
    <mergeCell ref="C6:I6"/>
    <mergeCell ref="J6:J9"/>
    <mergeCell ref="C7:I7"/>
    <mergeCell ref="B8:B9"/>
    <mergeCell ref="C8:C9"/>
    <mergeCell ref="F8:F9"/>
    <mergeCell ref="G8:G9"/>
    <mergeCell ref="H8:H9"/>
    <mergeCell ref="I8:I9"/>
  </mergeCells>
  <printOptions horizontalCentered="1" verticalCentered="1"/>
  <pageMargins left="0" right="0" top="0" bottom="0" header="0" footer="0"/>
  <pageSetup paperSize="9" scale="9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topLeftCell="A7" zoomScaleNormal="100" zoomScaleSheetLayoutView="100" workbookViewId="0">
      <selection activeCell="E12" sqref="E12"/>
    </sheetView>
  </sheetViews>
  <sheetFormatPr defaultRowHeight="12.75" x14ac:dyDescent="0.2"/>
  <cols>
    <col min="1" max="1" width="7" style="91" customWidth="1"/>
    <col min="2" max="2" width="11.42578125" style="91" customWidth="1"/>
    <col min="3" max="3" width="13" style="92" customWidth="1"/>
    <col min="4" max="4" width="10.85546875" style="92" customWidth="1"/>
    <col min="5" max="5" width="14" style="92" customWidth="1"/>
    <col min="6" max="8" width="11" style="92" customWidth="1"/>
    <col min="9" max="10" width="14.5703125" style="92" bestFit="1" customWidth="1"/>
    <col min="11" max="11" width="20.7109375" style="93" customWidth="1"/>
    <col min="12" max="255" width="9.140625" style="93"/>
    <col min="256" max="256" width="7" style="93" customWidth="1"/>
    <col min="257" max="257" width="17.7109375" style="93" customWidth="1"/>
    <col min="258" max="260" width="10.85546875" style="93" customWidth="1"/>
    <col min="261" max="261" width="12.7109375" style="93" customWidth="1"/>
    <col min="262" max="263" width="11.28515625" style="93" customWidth="1"/>
    <col min="264" max="264" width="12.42578125" style="93" customWidth="1"/>
    <col min="265" max="265" width="12.7109375" style="93" customWidth="1"/>
    <col min="266" max="266" width="17.7109375" style="93" customWidth="1"/>
    <col min="267" max="267" width="6.42578125" style="93" customWidth="1"/>
    <col min="268" max="511" width="9.140625" style="93"/>
    <col min="512" max="512" width="7" style="93" customWidth="1"/>
    <col min="513" max="513" width="17.7109375" style="93" customWidth="1"/>
    <col min="514" max="516" width="10.85546875" style="93" customWidth="1"/>
    <col min="517" max="517" width="12.7109375" style="93" customWidth="1"/>
    <col min="518" max="519" width="11.28515625" style="93" customWidth="1"/>
    <col min="520" max="520" width="12.42578125" style="93" customWidth="1"/>
    <col min="521" max="521" width="12.7109375" style="93" customWidth="1"/>
    <col min="522" max="522" width="17.7109375" style="93" customWidth="1"/>
    <col min="523" max="523" width="6.42578125" style="93" customWidth="1"/>
    <col min="524" max="767" width="9.140625" style="93"/>
    <col min="768" max="768" width="7" style="93" customWidth="1"/>
    <col min="769" max="769" width="17.7109375" style="93" customWidth="1"/>
    <col min="770" max="772" width="10.85546875" style="93" customWidth="1"/>
    <col min="773" max="773" width="12.7109375" style="93" customWidth="1"/>
    <col min="774" max="775" width="11.28515625" style="93" customWidth="1"/>
    <col min="776" max="776" width="12.42578125" style="93" customWidth="1"/>
    <col min="777" max="777" width="12.7109375" style="93" customWidth="1"/>
    <col min="778" max="778" width="17.7109375" style="93" customWidth="1"/>
    <col min="779" max="779" width="6.42578125" style="93" customWidth="1"/>
    <col min="780" max="1023" width="9.140625" style="93"/>
    <col min="1024" max="1024" width="7" style="93" customWidth="1"/>
    <col min="1025" max="1025" width="17.7109375" style="93" customWidth="1"/>
    <col min="1026" max="1028" width="10.85546875" style="93" customWidth="1"/>
    <col min="1029" max="1029" width="12.7109375" style="93" customWidth="1"/>
    <col min="1030" max="1031" width="11.28515625" style="93" customWidth="1"/>
    <col min="1032" max="1032" width="12.42578125" style="93" customWidth="1"/>
    <col min="1033" max="1033" width="12.7109375" style="93" customWidth="1"/>
    <col min="1034" max="1034" width="17.7109375" style="93" customWidth="1"/>
    <col min="1035" max="1035" width="6.42578125" style="93" customWidth="1"/>
    <col min="1036" max="1279" width="9.140625" style="93"/>
    <col min="1280" max="1280" width="7" style="93" customWidth="1"/>
    <col min="1281" max="1281" width="17.7109375" style="93" customWidth="1"/>
    <col min="1282" max="1284" width="10.85546875" style="93" customWidth="1"/>
    <col min="1285" max="1285" width="12.7109375" style="93" customWidth="1"/>
    <col min="1286" max="1287" width="11.28515625" style="93" customWidth="1"/>
    <col min="1288" max="1288" width="12.42578125" style="93" customWidth="1"/>
    <col min="1289" max="1289" width="12.7109375" style="93" customWidth="1"/>
    <col min="1290" max="1290" width="17.7109375" style="93" customWidth="1"/>
    <col min="1291" max="1291" width="6.42578125" style="93" customWidth="1"/>
    <col min="1292" max="1535" width="9.140625" style="93"/>
    <col min="1536" max="1536" width="7" style="93" customWidth="1"/>
    <col min="1537" max="1537" width="17.7109375" style="93" customWidth="1"/>
    <col min="1538" max="1540" width="10.85546875" style="93" customWidth="1"/>
    <col min="1541" max="1541" width="12.7109375" style="93" customWidth="1"/>
    <col min="1542" max="1543" width="11.28515625" style="93" customWidth="1"/>
    <col min="1544" max="1544" width="12.42578125" style="93" customWidth="1"/>
    <col min="1545" max="1545" width="12.7109375" style="93" customWidth="1"/>
    <col min="1546" max="1546" width="17.7109375" style="93" customWidth="1"/>
    <col min="1547" max="1547" width="6.42578125" style="93" customWidth="1"/>
    <col min="1548" max="1791" width="9.140625" style="93"/>
    <col min="1792" max="1792" width="7" style="93" customWidth="1"/>
    <col min="1793" max="1793" width="17.7109375" style="93" customWidth="1"/>
    <col min="1794" max="1796" width="10.85546875" style="93" customWidth="1"/>
    <col min="1797" max="1797" width="12.7109375" style="93" customWidth="1"/>
    <col min="1798" max="1799" width="11.28515625" style="93" customWidth="1"/>
    <col min="1800" max="1800" width="12.42578125" style="93" customWidth="1"/>
    <col min="1801" max="1801" width="12.7109375" style="93" customWidth="1"/>
    <col min="1802" max="1802" width="17.7109375" style="93" customWidth="1"/>
    <col min="1803" max="1803" width="6.42578125" style="93" customWidth="1"/>
    <col min="1804" max="2047" width="9.140625" style="93"/>
    <col min="2048" max="2048" width="7" style="93" customWidth="1"/>
    <col min="2049" max="2049" width="17.7109375" style="93" customWidth="1"/>
    <col min="2050" max="2052" width="10.85546875" style="93" customWidth="1"/>
    <col min="2053" max="2053" width="12.7109375" style="93" customWidth="1"/>
    <col min="2054" max="2055" width="11.28515625" style="93" customWidth="1"/>
    <col min="2056" max="2056" width="12.42578125" style="93" customWidth="1"/>
    <col min="2057" max="2057" width="12.7109375" style="93" customWidth="1"/>
    <col min="2058" max="2058" width="17.7109375" style="93" customWidth="1"/>
    <col min="2059" max="2059" width="6.42578125" style="93" customWidth="1"/>
    <col min="2060" max="2303" width="9.140625" style="93"/>
    <col min="2304" max="2304" width="7" style="93" customWidth="1"/>
    <col min="2305" max="2305" width="17.7109375" style="93" customWidth="1"/>
    <col min="2306" max="2308" width="10.85546875" style="93" customWidth="1"/>
    <col min="2309" max="2309" width="12.7109375" style="93" customWidth="1"/>
    <col min="2310" max="2311" width="11.28515625" style="93" customWidth="1"/>
    <col min="2312" max="2312" width="12.42578125" style="93" customWidth="1"/>
    <col min="2313" max="2313" width="12.7109375" style="93" customWidth="1"/>
    <col min="2314" max="2314" width="17.7109375" style="93" customWidth="1"/>
    <col min="2315" max="2315" width="6.42578125" style="93" customWidth="1"/>
    <col min="2316" max="2559" width="9.140625" style="93"/>
    <col min="2560" max="2560" width="7" style="93" customWidth="1"/>
    <col min="2561" max="2561" width="17.7109375" style="93" customWidth="1"/>
    <col min="2562" max="2564" width="10.85546875" style="93" customWidth="1"/>
    <col min="2565" max="2565" width="12.7109375" style="93" customWidth="1"/>
    <col min="2566" max="2567" width="11.28515625" style="93" customWidth="1"/>
    <col min="2568" max="2568" width="12.42578125" style="93" customWidth="1"/>
    <col min="2569" max="2569" width="12.7109375" style="93" customWidth="1"/>
    <col min="2570" max="2570" width="17.7109375" style="93" customWidth="1"/>
    <col min="2571" max="2571" width="6.42578125" style="93" customWidth="1"/>
    <col min="2572" max="2815" width="9.140625" style="93"/>
    <col min="2816" max="2816" width="7" style="93" customWidth="1"/>
    <col min="2817" max="2817" width="17.7109375" style="93" customWidth="1"/>
    <col min="2818" max="2820" width="10.85546875" style="93" customWidth="1"/>
    <col min="2821" max="2821" width="12.7109375" style="93" customWidth="1"/>
    <col min="2822" max="2823" width="11.28515625" style="93" customWidth="1"/>
    <col min="2824" max="2824" width="12.42578125" style="93" customWidth="1"/>
    <col min="2825" max="2825" width="12.7109375" style="93" customWidth="1"/>
    <col min="2826" max="2826" width="17.7109375" style="93" customWidth="1"/>
    <col min="2827" max="2827" width="6.42578125" style="93" customWidth="1"/>
    <col min="2828" max="3071" width="9.140625" style="93"/>
    <col min="3072" max="3072" width="7" style="93" customWidth="1"/>
    <col min="3073" max="3073" width="17.7109375" style="93" customWidth="1"/>
    <col min="3074" max="3076" width="10.85546875" style="93" customWidth="1"/>
    <col min="3077" max="3077" width="12.7109375" style="93" customWidth="1"/>
    <col min="3078" max="3079" width="11.28515625" style="93" customWidth="1"/>
    <col min="3080" max="3080" width="12.42578125" style="93" customWidth="1"/>
    <col min="3081" max="3081" width="12.7109375" style="93" customWidth="1"/>
    <col min="3082" max="3082" width="17.7109375" style="93" customWidth="1"/>
    <col min="3083" max="3083" width="6.42578125" style="93" customWidth="1"/>
    <col min="3084" max="3327" width="9.140625" style="93"/>
    <col min="3328" max="3328" width="7" style="93" customWidth="1"/>
    <col min="3329" max="3329" width="17.7109375" style="93" customWidth="1"/>
    <col min="3330" max="3332" width="10.85546875" style="93" customWidth="1"/>
    <col min="3333" max="3333" width="12.7109375" style="93" customWidth="1"/>
    <col min="3334" max="3335" width="11.28515625" style="93" customWidth="1"/>
    <col min="3336" max="3336" width="12.42578125" style="93" customWidth="1"/>
    <col min="3337" max="3337" width="12.7109375" style="93" customWidth="1"/>
    <col min="3338" max="3338" width="17.7109375" style="93" customWidth="1"/>
    <col min="3339" max="3339" width="6.42578125" style="93" customWidth="1"/>
    <col min="3340" max="3583" width="9.140625" style="93"/>
    <col min="3584" max="3584" width="7" style="93" customWidth="1"/>
    <col min="3585" max="3585" width="17.7109375" style="93" customWidth="1"/>
    <col min="3586" max="3588" width="10.85546875" style="93" customWidth="1"/>
    <col min="3589" max="3589" width="12.7109375" style="93" customWidth="1"/>
    <col min="3590" max="3591" width="11.28515625" style="93" customWidth="1"/>
    <col min="3592" max="3592" width="12.42578125" style="93" customWidth="1"/>
    <col min="3593" max="3593" width="12.7109375" style="93" customWidth="1"/>
    <col min="3594" max="3594" width="17.7109375" style="93" customWidth="1"/>
    <col min="3595" max="3595" width="6.42578125" style="93" customWidth="1"/>
    <col min="3596" max="3839" width="9.140625" style="93"/>
    <col min="3840" max="3840" width="7" style="93" customWidth="1"/>
    <col min="3841" max="3841" width="17.7109375" style="93" customWidth="1"/>
    <col min="3842" max="3844" width="10.85546875" style="93" customWidth="1"/>
    <col min="3845" max="3845" width="12.7109375" style="93" customWidth="1"/>
    <col min="3846" max="3847" width="11.28515625" style="93" customWidth="1"/>
    <col min="3848" max="3848" width="12.42578125" style="93" customWidth="1"/>
    <col min="3849" max="3849" width="12.7109375" style="93" customWidth="1"/>
    <col min="3850" max="3850" width="17.7109375" style="93" customWidth="1"/>
    <col min="3851" max="3851" width="6.42578125" style="93" customWidth="1"/>
    <col min="3852" max="4095" width="9.140625" style="93"/>
    <col min="4096" max="4096" width="7" style="93" customWidth="1"/>
    <col min="4097" max="4097" width="17.7109375" style="93" customWidth="1"/>
    <col min="4098" max="4100" width="10.85546875" style="93" customWidth="1"/>
    <col min="4101" max="4101" width="12.7109375" style="93" customWidth="1"/>
    <col min="4102" max="4103" width="11.28515625" style="93" customWidth="1"/>
    <col min="4104" max="4104" width="12.42578125" style="93" customWidth="1"/>
    <col min="4105" max="4105" width="12.7109375" style="93" customWidth="1"/>
    <col min="4106" max="4106" width="17.7109375" style="93" customWidth="1"/>
    <col min="4107" max="4107" width="6.42578125" style="93" customWidth="1"/>
    <col min="4108" max="4351" width="9.140625" style="93"/>
    <col min="4352" max="4352" width="7" style="93" customWidth="1"/>
    <col min="4353" max="4353" width="17.7109375" style="93" customWidth="1"/>
    <col min="4354" max="4356" width="10.85546875" style="93" customWidth="1"/>
    <col min="4357" max="4357" width="12.7109375" style="93" customWidth="1"/>
    <col min="4358" max="4359" width="11.28515625" style="93" customWidth="1"/>
    <col min="4360" max="4360" width="12.42578125" style="93" customWidth="1"/>
    <col min="4361" max="4361" width="12.7109375" style="93" customWidth="1"/>
    <col min="4362" max="4362" width="17.7109375" style="93" customWidth="1"/>
    <col min="4363" max="4363" width="6.42578125" style="93" customWidth="1"/>
    <col min="4364" max="4607" width="9.140625" style="93"/>
    <col min="4608" max="4608" width="7" style="93" customWidth="1"/>
    <col min="4609" max="4609" width="17.7109375" style="93" customWidth="1"/>
    <col min="4610" max="4612" width="10.85546875" style="93" customWidth="1"/>
    <col min="4613" max="4613" width="12.7109375" style="93" customWidth="1"/>
    <col min="4614" max="4615" width="11.28515625" style="93" customWidth="1"/>
    <col min="4616" max="4616" width="12.42578125" style="93" customWidth="1"/>
    <col min="4617" max="4617" width="12.7109375" style="93" customWidth="1"/>
    <col min="4618" max="4618" width="17.7109375" style="93" customWidth="1"/>
    <col min="4619" max="4619" width="6.42578125" style="93" customWidth="1"/>
    <col min="4620" max="4863" width="9.140625" style="93"/>
    <col min="4864" max="4864" width="7" style="93" customWidth="1"/>
    <col min="4865" max="4865" width="17.7109375" style="93" customWidth="1"/>
    <col min="4866" max="4868" width="10.85546875" style="93" customWidth="1"/>
    <col min="4869" max="4869" width="12.7109375" style="93" customWidth="1"/>
    <col min="4870" max="4871" width="11.28515625" style="93" customWidth="1"/>
    <col min="4872" max="4872" width="12.42578125" style="93" customWidth="1"/>
    <col min="4873" max="4873" width="12.7109375" style="93" customWidth="1"/>
    <col min="4874" max="4874" width="17.7109375" style="93" customWidth="1"/>
    <col min="4875" max="4875" width="6.42578125" style="93" customWidth="1"/>
    <col min="4876" max="5119" width="9.140625" style="93"/>
    <col min="5120" max="5120" width="7" style="93" customWidth="1"/>
    <col min="5121" max="5121" width="17.7109375" style="93" customWidth="1"/>
    <col min="5122" max="5124" width="10.85546875" style="93" customWidth="1"/>
    <col min="5125" max="5125" width="12.7109375" style="93" customWidth="1"/>
    <col min="5126" max="5127" width="11.28515625" style="93" customWidth="1"/>
    <col min="5128" max="5128" width="12.42578125" style="93" customWidth="1"/>
    <col min="5129" max="5129" width="12.7109375" style="93" customWidth="1"/>
    <col min="5130" max="5130" width="17.7109375" style="93" customWidth="1"/>
    <col min="5131" max="5131" width="6.42578125" style="93" customWidth="1"/>
    <col min="5132" max="5375" width="9.140625" style="93"/>
    <col min="5376" max="5376" width="7" style="93" customWidth="1"/>
    <col min="5377" max="5377" width="17.7109375" style="93" customWidth="1"/>
    <col min="5378" max="5380" width="10.85546875" style="93" customWidth="1"/>
    <col min="5381" max="5381" width="12.7109375" style="93" customWidth="1"/>
    <col min="5382" max="5383" width="11.28515625" style="93" customWidth="1"/>
    <col min="5384" max="5384" width="12.42578125" style="93" customWidth="1"/>
    <col min="5385" max="5385" width="12.7109375" style="93" customWidth="1"/>
    <col min="5386" max="5386" width="17.7109375" style="93" customWidth="1"/>
    <col min="5387" max="5387" width="6.42578125" style="93" customWidth="1"/>
    <col min="5388" max="5631" width="9.140625" style="93"/>
    <col min="5632" max="5632" width="7" style="93" customWidth="1"/>
    <col min="5633" max="5633" width="17.7109375" style="93" customWidth="1"/>
    <col min="5634" max="5636" width="10.85546875" style="93" customWidth="1"/>
    <col min="5637" max="5637" width="12.7109375" style="93" customWidth="1"/>
    <col min="5638" max="5639" width="11.28515625" style="93" customWidth="1"/>
    <col min="5640" max="5640" width="12.42578125" style="93" customWidth="1"/>
    <col min="5641" max="5641" width="12.7109375" style="93" customWidth="1"/>
    <col min="5642" max="5642" width="17.7109375" style="93" customWidth="1"/>
    <col min="5643" max="5643" width="6.42578125" style="93" customWidth="1"/>
    <col min="5644" max="5887" width="9.140625" style="93"/>
    <col min="5888" max="5888" width="7" style="93" customWidth="1"/>
    <col min="5889" max="5889" width="17.7109375" style="93" customWidth="1"/>
    <col min="5890" max="5892" width="10.85546875" style="93" customWidth="1"/>
    <col min="5893" max="5893" width="12.7109375" style="93" customWidth="1"/>
    <col min="5894" max="5895" width="11.28515625" style="93" customWidth="1"/>
    <col min="5896" max="5896" width="12.42578125" style="93" customWidth="1"/>
    <col min="5897" max="5897" width="12.7109375" style="93" customWidth="1"/>
    <col min="5898" max="5898" width="17.7109375" style="93" customWidth="1"/>
    <col min="5899" max="5899" width="6.42578125" style="93" customWidth="1"/>
    <col min="5900" max="6143" width="9.140625" style="93"/>
    <col min="6144" max="6144" width="7" style="93" customWidth="1"/>
    <col min="6145" max="6145" width="17.7109375" style="93" customWidth="1"/>
    <col min="6146" max="6148" width="10.85546875" style="93" customWidth="1"/>
    <col min="6149" max="6149" width="12.7109375" style="93" customWidth="1"/>
    <col min="6150" max="6151" width="11.28515625" style="93" customWidth="1"/>
    <col min="6152" max="6152" width="12.42578125" style="93" customWidth="1"/>
    <col min="6153" max="6153" width="12.7109375" style="93" customWidth="1"/>
    <col min="6154" max="6154" width="17.7109375" style="93" customWidth="1"/>
    <col min="6155" max="6155" width="6.42578125" style="93" customWidth="1"/>
    <col min="6156" max="6399" width="9.140625" style="93"/>
    <col min="6400" max="6400" width="7" style="93" customWidth="1"/>
    <col min="6401" max="6401" width="17.7109375" style="93" customWidth="1"/>
    <col min="6402" max="6404" width="10.85546875" style="93" customWidth="1"/>
    <col min="6405" max="6405" width="12.7109375" style="93" customWidth="1"/>
    <col min="6406" max="6407" width="11.28515625" style="93" customWidth="1"/>
    <col min="6408" max="6408" width="12.42578125" style="93" customWidth="1"/>
    <col min="6409" max="6409" width="12.7109375" style="93" customWidth="1"/>
    <col min="6410" max="6410" width="17.7109375" style="93" customWidth="1"/>
    <col min="6411" max="6411" width="6.42578125" style="93" customWidth="1"/>
    <col min="6412" max="6655" width="9.140625" style="93"/>
    <col min="6656" max="6656" width="7" style="93" customWidth="1"/>
    <col min="6657" max="6657" width="17.7109375" style="93" customWidth="1"/>
    <col min="6658" max="6660" width="10.85546875" style="93" customWidth="1"/>
    <col min="6661" max="6661" width="12.7109375" style="93" customWidth="1"/>
    <col min="6662" max="6663" width="11.28515625" style="93" customWidth="1"/>
    <col min="6664" max="6664" width="12.42578125" style="93" customWidth="1"/>
    <col min="6665" max="6665" width="12.7109375" style="93" customWidth="1"/>
    <col min="6666" max="6666" width="17.7109375" style="93" customWidth="1"/>
    <col min="6667" max="6667" width="6.42578125" style="93" customWidth="1"/>
    <col min="6668" max="6911" width="9.140625" style="93"/>
    <col min="6912" max="6912" width="7" style="93" customWidth="1"/>
    <col min="6913" max="6913" width="17.7109375" style="93" customWidth="1"/>
    <col min="6914" max="6916" width="10.85546875" style="93" customWidth="1"/>
    <col min="6917" max="6917" width="12.7109375" style="93" customWidth="1"/>
    <col min="6918" max="6919" width="11.28515625" style="93" customWidth="1"/>
    <col min="6920" max="6920" width="12.42578125" style="93" customWidth="1"/>
    <col min="6921" max="6921" width="12.7109375" style="93" customWidth="1"/>
    <col min="6922" max="6922" width="17.7109375" style="93" customWidth="1"/>
    <col min="6923" max="6923" width="6.42578125" style="93" customWidth="1"/>
    <col min="6924" max="7167" width="9.140625" style="93"/>
    <col min="7168" max="7168" width="7" style="93" customWidth="1"/>
    <col min="7169" max="7169" width="17.7109375" style="93" customWidth="1"/>
    <col min="7170" max="7172" width="10.85546875" style="93" customWidth="1"/>
    <col min="7173" max="7173" width="12.7109375" style="93" customWidth="1"/>
    <col min="7174" max="7175" width="11.28515625" style="93" customWidth="1"/>
    <col min="7176" max="7176" width="12.42578125" style="93" customWidth="1"/>
    <col min="7177" max="7177" width="12.7109375" style="93" customWidth="1"/>
    <col min="7178" max="7178" width="17.7109375" style="93" customWidth="1"/>
    <col min="7179" max="7179" width="6.42578125" style="93" customWidth="1"/>
    <col min="7180" max="7423" width="9.140625" style="93"/>
    <col min="7424" max="7424" width="7" style="93" customWidth="1"/>
    <col min="7425" max="7425" width="17.7109375" style="93" customWidth="1"/>
    <col min="7426" max="7428" width="10.85546875" style="93" customWidth="1"/>
    <col min="7429" max="7429" width="12.7109375" style="93" customWidth="1"/>
    <col min="7430" max="7431" width="11.28515625" style="93" customWidth="1"/>
    <col min="7432" max="7432" width="12.42578125" style="93" customWidth="1"/>
    <col min="7433" max="7433" width="12.7109375" style="93" customWidth="1"/>
    <col min="7434" max="7434" width="17.7109375" style="93" customWidth="1"/>
    <col min="7435" max="7435" width="6.42578125" style="93" customWidth="1"/>
    <col min="7436" max="7679" width="9.140625" style="93"/>
    <col min="7680" max="7680" width="7" style="93" customWidth="1"/>
    <col min="7681" max="7681" width="17.7109375" style="93" customWidth="1"/>
    <col min="7682" max="7684" width="10.85546875" style="93" customWidth="1"/>
    <col min="7685" max="7685" width="12.7109375" style="93" customWidth="1"/>
    <col min="7686" max="7687" width="11.28515625" style="93" customWidth="1"/>
    <col min="7688" max="7688" width="12.42578125" style="93" customWidth="1"/>
    <col min="7689" max="7689" width="12.7109375" style="93" customWidth="1"/>
    <col min="7690" max="7690" width="17.7109375" style="93" customWidth="1"/>
    <col min="7691" max="7691" width="6.42578125" style="93" customWidth="1"/>
    <col min="7692" max="7935" width="9.140625" style="93"/>
    <col min="7936" max="7936" width="7" style="93" customWidth="1"/>
    <col min="7937" max="7937" width="17.7109375" style="93" customWidth="1"/>
    <col min="7938" max="7940" width="10.85546875" style="93" customWidth="1"/>
    <col min="7941" max="7941" width="12.7109375" style="93" customWidth="1"/>
    <col min="7942" max="7943" width="11.28515625" style="93" customWidth="1"/>
    <col min="7944" max="7944" width="12.42578125" style="93" customWidth="1"/>
    <col min="7945" max="7945" width="12.7109375" style="93" customWidth="1"/>
    <col min="7946" max="7946" width="17.7109375" style="93" customWidth="1"/>
    <col min="7947" max="7947" width="6.42578125" style="93" customWidth="1"/>
    <col min="7948" max="8191" width="9.140625" style="93"/>
    <col min="8192" max="8192" width="7" style="93" customWidth="1"/>
    <col min="8193" max="8193" width="17.7109375" style="93" customWidth="1"/>
    <col min="8194" max="8196" width="10.85546875" style="93" customWidth="1"/>
    <col min="8197" max="8197" width="12.7109375" style="93" customWidth="1"/>
    <col min="8198" max="8199" width="11.28515625" style="93" customWidth="1"/>
    <col min="8200" max="8200" width="12.42578125" style="93" customWidth="1"/>
    <col min="8201" max="8201" width="12.7109375" style="93" customWidth="1"/>
    <col min="8202" max="8202" width="17.7109375" style="93" customWidth="1"/>
    <col min="8203" max="8203" width="6.42578125" style="93" customWidth="1"/>
    <col min="8204" max="8447" width="9.140625" style="93"/>
    <col min="8448" max="8448" width="7" style="93" customWidth="1"/>
    <col min="8449" max="8449" width="17.7109375" style="93" customWidth="1"/>
    <col min="8450" max="8452" width="10.85546875" style="93" customWidth="1"/>
    <col min="8453" max="8453" width="12.7109375" style="93" customWidth="1"/>
    <col min="8454" max="8455" width="11.28515625" style="93" customWidth="1"/>
    <col min="8456" max="8456" width="12.42578125" style="93" customWidth="1"/>
    <col min="8457" max="8457" width="12.7109375" style="93" customWidth="1"/>
    <col min="8458" max="8458" width="17.7109375" style="93" customWidth="1"/>
    <col min="8459" max="8459" width="6.42578125" style="93" customWidth="1"/>
    <col min="8460" max="8703" width="9.140625" style="93"/>
    <col min="8704" max="8704" width="7" style="93" customWidth="1"/>
    <col min="8705" max="8705" width="17.7109375" style="93" customWidth="1"/>
    <col min="8706" max="8708" width="10.85546875" style="93" customWidth="1"/>
    <col min="8709" max="8709" width="12.7109375" style="93" customWidth="1"/>
    <col min="8710" max="8711" width="11.28515625" style="93" customWidth="1"/>
    <col min="8712" max="8712" width="12.42578125" style="93" customWidth="1"/>
    <col min="8713" max="8713" width="12.7109375" style="93" customWidth="1"/>
    <col min="8714" max="8714" width="17.7109375" style="93" customWidth="1"/>
    <col min="8715" max="8715" width="6.42578125" style="93" customWidth="1"/>
    <col min="8716" max="8959" width="9.140625" style="93"/>
    <col min="8960" max="8960" width="7" style="93" customWidth="1"/>
    <col min="8961" max="8961" width="17.7109375" style="93" customWidth="1"/>
    <col min="8962" max="8964" width="10.85546875" style="93" customWidth="1"/>
    <col min="8965" max="8965" width="12.7109375" style="93" customWidth="1"/>
    <col min="8966" max="8967" width="11.28515625" style="93" customWidth="1"/>
    <col min="8968" max="8968" width="12.42578125" style="93" customWidth="1"/>
    <col min="8969" max="8969" width="12.7109375" style="93" customWidth="1"/>
    <col min="8970" max="8970" width="17.7109375" style="93" customWidth="1"/>
    <col min="8971" max="8971" width="6.42578125" style="93" customWidth="1"/>
    <col min="8972" max="9215" width="9.140625" style="93"/>
    <col min="9216" max="9216" width="7" style="93" customWidth="1"/>
    <col min="9217" max="9217" width="17.7109375" style="93" customWidth="1"/>
    <col min="9218" max="9220" width="10.85546875" style="93" customWidth="1"/>
    <col min="9221" max="9221" width="12.7109375" style="93" customWidth="1"/>
    <col min="9222" max="9223" width="11.28515625" style="93" customWidth="1"/>
    <col min="9224" max="9224" width="12.42578125" style="93" customWidth="1"/>
    <col min="9225" max="9225" width="12.7109375" style="93" customWidth="1"/>
    <col min="9226" max="9226" width="17.7109375" style="93" customWidth="1"/>
    <col min="9227" max="9227" width="6.42578125" style="93" customWidth="1"/>
    <col min="9228" max="9471" width="9.140625" style="93"/>
    <col min="9472" max="9472" width="7" style="93" customWidth="1"/>
    <col min="9473" max="9473" width="17.7109375" style="93" customWidth="1"/>
    <col min="9474" max="9476" width="10.85546875" style="93" customWidth="1"/>
    <col min="9477" max="9477" width="12.7109375" style="93" customWidth="1"/>
    <col min="9478" max="9479" width="11.28515625" style="93" customWidth="1"/>
    <col min="9480" max="9480" width="12.42578125" style="93" customWidth="1"/>
    <col min="9481" max="9481" width="12.7109375" style="93" customWidth="1"/>
    <col min="9482" max="9482" width="17.7109375" style="93" customWidth="1"/>
    <col min="9483" max="9483" width="6.42578125" style="93" customWidth="1"/>
    <col min="9484" max="9727" width="9.140625" style="93"/>
    <col min="9728" max="9728" width="7" style="93" customWidth="1"/>
    <col min="9729" max="9729" width="17.7109375" style="93" customWidth="1"/>
    <col min="9730" max="9732" width="10.85546875" style="93" customWidth="1"/>
    <col min="9733" max="9733" width="12.7109375" style="93" customWidth="1"/>
    <col min="9734" max="9735" width="11.28515625" style="93" customWidth="1"/>
    <col min="9736" max="9736" width="12.42578125" style="93" customWidth="1"/>
    <col min="9737" max="9737" width="12.7109375" style="93" customWidth="1"/>
    <col min="9738" max="9738" width="17.7109375" style="93" customWidth="1"/>
    <col min="9739" max="9739" width="6.42578125" style="93" customWidth="1"/>
    <col min="9740" max="9983" width="9.140625" style="93"/>
    <col min="9984" max="9984" width="7" style="93" customWidth="1"/>
    <col min="9985" max="9985" width="17.7109375" style="93" customWidth="1"/>
    <col min="9986" max="9988" width="10.85546875" style="93" customWidth="1"/>
    <col min="9989" max="9989" width="12.7109375" style="93" customWidth="1"/>
    <col min="9990" max="9991" width="11.28515625" style="93" customWidth="1"/>
    <col min="9992" max="9992" width="12.42578125" style="93" customWidth="1"/>
    <col min="9993" max="9993" width="12.7109375" style="93" customWidth="1"/>
    <col min="9994" max="9994" width="17.7109375" style="93" customWidth="1"/>
    <col min="9995" max="9995" width="6.42578125" style="93" customWidth="1"/>
    <col min="9996" max="10239" width="9.140625" style="93"/>
    <col min="10240" max="10240" width="7" style="93" customWidth="1"/>
    <col min="10241" max="10241" width="17.7109375" style="93" customWidth="1"/>
    <col min="10242" max="10244" width="10.85546875" style="93" customWidth="1"/>
    <col min="10245" max="10245" width="12.7109375" style="93" customWidth="1"/>
    <col min="10246" max="10247" width="11.28515625" style="93" customWidth="1"/>
    <col min="10248" max="10248" width="12.42578125" style="93" customWidth="1"/>
    <col min="10249" max="10249" width="12.7109375" style="93" customWidth="1"/>
    <col min="10250" max="10250" width="17.7109375" style="93" customWidth="1"/>
    <col min="10251" max="10251" width="6.42578125" style="93" customWidth="1"/>
    <col min="10252" max="10495" width="9.140625" style="93"/>
    <col min="10496" max="10496" width="7" style="93" customWidth="1"/>
    <col min="10497" max="10497" width="17.7109375" style="93" customWidth="1"/>
    <col min="10498" max="10500" width="10.85546875" style="93" customWidth="1"/>
    <col min="10501" max="10501" width="12.7109375" style="93" customWidth="1"/>
    <col min="10502" max="10503" width="11.28515625" style="93" customWidth="1"/>
    <col min="10504" max="10504" width="12.42578125" style="93" customWidth="1"/>
    <col min="10505" max="10505" width="12.7109375" style="93" customWidth="1"/>
    <col min="10506" max="10506" width="17.7109375" style="93" customWidth="1"/>
    <col min="10507" max="10507" width="6.42578125" style="93" customWidth="1"/>
    <col min="10508" max="10751" width="9.140625" style="93"/>
    <col min="10752" max="10752" width="7" style="93" customWidth="1"/>
    <col min="10753" max="10753" width="17.7109375" style="93" customWidth="1"/>
    <col min="10754" max="10756" width="10.85546875" style="93" customWidth="1"/>
    <col min="10757" max="10757" width="12.7109375" style="93" customWidth="1"/>
    <col min="10758" max="10759" width="11.28515625" style="93" customWidth="1"/>
    <col min="10760" max="10760" width="12.42578125" style="93" customWidth="1"/>
    <col min="10761" max="10761" width="12.7109375" style="93" customWidth="1"/>
    <col min="10762" max="10762" width="17.7109375" style="93" customWidth="1"/>
    <col min="10763" max="10763" width="6.42578125" style="93" customWidth="1"/>
    <col min="10764" max="11007" width="9.140625" style="93"/>
    <col min="11008" max="11008" width="7" style="93" customWidth="1"/>
    <col min="11009" max="11009" width="17.7109375" style="93" customWidth="1"/>
    <col min="11010" max="11012" width="10.85546875" style="93" customWidth="1"/>
    <col min="11013" max="11013" width="12.7109375" style="93" customWidth="1"/>
    <col min="11014" max="11015" width="11.28515625" style="93" customWidth="1"/>
    <col min="11016" max="11016" width="12.42578125" style="93" customWidth="1"/>
    <col min="11017" max="11017" width="12.7109375" style="93" customWidth="1"/>
    <col min="11018" max="11018" width="17.7109375" style="93" customWidth="1"/>
    <col min="11019" max="11019" width="6.42578125" style="93" customWidth="1"/>
    <col min="11020" max="11263" width="9.140625" style="93"/>
    <col min="11264" max="11264" width="7" style="93" customWidth="1"/>
    <col min="11265" max="11265" width="17.7109375" style="93" customWidth="1"/>
    <col min="11266" max="11268" width="10.85546875" style="93" customWidth="1"/>
    <col min="11269" max="11269" width="12.7109375" style="93" customWidth="1"/>
    <col min="11270" max="11271" width="11.28515625" style="93" customWidth="1"/>
    <col min="11272" max="11272" width="12.42578125" style="93" customWidth="1"/>
    <col min="11273" max="11273" width="12.7109375" style="93" customWidth="1"/>
    <col min="11274" max="11274" width="17.7109375" style="93" customWidth="1"/>
    <col min="11275" max="11275" width="6.42578125" style="93" customWidth="1"/>
    <col min="11276" max="11519" width="9.140625" style="93"/>
    <col min="11520" max="11520" width="7" style="93" customWidth="1"/>
    <col min="11521" max="11521" width="17.7109375" style="93" customWidth="1"/>
    <col min="11522" max="11524" width="10.85546875" style="93" customWidth="1"/>
    <col min="11525" max="11525" width="12.7109375" style="93" customWidth="1"/>
    <col min="11526" max="11527" width="11.28515625" style="93" customWidth="1"/>
    <col min="11528" max="11528" width="12.42578125" style="93" customWidth="1"/>
    <col min="11529" max="11529" width="12.7109375" style="93" customWidth="1"/>
    <col min="11530" max="11530" width="17.7109375" style="93" customWidth="1"/>
    <col min="11531" max="11531" width="6.42578125" style="93" customWidth="1"/>
    <col min="11532" max="11775" width="9.140625" style="93"/>
    <col min="11776" max="11776" width="7" style="93" customWidth="1"/>
    <col min="11777" max="11777" width="17.7109375" style="93" customWidth="1"/>
    <col min="11778" max="11780" width="10.85546875" style="93" customWidth="1"/>
    <col min="11781" max="11781" width="12.7109375" style="93" customWidth="1"/>
    <col min="11782" max="11783" width="11.28515625" style="93" customWidth="1"/>
    <col min="11784" max="11784" width="12.42578125" style="93" customWidth="1"/>
    <col min="11785" max="11785" width="12.7109375" style="93" customWidth="1"/>
    <col min="11786" max="11786" width="17.7109375" style="93" customWidth="1"/>
    <col min="11787" max="11787" width="6.42578125" style="93" customWidth="1"/>
    <col min="11788" max="12031" width="9.140625" style="93"/>
    <col min="12032" max="12032" width="7" style="93" customWidth="1"/>
    <col min="12033" max="12033" width="17.7109375" style="93" customWidth="1"/>
    <col min="12034" max="12036" width="10.85546875" style="93" customWidth="1"/>
    <col min="12037" max="12037" width="12.7109375" style="93" customWidth="1"/>
    <col min="12038" max="12039" width="11.28515625" style="93" customWidth="1"/>
    <col min="12040" max="12040" width="12.42578125" style="93" customWidth="1"/>
    <col min="12041" max="12041" width="12.7109375" style="93" customWidth="1"/>
    <col min="12042" max="12042" width="17.7109375" style="93" customWidth="1"/>
    <col min="12043" max="12043" width="6.42578125" style="93" customWidth="1"/>
    <col min="12044" max="12287" width="9.140625" style="93"/>
    <col min="12288" max="12288" width="7" style="93" customWidth="1"/>
    <col min="12289" max="12289" width="17.7109375" style="93" customWidth="1"/>
    <col min="12290" max="12292" width="10.85546875" style="93" customWidth="1"/>
    <col min="12293" max="12293" width="12.7109375" style="93" customWidth="1"/>
    <col min="12294" max="12295" width="11.28515625" style="93" customWidth="1"/>
    <col min="12296" max="12296" width="12.42578125" style="93" customWidth="1"/>
    <col min="12297" max="12297" width="12.7109375" style="93" customWidth="1"/>
    <col min="12298" max="12298" width="17.7109375" style="93" customWidth="1"/>
    <col min="12299" max="12299" width="6.42578125" style="93" customWidth="1"/>
    <col min="12300" max="12543" width="9.140625" style="93"/>
    <col min="12544" max="12544" width="7" style="93" customWidth="1"/>
    <col min="12545" max="12545" width="17.7109375" style="93" customWidth="1"/>
    <col min="12546" max="12548" width="10.85546875" style="93" customWidth="1"/>
    <col min="12549" max="12549" width="12.7109375" style="93" customWidth="1"/>
    <col min="12550" max="12551" width="11.28515625" style="93" customWidth="1"/>
    <col min="12552" max="12552" width="12.42578125" style="93" customWidth="1"/>
    <col min="12553" max="12553" width="12.7109375" style="93" customWidth="1"/>
    <col min="12554" max="12554" width="17.7109375" style="93" customWidth="1"/>
    <col min="12555" max="12555" width="6.42578125" style="93" customWidth="1"/>
    <col min="12556" max="12799" width="9.140625" style="93"/>
    <col min="12800" max="12800" width="7" style="93" customWidth="1"/>
    <col min="12801" max="12801" width="17.7109375" style="93" customWidth="1"/>
    <col min="12802" max="12804" width="10.85546875" style="93" customWidth="1"/>
    <col min="12805" max="12805" width="12.7109375" style="93" customWidth="1"/>
    <col min="12806" max="12807" width="11.28515625" style="93" customWidth="1"/>
    <col min="12808" max="12808" width="12.42578125" style="93" customWidth="1"/>
    <col min="12809" max="12809" width="12.7109375" style="93" customWidth="1"/>
    <col min="12810" max="12810" width="17.7109375" style="93" customWidth="1"/>
    <col min="12811" max="12811" width="6.42578125" style="93" customWidth="1"/>
    <col min="12812" max="13055" width="9.140625" style="93"/>
    <col min="13056" max="13056" width="7" style="93" customWidth="1"/>
    <col min="13057" max="13057" width="17.7109375" style="93" customWidth="1"/>
    <col min="13058" max="13060" width="10.85546875" style="93" customWidth="1"/>
    <col min="13061" max="13061" width="12.7109375" style="93" customWidth="1"/>
    <col min="13062" max="13063" width="11.28515625" style="93" customWidth="1"/>
    <col min="13064" max="13064" width="12.42578125" style="93" customWidth="1"/>
    <col min="13065" max="13065" width="12.7109375" style="93" customWidth="1"/>
    <col min="13066" max="13066" width="17.7109375" style="93" customWidth="1"/>
    <col min="13067" max="13067" width="6.42578125" style="93" customWidth="1"/>
    <col min="13068" max="13311" width="9.140625" style="93"/>
    <col min="13312" max="13312" width="7" style="93" customWidth="1"/>
    <col min="13313" max="13313" width="17.7109375" style="93" customWidth="1"/>
    <col min="13314" max="13316" width="10.85546875" style="93" customWidth="1"/>
    <col min="13317" max="13317" width="12.7109375" style="93" customWidth="1"/>
    <col min="13318" max="13319" width="11.28515625" style="93" customWidth="1"/>
    <col min="13320" max="13320" width="12.42578125" style="93" customWidth="1"/>
    <col min="13321" max="13321" width="12.7109375" style="93" customWidth="1"/>
    <col min="13322" max="13322" width="17.7109375" style="93" customWidth="1"/>
    <col min="13323" max="13323" width="6.42578125" style="93" customWidth="1"/>
    <col min="13324" max="13567" width="9.140625" style="93"/>
    <col min="13568" max="13568" width="7" style="93" customWidth="1"/>
    <col min="13569" max="13569" width="17.7109375" style="93" customWidth="1"/>
    <col min="13570" max="13572" width="10.85546875" style="93" customWidth="1"/>
    <col min="13573" max="13573" width="12.7109375" style="93" customWidth="1"/>
    <col min="13574" max="13575" width="11.28515625" style="93" customWidth="1"/>
    <col min="13576" max="13576" width="12.42578125" style="93" customWidth="1"/>
    <col min="13577" max="13577" width="12.7109375" style="93" customWidth="1"/>
    <col min="13578" max="13578" width="17.7109375" style="93" customWidth="1"/>
    <col min="13579" max="13579" width="6.42578125" style="93" customWidth="1"/>
    <col min="13580" max="13823" width="9.140625" style="93"/>
    <col min="13824" max="13824" width="7" style="93" customWidth="1"/>
    <col min="13825" max="13825" width="17.7109375" style="93" customWidth="1"/>
    <col min="13826" max="13828" width="10.85546875" style="93" customWidth="1"/>
    <col min="13829" max="13829" width="12.7109375" style="93" customWidth="1"/>
    <col min="13830" max="13831" width="11.28515625" style="93" customWidth="1"/>
    <col min="13832" max="13832" width="12.42578125" style="93" customWidth="1"/>
    <col min="13833" max="13833" width="12.7109375" style="93" customWidth="1"/>
    <col min="13834" max="13834" width="17.7109375" style="93" customWidth="1"/>
    <col min="13835" max="13835" width="6.42578125" style="93" customWidth="1"/>
    <col min="13836" max="14079" width="9.140625" style="93"/>
    <col min="14080" max="14080" width="7" style="93" customWidth="1"/>
    <col min="14081" max="14081" width="17.7109375" style="93" customWidth="1"/>
    <col min="14082" max="14084" width="10.85546875" style="93" customWidth="1"/>
    <col min="14085" max="14085" width="12.7109375" style="93" customWidth="1"/>
    <col min="14086" max="14087" width="11.28515625" style="93" customWidth="1"/>
    <col min="14088" max="14088" width="12.42578125" style="93" customWidth="1"/>
    <col min="14089" max="14089" width="12.7109375" style="93" customWidth="1"/>
    <col min="14090" max="14090" width="17.7109375" style="93" customWidth="1"/>
    <col min="14091" max="14091" width="6.42578125" style="93" customWidth="1"/>
    <col min="14092" max="14335" width="9.140625" style="93"/>
    <col min="14336" max="14336" width="7" style="93" customWidth="1"/>
    <col min="14337" max="14337" width="17.7109375" style="93" customWidth="1"/>
    <col min="14338" max="14340" width="10.85546875" style="93" customWidth="1"/>
    <col min="14341" max="14341" width="12.7109375" style="93" customWidth="1"/>
    <col min="14342" max="14343" width="11.28515625" style="93" customWidth="1"/>
    <col min="14344" max="14344" width="12.42578125" style="93" customWidth="1"/>
    <col min="14345" max="14345" width="12.7109375" style="93" customWidth="1"/>
    <col min="14346" max="14346" width="17.7109375" style="93" customWidth="1"/>
    <col min="14347" max="14347" width="6.42578125" style="93" customWidth="1"/>
    <col min="14348" max="14591" width="9.140625" style="93"/>
    <col min="14592" max="14592" width="7" style="93" customWidth="1"/>
    <col min="14593" max="14593" width="17.7109375" style="93" customWidth="1"/>
    <col min="14594" max="14596" width="10.85546875" style="93" customWidth="1"/>
    <col min="14597" max="14597" width="12.7109375" style="93" customWidth="1"/>
    <col min="14598" max="14599" width="11.28515625" style="93" customWidth="1"/>
    <col min="14600" max="14600" width="12.42578125" style="93" customWidth="1"/>
    <col min="14601" max="14601" width="12.7109375" style="93" customWidth="1"/>
    <col min="14602" max="14602" width="17.7109375" style="93" customWidth="1"/>
    <col min="14603" max="14603" width="6.42578125" style="93" customWidth="1"/>
    <col min="14604" max="14847" width="9.140625" style="93"/>
    <col min="14848" max="14848" width="7" style="93" customWidth="1"/>
    <col min="14849" max="14849" width="17.7109375" style="93" customWidth="1"/>
    <col min="14850" max="14852" width="10.85546875" style="93" customWidth="1"/>
    <col min="14853" max="14853" width="12.7109375" style="93" customWidth="1"/>
    <col min="14854" max="14855" width="11.28515625" style="93" customWidth="1"/>
    <col min="14856" max="14856" width="12.42578125" style="93" customWidth="1"/>
    <col min="14857" max="14857" width="12.7109375" style="93" customWidth="1"/>
    <col min="14858" max="14858" width="17.7109375" style="93" customWidth="1"/>
    <col min="14859" max="14859" width="6.42578125" style="93" customWidth="1"/>
    <col min="14860" max="15103" width="9.140625" style="93"/>
    <col min="15104" max="15104" width="7" style="93" customWidth="1"/>
    <col min="15105" max="15105" width="17.7109375" style="93" customWidth="1"/>
    <col min="15106" max="15108" width="10.85546875" style="93" customWidth="1"/>
    <col min="15109" max="15109" width="12.7109375" style="93" customWidth="1"/>
    <col min="15110" max="15111" width="11.28515625" style="93" customWidth="1"/>
    <col min="15112" max="15112" width="12.42578125" style="93" customWidth="1"/>
    <col min="15113" max="15113" width="12.7109375" style="93" customWidth="1"/>
    <col min="15114" max="15114" width="17.7109375" style="93" customWidth="1"/>
    <col min="15115" max="15115" width="6.42578125" style="93" customWidth="1"/>
    <col min="15116" max="15359" width="9.140625" style="93"/>
    <col min="15360" max="15360" width="7" style="93" customWidth="1"/>
    <col min="15361" max="15361" width="17.7109375" style="93" customWidth="1"/>
    <col min="15362" max="15364" width="10.85546875" style="93" customWidth="1"/>
    <col min="15365" max="15365" width="12.7109375" style="93" customWidth="1"/>
    <col min="15366" max="15367" width="11.28515625" style="93" customWidth="1"/>
    <col min="15368" max="15368" width="12.42578125" style="93" customWidth="1"/>
    <col min="15369" max="15369" width="12.7109375" style="93" customWidth="1"/>
    <col min="15370" max="15370" width="17.7109375" style="93" customWidth="1"/>
    <col min="15371" max="15371" width="6.42578125" style="93" customWidth="1"/>
    <col min="15372" max="15615" width="9.140625" style="93"/>
    <col min="15616" max="15616" width="7" style="93" customWidth="1"/>
    <col min="15617" max="15617" width="17.7109375" style="93" customWidth="1"/>
    <col min="15618" max="15620" width="10.85546875" style="93" customWidth="1"/>
    <col min="15621" max="15621" width="12.7109375" style="93" customWidth="1"/>
    <col min="15622" max="15623" width="11.28515625" style="93" customWidth="1"/>
    <col min="15624" max="15624" width="12.42578125" style="93" customWidth="1"/>
    <col min="15625" max="15625" width="12.7109375" style="93" customWidth="1"/>
    <col min="15626" max="15626" width="17.7109375" style="93" customWidth="1"/>
    <col min="15627" max="15627" width="6.42578125" style="93" customWidth="1"/>
    <col min="15628" max="15871" width="9.140625" style="93"/>
    <col min="15872" max="15872" width="7" style="93" customWidth="1"/>
    <col min="15873" max="15873" width="17.7109375" style="93" customWidth="1"/>
    <col min="15874" max="15876" width="10.85546875" style="93" customWidth="1"/>
    <col min="15877" max="15877" width="12.7109375" style="93" customWidth="1"/>
    <col min="15878" max="15879" width="11.28515625" style="93" customWidth="1"/>
    <col min="15880" max="15880" width="12.42578125" style="93" customWidth="1"/>
    <col min="15881" max="15881" width="12.7109375" style="93" customWidth="1"/>
    <col min="15882" max="15882" width="17.7109375" style="93" customWidth="1"/>
    <col min="15883" max="15883" width="6.42578125" style="93" customWidth="1"/>
    <col min="15884" max="16127" width="9.140625" style="93"/>
    <col min="16128" max="16128" width="7" style="93" customWidth="1"/>
    <col min="16129" max="16129" width="17.7109375" style="93" customWidth="1"/>
    <col min="16130" max="16132" width="10.85546875" style="93" customWidth="1"/>
    <col min="16133" max="16133" width="12.7109375" style="93" customWidth="1"/>
    <col min="16134" max="16135" width="11.28515625" style="93" customWidth="1"/>
    <col min="16136" max="16136" width="12.42578125" style="93" customWidth="1"/>
    <col min="16137" max="16137" width="12.7109375" style="93" customWidth="1"/>
    <col min="16138" max="16138" width="17.7109375" style="93" customWidth="1"/>
    <col min="16139" max="16139" width="6.42578125" style="93" customWidth="1"/>
    <col min="16140" max="16384" width="9.140625" style="93"/>
  </cols>
  <sheetData>
    <row r="1" spans="1:11" s="84" customFormat="1" ht="20.25" x14ac:dyDescent="0.2">
      <c r="A1" s="901" t="s">
        <v>223</v>
      </c>
      <c r="B1" s="901"/>
      <c r="C1" s="901"/>
      <c r="D1" s="901"/>
      <c r="E1" s="901"/>
      <c r="F1" s="901"/>
      <c r="G1" s="901"/>
      <c r="H1" s="901"/>
      <c r="I1" s="901"/>
      <c r="J1" s="901"/>
      <c r="K1" s="901"/>
    </row>
    <row r="2" spans="1:11" s="85" customFormat="1" ht="20.25" x14ac:dyDescent="0.2">
      <c r="A2" s="902">
        <v>2013</v>
      </c>
      <c r="B2" s="902"/>
      <c r="C2" s="902"/>
      <c r="D2" s="902"/>
      <c r="E2" s="902"/>
      <c r="F2" s="902"/>
      <c r="G2" s="902"/>
      <c r="H2" s="902"/>
      <c r="I2" s="902"/>
      <c r="J2" s="902"/>
      <c r="K2" s="902"/>
    </row>
    <row r="3" spans="1:11" s="86" customFormat="1" ht="15.75" x14ac:dyDescent="0.2">
      <c r="A3" s="765" t="s">
        <v>713</v>
      </c>
      <c r="B3" s="765"/>
      <c r="C3" s="765"/>
      <c r="D3" s="765"/>
      <c r="E3" s="765"/>
      <c r="F3" s="765"/>
      <c r="G3" s="765"/>
      <c r="H3" s="765"/>
      <c r="I3" s="765"/>
      <c r="J3" s="765"/>
      <c r="K3" s="765"/>
    </row>
    <row r="4" spans="1:11" s="86" customFormat="1" ht="15.75" x14ac:dyDescent="0.2">
      <c r="A4" s="718">
        <v>2013</v>
      </c>
      <c r="B4" s="718"/>
      <c r="C4" s="718"/>
      <c r="D4" s="718"/>
      <c r="E4" s="718"/>
      <c r="F4" s="718"/>
      <c r="G4" s="718"/>
      <c r="H4" s="718"/>
      <c r="I4" s="718"/>
      <c r="J4" s="718"/>
      <c r="K4" s="718"/>
    </row>
    <row r="5" spans="1:11" s="86" customFormat="1" ht="15.75" x14ac:dyDescent="0.2">
      <c r="A5" s="342"/>
      <c r="B5" s="342"/>
      <c r="C5" s="342"/>
      <c r="D5" s="342"/>
      <c r="E5" s="342"/>
      <c r="F5" s="342"/>
      <c r="G5" s="342"/>
      <c r="H5" s="342"/>
      <c r="I5" s="342"/>
      <c r="J5" s="342"/>
      <c r="K5" s="342"/>
    </row>
    <row r="6" spans="1:11" ht="20.25" customHeight="1" x14ac:dyDescent="0.2">
      <c r="A6" s="36" t="s">
        <v>706</v>
      </c>
      <c r="B6" s="94"/>
      <c r="K6" s="88" t="s">
        <v>707</v>
      </c>
    </row>
    <row r="7" spans="1:11" s="95" customFormat="1" ht="24" customHeight="1" x14ac:dyDescent="0.2">
      <c r="A7" s="925" t="s">
        <v>224</v>
      </c>
      <c r="B7" s="926"/>
      <c r="C7" s="927" t="s">
        <v>273</v>
      </c>
      <c r="D7" s="927"/>
      <c r="E7" s="927"/>
      <c r="F7" s="927" t="s">
        <v>499</v>
      </c>
      <c r="G7" s="927"/>
      <c r="H7" s="927"/>
      <c r="I7" s="927"/>
      <c r="J7" s="927"/>
      <c r="K7" s="928" t="s">
        <v>498</v>
      </c>
    </row>
    <row r="8" spans="1:11" s="95" customFormat="1" ht="100.5" customHeight="1" x14ac:dyDescent="0.2">
      <c r="A8" s="925"/>
      <c r="B8" s="926"/>
      <c r="C8" s="473" t="s">
        <v>500</v>
      </c>
      <c r="D8" s="473" t="s">
        <v>501</v>
      </c>
      <c r="E8" s="473" t="s">
        <v>502</v>
      </c>
      <c r="F8" s="473" t="s">
        <v>269</v>
      </c>
      <c r="G8" s="473" t="s">
        <v>270</v>
      </c>
      <c r="H8" s="473" t="s">
        <v>503</v>
      </c>
      <c r="I8" s="473" t="s">
        <v>504</v>
      </c>
      <c r="J8" s="473" t="s">
        <v>271</v>
      </c>
      <c r="K8" s="928"/>
    </row>
    <row r="9" spans="1:11" s="90" customFormat="1" ht="25.5" customHeight="1" thickBot="1" x14ac:dyDescent="0.25">
      <c r="A9" s="923" t="s">
        <v>188</v>
      </c>
      <c r="B9" s="924"/>
      <c r="C9" s="612">
        <f>D9/E9*100</f>
        <v>0.71174377224199281</v>
      </c>
      <c r="D9" s="471">
        <v>2</v>
      </c>
      <c r="E9" s="471">
        <v>281</v>
      </c>
      <c r="F9" s="471">
        <v>0</v>
      </c>
      <c r="G9" s="471">
        <v>19016</v>
      </c>
      <c r="H9" s="471">
        <v>19016</v>
      </c>
      <c r="I9" s="471">
        <v>52082511</v>
      </c>
      <c r="J9" s="471">
        <v>52101527</v>
      </c>
      <c r="K9" s="472" t="s">
        <v>197</v>
      </c>
    </row>
    <row r="10" spans="1:11" s="90" customFormat="1" ht="25.5" customHeight="1" thickBot="1" x14ac:dyDescent="0.25">
      <c r="A10" s="919" t="s">
        <v>181</v>
      </c>
      <c r="B10" s="920"/>
      <c r="C10" s="613">
        <v>11.8</v>
      </c>
      <c r="D10" s="467">
        <v>31</v>
      </c>
      <c r="E10" s="467">
        <v>232</v>
      </c>
      <c r="F10" s="467">
        <v>7001</v>
      </c>
      <c r="G10" s="467">
        <v>29933</v>
      </c>
      <c r="H10" s="467">
        <v>36834</v>
      </c>
      <c r="I10" s="467">
        <v>37090144</v>
      </c>
      <c r="J10" s="467">
        <v>37126978</v>
      </c>
      <c r="K10" s="468" t="s">
        <v>190</v>
      </c>
    </row>
    <row r="11" spans="1:11" s="90" customFormat="1" ht="25.5" customHeight="1" thickBot="1" x14ac:dyDescent="0.25">
      <c r="A11" s="921" t="s">
        <v>225</v>
      </c>
      <c r="B11" s="922"/>
      <c r="C11" s="612">
        <v>15.2</v>
      </c>
      <c r="D11" s="465">
        <v>112</v>
      </c>
      <c r="E11" s="465">
        <v>624</v>
      </c>
      <c r="F11" s="465">
        <v>33485</v>
      </c>
      <c r="G11" s="465">
        <v>5882</v>
      </c>
      <c r="H11" s="465">
        <v>39792</v>
      </c>
      <c r="I11" s="465">
        <v>136595557</v>
      </c>
      <c r="J11" s="465">
        <v>136635349</v>
      </c>
      <c r="K11" s="466" t="s">
        <v>196</v>
      </c>
    </row>
    <row r="12" spans="1:11" s="90" customFormat="1" ht="25.5" customHeight="1" thickBot="1" x14ac:dyDescent="0.25">
      <c r="A12" s="919" t="s">
        <v>182</v>
      </c>
      <c r="B12" s="920"/>
      <c r="C12" s="613">
        <v>16.5</v>
      </c>
      <c r="D12" s="469">
        <v>18</v>
      </c>
      <c r="E12" s="469">
        <v>91</v>
      </c>
      <c r="F12" s="469">
        <v>9080</v>
      </c>
      <c r="G12" s="469">
        <v>3000</v>
      </c>
      <c r="H12" s="469">
        <v>219940</v>
      </c>
      <c r="I12" s="469">
        <v>25309154</v>
      </c>
      <c r="J12" s="469">
        <v>25529094</v>
      </c>
      <c r="K12" s="468" t="s">
        <v>191</v>
      </c>
    </row>
    <row r="13" spans="1:11" s="90" customFormat="1" ht="25.5" customHeight="1" thickBot="1" x14ac:dyDescent="0.25">
      <c r="A13" s="921" t="s">
        <v>187</v>
      </c>
      <c r="B13" s="922"/>
      <c r="C13" s="612">
        <v>5.3</v>
      </c>
      <c r="D13" s="465">
        <v>99</v>
      </c>
      <c r="E13" s="465">
        <v>1786</v>
      </c>
      <c r="F13" s="465">
        <v>140828</v>
      </c>
      <c r="G13" s="465">
        <v>95439</v>
      </c>
      <c r="H13" s="465">
        <v>236537</v>
      </c>
      <c r="I13" s="465">
        <v>184446634</v>
      </c>
      <c r="J13" s="465">
        <v>184683171</v>
      </c>
      <c r="K13" s="466" t="s">
        <v>195</v>
      </c>
    </row>
    <row r="14" spans="1:11" s="90" customFormat="1" ht="25.5" customHeight="1" thickBot="1" x14ac:dyDescent="0.25">
      <c r="A14" s="919" t="s">
        <v>183</v>
      </c>
      <c r="B14" s="920"/>
      <c r="C14" s="613">
        <v>8.1</v>
      </c>
      <c r="D14" s="467">
        <v>67</v>
      </c>
      <c r="E14" s="467">
        <v>763</v>
      </c>
      <c r="F14" s="467">
        <v>246400</v>
      </c>
      <c r="G14" s="467">
        <v>4800</v>
      </c>
      <c r="H14" s="467">
        <v>16418</v>
      </c>
      <c r="I14" s="467">
        <v>2828367606</v>
      </c>
      <c r="J14" s="467">
        <v>2828384024</v>
      </c>
      <c r="K14" s="468" t="s">
        <v>192</v>
      </c>
    </row>
    <row r="15" spans="1:11" s="90" customFormat="1" ht="25.5" customHeight="1" thickBot="1" x14ac:dyDescent="0.25">
      <c r="A15" s="921" t="s">
        <v>186</v>
      </c>
      <c r="B15" s="922"/>
      <c r="C15" s="612">
        <v>7</v>
      </c>
      <c r="D15" s="465">
        <v>43</v>
      </c>
      <c r="E15" s="465">
        <v>569</v>
      </c>
      <c r="F15" s="465">
        <v>37410</v>
      </c>
      <c r="G15" s="465">
        <v>24578</v>
      </c>
      <c r="H15" s="465">
        <v>24231</v>
      </c>
      <c r="I15" s="465">
        <v>123309797</v>
      </c>
      <c r="J15" s="465">
        <v>123334028</v>
      </c>
      <c r="K15" s="466" t="s">
        <v>194</v>
      </c>
    </row>
    <row r="16" spans="1:11" s="90" customFormat="1" ht="25.5" customHeight="1" thickBot="1" x14ac:dyDescent="0.25">
      <c r="A16" s="919" t="s">
        <v>185</v>
      </c>
      <c r="B16" s="920"/>
      <c r="C16" s="613">
        <v>15.8</v>
      </c>
      <c r="D16" s="467">
        <v>128</v>
      </c>
      <c r="E16" s="467">
        <v>680</v>
      </c>
      <c r="F16" s="467">
        <v>127990</v>
      </c>
      <c r="G16" s="467">
        <v>162711</v>
      </c>
      <c r="H16" s="467">
        <v>274118</v>
      </c>
      <c r="I16" s="467">
        <v>342095909</v>
      </c>
      <c r="J16" s="467">
        <v>342370027</v>
      </c>
      <c r="K16" s="468" t="s">
        <v>198</v>
      </c>
    </row>
    <row r="17" spans="1:11" s="90" customFormat="1" ht="25.5" customHeight="1" thickBot="1" x14ac:dyDescent="0.25">
      <c r="A17" s="921" t="s">
        <v>180</v>
      </c>
      <c r="B17" s="922"/>
      <c r="C17" s="612">
        <v>25.4</v>
      </c>
      <c r="D17" s="470">
        <v>15</v>
      </c>
      <c r="E17" s="470">
        <v>44</v>
      </c>
      <c r="F17" s="470">
        <v>5008</v>
      </c>
      <c r="G17" s="470">
        <v>0</v>
      </c>
      <c r="H17" s="470">
        <v>5008</v>
      </c>
      <c r="I17" s="470">
        <v>19480494</v>
      </c>
      <c r="J17" s="470">
        <v>19485502</v>
      </c>
      <c r="K17" s="466" t="s">
        <v>189</v>
      </c>
    </row>
    <row r="18" spans="1:11" s="90" customFormat="1" ht="25.5" customHeight="1" thickBot="1" x14ac:dyDescent="0.25">
      <c r="A18" s="919" t="s">
        <v>184</v>
      </c>
      <c r="B18" s="920"/>
      <c r="C18" s="613">
        <v>9.6999999999999993</v>
      </c>
      <c r="D18" s="467">
        <v>16</v>
      </c>
      <c r="E18" s="467">
        <v>149</v>
      </c>
      <c r="F18" s="467">
        <v>0</v>
      </c>
      <c r="G18" s="467">
        <v>0</v>
      </c>
      <c r="H18" s="467">
        <v>0</v>
      </c>
      <c r="I18" s="467">
        <v>49651216</v>
      </c>
      <c r="J18" s="467">
        <v>49651216</v>
      </c>
      <c r="K18" s="468" t="s">
        <v>193</v>
      </c>
    </row>
    <row r="19" spans="1:11" s="90" customFormat="1" ht="25.5" customHeight="1" x14ac:dyDescent="0.2">
      <c r="A19" s="915" t="s">
        <v>199</v>
      </c>
      <c r="B19" s="916"/>
      <c r="C19" s="614">
        <v>8.8000000000000007</v>
      </c>
      <c r="D19" s="474">
        <v>75</v>
      </c>
      <c r="E19" s="474">
        <v>775</v>
      </c>
      <c r="F19" s="474">
        <v>99385</v>
      </c>
      <c r="G19" s="474">
        <v>138424</v>
      </c>
      <c r="H19" s="474">
        <v>180323</v>
      </c>
      <c r="I19" s="474">
        <v>52522548</v>
      </c>
      <c r="J19" s="474">
        <v>52702871</v>
      </c>
      <c r="K19" s="475" t="s">
        <v>22</v>
      </c>
    </row>
    <row r="20" spans="1:11" s="90" customFormat="1" ht="37.5" customHeight="1" x14ac:dyDescent="0.2">
      <c r="A20" s="917" t="s">
        <v>12</v>
      </c>
      <c r="B20" s="918"/>
      <c r="C20" s="476">
        <v>9.1999999999999993</v>
      </c>
      <c r="D20" s="477">
        <f t="shared" ref="D20:J20" si="0">SUM(D9:D19)</f>
        <v>606</v>
      </c>
      <c r="E20" s="477">
        <f t="shared" si="0"/>
        <v>5994</v>
      </c>
      <c r="F20" s="477">
        <f t="shared" si="0"/>
        <v>706587</v>
      </c>
      <c r="G20" s="477">
        <f t="shared" si="0"/>
        <v>483783</v>
      </c>
      <c r="H20" s="477">
        <v>1109198</v>
      </c>
      <c r="I20" s="477">
        <f t="shared" si="0"/>
        <v>3850951570</v>
      </c>
      <c r="J20" s="477">
        <f t="shared" si="0"/>
        <v>3852003787</v>
      </c>
      <c r="K20" s="478" t="s">
        <v>36</v>
      </c>
    </row>
    <row r="21" spans="1:11" x14ac:dyDescent="0.2">
      <c r="A21" s="606"/>
      <c r="B21" s="607"/>
      <c r="C21" s="608"/>
      <c r="D21" s="608"/>
      <c r="K21" s="610"/>
    </row>
    <row r="25" spans="1:11" x14ac:dyDescent="0.2">
      <c r="J25" s="93"/>
    </row>
    <row r="26" spans="1:11" x14ac:dyDescent="0.2">
      <c r="J26" s="93"/>
    </row>
    <row r="27" spans="1:11" x14ac:dyDescent="0.2">
      <c r="J27" s="93"/>
    </row>
    <row r="28" spans="1:11" x14ac:dyDescent="0.2">
      <c r="J28" s="93"/>
    </row>
    <row r="29" spans="1:11" x14ac:dyDescent="0.2">
      <c r="J29" s="93"/>
    </row>
    <row r="30" spans="1:11" x14ac:dyDescent="0.2">
      <c r="J30" s="93"/>
    </row>
    <row r="31" spans="1:11" x14ac:dyDescent="0.2">
      <c r="J31" s="93"/>
    </row>
    <row r="32" spans="1:11" x14ac:dyDescent="0.2">
      <c r="J32" s="93"/>
    </row>
    <row r="33" spans="10:10" x14ac:dyDescent="0.2">
      <c r="J33" s="93"/>
    </row>
    <row r="34" spans="10:10" x14ac:dyDescent="0.2">
      <c r="J34" s="93"/>
    </row>
    <row r="35" spans="10:10" x14ac:dyDescent="0.2">
      <c r="J35" s="93"/>
    </row>
    <row r="36" spans="10:10" x14ac:dyDescent="0.2">
      <c r="J36" s="93"/>
    </row>
    <row r="37" spans="10:10" x14ac:dyDescent="0.2">
      <c r="J37" s="93"/>
    </row>
    <row r="38" spans="10:10" x14ac:dyDescent="0.2">
      <c r="J38" s="93"/>
    </row>
    <row r="39" spans="10:10" x14ac:dyDescent="0.2">
      <c r="J39" s="93"/>
    </row>
    <row r="40" spans="10:10" x14ac:dyDescent="0.2">
      <c r="J40" s="93"/>
    </row>
  </sheetData>
  <mergeCells count="20">
    <mergeCell ref="A1:K1"/>
    <mergeCell ref="A2:K2"/>
    <mergeCell ref="A3:K3"/>
    <mergeCell ref="A4:K4"/>
    <mergeCell ref="A7:B8"/>
    <mergeCell ref="C7:E7"/>
    <mergeCell ref="F7:J7"/>
    <mergeCell ref="K7:K8"/>
    <mergeCell ref="A9:B9"/>
    <mergeCell ref="A10:B10"/>
    <mergeCell ref="A11:B11"/>
    <mergeCell ref="A12:B12"/>
    <mergeCell ref="A13:B13"/>
    <mergeCell ref="A19:B19"/>
    <mergeCell ref="A20:B20"/>
    <mergeCell ref="A14:B14"/>
    <mergeCell ref="A15:B15"/>
    <mergeCell ref="A16:B16"/>
    <mergeCell ref="A17:B17"/>
    <mergeCell ref="A18:B18"/>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rightToLeft="1" view="pageBreakPreview" topLeftCell="A8" workbookViewId="0">
      <selection activeCell="K10" sqref="K10"/>
    </sheetView>
  </sheetViews>
  <sheetFormatPr defaultRowHeight="15" x14ac:dyDescent="0.2"/>
  <cols>
    <col min="1" max="1" width="6.140625" style="20" customWidth="1"/>
    <col min="2" max="2" width="20.7109375" style="20" customWidth="1"/>
    <col min="3" max="5" width="13.5703125" style="27" customWidth="1"/>
    <col min="6" max="6" width="17.85546875" style="20" customWidth="1"/>
    <col min="7" max="7" width="7.140625" style="18" customWidth="1"/>
    <col min="8" max="16384" width="9.140625" style="98"/>
  </cols>
  <sheetData>
    <row r="1" spans="1:7" s="96" customFormat="1" ht="39.75" customHeight="1" x14ac:dyDescent="0.2">
      <c r="A1" s="943" t="s">
        <v>686</v>
      </c>
      <c r="B1" s="943"/>
      <c r="C1" s="943"/>
      <c r="D1" s="943"/>
      <c r="E1" s="943"/>
      <c r="F1" s="943"/>
      <c r="G1" s="943"/>
    </row>
    <row r="2" spans="1:7" s="97" customFormat="1" ht="17.25" customHeight="1" x14ac:dyDescent="0.2">
      <c r="A2" s="829" t="s">
        <v>695</v>
      </c>
      <c r="B2" s="829"/>
      <c r="C2" s="829"/>
      <c r="D2" s="829"/>
      <c r="E2" s="829"/>
      <c r="F2" s="829"/>
      <c r="G2" s="829"/>
    </row>
    <row r="3" spans="1:7" ht="32.25" customHeight="1" x14ac:dyDescent="0.2">
      <c r="A3" s="944" t="s">
        <v>505</v>
      </c>
      <c r="B3" s="944"/>
      <c r="C3" s="944"/>
      <c r="D3" s="944"/>
      <c r="E3" s="944"/>
      <c r="F3" s="944"/>
      <c r="G3" s="944"/>
    </row>
    <row r="4" spans="1:7" s="17" customFormat="1" ht="15.75" x14ac:dyDescent="0.2">
      <c r="A4" s="945" t="s">
        <v>695</v>
      </c>
      <c r="B4" s="945"/>
      <c r="C4" s="945"/>
      <c r="D4" s="945"/>
      <c r="E4" s="945"/>
      <c r="F4" s="945"/>
      <c r="G4" s="945"/>
    </row>
    <row r="5" spans="1:7" ht="19.5" customHeight="1" x14ac:dyDescent="0.2">
      <c r="A5" s="99" t="s">
        <v>708</v>
      </c>
      <c r="B5" s="100"/>
      <c r="C5" s="98"/>
      <c r="D5" s="98"/>
      <c r="E5" s="98"/>
      <c r="F5" s="98"/>
      <c r="G5" s="12" t="s">
        <v>709</v>
      </c>
    </row>
    <row r="6" spans="1:7" s="172" customFormat="1" ht="39.75" customHeight="1" x14ac:dyDescent="0.2">
      <c r="A6" s="950" t="s">
        <v>165</v>
      </c>
      <c r="B6" s="951"/>
      <c r="C6" s="102">
        <v>2011</v>
      </c>
      <c r="D6" s="102">
        <v>2012</v>
      </c>
      <c r="E6" s="102">
        <v>2013</v>
      </c>
      <c r="F6" s="953" t="s">
        <v>166</v>
      </c>
      <c r="G6" s="954"/>
    </row>
    <row r="7" spans="1:7" s="172" customFormat="1" ht="14.25" hidden="1" customHeight="1" thickBot="1" x14ac:dyDescent="0.25">
      <c r="A7" s="952"/>
      <c r="B7" s="951"/>
      <c r="C7" s="102"/>
      <c r="D7" s="102"/>
      <c r="E7" s="102"/>
      <c r="F7" s="953"/>
      <c r="G7" s="954"/>
    </row>
    <row r="8" spans="1:7" ht="32.25" customHeight="1" thickBot="1" x14ac:dyDescent="0.25">
      <c r="A8" s="941" t="s">
        <v>309</v>
      </c>
      <c r="B8" s="942"/>
      <c r="C8" s="305">
        <v>8138</v>
      </c>
      <c r="D8" s="305">
        <v>9371</v>
      </c>
      <c r="E8" s="305">
        <v>9906</v>
      </c>
      <c r="F8" s="933" t="s">
        <v>167</v>
      </c>
      <c r="G8" s="934"/>
    </row>
    <row r="9" spans="1:7" ht="32.25" customHeight="1" thickBot="1" x14ac:dyDescent="0.25">
      <c r="A9" s="939" t="s">
        <v>310</v>
      </c>
      <c r="B9" s="940"/>
      <c r="C9" s="306">
        <v>4802</v>
      </c>
      <c r="D9" s="306">
        <v>5727</v>
      </c>
      <c r="E9" s="306">
        <v>6143</v>
      </c>
      <c r="F9" s="935" t="s">
        <v>168</v>
      </c>
      <c r="G9" s="936"/>
    </row>
    <row r="10" spans="1:7" ht="32.25" customHeight="1" thickBot="1" x14ac:dyDescent="0.25">
      <c r="A10" s="941" t="s">
        <v>311</v>
      </c>
      <c r="B10" s="942"/>
      <c r="C10" s="305">
        <v>3686</v>
      </c>
      <c r="D10" s="305">
        <v>4295</v>
      </c>
      <c r="E10" s="305">
        <v>4730</v>
      </c>
      <c r="F10" s="933" t="s">
        <v>169</v>
      </c>
      <c r="G10" s="934"/>
    </row>
    <row r="11" spans="1:7" ht="32.25" customHeight="1" thickBot="1" x14ac:dyDescent="0.25">
      <c r="A11" s="939" t="s">
        <v>312</v>
      </c>
      <c r="B11" s="940"/>
      <c r="C11" s="306">
        <v>1004</v>
      </c>
      <c r="D11" s="306">
        <v>1364</v>
      </c>
      <c r="E11" s="306">
        <v>1396</v>
      </c>
      <c r="F11" s="935" t="s">
        <v>170</v>
      </c>
      <c r="G11" s="936"/>
    </row>
    <row r="12" spans="1:7" ht="32.25" customHeight="1" thickBot="1" x14ac:dyDescent="0.25">
      <c r="A12" s="941" t="s">
        <v>313</v>
      </c>
      <c r="B12" s="942"/>
      <c r="C12" s="305">
        <v>844</v>
      </c>
      <c r="D12" s="305">
        <v>859</v>
      </c>
      <c r="E12" s="305">
        <v>1030</v>
      </c>
      <c r="F12" s="933" t="s">
        <v>171</v>
      </c>
      <c r="G12" s="934"/>
    </row>
    <row r="13" spans="1:7" ht="32.25" customHeight="1" thickBot="1" x14ac:dyDescent="0.25">
      <c r="A13" s="939" t="s">
        <v>314</v>
      </c>
      <c r="B13" s="940"/>
      <c r="C13" s="306">
        <v>517</v>
      </c>
      <c r="D13" s="306">
        <v>492</v>
      </c>
      <c r="E13" s="306">
        <v>633</v>
      </c>
      <c r="F13" s="935" t="s">
        <v>172</v>
      </c>
      <c r="G13" s="936"/>
    </row>
    <row r="14" spans="1:7" ht="32.25" customHeight="1" thickBot="1" x14ac:dyDescent="0.25">
      <c r="A14" s="941" t="s">
        <v>315</v>
      </c>
      <c r="B14" s="942"/>
      <c r="C14" s="305">
        <v>295</v>
      </c>
      <c r="D14" s="305">
        <v>306</v>
      </c>
      <c r="E14" s="305">
        <v>369</v>
      </c>
      <c r="F14" s="933" t="s">
        <v>173</v>
      </c>
      <c r="G14" s="934"/>
    </row>
    <row r="15" spans="1:7" ht="32.25" customHeight="1" x14ac:dyDescent="0.2">
      <c r="A15" s="931" t="s">
        <v>316</v>
      </c>
      <c r="B15" s="932"/>
      <c r="C15" s="307">
        <v>99</v>
      </c>
      <c r="D15" s="307">
        <v>99</v>
      </c>
      <c r="E15" s="307">
        <v>97</v>
      </c>
      <c r="F15" s="937" t="s">
        <v>174</v>
      </c>
      <c r="G15" s="938"/>
    </row>
    <row r="16" spans="1:7" ht="32.25" customHeight="1" x14ac:dyDescent="0.2">
      <c r="A16" s="203"/>
      <c r="B16" s="203"/>
      <c r="C16" s="313">
        <v>1</v>
      </c>
      <c r="D16" s="313">
        <v>0</v>
      </c>
      <c r="E16" s="313">
        <v>0</v>
      </c>
      <c r="F16" s="929" t="s">
        <v>361</v>
      </c>
      <c r="G16" s="930"/>
    </row>
    <row r="17" spans="1:7" ht="32.25" customHeight="1" x14ac:dyDescent="0.2">
      <c r="A17" s="947" t="s">
        <v>12</v>
      </c>
      <c r="B17" s="948"/>
      <c r="C17" s="308">
        <f>SUM(C8:C16)</f>
        <v>19386</v>
      </c>
      <c r="D17" s="308">
        <f>SUM(D8:D16)</f>
        <v>22513</v>
      </c>
      <c r="E17" s="308">
        <f>SUM(E8:E16)</f>
        <v>24304</v>
      </c>
      <c r="F17" s="949" t="s">
        <v>26</v>
      </c>
      <c r="G17" s="949"/>
    </row>
    <row r="18" spans="1:7" ht="12.75" x14ac:dyDescent="0.2">
      <c r="A18" s="946" t="s">
        <v>290</v>
      </c>
      <c r="B18" s="946"/>
      <c r="C18" s="188"/>
      <c r="D18" s="188"/>
      <c r="E18" s="188"/>
      <c r="F18" s="177"/>
      <c r="G18" s="189" t="s">
        <v>175</v>
      </c>
    </row>
  </sheetData>
  <mergeCells count="26">
    <mergeCell ref="A1:G1"/>
    <mergeCell ref="A2:G2"/>
    <mergeCell ref="A3:G3"/>
    <mergeCell ref="A4:G4"/>
    <mergeCell ref="A18:B18"/>
    <mergeCell ref="A17:B17"/>
    <mergeCell ref="F17:G17"/>
    <mergeCell ref="A6:B7"/>
    <mergeCell ref="F6:G7"/>
    <mergeCell ref="A8:B8"/>
    <mergeCell ref="A9:B9"/>
    <mergeCell ref="F8:G8"/>
    <mergeCell ref="F9:G9"/>
    <mergeCell ref="A11:B11"/>
    <mergeCell ref="A12:B12"/>
    <mergeCell ref="A14:B14"/>
    <mergeCell ref="F16:G16"/>
    <mergeCell ref="A15:B15"/>
    <mergeCell ref="F10:G10"/>
    <mergeCell ref="F11:G11"/>
    <mergeCell ref="F12:G12"/>
    <mergeCell ref="F13:G13"/>
    <mergeCell ref="F14:G14"/>
    <mergeCell ref="F15:G15"/>
    <mergeCell ref="A13:B13"/>
    <mergeCell ref="A10:B10"/>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workbookViewId="0">
      <selection activeCell="I7" sqref="I7"/>
    </sheetView>
  </sheetViews>
  <sheetFormatPr defaultRowHeight="15" x14ac:dyDescent="0.2"/>
  <cols>
    <col min="1" max="1" width="26.85546875" style="20" customWidth="1"/>
    <col min="2" max="2" width="10.85546875" style="19" customWidth="1"/>
    <col min="3" max="3" width="12.28515625" style="19" customWidth="1"/>
    <col min="4" max="4" width="10.7109375" style="19" customWidth="1"/>
    <col min="5" max="5" width="26.85546875" style="20" customWidth="1"/>
    <col min="6" max="16384" width="9.140625" style="10"/>
  </cols>
  <sheetData>
    <row r="1" spans="1:5" ht="42.75" customHeight="1" x14ac:dyDescent="0.2">
      <c r="A1" s="901" t="s">
        <v>637</v>
      </c>
      <c r="B1" s="901"/>
      <c r="C1" s="901"/>
      <c r="D1" s="901"/>
      <c r="E1" s="901"/>
    </row>
    <row r="2" spans="1:5" s="12" customFormat="1" ht="21" customHeight="1" x14ac:dyDescent="0.2">
      <c r="A2" s="716" t="s">
        <v>696</v>
      </c>
      <c r="B2" s="716"/>
      <c r="C2" s="716"/>
      <c r="D2" s="716"/>
      <c r="E2" s="716"/>
    </row>
    <row r="3" spans="1:5" ht="42" customHeight="1" x14ac:dyDescent="0.2">
      <c r="A3" s="765" t="s">
        <v>506</v>
      </c>
      <c r="B3" s="765"/>
      <c r="C3" s="765"/>
      <c r="D3" s="765"/>
      <c r="E3" s="765"/>
    </row>
    <row r="4" spans="1:5" ht="21" customHeight="1" x14ac:dyDescent="0.2">
      <c r="A4" s="718" t="s">
        <v>696</v>
      </c>
      <c r="B4" s="718"/>
      <c r="C4" s="718"/>
      <c r="D4" s="718"/>
      <c r="E4" s="718"/>
    </row>
    <row r="5" spans="1:5" ht="21" customHeight="1" x14ac:dyDescent="0.2">
      <c r="A5" s="104" t="s">
        <v>710</v>
      </c>
      <c r="B5" s="101"/>
      <c r="C5" s="101"/>
      <c r="D5" s="101"/>
      <c r="E5" s="70" t="s">
        <v>711</v>
      </c>
    </row>
    <row r="6" spans="1:5" s="8" customFormat="1" ht="23.25" customHeight="1" thickBot="1" x14ac:dyDescent="0.3">
      <c r="A6" s="955" t="s">
        <v>371</v>
      </c>
      <c r="B6" s="103" t="s">
        <v>205</v>
      </c>
      <c r="C6" s="103" t="s">
        <v>206</v>
      </c>
      <c r="D6" s="103" t="s">
        <v>25</v>
      </c>
      <c r="E6" s="957" t="s">
        <v>372</v>
      </c>
    </row>
    <row r="7" spans="1:5" s="8" customFormat="1" ht="31.5" customHeight="1" x14ac:dyDescent="0.2">
      <c r="A7" s="956"/>
      <c r="B7" s="138" t="s">
        <v>335</v>
      </c>
      <c r="C7" s="138" t="s">
        <v>485</v>
      </c>
      <c r="D7" s="138" t="s">
        <v>36</v>
      </c>
      <c r="E7" s="958"/>
    </row>
    <row r="8" spans="1:5" s="8" customFormat="1" ht="43.5" customHeight="1" thickBot="1" x14ac:dyDescent="0.25">
      <c r="A8" s="314">
        <v>2010</v>
      </c>
      <c r="B8" s="315">
        <v>3880</v>
      </c>
      <c r="C8" s="315">
        <v>13441</v>
      </c>
      <c r="D8" s="316">
        <f>SUM(B8:C8)</f>
        <v>17321</v>
      </c>
      <c r="E8" s="317">
        <v>2010</v>
      </c>
    </row>
    <row r="9" spans="1:5" s="13" customFormat="1" ht="43.5" customHeight="1" thickBot="1" x14ac:dyDescent="0.25">
      <c r="A9" s="318">
        <v>2011</v>
      </c>
      <c r="B9" s="319">
        <v>4081</v>
      </c>
      <c r="C9" s="319">
        <v>15305</v>
      </c>
      <c r="D9" s="319">
        <f>B9+C9</f>
        <v>19386</v>
      </c>
      <c r="E9" s="320">
        <v>2011</v>
      </c>
    </row>
    <row r="10" spans="1:5" s="8" customFormat="1" ht="43.5" customHeight="1" thickBot="1" x14ac:dyDescent="0.25">
      <c r="A10" s="578">
        <v>2012</v>
      </c>
      <c r="B10" s="579">
        <v>4112</v>
      </c>
      <c r="C10" s="579">
        <v>18401</v>
      </c>
      <c r="D10" s="580">
        <f>SUM(B10:C10)</f>
        <v>22513</v>
      </c>
      <c r="E10" s="581">
        <v>2012</v>
      </c>
    </row>
    <row r="11" spans="1:5" s="13" customFormat="1" ht="43.5" customHeight="1" x14ac:dyDescent="0.2">
      <c r="A11" s="582">
        <v>203</v>
      </c>
      <c r="B11" s="583">
        <v>3506</v>
      </c>
      <c r="C11" s="583">
        <v>20798</v>
      </c>
      <c r="D11" s="583">
        <f>B11+C11</f>
        <v>24304</v>
      </c>
      <c r="E11" s="584">
        <v>2013</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rightToLeft="1" view="pageBreakPreview" zoomScaleNormal="100" zoomScaleSheetLayoutView="100" workbookViewId="0">
      <selection activeCell="J47" sqref="J47"/>
    </sheetView>
  </sheetViews>
  <sheetFormatPr defaultRowHeight="12.75" x14ac:dyDescent="0.2"/>
  <cols>
    <col min="1" max="1" width="20" style="546" customWidth="1"/>
    <col min="2" max="2" width="7.85546875" style="546" customWidth="1"/>
    <col min="3" max="3" width="7.42578125" style="546" bestFit="1" customWidth="1"/>
    <col min="4" max="4" width="10.85546875" style="546" bestFit="1" customWidth="1"/>
    <col min="5" max="5" width="8.28515625" style="546" bestFit="1" customWidth="1"/>
    <col min="6" max="6" width="8" style="546" bestFit="1" customWidth="1"/>
    <col min="7" max="7" width="7.42578125" style="546" bestFit="1" customWidth="1"/>
    <col min="8" max="8" width="8" style="546" bestFit="1" customWidth="1"/>
    <col min="9" max="9" width="7.7109375" style="546" bestFit="1" customWidth="1"/>
    <col min="10" max="10" width="8" style="546" bestFit="1" customWidth="1"/>
    <col min="11" max="11" width="7.7109375" style="546" bestFit="1" customWidth="1"/>
    <col min="12" max="12" width="8" style="546" bestFit="1" customWidth="1"/>
    <col min="13" max="13" width="9.85546875" style="546" customWidth="1"/>
    <col min="14" max="14" width="7.7109375" style="547" customWidth="1"/>
    <col min="15" max="15" width="6.5703125" style="547" customWidth="1"/>
    <col min="16" max="16" width="8.28515625" style="546" customWidth="1"/>
    <col min="17" max="16384" width="9.140625" style="221"/>
  </cols>
  <sheetData>
    <row r="1" spans="1:16" s="216" customFormat="1" ht="21" customHeight="1" x14ac:dyDescent="0.2">
      <c r="A1" s="699" t="s">
        <v>570</v>
      </c>
      <c r="B1" s="699"/>
      <c r="C1" s="699"/>
      <c r="D1" s="699"/>
      <c r="E1" s="699"/>
      <c r="F1" s="699"/>
      <c r="G1" s="699"/>
      <c r="H1" s="699"/>
      <c r="I1" s="699"/>
      <c r="J1" s="699"/>
      <c r="K1" s="699"/>
      <c r="L1" s="699"/>
      <c r="M1" s="699"/>
      <c r="N1" s="699"/>
      <c r="O1" s="699"/>
      <c r="P1" s="699"/>
    </row>
    <row r="2" spans="1:16" s="216" customFormat="1" ht="21" customHeight="1" x14ac:dyDescent="0.2">
      <c r="A2" s="700" t="s">
        <v>689</v>
      </c>
      <c r="B2" s="700"/>
      <c r="C2" s="700"/>
      <c r="D2" s="700"/>
      <c r="E2" s="700"/>
      <c r="F2" s="700"/>
      <c r="G2" s="700"/>
      <c r="H2" s="700"/>
      <c r="I2" s="700"/>
      <c r="J2" s="700"/>
      <c r="K2" s="700"/>
      <c r="L2" s="700"/>
      <c r="M2" s="700"/>
      <c r="N2" s="700"/>
      <c r="O2" s="700"/>
      <c r="P2" s="700"/>
    </row>
    <row r="3" spans="1:16" s="216" customFormat="1" ht="18" customHeight="1" x14ac:dyDescent="0.2">
      <c r="A3" s="701" t="s">
        <v>569</v>
      </c>
      <c r="B3" s="701"/>
      <c r="C3" s="701"/>
      <c r="D3" s="701"/>
      <c r="E3" s="701"/>
      <c r="F3" s="701"/>
      <c r="G3" s="701"/>
      <c r="H3" s="701"/>
      <c r="I3" s="701"/>
      <c r="J3" s="701"/>
      <c r="K3" s="701"/>
      <c r="L3" s="701"/>
      <c r="M3" s="701"/>
      <c r="N3" s="701"/>
      <c r="O3" s="701"/>
      <c r="P3" s="701"/>
    </row>
    <row r="4" spans="1:16" s="216" customFormat="1" ht="18" customHeight="1" thickBot="1" x14ac:dyDescent="0.25">
      <c r="A4" s="702" t="s">
        <v>689</v>
      </c>
      <c r="B4" s="702"/>
      <c r="C4" s="702"/>
      <c r="D4" s="702"/>
      <c r="E4" s="702"/>
      <c r="F4" s="702"/>
      <c r="G4" s="702"/>
      <c r="H4" s="702"/>
      <c r="I4" s="702"/>
      <c r="J4" s="702"/>
      <c r="K4" s="702"/>
      <c r="L4" s="702"/>
      <c r="M4" s="702"/>
      <c r="N4" s="702"/>
      <c r="O4" s="702"/>
      <c r="P4" s="702"/>
    </row>
    <row r="5" spans="1:16" s="216" customFormat="1" ht="11.25" customHeight="1" x14ac:dyDescent="0.2">
      <c r="A5" s="703"/>
      <c r="B5" s="704"/>
      <c r="C5" s="704"/>
      <c r="D5" s="704"/>
      <c r="E5" s="704"/>
      <c r="F5" s="704"/>
      <c r="G5" s="704"/>
      <c r="H5" s="704"/>
      <c r="I5" s="704"/>
      <c r="J5" s="704"/>
      <c r="K5" s="704"/>
      <c r="L5" s="704"/>
      <c r="M5" s="704"/>
      <c r="N5" s="704"/>
      <c r="O5" s="704"/>
      <c r="P5" s="705"/>
    </row>
    <row r="6" spans="1:16" s="216" customFormat="1" ht="16.5" customHeight="1" x14ac:dyDescent="0.2">
      <c r="A6" s="112" t="s">
        <v>698</v>
      </c>
      <c r="B6" s="510"/>
      <c r="C6" s="511"/>
      <c r="D6" s="511"/>
      <c r="E6" s="511"/>
      <c r="F6" s="511"/>
      <c r="G6" s="511"/>
      <c r="H6" s="511"/>
      <c r="I6" s="511"/>
      <c r="J6" s="511"/>
      <c r="K6" s="511"/>
      <c r="L6" s="511"/>
      <c r="M6" s="511"/>
      <c r="N6" s="511"/>
      <c r="O6" s="511"/>
      <c r="P6" s="512" t="s">
        <v>603</v>
      </c>
    </row>
    <row r="7" spans="1:16" ht="27.75" customHeight="1" x14ac:dyDescent="0.2">
      <c r="A7" s="706" t="s">
        <v>258</v>
      </c>
      <c r="B7" s="706" t="s">
        <v>257</v>
      </c>
      <c r="C7" s="709">
        <v>2009</v>
      </c>
      <c r="D7" s="709"/>
      <c r="E7" s="709">
        <v>2010</v>
      </c>
      <c r="F7" s="709"/>
      <c r="G7" s="696">
        <v>2011</v>
      </c>
      <c r="H7" s="697"/>
      <c r="I7" s="696">
        <v>2012</v>
      </c>
      <c r="J7" s="697"/>
      <c r="K7" s="696">
        <v>2013</v>
      </c>
      <c r="L7" s="697"/>
      <c r="M7" s="710" t="s">
        <v>255</v>
      </c>
      <c r="N7" s="706" t="s">
        <v>254</v>
      </c>
      <c r="O7" s="706"/>
      <c r="P7" s="712"/>
    </row>
    <row r="8" spans="1:16" ht="17.25" customHeight="1" x14ac:dyDescent="0.2">
      <c r="A8" s="707"/>
      <c r="B8" s="707"/>
      <c r="C8" s="619" t="s">
        <v>256</v>
      </c>
      <c r="D8" s="619" t="s">
        <v>303</v>
      </c>
      <c r="E8" s="619" t="s">
        <v>256</v>
      </c>
      <c r="F8" s="619" t="s">
        <v>303</v>
      </c>
      <c r="G8" s="619" t="s">
        <v>256</v>
      </c>
      <c r="H8" s="619" t="s">
        <v>303</v>
      </c>
      <c r="I8" s="619" t="s">
        <v>256</v>
      </c>
      <c r="J8" s="619" t="s">
        <v>303</v>
      </c>
      <c r="K8" s="619" t="s">
        <v>256</v>
      </c>
      <c r="L8" s="619" t="s">
        <v>303</v>
      </c>
      <c r="M8" s="707"/>
      <c r="N8" s="707"/>
      <c r="O8" s="707"/>
      <c r="P8" s="713"/>
    </row>
    <row r="9" spans="1:16" ht="13.5" customHeight="1" x14ac:dyDescent="0.2">
      <c r="A9" s="708"/>
      <c r="B9" s="708"/>
      <c r="C9" s="513" t="s">
        <v>300</v>
      </c>
      <c r="D9" s="513" t="s">
        <v>306</v>
      </c>
      <c r="E9" s="513" t="s">
        <v>300</v>
      </c>
      <c r="F9" s="513" t="s">
        <v>306</v>
      </c>
      <c r="G9" s="513" t="s">
        <v>300</v>
      </c>
      <c r="H9" s="513" t="s">
        <v>306</v>
      </c>
      <c r="I9" s="513" t="s">
        <v>300</v>
      </c>
      <c r="J9" s="513" t="s">
        <v>306</v>
      </c>
      <c r="K9" s="513" t="s">
        <v>300</v>
      </c>
      <c r="L9" s="513" t="s">
        <v>306</v>
      </c>
      <c r="M9" s="711"/>
      <c r="N9" s="708"/>
      <c r="O9" s="708"/>
      <c r="P9" s="714"/>
    </row>
    <row r="10" spans="1:16" ht="17.649999999999999" customHeight="1" x14ac:dyDescent="0.2">
      <c r="A10" s="688" t="s">
        <v>307</v>
      </c>
      <c r="B10" s="525" t="s">
        <v>241</v>
      </c>
      <c r="C10" s="567">
        <v>4037</v>
      </c>
      <c r="D10" s="625">
        <f>C10/$D$55*1000</f>
        <v>2.4636494233583504</v>
      </c>
      <c r="E10" s="567">
        <v>3849</v>
      </c>
      <c r="F10" s="625">
        <f>E10/$F$55*1000</f>
        <v>2.2441866295686892</v>
      </c>
      <c r="G10" s="567">
        <v>3341</v>
      </c>
      <c r="H10" s="625">
        <f>G10/$H$55*1000</f>
        <v>1.9281856183092796</v>
      </c>
      <c r="I10" s="567">
        <v>3432</v>
      </c>
      <c r="J10" s="625">
        <f>I10/$J$55*1000</f>
        <v>1.8724395126201441</v>
      </c>
      <c r="K10" s="567">
        <v>2738</v>
      </c>
      <c r="L10" s="625">
        <f>K10/$L$55*1000</f>
        <v>1.3664720267505117</v>
      </c>
      <c r="M10" s="514" t="s">
        <v>407</v>
      </c>
      <c r="N10" s="681" t="s">
        <v>387</v>
      </c>
      <c r="O10" s="682"/>
      <c r="P10" s="682"/>
    </row>
    <row r="11" spans="1:16" ht="17.649999999999999" customHeight="1" x14ac:dyDescent="0.2">
      <c r="A11" s="689"/>
      <c r="B11" s="515" t="s">
        <v>242</v>
      </c>
      <c r="C11" s="568">
        <v>1089</v>
      </c>
      <c r="D11" s="626">
        <f t="shared" ref="D11:D48" si="0">C11/$D$55*1000</f>
        <v>0.66458117959802909</v>
      </c>
      <c r="E11" s="568">
        <v>3070</v>
      </c>
      <c r="F11" s="626">
        <f t="shared" ref="F11:F48" si="1">E11/$F$55*1000</f>
        <v>1.7899851786894976</v>
      </c>
      <c r="G11" s="568">
        <v>1784</v>
      </c>
      <c r="H11" s="626">
        <f t="shared" ref="H11:H48" si="2">G11/$H$55*1000</f>
        <v>1.0295968701178555</v>
      </c>
      <c r="I11" s="568">
        <v>2357</v>
      </c>
      <c r="J11" s="626">
        <f t="shared" ref="J11:J48" si="3">I11/$J$55*1000</f>
        <v>1.2859382084049182</v>
      </c>
      <c r="K11" s="568">
        <v>2780</v>
      </c>
      <c r="L11" s="626">
        <f t="shared" ref="L11:L48" si="4">K11/$L$55*1000</f>
        <v>1.3874332484902929</v>
      </c>
      <c r="M11" s="516" t="s">
        <v>405</v>
      </c>
      <c r="N11" s="681"/>
      <c r="O11" s="682"/>
      <c r="P11" s="682"/>
    </row>
    <row r="12" spans="1:16" ht="17.649999999999999" customHeight="1" x14ac:dyDescent="0.2">
      <c r="A12" s="695"/>
      <c r="B12" s="548" t="s">
        <v>25</v>
      </c>
      <c r="C12" s="549">
        <f>SUM(C10:C11)</f>
        <v>5126</v>
      </c>
      <c r="D12" s="627">
        <f t="shared" si="0"/>
        <v>3.1282306029563793</v>
      </c>
      <c r="E12" s="549">
        <f>SUM(E10:E11)</f>
        <v>6919</v>
      </c>
      <c r="F12" s="627">
        <f t="shared" si="1"/>
        <v>4.0341718082581872</v>
      </c>
      <c r="G12" s="549">
        <f>SUM(G10:G11)</f>
        <v>5125</v>
      </c>
      <c r="H12" s="627">
        <f t="shared" si="2"/>
        <v>2.9577824884271351</v>
      </c>
      <c r="I12" s="549">
        <f>SUM(I10:I11)</f>
        <v>5789</v>
      </c>
      <c r="J12" s="627">
        <f t="shared" si="3"/>
        <v>3.1583777210250625</v>
      </c>
      <c r="K12" s="549">
        <f>SUM(K10:K11)</f>
        <v>5518</v>
      </c>
      <c r="L12" s="627">
        <f>K12/$L$55*1000</f>
        <v>2.7539052752408044</v>
      </c>
      <c r="M12" s="120" t="s">
        <v>36</v>
      </c>
      <c r="N12" s="681"/>
      <c r="O12" s="682"/>
      <c r="P12" s="682"/>
    </row>
    <row r="13" spans="1:16" ht="17.649999999999999" customHeight="1" x14ac:dyDescent="0.2">
      <c r="A13" s="684" t="s">
        <v>294</v>
      </c>
      <c r="B13" s="523" t="s">
        <v>241</v>
      </c>
      <c r="C13" s="564">
        <v>406</v>
      </c>
      <c r="D13" s="628">
        <f t="shared" si="0"/>
        <v>0.24776855731570233</v>
      </c>
      <c r="E13" s="564">
        <v>446</v>
      </c>
      <c r="F13" s="628">
        <f t="shared" si="1"/>
        <v>0.26004344941222018</v>
      </c>
      <c r="G13" s="564">
        <v>519</v>
      </c>
      <c r="H13" s="628">
        <f t="shared" si="2"/>
        <v>0.29952958273047475</v>
      </c>
      <c r="I13" s="564">
        <v>534</v>
      </c>
      <c r="J13" s="628">
        <f t="shared" si="3"/>
        <v>0.29134111297760984</v>
      </c>
      <c r="K13" s="564">
        <v>732</v>
      </c>
      <c r="L13" s="628">
        <f t="shared" si="4"/>
        <v>0.36532415032190446</v>
      </c>
      <c r="M13" s="517" t="s">
        <v>407</v>
      </c>
      <c r="N13" s="687" t="s">
        <v>388</v>
      </c>
      <c r="O13" s="694"/>
      <c r="P13" s="694"/>
    </row>
    <row r="14" spans="1:16" ht="17.649999999999999" customHeight="1" x14ac:dyDescent="0.2">
      <c r="A14" s="684"/>
      <c r="B14" s="518" t="s">
        <v>242</v>
      </c>
      <c r="C14" s="620">
        <v>1505</v>
      </c>
      <c r="D14" s="629">
        <f t="shared" si="0"/>
        <v>0.91845241073924133</v>
      </c>
      <c r="E14" s="620">
        <v>559</v>
      </c>
      <c r="F14" s="629">
        <f t="shared" si="1"/>
        <v>0.32592889735746877</v>
      </c>
      <c r="G14" s="620">
        <v>971</v>
      </c>
      <c r="H14" s="629">
        <f t="shared" si="2"/>
        <v>0.5603915700024874</v>
      </c>
      <c r="I14" s="620">
        <v>778</v>
      </c>
      <c r="J14" s="629">
        <f t="shared" si="3"/>
        <v>0.42446326946925178</v>
      </c>
      <c r="K14" s="620">
        <v>721</v>
      </c>
      <c r="L14" s="629">
        <f t="shared" si="4"/>
        <v>0.35983430653291415</v>
      </c>
      <c r="M14" s="519" t="s">
        <v>405</v>
      </c>
      <c r="N14" s="687"/>
      <c r="O14" s="694"/>
      <c r="P14" s="694"/>
    </row>
    <row r="15" spans="1:16" ht="17.649999999999999" customHeight="1" x14ac:dyDescent="0.2">
      <c r="A15" s="698"/>
      <c r="B15" s="550" t="s">
        <v>25</v>
      </c>
      <c r="C15" s="621">
        <v>320</v>
      </c>
      <c r="D15" s="630">
        <f t="shared" si="0"/>
        <v>0.19528556241631709</v>
      </c>
      <c r="E15" s="621">
        <v>248</v>
      </c>
      <c r="F15" s="630">
        <f t="shared" si="1"/>
        <v>0.14459815124266953</v>
      </c>
      <c r="G15" s="621">
        <v>338</v>
      </c>
      <c r="H15" s="630">
        <f t="shared" si="2"/>
        <v>0.1950693621635847</v>
      </c>
      <c r="I15" s="621">
        <v>317</v>
      </c>
      <c r="J15" s="630">
        <f t="shared" si="3"/>
        <v>0.17294968691742008</v>
      </c>
      <c r="K15" s="621">
        <v>363</v>
      </c>
      <c r="L15" s="630">
        <f t="shared" si="4"/>
        <v>0.18116484503668215</v>
      </c>
      <c r="M15" s="121" t="s">
        <v>36</v>
      </c>
      <c r="N15" s="687"/>
      <c r="O15" s="694"/>
      <c r="P15" s="694"/>
    </row>
    <row r="16" spans="1:16" ht="17.649999999999999" customHeight="1" x14ac:dyDescent="0.2">
      <c r="A16" s="692" t="s">
        <v>676</v>
      </c>
      <c r="B16" s="520" t="s">
        <v>241</v>
      </c>
      <c r="C16" s="569">
        <v>3669</v>
      </c>
      <c r="D16" s="631">
        <f t="shared" si="0"/>
        <v>2.2390710265795857</v>
      </c>
      <c r="E16" s="569">
        <v>3553</v>
      </c>
      <c r="F16" s="631">
        <f t="shared" si="1"/>
        <v>2.0716017393758261</v>
      </c>
      <c r="G16" s="569">
        <v>3059</v>
      </c>
      <c r="H16" s="631">
        <f t="shared" si="2"/>
        <v>1.7654354404094841</v>
      </c>
      <c r="I16" s="569">
        <v>3182</v>
      </c>
      <c r="J16" s="631">
        <f t="shared" si="3"/>
        <v>1.7360438604770683</v>
      </c>
      <c r="K16" s="569">
        <v>2446</v>
      </c>
      <c r="L16" s="631">
        <f t="shared" si="4"/>
        <v>1.2207416279882217</v>
      </c>
      <c r="M16" s="521" t="s">
        <v>407</v>
      </c>
      <c r="N16" s="690" t="s">
        <v>253</v>
      </c>
      <c r="O16" s="691"/>
      <c r="P16" s="691"/>
    </row>
    <row r="17" spans="1:16" ht="17.649999999999999" customHeight="1" x14ac:dyDescent="0.2">
      <c r="A17" s="692"/>
      <c r="B17" s="551" t="s">
        <v>242</v>
      </c>
      <c r="C17" s="570">
        <v>949</v>
      </c>
      <c r="D17" s="632">
        <f t="shared" si="0"/>
        <v>0.57914374604089036</v>
      </c>
      <c r="E17" s="570">
        <v>2431</v>
      </c>
      <c r="F17" s="632">
        <f t="shared" si="1"/>
        <v>1.4174117164150388</v>
      </c>
      <c r="G17" s="570">
        <v>1173</v>
      </c>
      <c r="H17" s="632">
        <f t="shared" si="2"/>
        <v>0.67697148466829837</v>
      </c>
      <c r="I17" s="570">
        <v>1455</v>
      </c>
      <c r="J17" s="632">
        <f t="shared" si="3"/>
        <v>0.7938226954727009</v>
      </c>
      <c r="K17" s="570">
        <v>1821</v>
      </c>
      <c r="L17" s="632">
        <f t="shared" si="4"/>
        <v>0.90881868543195088</v>
      </c>
      <c r="M17" s="522" t="s">
        <v>405</v>
      </c>
      <c r="N17" s="690"/>
      <c r="O17" s="691"/>
      <c r="P17" s="691"/>
    </row>
    <row r="18" spans="1:16" ht="17.649999999999999" customHeight="1" x14ac:dyDescent="0.2">
      <c r="A18" s="693"/>
      <c r="B18" s="552" t="s">
        <v>25</v>
      </c>
      <c r="C18" s="553">
        <f>SUM(C16:C17)</f>
        <v>4618</v>
      </c>
      <c r="D18" s="633">
        <f t="shared" si="0"/>
        <v>2.8182147726204758</v>
      </c>
      <c r="E18" s="553">
        <f>SUM(E16:E17)</f>
        <v>5984</v>
      </c>
      <c r="F18" s="633">
        <f t="shared" si="1"/>
        <v>3.4890134557908641</v>
      </c>
      <c r="G18" s="553">
        <f>SUM(G16:G17)</f>
        <v>4232</v>
      </c>
      <c r="H18" s="633">
        <f t="shared" si="2"/>
        <v>2.4424069250777825</v>
      </c>
      <c r="I18" s="553">
        <f>SUM(I16:I17)</f>
        <v>4637</v>
      </c>
      <c r="J18" s="633">
        <f t="shared" si="3"/>
        <v>2.5298665559497691</v>
      </c>
      <c r="K18" s="553">
        <f>SUM(K16:K17)</f>
        <v>4267</v>
      </c>
      <c r="L18" s="633">
        <f t="shared" si="4"/>
        <v>2.1295603134201726</v>
      </c>
      <c r="M18" s="122" t="s">
        <v>36</v>
      </c>
      <c r="N18" s="690"/>
      <c r="O18" s="691"/>
      <c r="P18" s="691"/>
    </row>
    <row r="19" spans="1:16" ht="17.649999999999999" customHeight="1" x14ac:dyDescent="0.2">
      <c r="A19" s="684" t="s">
        <v>299</v>
      </c>
      <c r="B19" s="523" t="s">
        <v>241</v>
      </c>
      <c r="C19" s="622">
        <v>447</v>
      </c>
      <c r="D19" s="634">
        <f t="shared" si="0"/>
        <v>0.27278952000029294</v>
      </c>
      <c r="E19" s="622">
        <v>483</v>
      </c>
      <c r="F19" s="634">
        <f t="shared" si="1"/>
        <v>0.28161656068632812</v>
      </c>
      <c r="G19" s="622">
        <v>566</v>
      </c>
      <c r="H19" s="634">
        <f t="shared" si="2"/>
        <v>0.32665461238044063</v>
      </c>
      <c r="I19" s="622">
        <v>576</v>
      </c>
      <c r="J19" s="634">
        <f t="shared" si="3"/>
        <v>0.31425558253764657</v>
      </c>
      <c r="K19" s="622">
        <v>819</v>
      </c>
      <c r="L19" s="634">
        <f t="shared" si="4"/>
        <v>0.40874382392573744</v>
      </c>
      <c r="M19" s="524" t="s">
        <v>407</v>
      </c>
      <c r="N19" s="686" t="s">
        <v>389</v>
      </c>
      <c r="O19" s="686"/>
      <c r="P19" s="687"/>
    </row>
    <row r="20" spans="1:16" ht="17.649999999999999" customHeight="1" x14ac:dyDescent="0.2">
      <c r="A20" s="684"/>
      <c r="B20" s="518" t="s">
        <v>242</v>
      </c>
      <c r="C20" s="620">
        <v>1727</v>
      </c>
      <c r="D20" s="629">
        <f t="shared" si="0"/>
        <v>1.0539317696655612</v>
      </c>
      <c r="E20" s="620">
        <v>705</v>
      </c>
      <c r="F20" s="629">
        <f t="shared" si="1"/>
        <v>0.41105522833097585</v>
      </c>
      <c r="G20" s="620">
        <v>1477</v>
      </c>
      <c r="H20" s="629">
        <f t="shared" si="2"/>
        <v>0.85241848495743966</v>
      </c>
      <c r="I20" s="620">
        <v>1260</v>
      </c>
      <c r="J20" s="629">
        <f t="shared" si="3"/>
        <v>0.68743408680110185</v>
      </c>
      <c r="K20" s="620">
        <v>1100</v>
      </c>
      <c r="L20" s="629">
        <f t="shared" si="4"/>
        <v>0.54898437889903684</v>
      </c>
      <c r="M20" s="519" t="s">
        <v>405</v>
      </c>
      <c r="N20" s="686"/>
      <c r="O20" s="686"/>
      <c r="P20" s="687"/>
    </row>
    <row r="21" spans="1:16" ht="17.649999999999999" customHeight="1" x14ac:dyDescent="0.2">
      <c r="A21" s="685"/>
      <c r="B21" s="113" t="s">
        <v>25</v>
      </c>
      <c r="C21" s="623">
        <v>355</v>
      </c>
      <c r="D21" s="635">
        <f t="shared" si="0"/>
        <v>0.21664492080560177</v>
      </c>
      <c r="E21" s="623">
        <v>287</v>
      </c>
      <c r="F21" s="635">
        <f t="shared" si="1"/>
        <v>0.16733737663970222</v>
      </c>
      <c r="G21" s="623">
        <v>409</v>
      </c>
      <c r="H21" s="635">
        <f t="shared" si="2"/>
        <v>0.23604547078374599</v>
      </c>
      <c r="I21" s="623">
        <v>395</v>
      </c>
      <c r="J21" s="635">
        <f t="shared" si="3"/>
        <v>0.2155051303860597</v>
      </c>
      <c r="K21" s="623">
        <v>470</v>
      </c>
      <c r="L21" s="635">
        <f t="shared" si="4"/>
        <v>0.23456605280231571</v>
      </c>
      <c r="M21" s="123" t="s">
        <v>36</v>
      </c>
      <c r="N21" s="686"/>
      <c r="O21" s="686"/>
      <c r="P21" s="687"/>
    </row>
    <row r="22" spans="1:16" ht="18" customHeight="1" x14ac:dyDescent="0.2">
      <c r="A22" s="688" t="s">
        <v>252</v>
      </c>
      <c r="B22" s="525" t="s">
        <v>241</v>
      </c>
      <c r="C22" s="571">
        <v>368</v>
      </c>
      <c r="D22" s="636">
        <f t="shared" si="0"/>
        <v>0.22457839677876465</v>
      </c>
      <c r="E22" s="571">
        <v>296</v>
      </c>
      <c r="F22" s="636">
        <f t="shared" si="1"/>
        <v>0.1725848901928636</v>
      </c>
      <c r="G22" s="571">
        <v>282</v>
      </c>
      <c r="H22" s="636">
        <f t="shared" si="2"/>
        <v>0.16275017789979554</v>
      </c>
      <c r="I22" s="571">
        <v>250</v>
      </c>
      <c r="J22" s="636">
        <f t="shared" si="3"/>
        <v>0.13639565214307578</v>
      </c>
      <c r="K22" s="571">
        <v>292</v>
      </c>
      <c r="L22" s="636">
        <f t="shared" si="4"/>
        <v>0.14573039876228977</v>
      </c>
      <c r="M22" s="526" t="s">
        <v>407</v>
      </c>
      <c r="N22" s="681" t="s">
        <v>381</v>
      </c>
      <c r="O22" s="682"/>
      <c r="P22" s="682"/>
    </row>
    <row r="23" spans="1:16" ht="18" customHeight="1" x14ac:dyDescent="0.2">
      <c r="A23" s="689"/>
      <c r="B23" s="554" t="s">
        <v>242</v>
      </c>
      <c r="C23" s="562">
        <v>140</v>
      </c>
      <c r="D23" s="637">
        <f t="shared" si="0"/>
        <v>8.5437433557138717E-2</v>
      </c>
      <c r="E23" s="562">
        <v>639</v>
      </c>
      <c r="F23" s="637">
        <f t="shared" si="1"/>
        <v>0.37257346227445898</v>
      </c>
      <c r="G23" s="562">
        <v>611</v>
      </c>
      <c r="H23" s="637">
        <f t="shared" si="2"/>
        <v>0.35262538544955696</v>
      </c>
      <c r="I23" s="562">
        <v>902</v>
      </c>
      <c r="J23" s="637">
        <f t="shared" si="3"/>
        <v>0.49211551293221734</v>
      </c>
      <c r="K23" s="562">
        <v>959</v>
      </c>
      <c r="L23" s="637">
        <f t="shared" si="4"/>
        <v>0.47861456305834205</v>
      </c>
      <c r="M23" s="527" t="s">
        <v>405</v>
      </c>
      <c r="N23" s="681"/>
      <c r="O23" s="682"/>
      <c r="P23" s="682"/>
    </row>
    <row r="24" spans="1:16" ht="18" customHeight="1" x14ac:dyDescent="0.2">
      <c r="A24" s="689"/>
      <c r="B24" s="555" t="s">
        <v>25</v>
      </c>
      <c r="C24" s="553">
        <f>SUM(C22:C23)</f>
        <v>508</v>
      </c>
      <c r="D24" s="638">
        <f t="shared" si="0"/>
        <v>0.31001583033590335</v>
      </c>
      <c r="E24" s="553">
        <f>SUM(E22:E23)</f>
        <v>935</v>
      </c>
      <c r="F24" s="638">
        <f t="shared" si="1"/>
        <v>0.54515835246732258</v>
      </c>
      <c r="G24" s="553">
        <f>SUM(G22:G23)</f>
        <v>893</v>
      </c>
      <c r="H24" s="638">
        <f t="shared" si="2"/>
        <v>0.51537556334935253</v>
      </c>
      <c r="I24" s="553">
        <f>SUM(I22:I23)</f>
        <v>1152</v>
      </c>
      <c r="J24" s="638">
        <f t="shared" si="3"/>
        <v>0.62851116507529314</v>
      </c>
      <c r="K24" s="553">
        <f>SUM(K22:K23)</f>
        <v>1251</v>
      </c>
      <c r="L24" s="638">
        <f t="shared" si="4"/>
        <v>0.62434496182063182</v>
      </c>
      <c r="M24" s="124" t="s">
        <v>36</v>
      </c>
      <c r="N24" s="681"/>
      <c r="O24" s="682"/>
      <c r="P24" s="682"/>
    </row>
    <row r="25" spans="1:16" ht="18" customHeight="1" x14ac:dyDescent="0.2">
      <c r="A25" s="683" t="s">
        <v>295</v>
      </c>
      <c r="B25" s="528" t="s">
        <v>241</v>
      </c>
      <c r="C25" s="564">
        <v>4453</v>
      </c>
      <c r="D25" s="628">
        <f t="shared" si="0"/>
        <v>2.7175206544995625</v>
      </c>
      <c r="E25" s="564">
        <v>5794</v>
      </c>
      <c r="F25" s="628">
        <f t="shared" si="1"/>
        <v>3.3782326141130126</v>
      </c>
      <c r="G25" s="564">
        <v>6144</v>
      </c>
      <c r="H25" s="628">
        <f t="shared" si="2"/>
        <v>3.5458762163700128</v>
      </c>
      <c r="I25" s="564">
        <v>7332</v>
      </c>
      <c r="J25" s="628">
        <f t="shared" si="3"/>
        <v>4.0002116860521255</v>
      </c>
      <c r="K25" s="564">
        <v>6862</v>
      </c>
      <c r="L25" s="628">
        <f t="shared" si="4"/>
        <v>3.4246643709138098</v>
      </c>
      <c r="M25" s="529" t="s">
        <v>407</v>
      </c>
      <c r="N25" s="686" t="s">
        <v>382</v>
      </c>
      <c r="O25" s="686"/>
      <c r="P25" s="687"/>
    </row>
    <row r="26" spans="1:16" ht="18" customHeight="1" x14ac:dyDescent="0.2">
      <c r="A26" s="684"/>
      <c r="B26" s="530" t="s">
        <v>242</v>
      </c>
      <c r="C26" s="620">
        <v>11704</v>
      </c>
      <c r="D26" s="629">
        <f t="shared" si="0"/>
        <v>7.1425694453767976</v>
      </c>
      <c r="E26" s="620">
        <v>2684</v>
      </c>
      <c r="F26" s="629">
        <f t="shared" si="1"/>
        <v>1.5649251529650199</v>
      </c>
      <c r="G26" s="620">
        <v>2836</v>
      </c>
      <c r="H26" s="629">
        <f t="shared" si="2"/>
        <v>1.636735831644752</v>
      </c>
      <c r="I26" s="620">
        <v>2032</v>
      </c>
      <c r="J26" s="629">
        <f t="shared" si="3"/>
        <v>1.1086238606189198</v>
      </c>
      <c r="K26" s="620">
        <v>2089</v>
      </c>
      <c r="L26" s="629">
        <f t="shared" si="4"/>
        <v>1.0425712432000798</v>
      </c>
      <c r="M26" s="531" t="s">
        <v>405</v>
      </c>
      <c r="N26" s="686"/>
      <c r="O26" s="686"/>
      <c r="P26" s="687"/>
    </row>
    <row r="27" spans="1:16" ht="18" customHeight="1" x14ac:dyDescent="0.2">
      <c r="A27" s="685"/>
      <c r="B27" s="114" t="s">
        <v>25</v>
      </c>
      <c r="C27" s="623">
        <v>3226</v>
      </c>
      <c r="D27" s="635">
        <f t="shared" si="0"/>
        <v>1.9687225761094964</v>
      </c>
      <c r="E27" s="623">
        <v>1834</v>
      </c>
      <c r="F27" s="635">
        <f t="shared" si="1"/>
        <v>1.0693266507219996</v>
      </c>
      <c r="G27" s="623">
        <v>1940</v>
      </c>
      <c r="H27" s="635">
        <f t="shared" si="2"/>
        <v>1.1196288834241253</v>
      </c>
      <c r="I27" s="623">
        <v>1591</v>
      </c>
      <c r="J27" s="635">
        <f t="shared" si="3"/>
        <v>0.86802193023853413</v>
      </c>
      <c r="K27" s="623">
        <v>1602</v>
      </c>
      <c r="L27" s="635">
        <f t="shared" si="4"/>
        <v>0.79952088636023355</v>
      </c>
      <c r="M27" s="125" t="s">
        <v>36</v>
      </c>
      <c r="N27" s="686"/>
      <c r="O27" s="686"/>
      <c r="P27" s="687"/>
    </row>
    <row r="28" spans="1:16" ht="18" customHeight="1" x14ac:dyDescent="0.2">
      <c r="A28" s="675" t="s">
        <v>251</v>
      </c>
      <c r="B28" s="532" t="s">
        <v>241</v>
      </c>
      <c r="C28" s="571">
        <v>7251</v>
      </c>
      <c r="D28" s="636">
        <f t="shared" si="0"/>
        <v>4.4250487908772351</v>
      </c>
      <c r="E28" s="571">
        <v>8435</v>
      </c>
      <c r="F28" s="636">
        <f t="shared" si="1"/>
        <v>4.9180863134351505</v>
      </c>
      <c r="G28" s="571">
        <v>8113</v>
      </c>
      <c r="H28" s="636">
        <f t="shared" si="2"/>
        <v>4.6822418202164577</v>
      </c>
      <c r="I28" s="571">
        <v>8464</v>
      </c>
      <c r="J28" s="636">
        <f t="shared" si="3"/>
        <v>4.6178111989559731</v>
      </c>
      <c r="K28" s="571">
        <v>9239</v>
      </c>
      <c r="L28" s="636">
        <f t="shared" si="4"/>
        <v>4.6109697060438188</v>
      </c>
      <c r="M28" s="526" t="s">
        <v>407</v>
      </c>
      <c r="N28" s="655" t="s">
        <v>383</v>
      </c>
      <c r="O28" s="655"/>
      <c r="P28" s="656"/>
    </row>
    <row r="29" spans="1:16" ht="18" customHeight="1" x14ac:dyDescent="0.2">
      <c r="A29" s="671"/>
      <c r="B29" s="533" t="s">
        <v>242</v>
      </c>
      <c r="C29" s="572">
        <v>344</v>
      </c>
      <c r="D29" s="639">
        <f t="shared" si="0"/>
        <v>0.20993197959754087</v>
      </c>
      <c r="E29" s="572">
        <v>2180</v>
      </c>
      <c r="F29" s="639">
        <f t="shared" si="1"/>
        <v>1.2710643939879822</v>
      </c>
      <c r="G29" s="572">
        <v>1609</v>
      </c>
      <c r="H29" s="639">
        <f t="shared" si="2"/>
        <v>0.92859941929351419</v>
      </c>
      <c r="I29" s="572">
        <v>2185</v>
      </c>
      <c r="J29" s="639">
        <f t="shared" si="3"/>
        <v>1.1920979997304821</v>
      </c>
      <c r="K29" s="572">
        <v>3149</v>
      </c>
      <c r="L29" s="639">
        <f t="shared" si="4"/>
        <v>1.5715925537755153</v>
      </c>
      <c r="M29" s="516" t="s">
        <v>405</v>
      </c>
      <c r="N29" s="657"/>
      <c r="O29" s="657"/>
      <c r="P29" s="658"/>
    </row>
    <row r="30" spans="1:16" ht="18" customHeight="1" x14ac:dyDescent="0.2">
      <c r="A30" s="672"/>
      <c r="B30" s="115" t="s">
        <v>25</v>
      </c>
      <c r="C30" s="507">
        <f>SUM(C28:C29)</f>
        <v>7595</v>
      </c>
      <c r="D30" s="640">
        <f t="shared" si="0"/>
        <v>4.6349807704747752</v>
      </c>
      <c r="E30" s="507">
        <f>SUM(E28:E29)</f>
        <v>10615</v>
      </c>
      <c r="F30" s="640">
        <f t="shared" si="1"/>
        <v>6.1891507074231322</v>
      </c>
      <c r="G30" s="507">
        <f>SUM(G28:G29)</f>
        <v>9722</v>
      </c>
      <c r="H30" s="640">
        <f t="shared" si="2"/>
        <v>5.6108412395099716</v>
      </c>
      <c r="I30" s="507">
        <f>SUM(I28:I29)</f>
        <v>10649</v>
      </c>
      <c r="J30" s="640">
        <f t="shared" si="3"/>
        <v>5.8099091986864559</v>
      </c>
      <c r="K30" s="507">
        <f>SUM(K28:K29)</f>
        <v>12388</v>
      </c>
      <c r="L30" s="640">
        <f t="shared" si="4"/>
        <v>6.1825622598193348</v>
      </c>
      <c r="M30" s="126" t="s">
        <v>36</v>
      </c>
      <c r="N30" s="659"/>
      <c r="O30" s="659"/>
      <c r="P30" s="660"/>
    </row>
    <row r="31" spans="1:16" ht="18" customHeight="1" x14ac:dyDescent="0.2">
      <c r="A31" s="661" t="s">
        <v>296</v>
      </c>
      <c r="B31" s="528" t="s">
        <v>241</v>
      </c>
      <c r="C31" s="624">
        <v>226</v>
      </c>
      <c r="D31" s="641">
        <f t="shared" si="0"/>
        <v>0.13792042845652394</v>
      </c>
      <c r="E31" s="624">
        <v>203</v>
      </c>
      <c r="F31" s="641">
        <f t="shared" si="1"/>
        <v>0.11836058347686254</v>
      </c>
      <c r="G31" s="624">
        <v>214</v>
      </c>
      <c r="H31" s="641">
        <f t="shared" si="2"/>
        <v>0.12350545415090866</v>
      </c>
      <c r="I31" s="624">
        <v>217</v>
      </c>
      <c r="J31" s="641">
        <f t="shared" si="3"/>
        <v>0.11839142606018976</v>
      </c>
      <c r="K31" s="624">
        <v>217</v>
      </c>
      <c r="L31" s="641">
        <f t="shared" si="4"/>
        <v>0.10829964565553725</v>
      </c>
      <c r="M31" s="529" t="s">
        <v>407</v>
      </c>
      <c r="N31" s="664" t="s">
        <v>384</v>
      </c>
      <c r="O31" s="664"/>
      <c r="P31" s="665"/>
    </row>
    <row r="32" spans="1:16" ht="18" customHeight="1" x14ac:dyDescent="0.2">
      <c r="A32" s="662"/>
      <c r="B32" s="534" t="s">
        <v>242</v>
      </c>
      <c r="C32" s="620">
        <v>4763</v>
      </c>
      <c r="D32" s="629">
        <f t="shared" si="0"/>
        <v>2.9067035430903698</v>
      </c>
      <c r="E32" s="620">
        <v>787</v>
      </c>
      <c r="F32" s="629">
        <f t="shared" si="1"/>
        <v>0.45886590737089072</v>
      </c>
      <c r="G32" s="620">
        <v>1077</v>
      </c>
      <c r="H32" s="629">
        <f t="shared" si="2"/>
        <v>0.62156716878751694</v>
      </c>
      <c r="I32" s="620">
        <v>839</v>
      </c>
      <c r="J32" s="629">
        <f t="shared" si="3"/>
        <v>0.45774380859216229</v>
      </c>
      <c r="K32" s="620">
        <v>636</v>
      </c>
      <c r="L32" s="629">
        <f t="shared" si="4"/>
        <v>0.31741278634526127</v>
      </c>
      <c r="M32" s="535" t="s">
        <v>405</v>
      </c>
      <c r="N32" s="666"/>
      <c r="O32" s="666"/>
      <c r="P32" s="667"/>
    </row>
    <row r="33" spans="1:16" ht="18" customHeight="1" x14ac:dyDescent="0.2">
      <c r="A33" s="678"/>
      <c r="B33" s="116" t="s">
        <v>25</v>
      </c>
      <c r="C33" s="621">
        <v>216</v>
      </c>
      <c r="D33" s="630">
        <f t="shared" si="0"/>
        <v>0.13181775463101403</v>
      </c>
      <c r="E33" s="621">
        <v>162</v>
      </c>
      <c r="F33" s="630">
        <f t="shared" si="1"/>
        <v>9.4455243956905077E-2</v>
      </c>
      <c r="G33" s="621">
        <v>178</v>
      </c>
      <c r="H33" s="630">
        <f t="shared" si="2"/>
        <v>0.10272883569561561</v>
      </c>
      <c r="I33" s="621">
        <v>172</v>
      </c>
      <c r="J33" s="630">
        <f t="shared" si="3"/>
        <v>9.3840208674436126E-2</v>
      </c>
      <c r="K33" s="621">
        <v>162</v>
      </c>
      <c r="L33" s="630">
        <f t="shared" si="4"/>
        <v>8.0850426710585413E-2</v>
      </c>
      <c r="M33" s="127" t="s">
        <v>36</v>
      </c>
      <c r="N33" s="679"/>
      <c r="O33" s="679"/>
      <c r="P33" s="680"/>
    </row>
    <row r="34" spans="1:16" ht="18" customHeight="1" x14ac:dyDescent="0.2">
      <c r="A34" s="671" t="s">
        <v>250</v>
      </c>
      <c r="B34" s="536" t="s">
        <v>241</v>
      </c>
      <c r="C34" s="561">
        <v>715</v>
      </c>
      <c r="D34" s="642">
        <f t="shared" si="0"/>
        <v>0.43634117852395848</v>
      </c>
      <c r="E34" s="561">
        <v>867</v>
      </c>
      <c r="F34" s="642">
        <f t="shared" si="1"/>
        <v>0.50551047228788093</v>
      </c>
      <c r="G34" s="561">
        <v>888</v>
      </c>
      <c r="H34" s="642">
        <f t="shared" si="2"/>
        <v>0.51248992189722842</v>
      </c>
      <c r="I34" s="561">
        <v>869</v>
      </c>
      <c r="J34" s="642">
        <f t="shared" si="3"/>
        <v>0.4741112868493314</v>
      </c>
      <c r="K34" s="561">
        <v>1023</v>
      </c>
      <c r="L34" s="642">
        <f t="shared" si="4"/>
        <v>0.5105554723761041</v>
      </c>
      <c r="M34" s="537" t="s">
        <v>407</v>
      </c>
      <c r="N34" s="657" t="s">
        <v>385</v>
      </c>
      <c r="O34" s="657"/>
      <c r="P34" s="658"/>
    </row>
    <row r="35" spans="1:16" ht="18" customHeight="1" x14ac:dyDescent="0.2">
      <c r="A35" s="671"/>
      <c r="B35" s="538" t="s">
        <v>242</v>
      </c>
      <c r="C35" s="562">
        <v>182</v>
      </c>
      <c r="D35" s="637">
        <f t="shared" si="0"/>
        <v>0.11106866362428033</v>
      </c>
      <c r="E35" s="562">
        <v>1137</v>
      </c>
      <c r="F35" s="637">
        <f t="shared" si="1"/>
        <v>0.66293587888272265</v>
      </c>
      <c r="G35" s="562">
        <v>766</v>
      </c>
      <c r="H35" s="637">
        <f t="shared" si="2"/>
        <v>0.44208027046540205</v>
      </c>
      <c r="I35" s="562">
        <v>918</v>
      </c>
      <c r="J35" s="637">
        <f t="shared" si="3"/>
        <v>0.50084483466937413</v>
      </c>
      <c r="K35" s="562">
        <v>991</v>
      </c>
      <c r="L35" s="637">
        <f t="shared" si="4"/>
        <v>0.49458501771722319</v>
      </c>
      <c r="M35" s="539" t="s">
        <v>405</v>
      </c>
      <c r="N35" s="657"/>
      <c r="O35" s="657"/>
      <c r="P35" s="658"/>
    </row>
    <row r="36" spans="1:16" ht="18" customHeight="1" x14ac:dyDescent="0.2">
      <c r="A36" s="672"/>
      <c r="B36" s="115" t="s">
        <v>25</v>
      </c>
      <c r="C36" s="507">
        <f>SUM(C34:C35)</f>
        <v>897</v>
      </c>
      <c r="D36" s="640">
        <f t="shared" si="0"/>
        <v>0.54740984214823885</v>
      </c>
      <c r="E36" s="507">
        <f>SUM(E34:E35)</f>
        <v>2004</v>
      </c>
      <c r="F36" s="640">
        <f t="shared" si="1"/>
        <v>1.1684463511706038</v>
      </c>
      <c r="G36" s="507">
        <f>SUM(G34:G35)</f>
        <v>1654</v>
      </c>
      <c r="H36" s="640">
        <f t="shared" si="2"/>
        <v>0.95457019236263041</v>
      </c>
      <c r="I36" s="507">
        <f>SUM(I34:I35)</f>
        <v>1787</v>
      </c>
      <c r="J36" s="640">
        <f t="shared" si="3"/>
        <v>0.97495612151870559</v>
      </c>
      <c r="K36" s="507">
        <f>SUM(K34:K35)</f>
        <v>2014</v>
      </c>
      <c r="L36" s="640">
        <f t="shared" si="4"/>
        <v>1.0051404900933274</v>
      </c>
      <c r="M36" s="126" t="s">
        <v>36</v>
      </c>
      <c r="N36" s="659"/>
      <c r="O36" s="659"/>
      <c r="P36" s="660"/>
    </row>
    <row r="37" spans="1:16" ht="18" customHeight="1" x14ac:dyDescent="0.2">
      <c r="A37" s="661" t="s">
        <v>297</v>
      </c>
      <c r="B37" s="528" t="s">
        <v>241</v>
      </c>
      <c r="C37" s="563">
        <v>2292</v>
      </c>
      <c r="D37" s="643">
        <f t="shared" si="0"/>
        <v>1.3987328408068711</v>
      </c>
      <c r="E37" s="563">
        <v>1987</v>
      </c>
      <c r="F37" s="643">
        <f t="shared" si="1"/>
        <v>1.1585343811257434</v>
      </c>
      <c r="G37" s="563">
        <v>1951</v>
      </c>
      <c r="H37" s="643">
        <f t="shared" si="2"/>
        <v>1.125977294618798</v>
      </c>
      <c r="I37" s="563">
        <v>2109</v>
      </c>
      <c r="J37" s="643">
        <f t="shared" si="3"/>
        <v>1.150633721478987</v>
      </c>
      <c r="K37" s="563">
        <v>1959</v>
      </c>
      <c r="L37" s="643">
        <f t="shared" si="4"/>
        <v>0.97769127114837562</v>
      </c>
      <c r="M37" s="529" t="s">
        <v>407</v>
      </c>
      <c r="N37" s="664" t="s">
        <v>386</v>
      </c>
      <c r="O37" s="664"/>
      <c r="P37" s="665"/>
    </row>
    <row r="38" spans="1:16" ht="18" customHeight="1" x14ac:dyDescent="0.2">
      <c r="A38" s="662"/>
      <c r="B38" s="540" t="s">
        <v>242</v>
      </c>
      <c r="C38" s="565">
        <v>9003</v>
      </c>
      <c r="D38" s="644">
        <f t="shared" si="0"/>
        <v>5.4942372451065715</v>
      </c>
      <c r="E38" s="565">
        <v>1508</v>
      </c>
      <c r="F38" s="644">
        <f t="shared" si="1"/>
        <v>0.87925004868526457</v>
      </c>
      <c r="G38" s="565">
        <v>2262</v>
      </c>
      <c r="H38" s="644">
        <f t="shared" si="2"/>
        <v>1.3054641929409132</v>
      </c>
      <c r="I38" s="565">
        <v>1997</v>
      </c>
      <c r="J38" s="644">
        <f t="shared" si="3"/>
        <v>1.0895284693188894</v>
      </c>
      <c r="K38" s="565">
        <v>2022</v>
      </c>
      <c r="L38" s="644">
        <f t="shared" si="4"/>
        <v>1.0091331037580478</v>
      </c>
      <c r="M38" s="541" t="s">
        <v>405</v>
      </c>
      <c r="N38" s="666"/>
      <c r="O38" s="666"/>
      <c r="P38" s="667"/>
    </row>
    <row r="39" spans="1:16" ht="18" customHeight="1" x14ac:dyDescent="0.2">
      <c r="A39" s="678"/>
      <c r="B39" s="114" t="s">
        <v>25</v>
      </c>
      <c r="C39" s="566">
        <v>1827</v>
      </c>
      <c r="D39" s="645">
        <f t="shared" si="0"/>
        <v>1.1149585079206603</v>
      </c>
      <c r="E39" s="566">
        <v>856</v>
      </c>
      <c r="F39" s="645">
        <f t="shared" si="1"/>
        <v>0.49909684461179477</v>
      </c>
      <c r="G39" s="566">
        <v>1048</v>
      </c>
      <c r="H39" s="645">
        <f t="shared" si="2"/>
        <v>0.6048304483651975</v>
      </c>
      <c r="I39" s="566">
        <v>1026</v>
      </c>
      <c r="J39" s="645">
        <f t="shared" si="3"/>
        <v>0.55976775639518295</v>
      </c>
      <c r="K39" s="566">
        <v>995</v>
      </c>
      <c r="L39" s="645">
        <f t="shared" si="4"/>
        <v>0.49658132454958326</v>
      </c>
      <c r="M39" s="125" t="s">
        <v>36</v>
      </c>
      <c r="N39" s="679"/>
      <c r="O39" s="679"/>
      <c r="P39" s="680"/>
    </row>
    <row r="40" spans="1:16" ht="18" customHeight="1" x14ac:dyDescent="0.2">
      <c r="A40" s="675" t="s">
        <v>249</v>
      </c>
      <c r="B40" s="532" t="s">
        <v>241</v>
      </c>
      <c r="C40" s="571">
        <v>2659</v>
      </c>
      <c r="D40" s="636">
        <f t="shared" si="0"/>
        <v>1.6227009702030846</v>
      </c>
      <c r="E40" s="571">
        <v>2822</v>
      </c>
      <c r="F40" s="636">
        <f t="shared" si="1"/>
        <v>1.6453870274468281</v>
      </c>
      <c r="G40" s="571">
        <v>2677</v>
      </c>
      <c r="H40" s="636">
        <f t="shared" si="2"/>
        <v>1.5449724334672077</v>
      </c>
      <c r="I40" s="571">
        <v>2609</v>
      </c>
      <c r="J40" s="636">
        <f t="shared" si="3"/>
        <v>1.4234250257651386</v>
      </c>
      <c r="K40" s="571">
        <v>6687</v>
      </c>
      <c r="L40" s="636">
        <f t="shared" si="4"/>
        <v>3.3373259469980536</v>
      </c>
      <c r="M40" s="526" t="s">
        <v>407</v>
      </c>
      <c r="N40" s="655" t="s">
        <v>302</v>
      </c>
      <c r="O40" s="655"/>
      <c r="P40" s="656"/>
    </row>
    <row r="41" spans="1:16" ht="18" customHeight="1" x14ac:dyDescent="0.2">
      <c r="A41" s="671"/>
      <c r="B41" s="542" t="s">
        <v>242</v>
      </c>
      <c r="C41" s="573">
        <v>226</v>
      </c>
      <c r="D41" s="646">
        <f t="shared" si="0"/>
        <v>0.13792042845652394</v>
      </c>
      <c r="E41" s="573">
        <v>1791</v>
      </c>
      <c r="F41" s="646">
        <f t="shared" si="1"/>
        <v>1.0442551970791174</v>
      </c>
      <c r="G41" s="573">
        <v>1504</v>
      </c>
      <c r="H41" s="646">
        <f t="shared" si="2"/>
        <v>0.86800094879890943</v>
      </c>
      <c r="I41" s="573">
        <v>1632</v>
      </c>
      <c r="J41" s="646">
        <f t="shared" si="3"/>
        <v>0.89039081718999868</v>
      </c>
      <c r="K41" s="573">
        <v>1976</v>
      </c>
      <c r="L41" s="646">
        <f t="shared" si="4"/>
        <v>0.98617557518590604</v>
      </c>
      <c r="M41" s="543" t="s">
        <v>405</v>
      </c>
      <c r="N41" s="657"/>
      <c r="O41" s="657"/>
      <c r="P41" s="658"/>
    </row>
    <row r="42" spans="1:16" ht="18" customHeight="1" x14ac:dyDescent="0.2">
      <c r="A42" s="672"/>
      <c r="B42" s="117" t="s">
        <v>25</v>
      </c>
      <c r="C42" s="508">
        <f>SUM(C40:C41)</f>
        <v>2885</v>
      </c>
      <c r="D42" s="647">
        <f t="shared" si="0"/>
        <v>1.7606213986596089</v>
      </c>
      <c r="E42" s="508">
        <f>SUM(E40:E41)</f>
        <v>4613</v>
      </c>
      <c r="F42" s="647">
        <f t="shared" si="1"/>
        <v>2.6896422245259455</v>
      </c>
      <c r="G42" s="508">
        <f>SUM(G40:G41)</f>
        <v>4181</v>
      </c>
      <c r="H42" s="647">
        <f t="shared" si="2"/>
        <v>2.4129733822661175</v>
      </c>
      <c r="I42" s="508">
        <f>SUM(I40:I41)</f>
        <v>4241</v>
      </c>
      <c r="J42" s="647">
        <f t="shared" si="3"/>
        <v>2.3138158429551376</v>
      </c>
      <c r="K42" s="508">
        <f>SUM(K40:K41)</f>
        <v>8663</v>
      </c>
      <c r="L42" s="647">
        <f t="shared" si="4"/>
        <v>4.3235015221839594</v>
      </c>
      <c r="M42" s="128" t="s">
        <v>36</v>
      </c>
      <c r="N42" s="659"/>
      <c r="O42" s="659"/>
      <c r="P42" s="660"/>
    </row>
    <row r="43" spans="1:16" ht="18" customHeight="1" x14ac:dyDescent="0.2">
      <c r="A43" s="661" t="s">
        <v>301</v>
      </c>
      <c r="B43" s="528" t="s">
        <v>241</v>
      </c>
      <c r="C43" s="556">
        <v>1623</v>
      </c>
      <c r="D43" s="648">
        <f t="shared" si="0"/>
        <v>0.9904639618802582</v>
      </c>
      <c r="E43" s="556">
        <v>1667</v>
      </c>
      <c r="F43" s="648">
        <f t="shared" si="1"/>
        <v>0.97195612145778254</v>
      </c>
      <c r="G43" s="556">
        <v>1926</v>
      </c>
      <c r="H43" s="648">
        <f t="shared" si="2"/>
        <v>1.1115490873581779</v>
      </c>
      <c r="I43" s="556">
        <v>2223</v>
      </c>
      <c r="J43" s="648">
        <f t="shared" si="3"/>
        <v>1.2128301388562297</v>
      </c>
      <c r="K43" s="556">
        <v>2118</v>
      </c>
      <c r="L43" s="648">
        <f t="shared" si="4"/>
        <v>1.0570444677346909</v>
      </c>
      <c r="M43" s="529" t="s">
        <v>407</v>
      </c>
      <c r="N43" s="664" t="s">
        <v>380</v>
      </c>
      <c r="O43" s="664"/>
      <c r="P43" s="665"/>
    </row>
    <row r="44" spans="1:16" ht="18" customHeight="1" x14ac:dyDescent="0.2">
      <c r="A44" s="662"/>
      <c r="B44" s="540" t="s">
        <v>242</v>
      </c>
      <c r="C44" s="557">
        <v>394</v>
      </c>
      <c r="D44" s="649">
        <f t="shared" si="0"/>
        <v>0.24044534872509041</v>
      </c>
      <c r="E44" s="557">
        <v>426</v>
      </c>
      <c r="F44" s="649">
        <f t="shared" si="1"/>
        <v>0.24838230818297263</v>
      </c>
      <c r="G44" s="557">
        <v>277</v>
      </c>
      <c r="H44" s="649">
        <f t="shared" si="2"/>
        <v>0.15986453644767148</v>
      </c>
      <c r="I44" s="557">
        <v>279</v>
      </c>
      <c r="J44" s="649">
        <f t="shared" si="3"/>
        <v>0.15221754779167254</v>
      </c>
      <c r="K44" s="557">
        <v>284</v>
      </c>
      <c r="L44" s="649">
        <f t="shared" si="4"/>
        <v>0.14173778509756949</v>
      </c>
      <c r="M44" s="541" t="s">
        <v>405</v>
      </c>
      <c r="N44" s="666"/>
      <c r="O44" s="666"/>
      <c r="P44" s="667"/>
    </row>
    <row r="45" spans="1:16" ht="18" customHeight="1" x14ac:dyDescent="0.2">
      <c r="A45" s="663"/>
      <c r="B45" s="118" t="s">
        <v>25</v>
      </c>
      <c r="C45" s="509">
        <f>SUM(C43:C44)</f>
        <v>2017</v>
      </c>
      <c r="D45" s="650">
        <f t="shared" si="0"/>
        <v>1.2309093106053486</v>
      </c>
      <c r="E45" s="509">
        <f>SUM(E43:E44)</f>
        <v>2093</v>
      </c>
      <c r="F45" s="650">
        <f t="shared" si="1"/>
        <v>1.2203384296407553</v>
      </c>
      <c r="G45" s="509">
        <f>SUM(G43:G44)</f>
        <v>2203</v>
      </c>
      <c r="H45" s="650">
        <f t="shared" si="2"/>
        <v>1.2714136238058495</v>
      </c>
      <c r="I45" s="509">
        <f>SUM(I43:I44)</f>
        <v>2502</v>
      </c>
      <c r="J45" s="650">
        <f t="shared" si="3"/>
        <v>1.3650476866479022</v>
      </c>
      <c r="K45" s="509">
        <f>SUM(K43:K44)</f>
        <v>2402</v>
      </c>
      <c r="L45" s="650">
        <f t="shared" si="4"/>
        <v>1.1987822528322603</v>
      </c>
      <c r="M45" s="129" t="s">
        <v>36</v>
      </c>
      <c r="N45" s="668"/>
      <c r="O45" s="668"/>
      <c r="P45" s="669"/>
    </row>
    <row r="46" spans="1:16" ht="18" customHeight="1" x14ac:dyDescent="0.2">
      <c r="A46" s="670" t="s">
        <v>298</v>
      </c>
      <c r="B46" s="532" t="s">
        <v>241</v>
      </c>
      <c r="C46" s="558">
        <v>1010</v>
      </c>
      <c r="D46" s="651">
        <f t="shared" si="0"/>
        <v>0.61637005637650077</v>
      </c>
      <c r="E46" s="558">
        <v>1029</v>
      </c>
      <c r="F46" s="651">
        <f t="shared" si="1"/>
        <v>0.59996571624478601</v>
      </c>
      <c r="G46" s="558">
        <v>900</v>
      </c>
      <c r="H46" s="651">
        <f t="shared" si="2"/>
        <v>0.51941546138232619</v>
      </c>
      <c r="I46" s="558">
        <v>825</v>
      </c>
      <c r="J46" s="651">
        <f t="shared" si="3"/>
        <v>0.45010565207215003</v>
      </c>
      <c r="K46" s="558">
        <v>946</v>
      </c>
      <c r="L46" s="651">
        <f t="shared" si="4"/>
        <v>0.47212656585317164</v>
      </c>
      <c r="M46" s="544" t="s">
        <v>407</v>
      </c>
      <c r="N46" s="673" t="s">
        <v>379</v>
      </c>
      <c r="O46" s="673"/>
      <c r="P46" s="674"/>
    </row>
    <row r="47" spans="1:16" ht="18" customHeight="1" x14ac:dyDescent="0.2">
      <c r="A47" s="671"/>
      <c r="B47" s="533" t="s">
        <v>242</v>
      </c>
      <c r="C47" s="559">
        <v>4159</v>
      </c>
      <c r="D47" s="652">
        <f t="shared" si="0"/>
        <v>2.5381020440295714</v>
      </c>
      <c r="E47" s="559">
        <v>4026</v>
      </c>
      <c r="F47" s="652">
        <f t="shared" si="1"/>
        <v>2.3473877294475298</v>
      </c>
      <c r="G47" s="559">
        <v>6255</v>
      </c>
      <c r="H47" s="652">
        <f t="shared" si="2"/>
        <v>3.6099374566071667</v>
      </c>
      <c r="I47" s="559">
        <v>6570</v>
      </c>
      <c r="J47" s="652">
        <f t="shared" si="3"/>
        <v>3.584477738320031</v>
      </c>
      <c r="K47" s="559">
        <v>7055</v>
      </c>
      <c r="L47" s="652">
        <f t="shared" si="4"/>
        <v>3.5209861755751857</v>
      </c>
      <c r="M47" s="516" t="s">
        <v>405</v>
      </c>
      <c r="N47" s="657"/>
      <c r="O47" s="657"/>
      <c r="P47" s="658"/>
    </row>
    <row r="48" spans="1:16" ht="18" customHeight="1" x14ac:dyDescent="0.2">
      <c r="A48" s="672"/>
      <c r="B48" s="119" t="s">
        <v>25</v>
      </c>
      <c r="C48" s="560">
        <v>812</v>
      </c>
      <c r="D48" s="653">
        <f t="shared" si="0"/>
        <v>0.49553711463140465</v>
      </c>
      <c r="E48" s="560">
        <v>819</v>
      </c>
      <c r="F48" s="653">
        <f t="shared" si="1"/>
        <v>0.47752373333768683</v>
      </c>
      <c r="G48" s="560">
        <v>787</v>
      </c>
      <c r="H48" s="653">
        <f t="shared" si="2"/>
        <v>0.45419996456432299</v>
      </c>
      <c r="I48" s="560">
        <v>832</v>
      </c>
      <c r="J48" s="653">
        <f t="shared" si="3"/>
        <v>0.45392473033215613</v>
      </c>
      <c r="K48" s="560">
        <v>834</v>
      </c>
      <c r="L48" s="653">
        <f t="shared" si="4"/>
        <v>0.41622997454708788</v>
      </c>
      <c r="M48" s="130" t="s">
        <v>36</v>
      </c>
      <c r="N48" s="659"/>
      <c r="O48" s="659"/>
      <c r="P48" s="660"/>
    </row>
    <row r="49" spans="1:16" ht="17.25" customHeight="1" x14ac:dyDescent="0.2">
      <c r="A49" s="676" t="s">
        <v>304</v>
      </c>
      <c r="B49" s="676"/>
      <c r="C49" s="545"/>
      <c r="D49" s="545"/>
      <c r="E49" s="545"/>
      <c r="F49" s="545"/>
      <c r="G49" s="545"/>
      <c r="H49" s="545"/>
      <c r="I49" s="545"/>
      <c r="J49" s="545"/>
      <c r="K49" s="545"/>
      <c r="L49" s="677" t="s">
        <v>305</v>
      </c>
      <c r="M49" s="677"/>
      <c r="N49" s="677"/>
      <c r="O49" s="677"/>
      <c r="P49" s="677"/>
    </row>
    <row r="54" spans="1:16" ht="13.5" thickBot="1" x14ac:dyDescent="0.25">
      <c r="D54" s="546">
        <v>2009</v>
      </c>
      <c r="F54" s="546">
        <v>2010</v>
      </c>
      <c r="H54" s="221">
        <v>2011</v>
      </c>
      <c r="J54" s="221">
        <v>2012</v>
      </c>
      <c r="L54" s="221">
        <v>2013</v>
      </c>
      <c r="N54" s="221"/>
    </row>
    <row r="55" spans="1:16" ht="14.25" thickTop="1" thickBot="1" x14ac:dyDescent="0.25">
      <c r="D55" s="618">
        <v>1638626</v>
      </c>
      <c r="F55" s="546">
        <v>1715098</v>
      </c>
      <c r="H55" s="221">
        <v>1732717</v>
      </c>
      <c r="J55" s="546">
        <v>1832903</v>
      </c>
      <c r="L55" s="221">
        <v>2003700</v>
      </c>
      <c r="N55" s="221"/>
    </row>
    <row r="56" spans="1:16" ht="13.5" thickTop="1" x14ac:dyDescent="0.2"/>
  </sheetData>
  <mergeCells count="42">
    <mergeCell ref="N7:P9"/>
    <mergeCell ref="A10:A12"/>
    <mergeCell ref="N10:P12"/>
    <mergeCell ref="I7:J7"/>
    <mergeCell ref="A13:A15"/>
    <mergeCell ref="A1:P1"/>
    <mergeCell ref="A2:P2"/>
    <mergeCell ref="A3:P3"/>
    <mergeCell ref="A4:P4"/>
    <mergeCell ref="A5:P5"/>
    <mergeCell ref="A7:A9"/>
    <mergeCell ref="B7:B9"/>
    <mergeCell ref="C7:D7"/>
    <mergeCell ref="E7:F7"/>
    <mergeCell ref="G7:H7"/>
    <mergeCell ref="K7:L7"/>
    <mergeCell ref="M7:M9"/>
    <mergeCell ref="N16:P18"/>
    <mergeCell ref="A19:A21"/>
    <mergeCell ref="N19:P21"/>
    <mergeCell ref="A16:A18"/>
    <mergeCell ref="N13:P15"/>
    <mergeCell ref="N28:P30"/>
    <mergeCell ref="A31:A33"/>
    <mergeCell ref="N31:P33"/>
    <mergeCell ref="A28:A30"/>
    <mergeCell ref="N22:P24"/>
    <mergeCell ref="A25:A27"/>
    <mergeCell ref="N25:P27"/>
    <mergeCell ref="A22:A24"/>
    <mergeCell ref="A49:B49"/>
    <mergeCell ref="L49:P49"/>
    <mergeCell ref="A34:A36"/>
    <mergeCell ref="N34:P36"/>
    <mergeCell ref="A37:A39"/>
    <mergeCell ref="N37:P39"/>
    <mergeCell ref="N40:P42"/>
    <mergeCell ref="A43:A45"/>
    <mergeCell ref="N43:P45"/>
    <mergeCell ref="A46:A48"/>
    <mergeCell ref="N46:P48"/>
    <mergeCell ref="A40:A42"/>
  </mergeCells>
  <printOptions horizontalCentered="1" verticalCentered="1"/>
  <pageMargins left="0" right="0" top="0" bottom="0" header="0" footer="0"/>
  <pageSetup scale="90" orientation="landscape" r:id="rId1"/>
  <rowBreaks count="1" manualBreakCount="1">
    <brk id="33"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rightToLeft="1" view="pageBreakPreview" workbookViewId="0">
      <selection activeCell="D17" sqref="D17"/>
    </sheetView>
  </sheetViews>
  <sheetFormatPr defaultRowHeight="12.75" x14ac:dyDescent="0.2"/>
  <cols>
    <col min="1" max="1" width="31.28515625" style="9" customWidth="1"/>
    <col min="2" max="6" width="9.5703125" customWidth="1"/>
    <col min="7" max="7" width="30.5703125" customWidth="1"/>
    <col min="8" max="256" width="9.140625" style="5"/>
    <col min="257" max="257" width="31.28515625" style="5" customWidth="1"/>
    <col min="258" max="262" width="10.7109375" style="5" customWidth="1"/>
    <col min="263" max="263" width="30.5703125" style="5" customWidth="1"/>
    <col min="264" max="512" width="9.140625" style="5"/>
    <col min="513" max="513" width="31.28515625" style="5" customWidth="1"/>
    <col min="514" max="518" width="10.7109375" style="5" customWidth="1"/>
    <col min="519" max="519" width="30.5703125" style="5" customWidth="1"/>
    <col min="520" max="768" width="9.140625" style="5"/>
    <col min="769" max="769" width="31.28515625" style="5" customWidth="1"/>
    <col min="770" max="774" width="10.7109375" style="5" customWidth="1"/>
    <col min="775" max="775" width="30.5703125" style="5" customWidth="1"/>
    <col min="776" max="1024" width="9.140625" style="5"/>
    <col min="1025" max="1025" width="31.28515625" style="5" customWidth="1"/>
    <col min="1026" max="1030" width="10.7109375" style="5" customWidth="1"/>
    <col min="1031" max="1031" width="30.5703125" style="5" customWidth="1"/>
    <col min="1032" max="1280" width="9.140625" style="5"/>
    <col min="1281" max="1281" width="31.28515625" style="5" customWidth="1"/>
    <col min="1282" max="1286" width="10.7109375" style="5" customWidth="1"/>
    <col min="1287" max="1287" width="30.5703125" style="5" customWidth="1"/>
    <col min="1288" max="1536" width="9.140625" style="5"/>
    <col min="1537" max="1537" width="31.28515625" style="5" customWidth="1"/>
    <col min="1538" max="1542" width="10.7109375" style="5" customWidth="1"/>
    <col min="1543" max="1543" width="30.5703125" style="5" customWidth="1"/>
    <col min="1544" max="1792" width="9.140625" style="5"/>
    <col min="1793" max="1793" width="31.28515625" style="5" customWidth="1"/>
    <col min="1794" max="1798" width="10.7109375" style="5" customWidth="1"/>
    <col min="1799" max="1799" width="30.5703125" style="5" customWidth="1"/>
    <col min="1800" max="2048" width="9.140625" style="5"/>
    <col min="2049" max="2049" width="31.28515625" style="5" customWidth="1"/>
    <col min="2050" max="2054" width="10.7109375" style="5" customWidth="1"/>
    <col min="2055" max="2055" width="30.5703125" style="5" customWidth="1"/>
    <col min="2056" max="2304" width="9.140625" style="5"/>
    <col min="2305" max="2305" width="31.28515625" style="5" customWidth="1"/>
    <col min="2306" max="2310" width="10.7109375" style="5" customWidth="1"/>
    <col min="2311" max="2311" width="30.5703125" style="5" customWidth="1"/>
    <col min="2312" max="2560" width="9.140625" style="5"/>
    <col min="2561" max="2561" width="31.28515625" style="5" customWidth="1"/>
    <col min="2562" max="2566" width="10.7109375" style="5" customWidth="1"/>
    <col min="2567" max="2567" width="30.5703125" style="5" customWidth="1"/>
    <col min="2568" max="2816" width="9.140625" style="5"/>
    <col min="2817" max="2817" width="31.28515625" style="5" customWidth="1"/>
    <col min="2818" max="2822" width="10.7109375" style="5" customWidth="1"/>
    <col min="2823" max="2823" width="30.5703125" style="5" customWidth="1"/>
    <col min="2824" max="3072" width="9.140625" style="5"/>
    <col min="3073" max="3073" width="31.28515625" style="5" customWidth="1"/>
    <col min="3074" max="3078" width="10.7109375" style="5" customWidth="1"/>
    <col min="3079" max="3079" width="30.5703125" style="5" customWidth="1"/>
    <col min="3080" max="3328" width="9.140625" style="5"/>
    <col min="3329" max="3329" width="31.28515625" style="5" customWidth="1"/>
    <col min="3330" max="3334" width="10.7109375" style="5" customWidth="1"/>
    <col min="3335" max="3335" width="30.5703125" style="5" customWidth="1"/>
    <col min="3336" max="3584" width="9.140625" style="5"/>
    <col min="3585" max="3585" width="31.28515625" style="5" customWidth="1"/>
    <col min="3586" max="3590" width="10.7109375" style="5" customWidth="1"/>
    <col min="3591" max="3591" width="30.5703125" style="5" customWidth="1"/>
    <col min="3592" max="3840" width="9.140625" style="5"/>
    <col min="3841" max="3841" width="31.28515625" style="5" customWidth="1"/>
    <col min="3842" max="3846" width="10.7109375" style="5" customWidth="1"/>
    <col min="3847" max="3847" width="30.5703125" style="5" customWidth="1"/>
    <col min="3848" max="4096" width="9.140625" style="5"/>
    <col min="4097" max="4097" width="31.28515625" style="5" customWidth="1"/>
    <col min="4098" max="4102" width="10.7109375" style="5" customWidth="1"/>
    <col min="4103" max="4103" width="30.5703125" style="5" customWidth="1"/>
    <col min="4104" max="4352" width="9.140625" style="5"/>
    <col min="4353" max="4353" width="31.28515625" style="5" customWidth="1"/>
    <col min="4354" max="4358" width="10.7109375" style="5" customWidth="1"/>
    <col min="4359" max="4359" width="30.5703125" style="5" customWidth="1"/>
    <col min="4360" max="4608" width="9.140625" style="5"/>
    <col min="4609" max="4609" width="31.28515625" style="5" customWidth="1"/>
    <col min="4610" max="4614" width="10.7109375" style="5" customWidth="1"/>
    <col min="4615" max="4615" width="30.5703125" style="5" customWidth="1"/>
    <col min="4616" max="4864" width="9.140625" style="5"/>
    <col min="4865" max="4865" width="31.28515625" style="5" customWidth="1"/>
    <col min="4866" max="4870" width="10.7109375" style="5" customWidth="1"/>
    <col min="4871" max="4871" width="30.5703125" style="5" customWidth="1"/>
    <col min="4872" max="5120" width="9.140625" style="5"/>
    <col min="5121" max="5121" width="31.28515625" style="5" customWidth="1"/>
    <col min="5122" max="5126" width="10.7109375" style="5" customWidth="1"/>
    <col min="5127" max="5127" width="30.5703125" style="5" customWidth="1"/>
    <col min="5128" max="5376" width="9.140625" style="5"/>
    <col min="5377" max="5377" width="31.28515625" style="5" customWidth="1"/>
    <col min="5378" max="5382" width="10.7109375" style="5" customWidth="1"/>
    <col min="5383" max="5383" width="30.5703125" style="5" customWidth="1"/>
    <col min="5384" max="5632" width="9.140625" style="5"/>
    <col min="5633" max="5633" width="31.28515625" style="5" customWidth="1"/>
    <col min="5634" max="5638" width="10.7109375" style="5" customWidth="1"/>
    <col min="5639" max="5639" width="30.5703125" style="5" customWidth="1"/>
    <col min="5640" max="5888" width="9.140625" style="5"/>
    <col min="5889" max="5889" width="31.28515625" style="5" customWidth="1"/>
    <col min="5890" max="5894" width="10.7109375" style="5" customWidth="1"/>
    <col min="5895" max="5895" width="30.5703125" style="5" customWidth="1"/>
    <col min="5896" max="6144" width="9.140625" style="5"/>
    <col min="6145" max="6145" width="31.28515625" style="5" customWidth="1"/>
    <col min="6146" max="6150" width="10.7109375" style="5" customWidth="1"/>
    <col min="6151" max="6151" width="30.5703125" style="5" customWidth="1"/>
    <col min="6152" max="6400" width="9.140625" style="5"/>
    <col min="6401" max="6401" width="31.28515625" style="5" customWidth="1"/>
    <col min="6402" max="6406" width="10.7109375" style="5" customWidth="1"/>
    <col min="6407" max="6407" width="30.5703125" style="5" customWidth="1"/>
    <col min="6408" max="6656" width="9.140625" style="5"/>
    <col min="6657" max="6657" width="31.28515625" style="5" customWidth="1"/>
    <col min="6658" max="6662" width="10.7109375" style="5" customWidth="1"/>
    <col min="6663" max="6663" width="30.5703125" style="5" customWidth="1"/>
    <col min="6664" max="6912" width="9.140625" style="5"/>
    <col min="6913" max="6913" width="31.28515625" style="5" customWidth="1"/>
    <col min="6914" max="6918" width="10.7109375" style="5" customWidth="1"/>
    <col min="6919" max="6919" width="30.5703125" style="5" customWidth="1"/>
    <col min="6920" max="7168" width="9.140625" style="5"/>
    <col min="7169" max="7169" width="31.28515625" style="5" customWidth="1"/>
    <col min="7170" max="7174" width="10.7109375" style="5" customWidth="1"/>
    <col min="7175" max="7175" width="30.5703125" style="5" customWidth="1"/>
    <col min="7176" max="7424" width="9.140625" style="5"/>
    <col min="7425" max="7425" width="31.28515625" style="5" customWidth="1"/>
    <col min="7426" max="7430" width="10.7109375" style="5" customWidth="1"/>
    <col min="7431" max="7431" width="30.5703125" style="5" customWidth="1"/>
    <col min="7432" max="7680" width="9.140625" style="5"/>
    <col min="7681" max="7681" width="31.28515625" style="5" customWidth="1"/>
    <col min="7682" max="7686" width="10.7109375" style="5" customWidth="1"/>
    <col min="7687" max="7687" width="30.5703125" style="5" customWidth="1"/>
    <col min="7688" max="7936" width="9.140625" style="5"/>
    <col min="7937" max="7937" width="31.28515625" style="5" customWidth="1"/>
    <col min="7938" max="7942" width="10.7109375" style="5" customWidth="1"/>
    <col min="7943" max="7943" width="30.5703125" style="5" customWidth="1"/>
    <col min="7944" max="8192" width="9.140625" style="5"/>
    <col min="8193" max="8193" width="31.28515625" style="5" customWidth="1"/>
    <col min="8194" max="8198" width="10.7109375" style="5" customWidth="1"/>
    <col min="8199" max="8199" width="30.5703125" style="5" customWidth="1"/>
    <col min="8200" max="8448" width="9.140625" style="5"/>
    <col min="8449" max="8449" width="31.28515625" style="5" customWidth="1"/>
    <col min="8450" max="8454" width="10.7109375" style="5" customWidth="1"/>
    <col min="8455" max="8455" width="30.5703125" style="5" customWidth="1"/>
    <col min="8456" max="8704" width="9.140625" style="5"/>
    <col min="8705" max="8705" width="31.28515625" style="5" customWidth="1"/>
    <col min="8706" max="8710" width="10.7109375" style="5" customWidth="1"/>
    <col min="8711" max="8711" width="30.5703125" style="5" customWidth="1"/>
    <col min="8712" max="8960" width="9.140625" style="5"/>
    <col min="8961" max="8961" width="31.28515625" style="5" customWidth="1"/>
    <col min="8962" max="8966" width="10.7109375" style="5" customWidth="1"/>
    <col min="8967" max="8967" width="30.5703125" style="5" customWidth="1"/>
    <col min="8968" max="9216" width="9.140625" style="5"/>
    <col min="9217" max="9217" width="31.28515625" style="5" customWidth="1"/>
    <col min="9218" max="9222" width="10.7109375" style="5" customWidth="1"/>
    <col min="9223" max="9223" width="30.5703125" style="5" customWidth="1"/>
    <col min="9224" max="9472" width="9.140625" style="5"/>
    <col min="9473" max="9473" width="31.28515625" style="5" customWidth="1"/>
    <col min="9474" max="9478" width="10.7109375" style="5" customWidth="1"/>
    <col min="9479" max="9479" width="30.5703125" style="5" customWidth="1"/>
    <col min="9480" max="9728" width="9.140625" style="5"/>
    <col min="9729" max="9729" width="31.28515625" style="5" customWidth="1"/>
    <col min="9730" max="9734" width="10.7109375" style="5" customWidth="1"/>
    <col min="9735" max="9735" width="30.5703125" style="5" customWidth="1"/>
    <col min="9736" max="9984" width="9.140625" style="5"/>
    <col min="9985" max="9985" width="31.28515625" style="5" customWidth="1"/>
    <col min="9986" max="9990" width="10.7109375" style="5" customWidth="1"/>
    <col min="9991" max="9991" width="30.5703125" style="5" customWidth="1"/>
    <col min="9992" max="10240" width="9.140625" style="5"/>
    <col min="10241" max="10241" width="31.28515625" style="5" customWidth="1"/>
    <col min="10242" max="10246" width="10.7109375" style="5" customWidth="1"/>
    <col min="10247" max="10247" width="30.5703125" style="5" customWidth="1"/>
    <col min="10248" max="10496" width="9.140625" style="5"/>
    <col min="10497" max="10497" width="31.28515625" style="5" customWidth="1"/>
    <col min="10498" max="10502" width="10.7109375" style="5" customWidth="1"/>
    <col min="10503" max="10503" width="30.5703125" style="5" customWidth="1"/>
    <col min="10504" max="10752" width="9.140625" style="5"/>
    <col min="10753" max="10753" width="31.28515625" style="5" customWidth="1"/>
    <col min="10754" max="10758" width="10.7109375" style="5" customWidth="1"/>
    <col min="10759" max="10759" width="30.5703125" style="5" customWidth="1"/>
    <col min="10760" max="11008" width="9.140625" style="5"/>
    <col min="11009" max="11009" width="31.28515625" style="5" customWidth="1"/>
    <col min="11010" max="11014" width="10.7109375" style="5" customWidth="1"/>
    <col min="11015" max="11015" width="30.5703125" style="5" customWidth="1"/>
    <col min="11016" max="11264" width="9.140625" style="5"/>
    <col min="11265" max="11265" width="31.28515625" style="5" customWidth="1"/>
    <col min="11266" max="11270" width="10.7109375" style="5" customWidth="1"/>
    <col min="11271" max="11271" width="30.5703125" style="5" customWidth="1"/>
    <col min="11272" max="11520" width="9.140625" style="5"/>
    <col min="11521" max="11521" width="31.28515625" style="5" customWidth="1"/>
    <col min="11522" max="11526" width="10.7109375" style="5" customWidth="1"/>
    <col min="11527" max="11527" width="30.5703125" style="5" customWidth="1"/>
    <col min="11528" max="11776" width="9.140625" style="5"/>
    <col min="11777" max="11777" width="31.28515625" style="5" customWidth="1"/>
    <col min="11778" max="11782" width="10.7109375" style="5" customWidth="1"/>
    <col min="11783" max="11783" width="30.5703125" style="5" customWidth="1"/>
    <col min="11784" max="12032" width="9.140625" style="5"/>
    <col min="12033" max="12033" width="31.28515625" style="5" customWidth="1"/>
    <col min="12034" max="12038" width="10.7109375" style="5" customWidth="1"/>
    <col min="12039" max="12039" width="30.5703125" style="5" customWidth="1"/>
    <col min="12040" max="12288" width="9.140625" style="5"/>
    <col min="12289" max="12289" width="31.28515625" style="5" customWidth="1"/>
    <col min="12290" max="12294" width="10.7109375" style="5" customWidth="1"/>
    <col min="12295" max="12295" width="30.5703125" style="5" customWidth="1"/>
    <col min="12296" max="12544" width="9.140625" style="5"/>
    <col min="12545" max="12545" width="31.28515625" style="5" customWidth="1"/>
    <col min="12546" max="12550" width="10.7109375" style="5" customWidth="1"/>
    <col min="12551" max="12551" width="30.5703125" style="5" customWidth="1"/>
    <col min="12552" max="12800" width="9.140625" style="5"/>
    <col min="12801" max="12801" width="31.28515625" style="5" customWidth="1"/>
    <col min="12802" max="12806" width="10.7109375" style="5" customWidth="1"/>
    <col min="12807" max="12807" width="30.5703125" style="5" customWidth="1"/>
    <col min="12808" max="13056" width="9.140625" style="5"/>
    <col min="13057" max="13057" width="31.28515625" style="5" customWidth="1"/>
    <col min="13058" max="13062" width="10.7109375" style="5" customWidth="1"/>
    <col min="13063" max="13063" width="30.5703125" style="5" customWidth="1"/>
    <col min="13064" max="13312" width="9.140625" style="5"/>
    <col min="13313" max="13313" width="31.28515625" style="5" customWidth="1"/>
    <col min="13314" max="13318" width="10.7109375" style="5" customWidth="1"/>
    <col min="13319" max="13319" width="30.5703125" style="5" customWidth="1"/>
    <col min="13320" max="13568" width="9.140625" style="5"/>
    <col min="13569" max="13569" width="31.28515625" style="5" customWidth="1"/>
    <col min="13570" max="13574" width="10.7109375" style="5" customWidth="1"/>
    <col min="13575" max="13575" width="30.5703125" style="5" customWidth="1"/>
    <col min="13576" max="13824" width="9.140625" style="5"/>
    <col min="13825" max="13825" width="31.28515625" style="5" customWidth="1"/>
    <col min="13826" max="13830" width="10.7109375" style="5" customWidth="1"/>
    <col min="13831" max="13831" width="30.5703125" style="5" customWidth="1"/>
    <col min="13832" max="14080" width="9.140625" style="5"/>
    <col min="14081" max="14081" width="31.28515625" style="5" customWidth="1"/>
    <col min="14082" max="14086" width="10.7109375" style="5" customWidth="1"/>
    <col min="14087" max="14087" width="30.5703125" style="5" customWidth="1"/>
    <col min="14088" max="14336" width="9.140625" style="5"/>
    <col min="14337" max="14337" width="31.28515625" style="5" customWidth="1"/>
    <col min="14338" max="14342" width="10.7109375" style="5" customWidth="1"/>
    <col min="14343" max="14343" width="30.5703125" style="5" customWidth="1"/>
    <col min="14344" max="14592" width="9.140625" style="5"/>
    <col min="14593" max="14593" width="31.28515625" style="5" customWidth="1"/>
    <col min="14594" max="14598" width="10.7109375" style="5" customWidth="1"/>
    <col min="14599" max="14599" width="30.5703125" style="5" customWidth="1"/>
    <col min="14600" max="14848" width="9.140625" style="5"/>
    <col min="14849" max="14849" width="31.28515625" style="5" customWidth="1"/>
    <col min="14850" max="14854" width="10.7109375" style="5" customWidth="1"/>
    <col min="14855" max="14855" width="30.5703125" style="5" customWidth="1"/>
    <col min="14856" max="15104" width="9.140625" style="5"/>
    <col min="15105" max="15105" width="31.28515625" style="5" customWidth="1"/>
    <col min="15106" max="15110" width="10.7109375" style="5" customWidth="1"/>
    <col min="15111" max="15111" width="30.5703125" style="5" customWidth="1"/>
    <col min="15112" max="15360" width="9.140625" style="5"/>
    <col min="15361" max="15361" width="31.28515625" style="5" customWidth="1"/>
    <col min="15362" max="15366" width="10.7109375" style="5" customWidth="1"/>
    <col min="15367" max="15367" width="30.5703125" style="5" customWidth="1"/>
    <col min="15368" max="15616" width="9.140625" style="5"/>
    <col min="15617" max="15617" width="31.28515625" style="5" customWidth="1"/>
    <col min="15618" max="15622" width="10.7109375" style="5" customWidth="1"/>
    <col min="15623" max="15623" width="30.5703125" style="5" customWidth="1"/>
    <col min="15624" max="15872" width="9.140625" style="5"/>
    <col min="15873" max="15873" width="31.28515625" style="5" customWidth="1"/>
    <col min="15874" max="15878" width="10.7109375" style="5" customWidth="1"/>
    <col min="15879" max="15879" width="30.5703125" style="5" customWidth="1"/>
    <col min="15880" max="16128" width="9.140625" style="5"/>
    <col min="16129" max="16129" width="31.28515625" style="5" customWidth="1"/>
    <col min="16130" max="16134" width="10.7109375" style="5" customWidth="1"/>
    <col min="16135" max="16135" width="30.5703125" style="5" customWidth="1"/>
    <col min="16136" max="16384" width="9.140625" style="5"/>
  </cols>
  <sheetData>
    <row r="1" spans="1:7" s="35" customFormat="1" ht="21" customHeight="1" x14ac:dyDescent="0.2">
      <c r="A1" s="715" t="s">
        <v>308</v>
      </c>
      <c r="B1" s="715"/>
      <c r="C1" s="715"/>
      <c r="D1" s="715"/>
      <c r="E1" s="715"/>
      <c r="F1" s="715"/>
      <c r="G1" s="715"/>
    </row>
    <row r="2" spans="1:7" s="7" customFormat="1" ht="21" customHeight="1" x14ac:dyDescent="0.2">
      <c r="A2" s="716" t="s">
        <v>690</v>
      </c>
      <c r="B2" s="716"/>
      <c r="C2" s="716"/>
      <c r="D2" s="716"/>
      <c r="E2" s="716"/>
      <c r="F2" s="716"/>
      <c r="G2" s="716"/>
    </row>
    <row r="3" spans="1:7" s="35" customFormat="1" ht="21" customHeight="1" x14ac:dyDescent="0.2">
      <c r="A3" s="717" t="s">
        <v>403</v>
      </c>
      <c r="B3" s="717"/>
      <c r="C3" s="717"/>
      <c r="D3" s="717"/>
      <c r="E3" s="717"/>
      <c r="F3" s="717"/>
      <c r="G3" s="717"/>
    </row>
    <row r="4" spans="1:7" s="35" customFormat="1" ht="21" customHeight="1" x14ac:dyDescent="0.2">
      <c r="A4" s="718" t="s">
        <v>689</v>
      </c>
      <c r="B4" s="718"/>
      <c r="C4" s="718"/>
      <c r="D4" s="718"/>
      <c r="E4" s="718"/>
      <c r="F4" s="718"/>
      <c r="G4" s="718"/>
    </row>
    <row r="5" spans="1:7" ht="21" customHeight="1" x14ac:dyDescent="0.2">
      <c r="A5" s="36" t="s">
        <v>699</v>
      </c>
      <c r="B5" s="37"/>
      <c r="C5" s="37"/>
      <c r="D5" s="37"/>
      <c r="E5" s="37"/>
      <c r="F5" s="37"/>
      <c r="G5" s="38" t="s">
        <v>630</v>
      </c>
    </row>
    <row r="6" spans="1:7" s="8" customFormat="1" ht="14.25" customHeight="1" thickBot="1" x14ac:dyDescent="0.25">
      <c r="A6" s="719" t="s">
        <v>289</v>
      </c>
      <c r="B6" s="725">
        <v>2009</v>
      </c>
      <c r="C6" s="728">
        <v>2010</v>
      </c>
      <c r="D6" s="731">
        <v>2011</v>
      </c>
      <c r="E6" s="731">
        <v>2012</v>
      </c>
      <c r="F6" s="731">
        <v>2013</v>
      </c>
      <c r="G6" s="722" t="s">
        <v>264</v>
      </c>
    </row>
    <row r="7" spans="1:7" s="8" customFormat="1" ht="14.25" customHeight="1" thickTop="1" thickBot="1" x14ac:dyDescent="0.25">
      <c r="A7" s="720"/>
      <c r="B7" s="726">
        <v>2009</v>
      </c>
      <c r="C7" s="729">
        <v>2010</v>
      </c>
      <c r="D7" s="732"/>
      <c r="E7" s="732"/>
      <c r="F7" s="732"/>
      <c r="G7" s="723"/>
    </row>
    <row r="8" spans="1:7" s="8" customFormat="1" ht="14.25" customHeight="1" thickTop="1" x14ac:dyDescent="0.2">
      <c r="A8" s="721"/>
      <c r="B8" s="727"/>
      <c r="C8" s="730"/>
      <c r="D8" s="733"/>
      <c r="E8" s="733"/>
      <c r="F8" s="733"/>
      <c r="G8" s="724"/>
    </row>
    <row r="9" spans="1:7" s="6" customFormat="1" ht="27" customHeight="1" thickBot="1" x14ac:dyDescent="0.25">
      <c r="A9" s="39" t="s">
        <v>274</v>
      </c>
      <c r="B9" s="137">
        <v>6</v>
      </c>
      <c r="C9" s="137">
        <v>6</v>
      </c>
      <c r="D9" s="137">
        <v>7</v>
      </c>
      <c r="E9" s="137">
        <v>9</v>
      </c>
      <c r="F9" s="137">
        <v>9</v>
      </c>
      <c r="G9" s="40" t="s">
        <v>390</v>
      </c>
    </row>
    <row r="10" spans="1:7" s="6" customFormat="1" ht="27" customHeight="1" thickTop="1" thickBot="1" x14ac:dyDescent="0.25">
      <c r="A10" s="41" t="s">
        <v>275</v>
      </c>
      <c r="B10" s="135">
        <v>4</v>
      </c>
      <c r="C10" s="135">
        <v>4</v>
      </c>
      <c r="D10" s="135">
        <v>4</v>
      </c>
      <c r="E10" s="135">
        <v>4</v>
      </c>
      <c r="F10" s="135">
        <v>4</v>
      </c>
      <c r="G10" s="42" t="s">
        <v>391</v>
      </c>
    </row>
    <row r="11" spans="1:7" s="6" customFormat="1" ht="27" customHeight="1" thickTop="1" thickBot="1" x14ac:dyDescent="0.25">
      <c r="A11" s="43" t="s">
        <v>276</v>
      </c>
      <c r="B11" s="134">
        <v>22</v>
      </c>
      <c r="C11" s="134">
        <v>22</v>
      </c>
      <c r="D11" s="134">
        <v>23</v>
      </c>
      <c r="E11" s="134">
        <v>23</v>
      </c>
      <c r="F11" s="134">
        <v>21</v>
      </c>
      <c r="G11" s="44" t="s">
        <v>392</v>
      </c>
    </row>
    <row r="12" spans="1:7" s="6" customFormat="1" ht="27" customHeight="1" thickTop="1" thickBot="1" x14ac:dyDescent="0.25">
      <c r="A12" s="41" t="s">
        <v>277</v>
      </c>
      <c r="B12" s="135">
        <v>5</v>
      </c>
      <c r="C12" s="135">
        <v>5</v>
      </c>
      <c r="D12" s="135">
        <v>5</v>
      </c>
      <c r="E12" s="135">
        <v>7</v>
      </c>
      <c r="F12" s="586" t="s">
        <v>697</v>
      </c>
      <c r="G12" s="42" t="s">
        <v>3</v>
      </c>
    </row>
    <row r="13" spans="1:7" s="6" customFormat="1" ht="27" customHeight="1" thickTop="1" thickBot="1" x14ac:dyDescent="0.25">
      <c r="A13" s="43" t="s">
        <v>278</v>
      </c>
      <c r="B13" s="134">
        <v>6</v>
      </c>
      <c r="C13" s="134">
        <v>6</v>
      </c>
      <c r="D13" s="134">
        <v>6</v>
      </c>
      <c r="E13" s="134">
        <v>8</v>
      </c>
      <c r="F13" s="587" t="s">
        <v>697</v>
      </c>
      <c r="G13" s="44" t="s">
        <v>402</v>
      </c>
    </row>
    <row r="14" spans="1:7" s="6" customFormat="1" ht="27" customHeight="1" thickTop="1" thickBot="1" x14ac:dyDescent="0.25">
      <c r="A14" s="41" t="s">
        <v>279</v>
      </c>
      <c r="B14" s="135">
        <v>1</v>
      </c>
      <c r="C14" s="135">
        <v>1</v>
      </c>
      <c r="D14" s="135">
        <v>1</v>
      </c>
      <c r="E14" s="135">
        <v>1</v>
      </c>
      <c r="F14" s="135">
        <v>1</v>
      </c>
      <c r="G14" s="42" t="s">
        <v>4</v>
      </c>
    </row>
    <row r="15" spans="1:7" s="6" customFormat="1" ht="27" customHeight="1" thickTop="1" thickBot="1" x14ac:dyDescent="0.25">
      <c r="A15" s="43" t="s">
        <v>280</v>
      </c>
      <c r="B15" s="134">
        <v>1</v>
      </c>
      <c r="C15" s="134">
        <v>1</v>
      </c>
      <c r="D15" s="134">
        <v>1</v>
      </c>
      <c r="E15" s="134">
        <v>1</v>
      </c>
      <c r="F15" s="134">
        <v>1</v>
      </c>
      <c r="G15" s="44" t="s">
        <v>394</v>
      </c>
    </row>
    <row r="16" spans="1:7" s="6" customFormat="1" ht="27" customHeight="1" thickTop="1" thickBot="1" x14ac:dyDescent="0.25">
      <c r="A16" s="41" t="s">
        <v>281</v>
      </c>
      <c r="B16" s="135">
        <v>1</v>
      </c>
      <c r="C16" s="135">
        <v>1</v>
      </c>
      <c r="D16" s="135">
        <v>1</v>
      </c>
      <c r="E16" s="135">
        <v>1</v>
      </c>
      <c r="F16" s="586">
        <v>1</v>
      </c>
      <c r="G16" s="42" t="s">
        <v>393</v>
      </c>
    </row>
    <row r="17" spans="1:7" s="6" customFormat="1" ht="27" customHeight="1" thickTop="1" thickBot="1" x14ac:dyDescent="0.25">
      <c r="A17" s="43" t="s">
        <v>282</v>
      </c>
      <c r="B17" s="134">
        <v>1</v>
      </c>
      <c r="C17" s="134">
        <v>1</v>
      </c>
      <c r="D17" s="134">
        <v>1</v>
      </c>
      <c r="E17" s="134">
        <v>1</v>
      </c>
      <c r="F17" s="134">
        <v>1</v>
      </c>
      <c r="G17" s="44" t="s">
        <v>395</v>
      </c>
    </row>
    <row r="18" spans="1:7" s="6" customFormat="1" ht="27" customHeight="1" thickTop="1" thickBot="1" x14ac:dyDescent="0.25">
      <c r="A18" s="41" t="s">
        <v>283</v>
      </c>
      <c r="B18" s="135">
        <v>5</v>
      </c>
      <c r="C18" s="135">
        <v>5</v>
      </c>
      <c r="D18" s="135">
        <v>10</v>
      </c>
      <c r="E18" s="135">
        <v>10</v>
      </c>
      <c r="F18" s="135">
        <v>12</v>
      </c>
      <c r="G18" s="42" t="s">
        <v>397</v>
      </c>
    </row>
    <row r="19" spans="1:7" s="6" customFormat="1" ht="27" customHeight="1" thickTop="1" thickBot="1" x14ac:dyDescent="0.25">
      <c r="A19" s="43" t="s">
        <v>284</v>
      </c>
      <c r="B19" s="134">
        <v>200</v>
      </c>
      <c r="C19" s="134">
        <v>304</v>
      </c>
      <c r="D19" s="134">
        <v>318</v>
      </c>
      <c r="E19" s="134">
        <v>373</v>
      </c>
      <c r="F19" s="134">
        <v>419</v>
      </c>
      <c r="G19" s="44" t="s">
        <v>398</v>
      </c>
    </row>
    <row r="20" spans="1:7" s="6" customFormat="1" ht="27" customHeight="1" thickTop="1" thickBot="1" x14ac:dyDescent="0.25">
      <c r="A20" s="41" t="s">
        <v>285</v>
      </c>
      <c r="B20" s="135">
        <v>180</v>
      </c>
      <c r="C20" s="135">
        <v>250</v>
      </c>
      <c r="D20" s="135">
        <v>271</v>
      </c>
      <c r="E20" s="135">
        <v>304</v>
      </c>
      <c r="F20" s="135">
        <v>340</v>
      </c>
      <c r="G20" s="42" t="s">
        <v>396</v>
      </c>
    </row>
    <row r="21" spans="1:7" s="6" customFormat="1" ht="27" customHeight="1" thickTop="1" x14ac:dyDescent="0.2">
      <c r="A21" s="45" t="s">
        <v>286</v>
      </c>
      <c r="B21" s="136">
        <v>33</v>
      </c>
      <c r="C21" s="136">
        <v>36</v>
      </c>
      <c r="D21" s="136">
        <v>47</v>
      </c>
      <c r="E21" s="136">
        <v>54</v>
      </c>
      <c r="F21" s="136">
        <v>62</v>
      </c>
      <c r="G21" s="46" t="s">
        <v>399</v>
      </c>
    </row>
    <row r="22" spans="1:7" s="6" customFormat="1" x14ac:dyDescent="0.2">
      <c r="A22" s="196" t="s">
        <v>287</v>
      </c>
      <c r="B22" s="197"/>
      <c r="C22" s="197"/>
      <c r="D22" s="197"/>
      <c r="E22" s="197"/>
      <c r="F22" s="197"/>
      <c r="G22" s="198" t="s">
        <v>400</v>
      </c>
    </row>
    <row r="23" spans="1:7" s="6" customFormat="1" x14ac:dyDescent="0.2">
      <c r="A23" s="196" t="s">
        <v>288</v>
      </c>
      <c r="B23" s="197"/>
      <c r="C23" s="197"/>
      <c r="D23" s="197"/>
      <c r="E23" s="197"/>
      <c r="F23" s="197"/>
      <c r="G23" s="198" t="s">
        <v>401</v>
      </c>
    </row>
  </sheetData>
  <mergeCells count="11">
    <mergeCell ref="A1:G1"/>
    <mergeCell ref="A2:G2"/>
    <mergeCell ref="A3:G3"/>
    <mergeCell ref="A4:G4"/>
    <mergeCell ref="A6:A8"/>
    <mergeCell ref="G6:G8"/>
    <mergeCell ref="B6:B8"/>
    <mergeCell ref="C6:C8"/>
    <mergeCell ref="F6:F8"/>
    <mergeCell ref="D6:D8"/>
    <mergeCell ref="E6:E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100" zoomScaleSheetLayoutView="100" workbookViewId="0">
      <selection activeCell="A3" sqref="A3:I3"/>
    </sheetView>
  </sheetViews>
  <sheetFormatPr defaultRowHeight="12.75" x14ac:dyDescent="0.2"/>
  <cols>
    <col min="1" max="1" width="3.85546875" style="221" customWidth="1"/>
    <col min="2" max="2" width="21.5703125" style="221" customWidth="1"/>
    <col min="3" max="4" width="7.5703125" style="226" bestFit="1" customWidth="1"/>
    <col min="5" max="7" width="7.5703125" style="227" bestFit="1" customWidth="1"/>
    <col min="8" max="8" width="28.28515625" style="32" customWidth="1"/>
    <col min="9" max="9" width="3.42578125" style="217" customWidth="1"/>
    <col min="10" max="256" width="9.140625" style="218"/>
    <col min="257" max="257" width="3.140625" style="218" customWidth="1"/>
    <col min="258" max="258" width="35.7109375" style="218" customWidth="1"/>
    <col min="259" max="263" width="5.85546875" style="218" customWidth="1"/>
    <col min="264" max="264" width="35.7109375" style="218" customWidth="1"/>
    <col min="265" max="265" width="2.5703125" style="218" customWidth="1"/>
    <col min="266" max="512" width="9.140625" style="218"/>
    <col min="513" max="513" width="3.140625" style="218" customWidth="1"/>
    <col min="514" max="514" width="35.7109375" style="218" customWidth="1"/>
    <col min="515" max="519" width="5.85546875" style="218" customWidth="1"/>
    <col min="520" max="520" width="35.7109375" style="218" customWidth="1"/>
    <col min="521" max="521" width="2.5703125" style="218" customWidth="1"/>
    <col min="522" max="768" width="9.140625" style="218"/>
    <col min="769" max="769" width="3.140625" style="218" customWidth="1"/>
    <col min="770" max="770" width="35.7109375" style="218" customWidth="1"/>
    <col min="771" max="775" width="5.85546875" style="218" customWidth="1"/>
    <col min="776" max="776" width="35.7109375" style="218" customWidth="1"/>
    <col min="777" max="777" width="2.5703125" style="218" customWidth="1"/>
    <col min="778" max="1024" width="9.140625" style="218"/>
    <col min="1025" max="1025" width="3.140625" style="218" customWidth="1"/>
    <col min="1026" max="1026" width="35.7109375" style="218" customWidth="1"/>
    <col min="1027" max="1031" width="5.85546875" style="218" customWidth="1"/>
    <col min="1032" max="1032" width="35.7109375" style="218" customWidth="1"/>
    <col min="1033" max="1033" width="2.5703125" style="218" customWidth="1"/>
    <col min="1034" max="1280" width="9.140625" style="218"/>
    <col min="1281" max="1281" width="3.140625" style="218" customWidth="1"/>
    <col min="1282" max="1282" width="35.7109375" style="218" customWidth="1"/>
    <col min="1283" max="1287" width="5.85546875" style="218" customWidth="1"/>
    <col min="1288" max="1288" width="35.7109375" style="218" customWidth="1"/>
    <col min="1289" max="1289" width="2.5703125" style="218" customWidth="1"/>
    <col min="1290" max="1536" width="9.140625" style="218"/>
    <col min="1537" max="1537" width="3.140625" style="218" customWidth="1"/>
    <col min="1538" max="1538" width="35.7109375" style="218" customWidth="1"/>
    <col min="1539" max="1543" width="5.85546875" style="218" customWidth="1"/>
    <col min="1544" max="1544" width="35.7109375" style="218" customWidth="1"/>
    <col min="1545" max="1545" width="2.5703125" style="218" customWidth="1"/>
    <col min="1546" max="1792" width="9.140625" style="218"/>
    <col min="1793" max="1793" width="3.140625" style="218" customWidth="1"/>
    <col min="1794" max="1794" width="35.7109375" style="218" customWidth="1"/>
    <col min="1795" max="1799" width="5.85546875" style="218" customWidth="1"/>
    <col min="1800" max="1800" width="35.7109375" style="218" customWidth="1"/>
    <col min="1801" max="1801" width="2.5703125" style="218" customWidth="1"/>
    <col min="1802" max="2048" width="9.140625" style="218"/>
    <col min="2049" max="2049" width="3.140625" style="218" customWidth="1"/>
    <col min="2050" max="2050" width="35.7109375" style="218" customWidth="1"/>
    <col min="2051" max="2055" width="5.85546875" style="218" customWidth="1"/>
    <col min="2056" max="2056" width="35.7109375" style="218" customWidth="1"/>
    <col min="2057" max="2057" width="2.5703125" style="218" customWidth="1"/>
    <col min="2058" max="2304" width="9.140625" style="218"/>
    <col min="2305" max="2305" width="3.140625" style="218" customWidth="1"/>
    <col min="2306" max="2306" width="35.7109375" style="218" customWidth="1"/>
    <col min="2307" max="2311" width="5.85546875" style="218" customWidth="1"/>
    <col min="2312" max="2312" width="35.7109375" style="218" customWidth="1"/>
    <col min="2313" max="2313" width="2.5703125" style="218" customWidth="1"/>
    <col min="2314" max="2560" width="9.140625" style="218"/>
    <col min="2561" max="2561" width="3.140625" style="218" customWidth="1"/>
    <col min="2562" max="2562" width="35.7109375" style="218" customWidth="1"/>
    <col min="2563" max="2567" width="5.85546875" style="218" customWidth="1"/>
    <col min="2568" max="2568" width="35.7109375" style="218" customWidth="1"/>
    <col min="2569" max="2569" width="2.5703125" style="218" customWidth="1"/>
    <col min="2570" max="2816" width="9.140625" style="218"/>
    <col min="2817" max="2817" width="3.140625" style="218" customWidth="1"/>
    <col min="2818" max="2818" width="35.7109375" style="218" customWidth="1"/>
    <col min="2819" max="2823" width="5.85546875" style="218" customWidth="1"/>
    <col min="2824" max="2824" width="35.7109375" style="218" customWidth="1"/>
    <col min="2825" max="2825" width="2.5703125" style="218" customWidth="1"/>
    <col min="2826" max="3072" width="9.140625" style="218"/>
    <col min="3073" max="3073" width="3.140625" style="218" customWidth="1"/>
    <col min="3074" max="3074" width="35.7109375" style="218" customWidth="1"/>
    <col min="3075" max="3079" width="5.85546875" style="218" customWidth="1"/>
    <col min="3080" max="3080" width="35.7109375" style="218" customWidth="1"/>
    <col min="3081" max="3081" width="2.5703125" style="218" customWidth="1"/>
    <col min="3082" max="3328" width="9.140625" style="218"/>
    <col min="3329" max="3329" width="3.140625" style="218" customWidth="1"/>
    <col min="3330" max="3330" width="35.7109375" style="218" customWidth="1"/>
    <col min="3331" max="3335" width="5.85546875" style="218" customWidth="1"/>
    <col min="3336" max="3336" width="35.7109375" style="218" customWidth="1"/>
    <col min="3337" max="3337" width="2.5703125" style="218" customWidth="1"/>
    <col min="3338" max="3584" width="9.140625" style="218"/>
    <col min="3585" max="3585" width="3.140625" style="218" customWidth="1"/>
    <col min="3586" max="3586" width="35.7109375" style="218" customWidth="1"/>
    <col min="3587" max="3591" width="5.85546875" style="218" customWidth="1"/>
    <col min="3592" max="3592" width="35.7109375" style="218" customWidth="1"/>
    <col min="3593" max="3593" width="2.5703125" style="218" customWidth="1"/>
    <col min="3594" max="3840" width="9.140625" style="218"/>
    <col min="3841" max="3841" width="3.140625" style="218" customWidth="1"/>
    <col min="3842" max="3842" width="35.7109375" style="218" customWidth="1"/>
    <col min="3843" max="3847" width="5.85546875" style="218" customWidth="1"/>
    <col min="3848" max="3848" width="35.7109375" style="218" customWidth="1"/>
    <col min="3849" max="3849" width="2.5703125" style="218" customWidth="1"/>
    <col min="3850" max="4096" width="9.140625" style="218"/>
    <col min="4097" max="4097" width="3.140625" style="218" customWidth="1"/>
    <col min="4098" max="4098" width="35.7109375" style="218" customWidth="1"/>
    <col min="4099" max="4103" width="5.85546875" style="218" customWidth="1"/>
    <col min="4104" max="4104" width="35.7109375" style="218" customWidth="1"/>
    <col min="4105" max="4105" width="2.5703125" style="218" customWidth="1"/>
    <col min="4106" max="4352" width="9.140625" style="218"/>
    <col min="4353" max="4353" width="3.140625" style="218" customWidth="1"/>
    <col min="4354" max="4354" width="35.7109375" style="218" customWidth="1"/>
    <col min="4355" max="4359" width="5.85546875" style="218" customWidth="1"/>
    <col min="4360" max="4360" width="35.7109375" style="218" customWidth="1"/>
    <col min="4361" max="4361" width="2.5703125" style="218" customWidth="1"/>
    <col min="4362" max="4608" width="9.140625" style="218"/>
    <col min="4609" max="4609" width="3.140625" style="218" customWidth="1"/>
    <col min="4610" max="4610" width="35.7109375" style="218" customWidth="1"/>
    <col min="4611" max="4615" width="5.85546875" style="218" customWidth="1"/>
    <col min="4616" max="4616" width="35.7109375" style="218" customWidth="1"/>
    <col min="4617" max="4617" width="2.5703125" style="218" customWidth="1"/>
    <col min="4618" max="4864" width="9.140625" style="218"/>
    <col min="4865" max="4865" width="3.140625" style="218" customWidth="1"/>
    <col min="4866" max="4866" width="35.7109375" style="218" customWidth="1"/>
    <col min="4867" max="4871" width="5.85546875" style="218" customWidth="1"/>
    <col min="4872" max="4872" width="35.7109375" style="218" customWidth="1"/>
    <col min="4873" max="4873" width="2.5703125" style="218" customWidth="1"/>
    <col min="4874" max="5120" width="9.140625" style="218"/>
    <col min="5121" max="5121" width="3.140625" style="218" customWidth="1"/>
    <col min="5122" max="5122" width="35.7109375" style="218" customWidth="1"/>
    <col min="5123" max="5127" width="5.85546875" style="218" customWidth="1"/>
    <col min="5128" max="5128" width="35.7109375" style="218" customWidth="1"/>
    <col min="5129" max="5129" width="2.5703125" style="218" customWidth="1"/>
    <col min="5130" max="5376" width="9.140625" style="218"/>
    <col min="5377" max="5377" width="3.140625" style="218" customWidth="1"/>
    <col min="5378" max="5378" width="35.7109375" style="218" customWidth="1"/>
    <col min="5379" max="5383" width="5.85546875" style="218" customWidth="1"/>
    <col min="5384" max="5384" width="35.7109375" style="218" customWidth="1"/>
    <col min="5385" max="5385" width="2.5703125" style="218" customWidth="1"/>
    <col min="5386" max="5632" width="9.140625" style="218"/>
    <col min="5633" max="5633" width="3.140625" style="218" customWidth="1"/>
    <col min="5634" max="5634" width="35.7109375" style="218" customWidth="1"/>
    <col min="5635" max="5639" width="5.85546875" style="218" customWidth="1"/>
    <col min="5640" max="5640" width="35.7109375" style="218" customWidth="1"/>
    <col min="5641" max="5641" width="2.5703125" style="218" customWidth="1"/>
    <col min="5642" max="5888" width="9.140625" style="218"/>
    <col min="5889" max="5889" width="3.140625" style="218" customWidth="1"/>
    <col min="5890" max="5890" width="35.7109375" style="218" customWidth="1"/>
    <col min="5891" max="5895" width="5.85546875" style="218" customWidth="1"/>
    <col min="5896" max="5896" width="35.7109375" style="218" customWidth="1"/>
    <col min="5897" max="5897" width="2.5703125" style="218" customWidth="1"/>
    <col min="5898" max="6144" width="9.140625" style="218"/>
    <col min="6145" max="6145" width="3.140625" style="218" customWidth="1"/>
    <col min="6146" max="6146" width="35.7109375" style="218" customWidth="1"/>
    <col min="6147" max="6151" width="5.85546875" style="218" customWidth="1"/>
    <col min="6152" max="6152" width="35.7109375" style="218" customWidth="1"/>
    <col min="6153" max="6153" width="2.5703125" style="218" customWidth="1"/>
    <col min="6154" max="6400" width="9.140625" style="218"/>
    <col min="6401" max="6401" width="3.140625" style="218" customWidth="1"/>
    <col min="6402" max="6402" width="35.7109375" style="218" customWidth="1"/>
    <col min="6403" max="6407" width="5.85546875" style="218" customWidth="1"/>
    <col min="6408" max="6408" width="35.7109375" style="218" customWidth="1"/>
    <col min="6409" max="6409" width="2.5703125" style="218" customWidth="1"/>
    <col min="6410" max="6656" width="9.140625" style="218"/>
    <col min="6657" max="6657" width="3.140625" style="218" customWidth="1"/>
    <col min="6658" max="6658" width="35.7109375" style="218" customWidth="1"/>
    <col min="6659" max="6663" width="5.85546875" style="218" customWidth="1"/>
    <col min="6664" max="6664" width="35.7109375" style="218" customWidth="1"/>
    <col min="6665" max="6665" width="2.5703125" style="218" customWidth="1"/>
    <col min="6666" max="6912" width="9.140625" style="218"/>
    <col min="6913" max="6913" width="3.140625" style="218" customWidth="1"/>
    <col min="6914" max="6914" width="35.7109375" style="218" customWidth="1"/>
    <col min="6915" max="6919" width="5.85546875" style="218" customWidth="1"/>
    <col min="6920" max="6920" width="35.7109375" style="218" customWidth="1"/>
    <col min="6921" max="6921" width="2.5703125" style="218" customWidth="1"/>
    <col min="6922" max="7168" width="9.140625" style="218"/>
    <col min="7169" max="7169" width="3.140625" style="218" customWidth="1"/>
    <col min="7170" max="7170" width="35.7109375" style="218" customWidth="1"/>
    <col min="7171" max="7175" width="5.85546875" style="218" customWidth="1"/>
    <col min="7176" max="7176" width="35.7109375" style="218" customWidth="1"/>
    <col min="7177" max="7177" width="2.5703125" style="218" customWidth="1"/>
    <col min="7178" max="7424" width="9.140625" style="218"/>
    <col min="7425" max="7425" width="3.140625" style="218" customWidth="1"/>
    <col min="7426" max="7426" width="35.7109375" style="218" customWidth="1"/>
    <col min="7427" max="7431" width="5.85546875" style="218" customWidth="1"/>
    <col min="7432" max="7432" width="35.7109375" style="218" customWidth="1"/>
    <col min="7433" max="7433" width="2.5703125" style="218" customWidth="1"/>
    <col min="7434" max="7680" width="9.140625" style="218"/>
    <col min="7681" max="7681" width="3.140625" style="218" customWidth="1"/>
    <col min="7682" max="7682" width="35.7109375" style="218" customWidth="1"/>
    <col min="7683" max="7687" width="5.85546875" style="218" customWidth="1"/>
    <col min="7688" max="7688" width="35.7109375" style="218" customWidth="1"/>
    <col min="7689" max="7689" width="2.5703125" style="218" customWidth="1"/>
    <col min="7690" max="7936" width="9.140625" style="218"/>
    <col min="7937" max="7937" width="3.140625" style="218" customWidth="1"/>
    <col min="7938" max="7938" width="35.7109375" style="218" customWidth="1"/>
    <col min="7939" max="7943" width="5.85546875" style="218" customWidth="1"/>
    <col min="7944" max="7944" width="35.7109375" style="218" customWidth="1"/>
    <col min="7945" max="7945" width="2.5703125" style="218" customWidth="1"/>
    <col min="7946" max="8192" width="9.140625" style="218"/>
    <col min="8193" max="8193" width="3.140625" style="218" customWidth="1"/>
    <col min="8194" max="8194" width="35.7109375" style="218" customWidth="1"/>
    <col min="8195" max="8199" width="5.85546875" style="218" customWidth="1"/>
    <col min="8200" max="8200" width="35.7109375" style="218" customWidth="1"/>
    <col min="8201" max="8201" width="2.5703125" style="218" customWidth="1"/>
    <col min="8202" max="8448" width="9.140625" style="218"/>
    <col min="8449" max="8449" width="3.140625" style="218" customWidth="1"/>
    <col min="8450" max="8450" width="35.7109375" style="218" customWidth="1"/>
    <col min="8451" max="8455" width="5.85546875" style="218" customWidth="1"/>
    <col min="8456" max="8456" width="35.7109375" style="218" customWidth="1"/>
    <col min="8457" max="8457" width="2.5703125" style="218" customWidth="1"/>
    <col min="8458" max="8704" width="9.140625" style="218"/>
    <col min="8705" max="8705" width="3.140625" style="218" customWidth="1"/>
    <col min="8706" max="8706" width="35.7109375" style="218" customWidth="1"/>
    <col min="8707" max="8711" width="5.85546875" style="218" customWidth="1"/>
    <col min="8712" max="8712" width="35.7109375" style="218" customWidth="1"/>
    <col min="8713" max="8713" width="2.5703125" style="218" customWidth="1"/>
    <col min="8714" max="8960" width="9.140625" style="218"/>
    <col min="8961" max="8961" width="3.140625" style="218" customWidth="1"/>
    <col min="8962" max="8962" width="35.7109375" style="218" customWidth="1"/>
    <col min="8963" max="8967" width="5.85546875" style="218" customWidth="1"/>
    <col min="8968" max="8968" width="35.7109375" style="218" customWidth="1"/>
    <col min="8969" max="8969" width="2.5703125" style="218" customWidth="1"/>
    <col min="8970" max="9216" width="9.140625" style="218"/>
    <col min="9217" max="9217" width="3.140625" style="218" customWidth="1"/>
    <col min="9218" max="9218" width="35.7109375" style="218" customWidth="1"/>
    <col min="9219" max="9223" width="5.85546875" style="218" customWidth="1"/>
    <col min="9224" max="9224" width="35.7109375" style="218" customWidth="1"/>
    <col min="9225" max="9225" width="2.5703125" style="218" customWidth="1"/>
    <col min="9226" max="9472" width="9.140625" style="218"/>
    <col min="9473" max="9473" width="3.140625" style="218" customWidth="1"/>
    <col min="9474" max="9474" width="35.7109375" style="218" customWidth="1"/>
    <col min="9475" max="9479" width="5.85546875" style="218" customWidth="1"/>
    <col min="9480" max="9480" width="35.7109375" style="218" customWidth="1"/>
    <col min="9481" max="9481" width="2.5703125" style="218" customWidth="1"/>
    <col min="9482" max="9728" width="9.140625" style="218"/>
    <col min="9729" max="9729" width="3.140625" style="218" customWidth="1"/>
    <col min="9730" max="9730" width="35.7109375" style="218" customWidth="1"/>
    <col min="9731" max="9735" width="5.85546875" style="218" customWidth="1"/>
    <col min="9736" max="9736" width="35.7109375" style="218" customWidth="1"/>
    <col min="9737" max="9737" width="2.5703125" style="218" customWidth="1"/>
    <col min="9738" max="9984" width="9.140625" style="218"/>
    <col min="9985" max="9985" width="3.140625" style="218" customWidth="1"/>
    <col min="9986" max="9986" width="35.7109375" style="218" customWidth="1"/>
    <col min="9987" max="9991" width="5.85546875" style="218" customWidth="1"/>
    <col min="9992" max="9992" width="35.7109375" style="218" customWidth="1"/>
    <col min="9993" max="9993" width="2.5703125" style="218" customWidth="1"/>
    <col min="9994" max="10240" width="9.140625" style="218"/>
    <col min="10241" max="10241" width="3.140625" style="218" customWidth="1"/>
    <col min="10242" max="10242" width="35.7109375" style="218" customWidth="1"/>
    <col min="10243" max="10247" width="5.85546875" style="218" customWidth="1"/>
    <col min="10248" max="10248" width="35.7109375" style="218" customWidth="1"/>
    <col min="10249" max="10249" width="2.5703125" style="218" customWidth="1"/>
    <col min="10250" max="10496" width="9.140625" style="218"/>
    <col min="10497" max="10497" width="3.140625" style="218" customWidth="1"/>
    <col min="10498" max="10498" width="35.7109375" style="218" customWidth="1"/>
    <col min="10499" max="10503" width="5.85546875" style="218" customWidth="1"/>
    <col min="10504" max="10504" width="35.7109375" style="218" customWidth="1"/>
    <col min="10505" max="10505" width="2.5703125" style="218" customWidth="1"/>
    <col min="10506" max="10752" width="9.140625" style="218"/>
    <col min="10753" max="10753" width="3.140625" style="218" customWidth="1"/>
    <col min="10754" max="10754" width="35.7109375" style="218" customWidth="1"/>
    <col min="10755" max="10759" width="5.85546875" style="218" customWidth="1"/>
    <col min="10760" max="10760" width="35.7109375" style="218" customWidth="1"/>
    <col min="10761" max="10761" width="2.5703125" style="218" customWidth="1"/>
    <col min="10762" max="11008" width="9.140625" style="218"/>
    <col min="11009" max="11009" width="3.140625" style="218" customWidth="1"/>
    <col min="11010" max="11010" width="35.7109375" style="218" customWidth="1"/>
    <col min="11011" max="11015" width="5.85546875" style="218" customWidth="1"/>
    <col min="11016" max="11016" width="35.7109375" style="218" customWidth="1"/>
    <col min="11017" max="11017" width="2.5703125" style="218" customWidth="1"/>
    <col min="11018" max="11264" width="9.140625" style="218"/>
    <col min="11265" max="11265" width="3.140625" style="218" customWidth="1"/>
    <col min="11266" max="11266" width="35.7109375" style="218" customWidth="1"/>
    <col min="11267" max="11271" width="5.85546875" style="218" customWidth="1"/>
    <col min="11272" max="11272" width="35.7109375" style="218" customWidth="1"/>
    <col min="11273" max="11273" width="2.5703125" style="218" customWidth="1"/>
    <col min="11274" max="11520" width="9.140625" style="218"/>
    <col min="11521" max="11521" width="3.140625" style="218" customWidth="1"/>
    <col min="11522" max="11522" width="35.7109375" style="218" customWidth="1"/>
    <col min="11523" max="11527" width="5.85546875" style="218" customWidth="1"/>
    <col min="11528" max="11528" width="35.7109375" style="218" customWidth="1"/>
    <col min="11529" max="11529" width="2.5703125" style="218" customWidth="1"/>
    <col min="11530" max="11776" width="9.140625" style="218"/>
    <col min="11777" max="11777" width="3.140625" style="218" customWidth="1"/>
    <col min="11778" max="11778" width="35.7109375" style="218" customWidth="1"/>
    <col min="11779" max="11783" width="5.85546875" style="218" customWidth="1"/>
    <col min="11784" max="11784" width="35.7109375" style="218" customWidth="1"/>
    <col min="11785" max="11785" width="2.5703125" style="218" customWidth="1"/>
    <col min="11786" max="12032" width="9.140625" style="218"/>
    <col min="12033" max="12033" width="3.140625" style="218" customWidth="1"/>
    <col min="12034" max="12034" width="35.7109375" style="218" customWidth="1"/>
    <col min="12035" max="12039" width="5.85546875" style="218" customWidth="1"/>
    <col min="12040" max="12040" width="35.7109375" style="218" customWidth="1"/>
    <col min="12041" max="12041" width="2.5703125" style="218" customWidth="1"/>
    <col min="12042" max="12288" width="9.140625" style="218"/>
    <col min="12289" max="12289" width="3.140625" style="218" customWidth="1"/>
    <col min="12290" max="12290" width="35.7109375" style="218" customWidth="1"/>
    <col min="12291" max="12295" width="5.85546875" style="218" customWidth="1"/>
    <col min="12296" max="12296" width="35.7109375" style="218" customWidth="1"/>
    <col min="12297" max="12297" width="2.5703125" style="218" customWidth="1"/>
    <col min="12298" max="12544" width="9.140625" style="218"/>
    <col min="12545" max="12545" width="3.140625" style="218" customWidth="1"/>
    <col min="12546" max="12546" width="35.7109375" style="218" customWidth="1"/>
    <col min="12547" max="12551" width="5.85546875" style="218" customWidth="1"/>
    <col min="12552" max="12552" width="35.7109375" style="218" customWidth="1"/>
    <col min="12553" max="12553" width="2.5703125" style="218" customWidth="1"/>
    <col min="12554" max="12800" width="9.140625" style="218"/>
    <col min="12801" max="12801" width="3.140625" style="218" customWidth="1"/>
    <col min="12802" max="12802" width="35.7109375" style="218" customWidth="1"/>
    <col min="12803" max="12807" width="5.85546875" style="218" customWidth="1"/>
    <col min="12808" max="12808" width="35.7109375" style="218" customWidth="1"/>
    <col min="12809" max="12809" width="2.5703125" style="218" customWidth="1"/>
    <col min="12810" max="13056" width="9.140625" style="218"/>
    <col min="13057" max="13057" width="3.140625" style="218" customWidth="1"/>
    <col min="13058" max="13058" width="35.7109375" style="218" customWidth="1"/>
    <col min="13059" max="13063" width="5.85546875" style="218" customWidth="1"/>
    <col min="13064" max="13064" width="35.7109375" style="218" customWidth="1"/>
    <col min="13065" max="13065" width="2.5703125" style="218" customWidth="1"/>
    <col min="13066" max="13312" width="9.140625" style="218"/>
    <col min="13313" max="13313" width="3.140625" style="218" customWidth="1"/>
    <col min="13314" max="13314" width="35.7109375" style="218" customWidth="1"/>
    <col min="13315" max="13319" width="5.85546875" style="218" customWidth="1"/>
    <col min="13320" max="13320" width="35.7109375" style="218" customWidth="1"/>
    <col min="13321" max="13321" width="2.5703125" style="218" customWidth="1"/>
    <col min="13322" max="13568" width="9.140625" style="218"/>
    <col min="13569" max="13569" width="3.140625" style="218" customWidth="1"/>
    <col min="13570" max="13570" width="35.7109375" style="218" customWidth="1"/>
    <col min="13571" max="13575" width="5.85546875" style="218" customWidth="1"/>
    <col min="13576" max="13576" width="35.7109375" style="218" customWidth="1"/>
    <col min="13577" max="13577" width="2.5703125" style="218" customWidth="1"/>
    <col min="13578" max="13824" width="9.140625" style="218"/>
    <col min="13825" max="13825" width="3.140625" style="218" customWidth="1"/>
    <col min="13826" max="13826" width="35.7109375" style="218" customWidth="1"/>
    <col min="13827" max="13831" width="5.85546875" style="218" customWidth="1"/>
    <col min="13832" max="13832" width="35.7109375" style="218" customWidth="1"/>
    <col min="13833" max="13833" width="2.5703125" style="218" customWidth="1"/>
    <col min="13834" max="14080" width="9.140625" style="218"/>
    <col min="14081" max="14081" width="3.140625" style="218" customWidth="1"/>
    <col min="14082" max="14082" width="35.7109375" style="218" customWidth="1"/>
    <col min="14083" max="14087" width="5.85546875" style="218" customWidth="1"/>
    <col min="14088" max="14088" width="35.7109375" style="218" customWidth="1"/>
    <col min="14089" max="14089" width="2.5703125" style="218" customWidth="1"/>
    <col min="14090" max="14336" width="9.140625" style="218"/>
    <col min="14337" max="14337" width="3.140625" style="218" customWidth="1"/>
    <col min="14338" max="14338" width="35.7109375" style="218" customWidth="1"/>
    <col min="14339" max="14343" width="5.85546875" style="218" customWidth="1"/>
    <col min="14344" max="14344" width="35.7109375" style="218" customWidth="1"/>
    <col min="14345" max="14345" width="2.5703125" style="218" customWidth="1"/>
    <col min="14346" max="14592" width="9.140625" style="218"/>
    <col min="14593" max="14593" width="3.140625" style="218" customWidth="1"/>
    <col min="14594" max="14594" width="35.7109375" style="218" customWidth="1"/>
    <col min="14595" max="14599" width="5.85546875" style="218" customWidth="1"/>
    <col min="14600" max="14600" width="35.7109375" style="218" customWidth="1"/>
    <col min="14601" max="14601" width="2.5703125" style="218" customWidth="1"/>
    <col min="14602" max="14848" width="9.140625" style="218"/>
    <col min="14849" max="14849" width="3.140625" style="218" customWidth="1"/>
    <col min="14850" max="14850" width="35.7109375" style="218" customWidth="1"/>
    <col min="14851" max="14855" width="5.85546875" style="218" customWidth="1"/>
    <col min="14856" max="14856" width="35.7109375" style="218" customWidth="1"/>
    <col min="14857" max="14857" width="2.5703125" style="218" customWidth="1"/>
    <col min="14858" max="15104" width="9.140625" style="218"/>
    <col min="15105" max="15105" width="3.140625" style="218" customWidth="1"/>
    <col min="15106" max="15106" width="35.7109375" style="218" customWidth="1"/>
    <col min="15107" max="15111" width="5.85546875" style="218" customWidth="1"/>
    <col min="15112" max="15112" width="35.7109375" style="218" customWidth="1"/>
    <col min="15113" max="15113" width="2.5703125" style="218" customWidth="1"/>
    <col min="15114" max="15360" width="9.140625" style="218"/>
    <col min="15361" max="15361" width="3.140625" style="218" customWidth="1"/>
    <col min="15362" max="15362" width="35.7109375" style="218" customWidth="1"/>
    <col min="15363" max="15367" width="5.85546875" style="218" customWidth="1"/>
    <col min="15368" max="15368" width="35.7109375" style="218" customWidth="1"/>
    <col min="15369" max="15369" width="2.5703125" style="218" customWidth="1"/>
    <col min="15370" max="15616" width="9.140625" style="218"/>
    <col min="15617" max="15617" width="3.140625" style="218" customWidth="1"/>
    <col min="15618" max="15618" width="35.7109375" style="218" customWidth="1"/>
    <col min="15619" max="15623" width="5.85546875" style="218" customWidth="1"/>
    <col min="15624" max="15624" width="35.7109375" style="218" customWidth="1"/>
    <col min="15625" max="15625" width="2.5703125" style="218" customWidth="1"/>
    <col min="15626" max="15872" width="9.140625" style="218"/>
    <col min="15873" max="15873" width="3.140625" style="218" customWidth="1"/>
    <col min="15874" max="15874" width="35.7109375" style="218" customWidth="1"/>
    <col min="15875" max="15879" width="5.85546875" style="218" customWidth="1"/>
    <col min="15880" max="15880" width="35.7109375" style="218" customWidth="1"/>
    <col min="15881" max="15881" width="2.5703125" style="218" customWidth="1"/>
    <col min="15882" max="16128" width="9.140625" style="218"/>
    <col min="16129" max="16129" width="3.140625" style="218" customWidth="1"/>
    <col min="16130" max="16130" width="35.7109375" style="218" customWidth="1"/>
    <col min="16131" max="16135" width="5.85546875" style="218" customWidth="1"/>
    <col min="16136" max="16136" width="35.7109375" style="218" customWidth="1"/>
    <col min="16137" max="16137" width="2.5703125" style="218" customWidth="1"/>
    <col min="16138" max="16384" width="9.140625" style="218"/>
  </cols>
  <sheetData>
    <row r="1" spans="1:12" s="312" customFormat="1" ht="20.25" x14ac:dyDescent="0.3">
      <c r="A1" s="715" t="s">
        <v>370</v>
      </c>
      <c r="B1" s="715"/>
      <c r="C1" s="715"/>
      <c r="D1" s="715"/>
      <c r="E1" s="715"/>
      <c r="F1" s="715"/>
      <c r="G1" s="715"/>
      <c r="H1" s="715"/>
      <c r="I1" s="715"/>
    </row>
    <row r="2" spans="1:12" s="312" customFormat="1" ht="20.25" x14ac:dyDescent="0.3">
      <c r="A2" s="716" t="s">
        <v>690</v>
      </c>
      <c r="B2" s="716"/>
      <c r="C2" s="716"/>
      <c r="D2" s="716"/>
      <c r="E2" s="716"/>
      <c r="F2" s="716"/>
      <c r="G2" s="716"/>
      <c r="H2" s="716"/>
      <c r="I2" s="716"/>
    </row>
    <row r="3" spans="1:12" s="216" customFormat="1" ht="35.25" customHeight="1" x14ac:dyDescent="0.2">
      <c r="A3" s="765" t="s">
        <v>714</v>
      </c>
      <c r="B3" s="765"/>
      <c r="C3" s="765"/>
      <c r="D3" s="765"/>
      <c r="E3" s="765"/>
      <c r="F3" s="765"/>
      <c r="G3" s="765"/>
      <c r="H3" s="765"/>
      <c r="I3" s="765"/>
    </row>
    <row r="4" spans="1:12" s="312" customFormat="1" ht="20.25" x14ac:dyDescent="0.3">
      <c r="A4" s="768" t="s">
        <v>689</v>
      </c>
      <c r="B4" s="768"/>
      <c r="C4" s="768"/>
      <c r="D4" s="768"/>
      <c r="E4" s="768"/>
      <c r="F4" s="768"/>
      <c r="G4" s="768"/>
      <c r="H4" s="768"/>
      <c r="I4" s="768"/>
    </row>
    <row r="5" spans="1:12" s="312" customFormat="1" ht="20.25" x14ac:dyDescent="0.3">
      <c r="A5" s="343"/>
      <c r="B5" s="343"/>
      <c r="C5" s="343"/>
      <c r="D5" s="343"/>
      <c r="E5" s="343"/>
      <c r="F5" s="500"/>
      <c r="G5" s="343"/>
      <c r="H5" s="343"/>
      <c r="I5" s="343"/>
    </row>
    <row r="6" spans="1:12" ht="21.95" customHeight="1" x14ac:dyDescent="0.2">
      <c r="A6" s="766" t="s">
        <v>629</v>
      </c>
      <c r="B6" s="766"/>
      <c r="C6" s="225"/>
      <c r="D6" s="225"/>
      <c r="E6" s="92"/>
      <c r="F6" s="92"/>
      <c r="G6" s="92"/>
      <c r="H6" s="767" t="s">
        <v>628</v>
      </c>
      <c r="I6" s="767"/>
      <c r="J6" s="479"/>
      <c r="K6" s="479"/>
      <c r="L6" s="479"/>
    </row>
    <row r="7" spans="1:12" s="95" customFormat="1" ht="14.25" customHeight="1" thickBot="1" x14ac:dyDescent="0.25">
      <c r="A7" s="740" t="s">
        <v>571</v>
      </c>
      <c r="B7" s="741"/>
      <c r="C7" s="222"/>
      <c r="D7" s="222"/>
      <c r="E7" s="746">
        <v>2011</v>
      </c>
      <c r="F7" s="746">
        <v>2012</v>
      </c>
      <c r="G7" s="746">
        <v>2013</v>
      </c>
      <c r="H7" s="749" t="s">
        <v>572</v>
      </c>
      <c r="I7" s="750"/>
      <c r="J7" s="479"/>
      <c r="K7" s="479"/>
      <c r="L7" s="479"/>
    </row>
    <row r="8" spans="1:12" s="95" customFormat="1" ht="14.25" customHeight="1" thickTop="1" thickBot="1" x14ac:dyDescent="0.25">
      <c r="A8" s="742"/>
      <c r="B8" s="743"/>
      <c r="C8" s="223">
        <v>2009</v>
      </c>
      <c r="D8" s="223">
        <v>2010</v>
      </c>
      <c r="E8" s="747"/>
      <c r="F8" s="747"/>
      <c r="G8" s="747"/>
      <c r="H8" s="751"/>
      <c r="I8" s="752"/>
      <c r="J8" s="479"/>
      <c r="K8" s="479"/>
      <c r="L8" s="479"/>
    </row>
    <row r="9" spans="1:12" s="95" customFormat="1" ht="14.25" customHeight="1" thickTop="1" x14ac:dyDescent="0.2">
      <c r="A9" s="744"/>
      <c r="B9" s="745"/>
      <c r="C9" s="224"/>
      <c r="D9" s="224"/>
      <c r="E9" s="748"/>
      <c r="F9" s="748"/>
      <c r="G9" s="748"/>
      <c r="H9" s="753"/>
      <c r="I9" s="754"/>
      <c r="J9" s="479"/>
      <c r="K9" s="479"/>
      <c r="L9" s="479"/>
    </row>
    <row r="10" spans="1:12" s="219" customFormat="1" ht="36" customHeight="1" thickBot="1" x14ac:dyDescent="0.25">
      <c r="A10" s="261" t="s">
        <v>5</v>
      </c>
      <c r="B10" s="50" t="s">
        <v>6</v>
      </c>
      <c r="C10" s="137">
        <v>604</v>
      </c>
      <c r="D10" s="137">
        <v>609</v>
      </c>
      <c r="E10" s="137">
        <v>603</v>
      </c>
      <c r="F10" s="137">
        <v>603</v>
      </c>
      <c r="G10" s="137">
        <v>595</v>
      </c>
      <c r="H10" s="51" t="s">
        <v>28</v>
      </c>
      <c r="I10" s="350" t="s">
        <v>7</v>
      </c>
      <c r="J10" s="479"/>
      <c r="K10" s="479"/>
      <c r="L10" s="479"/>
    </row>
    <row r="11" spans="1:12" s="219" customFormat="1" ht="36" customHeight="1" thickTop="1" thickBot="1" x14ac:dyDescent="0.25">
      <c r="A11" s="262" t="s">
        <v>8</v>
      </c>
      <c r="B11" s="54" t="s">
        <v>9</v>
      </c>
      <c r="C11" s="135">
        <v>506</v>
      </c>
      <c r="D11" s="135">
        <v>513</v>
      </c>
      <c r="E11" s="135">
        <v>659</v>
      </c>
      <c r="F11" s="135">
        <v>659</v>
      </c>
      <c r="G11" s="135">
        <v>539</v>
      </c>
      <c r="H11" s="55" t="s">
        <v>10</v>
      </c>
      <c r="I11" s="351" t="s">
        <v>11</v>
      </c>
    </row>
    <row r="12" spans="1:12" s="219" customFormat="1" ht="36" customHeight="1" thickTop="1" thickBot="1" x14ac:dyDescent="0.25">
      <c r="A12" s="263" t="s">
        <v>149</v>
      </c>
      <c r="B12" s="108" t="s">
        <v>13</v>
      </c>
      <c r="C12" s="137">
        <v>345</v>
      </c>
      <c r="D12" s="137">
        <v>377</v>
      </c>
      <c r="E12" s="137">
        <v>343</v>
      </c>
      <c r="F12" s="137">
        <v>343</v>
      </c>
      <c r="G12" s="137">
        <v>336</v>
      </c>
      <c r="H12" s="352" t="s">
        <v>14</v>
      </c>
      <c r="I12" s="353" t="s">
        <v>15</v>
      </c>
    </row>
    <row r="13" spans="1:12" s="219" customFormat="1" ht="36" customHeight="1" thickTop="1" thickBot="1" x14ac:dyDescent="0.25">
      <c r="A13" s="264" t="s">
        <v>16</v>
      </c>
      <c r="B13" s="73" t="s">
        <v>214</v>
      </c>
      <c r="C13" s="338">
        <v>58</v>
      </c>
      <c r="D13" s="338">
        <v>58</v>
      </c>
      <c r="E13" s="338">
        <v>76</v>
      </c>
      <c r="F13" s="338">
        <v>76</v>
      </c>
      <c r="G13" s="338">
        <v>76</v>
      </c>
      <c r="H13" s="109" t="s">
        <v>222</v>
      </c>
      <c r="I13" s="354" t="s">
        <v>16</v>
      </c>
    </row>
    <row r="14" spans="1:12" s="219" customFormat="1" ht="36" customHeight="1" thickTop="1" thickBot="1" x14ac:dyDescent="0.25">
      <c r="A14" s="330" t="s">
        <v>37</v>
      </c>
      <c r="B14" s="331" t="s">
        <v>221</v>
      </c>
      <c r="C14" s="332">
        <v>122</v>
      </c>
      <c r="D14" s="332">
        <v>122</v>
      </c>
      <c r="E14" s="332">
        <v>115</v>
      </c>
      <c r="F14" s="332">
        <v>115</v>
      </c>
      <c r="G14" s="332">
        <v>118</v>
      </c>
      <c r="H14" s="357" t="s">
        <v>573</v>
      </c>
      <c r="I14" s="353" t="s">
        <v>37</v>
      </c>
    </row>
    <row r="15" spans="1:12" s="219" customFormat="1" ht="36" customHeight="1" thickTop="1" thickBot="1" x14ac:dyDescent="0.25">
      <c r="A15" s="264" t="s">
        <v>38</v>
      </c>
      <c r="B15" s="73" t="s">
        <v>509</v>
      </c>
      <c r="C15" s="617" t="s">
        <v>220</v>
      </c>
      <c r="D15" s="338" t="s">
        <v>220</v>
      </c>
      <c r="E15" s="338">
        <v>115</v>
      </c>
      <c r="F15" s="338">
        <v>115</v>
      </c>
      <c r="G15" s="338">
        <v>115</v>
      </c>
      <c r="H15" s="109" t="s">
        <v>511</v>
      </c>
      <c r="I15" s="354" t="s">
        <v>38</v>
      </c>
    </row>
    <row r="16" spans="1:12" s="219" customFormat="1" ht="36" customHeight="1" thickTop="1" x14ac:dyDescent="0.2">
      <c r="A16" s="330" t="s">
        <v>39</v>
      </c>
      <c r="B16" s="331" t="s">
        <v>510</v>
      </c>
      <c r="C16" s="759" t="s">
        <v>517</v>
      </c>
      <c r="D16" s="760"/>
      <c r="E16" s="761"/>
      <c r="F16" s="333">
        <v>210</v>
      </c>
      <c r="G16" s="333">
        <v>223</v>
      </c>
      <c r="H16" s="356" t="s">
        <v>512</v>
      </c>
      <c r="I16" s="358" t="s">
        <v>39</v>
      </c>
    </row>
    <row r="17" spans="1:9" s="219" customFormat="1" ht="36" customHeight="1" x14ac:dyDescent="0.2">
      <c r="A17" s="264" t="s">
        <v>41</v>
      </c>
      <c r="B17" s="339" t="s">
        <v>522</v>
      </c>
      <c r="C17" s="762" t="s">
        <v>517</v>
      </c>
      <c r="D17" s="762"/>
      <c r="E17" s="762"/>
      <c r="F17" s="340">
        <v>87</v>
      </c>
      <c r="G17" s="340">
        <v>98</v>
      </c>
      <c r="H17" s="355" t="s">
        <v>574</v>
      </c>
      <c r="I17" s="354" t="s">
        <v>41</v>
      </c>
    </row>
    <row r="18" spans="1:9" s="219" customFormat="1" ht="36" customHeight="1" x14ac:dyDescent="0.2">
      <c r="A18" s="330" t="s">
        <v>43</v>
      </c>
      <c r="B18" s="331" t="s">
        <v>524</v>
      </c>
      <c r="C18" s="763" t="s">
        <v>546</v>
      </c>
      <c r="D18" s="764"/>
      <c r="E18" s="334">
        <v>15</v>
      </c>
      <c r="F18" s="333">
        <v>15</v>
      </c>
      <c r="G18" s="333">
        <v>18</v>
      </c>
      <c r="H18" s="356" t="s">
        <v>525</v>
      </c>
      <c r="I18" s="358" t="s">
        <v>43</v>
      </c>
    </row>
    <row r="19" spans="1:9" s="219" customFormat="1" ht="32.25" customHeight="1" x14ac:dyDescent="0.2">
      <c r="A19" s="755" t="s">
        <v>244</v>
      </c>
      <c r="B19" s="756"/>
      <c r="C19" s="173">
        <f>SUM(C10:C15)</f>
        <v>1635</v>
      </c>
      <c r="D19" s="173">
        <f>SUM(D10:D16)</f>
        <v>1679</v>
      </c>
      <c r="E19" s="173">
        <f>SUM(E10:E18)</f>
        <v>1926</v>
      </c>
      <c r="F19" s="173">
        <f>SUM(F10:F18)</f>
        <v>2223</v>
      </c>
      <c r="G19" s="173">
        <f>SUM(G10:G18)</f>
        <v>2118</v>
      </c>
      <c r="H19" s="757" t="s">
        <v>406</v>
      </c>
      <c r="I19" s="758"/>
    </row>
    <row r="20" spans="1:9" s="219" customFormat="1" ht="36" customHeight="1" x14ac:dyDescent="0.2">
      <c r="A20" s="335" t="s">
        <v>523</v>
      </c>
      <c r="B20" s="336" t="s">
        <v>243</v>
      </c>
      <c r="C20" s="337">
        <v>394</v>
      </c>
      <c r="D20" s="337">
        <v>426</v>
      </c>
      <c r="E20" s="337">
        <v>277</v>
      </c>
      <c r="F20" s="337">
        <v>279</v>
      </c>
      <c r="G20" s="337">
        <v>284</v>
      </c>
      <c r="H20" s="734" t="s">
        <v>547</v>
      </c>
      <c r="I20" s="735" t="s">
        <v>39</v>
      </c>
    </row>
    <row r="21" spans="1:9" s="219" customFormat="1" ht="32.25" customHeight="1" x14ac:dyDescent="0.2">
      <c r="A21" s="736" t="s">
        <v>18</v>
      </c>
      <c r="B21" s="737"/>
      <c r="C21" s="173">
        <f t="shared" ref="C21:G21" si="0">C19+C20</f>
        <v>2029</v>
      </c>
      <c r="D21" s="173">
        <f t="shared" si="0"/>
        <v>2105</v>
      </c>
      <c r="E21" s="173">
        <f t="shared" ref="E21:F21" si="1">E19+E20</f>
        <v>2203</v>
      </c>
      <c r="F21" s="173">
        <f t="shared" si="1"/>
        <v>2502</v>
      </c>
      <c r="G21" s="173">
        <f t="shared" si="0"/>
        <v>2402</v>
      </c>
      <c r="H21" s="738" t="s">
        <v>404</v>
      </c>
      <c r="I21" s="739"/>
    </row>
  </sheetData>
  <mergeCells count="19">
    <mergeCell ref="A1:I1"/>
    <mergeCell ref="A2:I2"/>
    <mergeCell ref="A3:I3"/>
    <mergeCell ref="A6:B6"/>
    <mergeCell ref="H6:I6"/>
    <mergeCell ref="A4:I4"/>
    <mergeCell ref="H20:I20"/>
    <mergeCell ref="A21:B21"/>
    <mergeCell ref="H21:I21"/>
    <mergeCell ref="A7:B9"/>
    <mergeCell ref="G7:G9"/>
    <mergeCell ref="H7:I9"/>
    <mergeCell ref="A19:B19"/>
    <mergeCell ref="H19:I19"/>
    <mergeCell ref="E7:E9"/>
    <mergeCell ref="F7:F9"/>
    <mergeCell ref="C16:E16"/>
    <mergeCell ref="C17:E17"/>
    <mergeCell ref="C18:D18"/>
  </mergeCells>
  <printOptions horizontalCentered="1" verticalCentered="1"/>
  <pageMargins left="0" right="0" top="0" bottom="0" header="0" footer="0"/>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rightToLeft="1" view="pageBreakPreview" topLeftCell="A4" zoomScaleNormal="100" zoomScaleSheetLayoutView="100" workbookViewId="0">
      <selection activeCell="M16" sqref="M16"/>
    </sheetView>
  </sheetViews>
  <sheetFormatPr defaultRowHeight="12.75" x14ac:dyDescent="0.2"/>
  <cols>
    <col min="1" max="1" width="26" style="359" customWidth="1"/>
    <col min="2" max="7" width="10" style="359" customWidth="1"/>
    <col min="8" max="8" width="37.140625" style="359" customWidth="1"/>
    <col min="9" max="16384" width="9.140625" style="359"/>
  </cols>
  <sheetData>
    <row r="1" spans="1:11" ht="23.25" customHeight="1" x14ac:dyDescent="0.2">
      <c r="A1" s="769" t="s">
        <v>687</v>
      </c>
      <c r="B1" s="769"/>
      <c r="C1" s="769"/>
      <c r="D1" s="769"/>
      <c r="E1" s="769"/>
      <c r="F1" s="769"/>
      <c r="G1" s="769"/>
      <c r="H1" s="769"/>
    </row>
    <row r="2" spans="1:11" ht="18" x14ac:dyDescent="0.2">
      <c r="A2" s="778" t="s">
        <v>691</v>
      </c>
      <c r="B2" s="778"/>
      <c r="C2" s="778"/>
      <c r="D2" s="778"/>
      <c r="E2" s="778"/>
      <c r="F2" s="778"/>
      <c r="G2" s="778"/>
      <c r="H2" s="778"/>
    </row>
    <row r="3" spans="1:11" ht="20.25" customHeight="1" x14ac:dyDescent="0.2">
      <c r="A3" s="770" t="s">
        <v>688</v>
      </c>
      <c r="B3" s="770"/>
      <c r="C3" s="770"/>
      <c r="D3" s="770"/>
      <c r="E3" s="770"/>
      <c r="F3" s="770"/>
      <c r="G3" s="770"/>
      <c r="H3" s="770"/>
    </row>
    <row r="4" spans="1:11" ht="15.75" x14ac:dyDescent="0.2">
      <c r="A4" s="770" t="s">
        <v>691</v>
      </c>
      <c r="B4" s="770"/>
      <c r="C4" s="770"/>
      <c r="D4" s="770"/>
      <c r="E4" s="770"/>
      <c r="F4" s="770"/>
      <c r="G4" s="770"/>
      <c r="H4" s="770"/>
    </row>
    <row r="5" spans="1:11" ht="15" x14ac:dyDescent="0.2">
      <c r="A5" s="394"/>
      <c r="B5" s="394"/>
      <c r="C5" s="394"/>
      <c r="D5" s="394"/>
      <c r="E5" s="394"/>
      <c r="F5" s="394"/>
      <c r="G5" s="394"/>
      <c r="H5" s="394"/>
    </row>
    <row r="6" spans="1:11" s="218" customFormat="1" ht="21.95" customHeight="1" x14ac:dyDescent="0.2">
      <c r="A6" s="501" t="s">
        <v>626</v>
      </c>
      <c r="B6" s="395"/>
      <c r="C6" s="396"/>
      <c r="D6" s="396"/>
      <c r="E6" s="395"/>
      <c r="F6" s="396"/>
      <c r="G6" s="396"/>
      <c r="H6" s="397" t="s">
        <v>627</v>
      </c>
      <c r="I6" s="359"/>
      <c r="J6" s="359"/>
      <c r="K6" s="359"/>
    </row>
    <row r="7" spans="1:11" ht="25.5" customHeight="1" thickBot="1" x14ac:dyDescent="0.25">
      <c r="A7" s="772" t="s">
        <v>550</v>
      </c>
      <c r="B7" s="771">
        <v>2012</v>
      </c>
      <c r="C7" s="771"/>
      <c r="D7" s="771"/>
      <c r="E7" s="771">
        <v>2013</v>
      </c>
      <c r="F7" s="771"/>
      <c r="G7" s="771"/>
      <c r="H7" s="775" t="s">
        <v>594</v>
      </c>
    </row>
    <row r="8" spans="1:11" ht="15.75" customHeight="1" thickBot="1" x14ac:dyDescent="0.25">
      <c r="A8" s="773"/>
      <c r="B8" s="461" t="s">
        <v>549</v>
      </c>
      <c r="C8" s="461" t="s">
        <v>548</v>
      </c>
      <c r="D8" s="461" t="s">
        <v>25</v>
      </c>
      <c r="E8" s="461" t="s">
        <v>549</v>
      </c>
      <c r="F8" s="461" t="s">
        <v>548</v>
      </c>
      <c r="G8" s="461" t="s">
        <v>25</v>
      </c>
      <c r="H8" s="776"/>
    </row>
    <row r="9" spans="1:11" ht="31.5" customHeight="1" x14ac:dyDescent="0.2">
      <c r="A9" s="774"/>
      <c r="B9" s="460" t="s">
        <v>593</v>
      </c>
      <c r="C9" s="460" t="s">
        <v>567</v>
      </c>
      <c r="D9" s="460" t="s">
        <v>36</v>
      </c>
      <c r="E9" s="460" t="s">
        <v>593</v>
      </c>
      <c r="F9" s="460" t="s">
        <v>567</v>
      </c>
      <c r="G9" s="460" t="s">
        <v>36</v>
      </c>
      <c r="H9" s="777"/>
    </row>
    <row r="10" spans="1:11" ht="26.25" customHeight="1" thickBot="1" x14ac:dyDescent="0.25">
      <c r="A10" s="384" t="s">
        <v>291</v>
      </c>
      <c r="B10" s="365">
        <v>3182</v>
      </c>
      <c r="C10" s="365">
        <v>1455</v>
      </c>
      <c r="D10" s="365">
        <f>B10+C10</f>
        <v>4637</v>
      </c>
      <c r="E10" s="365">
        <v>2446</v>
      </c>
      <c r="F10" s="365">
        <v>1821</v>
      </c>
      <c r="G10" s="365">
        <f>E10+F10</f>
        <v>4267</v>
      </c>
      <c r="H10" s="375" t="s">
        <v>19</v>
      </c>
    </row>
    <row r="11" spans="1:11" ht="26.25" customHeight="1" thickTop="1" x14ac:dyDescent="0.2">
      <c r="A11" s="385" t="s">
        <v>551</v>
      </c>
      <c r="B11" s="366">
        <v>250</v>
      </c>
      <c r="C11" s="366">
        <v>902</v>
      </c>
      <c r="D11" s="367">
        <f>B11+C11</f>
        <v>1152</v>
      </c>
      <c r="E11" s="366">
        <v>292</v>
      </c>
      <c r="F11" s="366">
        <v>959</v>
      </c>
      <c r="G11" s="367">
        <f>E11+F11</f>
        <v>1251</v>
      </c>
      <c r="H11" s="376" t="s">
        <v>20</v>
      </c>
    </row>
    <row r="12" spans="1:11" ht="26.25" customHeight="1" x14ac:dyDescent="0.2">
      <c r="A12" s="386" t="s">
        <v>677</v>
      </c>
      <c r="B12" s="393">
        <f t="shared" ref="B12:D12" si="0">SUM(B10:B11)</f>
        <v>3432</v>
      </c>
      <c r="C12" s="393">
        <f t="shared" si="0"/>
        <v>2357</v>
      </c>
      <c r="D12" s="393">
        <f t="shared" si="0"/>
        <v>5789</v>
      </c>
      <c r="E12" s="393">
        <f t="shared" ref="E12:G12" si="1">SUM(E10:E11)</f>
        <v>2738</v>
      </c>
      <c r="F12" s="393">
        <f t="shared" si="1"/>
        <v>2780</v>
      </c>
      <c r="G12" s="393">
        <f t="shared" si="1"/>
        <v>5518</v>
      </c>
      <c r="H12" s="377" t="s">
        <v>568</v>
      </c>
    </row>
    <row r="13" spans="1:11" ht="26.25" customHeight="1" thickBot="1" x14ac:dyDescent="0.25">
      <c r="A13" s="387" t="s">
        <v>553</v>
      </c>
      <c r="B13" s="368">
        <v>179</v>
      </c>
      <c r="C13" s="368">
        <v>545</v>
      </c>
      <c r="D13" s="368">
        <f t="shared" ref="D13:D20" si="2">B13+C13</f>
        <v>724</v>
      </c>
      <c r="E13" s="368">
        <v>353</v>
      </c>
      <c r="F13" s="368">
        <v>699</v>
      </c>
      <c r="G13" s="368">
        <f t="shared" ref="G13:G20" si="3">E13+F13</f>
        <v>1052</v>
      </c>
      <c r="H13" s="378" t="s">
        <v>552</v>
      </c>
    </row>
    <row r="14" spans="1:11" ht="26.25" customHeight="1" thickTop="1" thickBot="1" x14ac:dyDescent="0.25">
      <c r="A14" s="388" t="s">
        <v>555</v>
      </c>
      <c r="B14" s="369">
        <v>8464</v>
      </c>
      <c r="C14" s="369">
        <v>2185</v>
      </c>
      <c r="D14" s="369">
        <f t="shared" si="2"/>
        <v>10649</v>
      </c>
      <c r="E14" s="369">
        <v>9239</v>
      </c>
      <c r="F14" s="369">
        <v>3149</v>
      </c>
      <c r="G14" s="369">
        <f t="shared" si="3"/>
        <v>12388</v>
      </c>
      <c r="H14" s="379" t="s">
        <v>554</v>
      </c>
    </row>
    <row r="15" spans="1:11" ht="26.25" customHeight="1" thickTop="1" thickBot="1" x14ac:dyDescent="0.25">
      <c r="A15" s="389" t="s">
        <v>292</v>
      </c>
      <c r="B15" s="370">
        <v>869</v>
      </c>
      <c r="C15" s="370">
        <v>918</v>
      </c>
      <c r="D15" s="371">
        <f t="shared" si="2"/>
        <v>1787</v>
      </c>
      <c r="E15" s="370">
        <v>1023</v>
      </c>
      <c r="F15" s="370">
        <v>991</v>
      </c>
      <c r="G15" s="371">
        <f t="shared" si="3"/>
        <v>2014</v>
      </c>
      <c r="H15" s="380" t="s">
        <v>556</v>
      </c>
    </row>
    <row r="16" spans="1:11" ht="26.25" customHeight="1" thickTop="1" thickBot="1" x14ac:dyDescent="0.25">
      <c r="A16" s="390" t="s">
        <v>558</v>
      </c>
      <c r="B16" s="372">
        <v>780</v>
      </c>
      <c r="C16" s="372">
        <v>346</v>
      </c>
      <c r="D16" s="369">
        <f t="shared" si="2"/>
        <v>1126</v>
      </c>
      <c r="E16" s="372">
        <v>482</v>
      </c>
      <c r="F16" s="372">
        <v>421</v>
      </c>
      <c r="G16" s="369">
        <f t="shared" si="3"/>
        <v>903</v>
      </c>
      <c r="H16" s="381" t="s">
        <v>557</v>
      </c>
    </row>
    <row r="17" spans="1:8" ht="26.25" customHeight="1" thickTop="1" thickBot="1" x14ac:dyDescent="0.25">
      <c r="A17" s="389" t="s">
        <v>560</v>
      </c>
      <c r="B17" s="370">
        <v>490</v>
      </c>
      <c r="C17" s="370">
        <v>142</v>
      </c>
      <c r="D17" s="371">
        <f t="shared" si="2"/>
        <v>632</v>
      </c>
      <c r="E17" s="370">
        <v>266</v>
      </c>
      <c r="F17" s="370">
        <v>174</v>
      </c>
      <c r="G17" s="371">
        <f t="shared" si="3"/>
        <v>440</v>
      </c>
      <c r="H17" s="380" t="s">
        <v>559</v>
      </c>
    </row>
    <row r="18" spans="1:8" ht="26.25" customHeight="1" thickTop="1" thickBot="1" x14ac:dyDescent="0.25">
      <c r="A18" s="390" t="s">
        <v>647</v>
      </c>
      <c r="B18" s="372">
        <v>394</v>
      </c>
      <c r="C18" s="372">
        <v>137</v>
      </c>
      <c r="D18" s="369">
        <f t="shared" si="2"/>
        <v>531</v>
      </c>
      <c r="E18" s="372">
        <v>366</v>
      </c>
      <c r="F18" s="372">
        <v>186</v>
      </c>
      <c r="G18" s="369">
        <f t="shared" si="3"/>
        <v>552</v>
      </c>
      <c r="H18" s="381" t="s">
        <v>561</v>
      </c>
    </row>
    <row r="19" spans="1:8" ht="26.25" customHeight="1" thickTop="1" thickBot="1" x14ac:dyDescent="0.25">
      <c r="A19" s="389" t="s">
        <v>563</v>
      </c>
      <c r="B19" s="370">
        <v>23</v>
      </c>
      <c r="C19" s="370">
        <v>84</v>
      </c>
      <c r="D19" s="371">
        <f t="shared" si="2"/>
        <v>107</v>
      </c>
      <c r="E19" s="370">
        <v>25</v>
      </c>
      <c r="F19" s="370">
        <v>112</v>
      </c>
      <c r="G19" s="371">
        <f t="shared" si="3"/>
        <v>137</v>
      </c>
      <c r="H19" s="380" t="s">
        <v>562</v>
      </c>
    </row>
    <row r="20" spans="1:8" ht="26.25" customHeight="1" thickTop="1" x14ac:dyDescent="0.2">
      <c r="A20" s="391" t="s">
        <v>21</v>
      </c>
      <c r="B20" s="373">
        <v>743</v>
      </c>
      <c r="C20" s="373">
        <v>378</v>
      </c>
      <c r="D20" s="373">
        <f t="shared" si="2"/>
        <v>1121</v>
      </c>
      <c r="E20" s="373">
        <v>5195</v>
      </c>
      <c r="F20" s="373">
        <v>384</v>
      </c>
      <c r="G20" s="373">
        <f t="shared" si="3"/>
        <v>5579</v>
      </c>
      <c r="H20" s="382" t="s">
        <v>564</v>
      </c>
    </row>
    <row r="21" spans="1:8" ht="26.25" customHeight="1" x14ac:dyDescent="0.2">
      <c r="A21" s="392" t="s">
        <v>25</v>
      </c>
      <c r="B21" s="374">
        <f t="shared" ref="B21:D21" si="4">SUM(B12:B20)</f>
        <v>15374</v>
      </c>
      <c r="C21" s="374">
        <f t="shared" si="4"/>
        <v>7092</v>
      </c>
      <c r="D21" s="374">
        <f t="shared" si="4"/>
        <v>22466</v>
      </c>
      <c r="E21" s="374">
        <f t="shared" ref="E21" si="5">SUM(E12:E20)</f>
        <v>19687</v>
      </c>
      <c r="F21" s="374">
        <f>SUM(F12:F20)</f>
        <v>8896</v>
      </c>
      <c r="G21" s="374">
        <f>SUM(G12:G20)</f>
        <v>28583</v>
      </c>
      <c r="H21" s="383" t="s">
        <v>565</v>
      </c>
    </row>
    <row r="23" spans="1:8" x14ac:dyDescent="0.2">
      <c r="A23" s="362"/>
    </row>
    <row r="24" spans="1:8" x14ac:dyDescent="0.2">
      <c r="A24" s="362"/>
    </row>
    <row r="25" spans="1:8" x14ac:dyDescent="0.2">
      <c r="A25" s="360"/>
    </row>
    <row r="26" spans="1:8" x14ac:dyDescent="0.2">
      <c r="A26" s="362"/>
      <c r="H26" s="359" t="s">
        <v>566</v>
      </c>
    </row>
    <row r="27" spans="1:8" x14ac:dyDescent="0.2">
      <c r="A27" s="362"/>
    </row>
    <row r="28" spans="1:8" x14ac:dyDescent="0.2">
      <c r="A28" s="362"/>
    </row>
    <row r="29" spans="1:8" x14ac:dyDescent="0.2">
      <c r="A29" s="362"/>
    </row>
    <row r="30" spans="1:8" x14ac:dyDescent="0.2">
      <c r="A30" s="362"/>
    </row>
    <row r="31" spans="1:8" ht="15" x14ac:dyDescent="0.2">
      <c r="A31" s="363"/>
    </row>
    <row r="32" spans="1:8" x14ac:dyDescent="0.2">
      <c r="A32" s="361"/>
    </row>
    <row r="33" spans="1:1" x14ac:dyDescent="0.2">
      <c r="A33" s="361"/>
    </row>
    <row r="34" spans="1:1" x14ac:dyDescent="0.2">
      <c r="A34" s="361"/>
    </row>
    <row r="35" spans="1:1" x14ac:dyDescent="0.2">
      <c r="A35" s="361"/>
    </row>
    <row r="36" spans="1:1" x14ac:dyDescent="0.2">
      <c r="A36" s="361"/>
    </row>
    <row r="37" spans="1:1" x14ac:dyDescent="0.2">
      <c r="A37" s="361"/>
    </row>
    <row r="38" spans="1:1" x14ac:dyDescent="0.2">
      <c r="A38" s="361"/>
    </row>
    <row r="39" spans="1:1" x14ac:dyDescent="0.2">
      <c r="A39" s="361"/>
    </row>
    <row r="40" spans="1:1" x14ac:dyDescent="0.2">
      <c r="A40" s="361"/>
    </row>
    <row r="41" spans="1:1" x14ac:dyDescent="0.2">
      <c r="A41" s="361"/>
    </row>
    <row r="42" spans="1:1" x14ac:dyDescent="0.2">
      <c r="A42" s="361"/>
    </row>
    <row r="43" spans="1:1" x14ac:dyDescent="0.2">
      <c r="A43" s="361"/>
    </row>
    <row r="44" spans="1:1" x14ac:dyDescent="0.2">
      <c r="A44" s="361"/>
    </row>
    <row r="45" spans="1:1" x14ac:dyDescent="0.2">
      <c r="A45" s="361"/>
    </row>
    <row r="46" spans="1:1" x14ac:dyDescent="0.2">
      <c r="A46" s="361"/>
    </row>
    <row r="47" spans="1:1" x14ac:dyDescent="0.2">
      <c r="A47" s="361"/>
    </row>
    <row r="48" spans="1:1" x14ac:dyDescent="0.2">
      <c r="A48" s="361"/>
    </row>
    <row r="49" spans="1:1" x14ac:dyDescent="0.2">
      <c r="A49" s="361"/>
    </row>
    <row r="50" spans="1:1" x14ac:dyDescent="0.2">
      <c r="A50" s="361"/>
    </row>
    <row r="51" spans="1:1" x14ac:dyDescent="0.2">
      <c r="A51" s="361"/>
    </row>
    <row r="52" spans="1:1" x14ac:dyDescent="0.2">
      <c r="A52" s="361"/>
    </row>
    <row r="53" spans="1:1" x14ac:dyDescent="0.2">
      <c r="A53" s="361"/>
    </row>
    <row r="54" spans="1:1" x14ac:dyDescent="0.2">
      <c r="A54" s="361"/>
    </row>
    <row r="55" spans="1:1" x14ac:dyDescent="0.2">
      <c r="A55" s="361"/>
    </row>
    <row r="56" spans="1:1" x14ac:dyDescent="0.2">
      <c r="A56" s="361"/>
    </row>
    <row r="57" spans="1:1" x14ac:dyDescent="0.2">
      <c r="A57" s="361"/>
    </row>
    <row r="58" spans="1:1" x14ac:dyDescent="0.2">
      <c r="A58" s="361"/>
    </row>
    <row r="59" spans="1:1" x14ac:dyDescent="0.2">
      <c r="A59" s="361"/>
    </row>
    <row r="60" spans="1:1" x14ac:dyDescent="0.2">
      <c r="A60" s="361"/>
    </row>
    <row r="61" spans="1:1" x14ac:dyDescent="0.2">
      <c r="A61" s="361"/>
    </row>
    <row r="62" spans="1:1" x14ac:dyDescent="0.2">
      <c r="A62" s="361"/>
    </row>
    <row r="63" spans="1:1" x14ac:dyDescent="0.2">
      <c r="A63" s="361"/>
    </row>
    <row r="64" spans="1:1" x14ac:dyDescent="0.2">
      <c r="A64" s="361"/>
    </row>
    <row r="65" spans="1:1" x14ac:dyDescent="0.2">
      <c r="A65" s="361"/>
    </row>
    <row r="66" spans="1:1" x14ac:dyDescent="0.2">
      <c r="A66" s="361"/>
    </row>
    <row r="67" spans="1:1" x14ac:dyDescent="0.2">
      <c r="A67" s="361"/>
    </row>
    <row r="68" spans="1:1" x14ac:dyDescent="0.2">
      <c r="A68" s="361"/>
    </row>
    <row r="69" spans="1:1" x14ac:dyDescent="0.2">
      <c r="A69" s="361"/>
    </row>
    <row r="70" spans="1:1" x14ac:dyDescent="0.2">
      <c r="A70" s="361"/>
    </row>
    <row r="71" spans="1:1" x14ac:dyDescent="0.2">
      <c r="A71" s="361"/>
    </row>
    <row r="72" spans="1:1" x14ac:dyDescent="0.2">
      <c r="A72" s="361"/>
    </row>
    <row r="73" spans="1:1" x14ac:dyDescent="0.2">
      <c r="A73" s="361"/>
    </row>
    <row r="74" spans="1:1" x14ac:dyDescent="0.2">
      <c r="A74" s="361"/>
    </row>
    <row r="75" spans="1:1" x14ac:dyDescent="0.2">
      <c r="A75" s="361"/>
    </row>
    <row r="76" spans="1:1" x14ac:dyDescent="0.2">
      <c r="A76" s="361"/>
    </row>
    <row r="77" spans="1:1" x14ac:dyDescent="0.2">
      <c r="A77" s="361"/>
    </row>
    <row r="78" spans="1:1" x14ac:dyDescent="0.2">
      <c r="A78" s="361"/>
    </row>
    <row r="79" spans="1:1" ht="15" x14ac:dyDescent="0.2">
      <c r="A79" s="363"/>
    </row>
    <row r="80" spans="1:1" x14ac:dyDescent="0.2">
      <c r="A80" s="362"/>
    </row>
    <row r="81" spans="1:1" x14ac:dyDescent="0.2">
      <c r="A81" s="362"/>
    </row>
    <row r="82" spans="1:1" x14ac:dyDescent="0.2">
      <c r="A82" s="362"/>
    </row>
    <row r="83" spans="1:1" x14ac:dyDescent="0.2">
      <c r="A83" s="362"/>
    </row>
    <row r="84" spans="1:1" ht="15" x14ac:dyDescent="0.2">
      <c r="A84" s="363"/>
    </row>
    <row r="85" spans="1:1" x14ac:dyDescent="0.2">
      <c r="A85" s="362"/>
    </row>
    <row r="86" spans="1:1" x14ac:dyDescent="0.2">
      <c r="A86" s="362"/>
    </row>
    <row r="87" spans="1:1" x14ac:dyDescent="0.2">
      <c r="A87" s="362"/>
    </row>
    <row r="88" spans="1:1" x14ac:dyDescent="0.2">
      <c r="A88" s="362"/>
    </row>
    <row r="89" spans="1:1" ht="15" x14ac:dyDescent="0.2">
      <c r="A89" s="363"/>
    </row>
    <row r="90" spans="1:1" x14ac:dyDescent="0.2">
      <c r="A90" s="362"/>
    </row>
    <row r="91" spans="1:1" x14ac:dyDescent="0.2">
      <c r="A91" s="362"/>
    </row>
    <row r="92" spans="1:1" x14ac:dyDescent="0.2">
      <c r="A92" s="362"/>
    </row>
    <row r="93" spans="1:1" x14ac:dyDescent="0.2">
      <c r="A93" s="364"/>
    </row>
    <row r="94" spans="1:1" x14ac:dyDescent="0.2">
      <c r="A94" s="364"/>
    </row>
    <row r="95" spans="1:1" x14ac:dyDescent="0.2">
      <c r="A95" s="364"/>
    </row>
    <row r="96" spans="1:1" x14ac:dyDescent="0.2">
      <c r="A96" s="364"/>
    </row>
    <row r="97" spans="1:1" x14ac:dyDescent="0.2">
      <c r="A97" s="362"/>
    </row>
    <row r="98" spans="1:1" x14ac:dyDescent="0.2">
      <c r="A98" s="362"/>
    </row>
    <row r="99" spans="1:1" x14ac:dyDescent="0.2">
      <c r="A99" s="362"/>
    </row>
    <row r="100" spans="1:1" x14ac:dyDescent="0.2">
      <c r="A100" s="362"/>
    </row>
    <row r="101" spans="1:1" x14ac:dyDescent="0.2">
      <c r="A101" s="362"/>
    </row>
    <row r="102" spans="1:1" ht="15" x14ac:dyDescent="0.2">
      <c r="A102" s="363"/>
    </row>
    <row r="103" spans="1:1" x14ac:dyDescent="0.2">
      <c r="A103" s="362"/>
    </row>
    <row r="104" spans="1:1" x14ac:dyDescent="0.2">
      <c r="A104" s="362"/>
    </row>
    <row r="105" spans="1:1" x14ac:dyDescent="0.2">
      <c r="A105" s="362"/>
    </row>
    <row r="106" spans="1:1" x14ac:dyDescent="0.2">
      <c r="A106" s="362"/>
    </row>
    <row r="107" spans="1:1" x14ac:dyDescent="0.2">
      <c r="A107" s="362"/>
    </row>
    <row r="108" spans="1:1" x14ac:dyDescent="0.2">
      <c r="A108" s="362"/>
    </row>
    <row r="109" spans="1:1" x14ac:dyDescent="0.2">
      <c r="A109" s="362"/>
    </row>
    <row r="110" spans="1:1" x14ac:dyDescent="0.2">
      <c r="A110" s="362"/>
    </row>
    <row r="111" spans="1:1" x14ac:dyDescent="0.2">
      <c r="A111" s="362"/>
    </row>
    <row r="112" spans="1:1" ht="15" x14ac:dyDescent="0.2">
      <c r="A112" s="363"/>
    </row>
    <row r="113" spans="1:1" x14ac:dyDescent="0.2">
      <c r="A113" s="362"/>
    </row>
    <row r="114" spans="1:1" x14ac:dyDescent="0.2">
      <c r="A114" s="362"/>
    </row>
    <row r="115" spans="1:1" x14ac:dyDescent="0.2">
      <c r="A115" s="362"/>
    </row>
    <row r="116" spans="1:1" ht="15" x14ac:dyDescent="0.2">
      <c r="A116" s="363"/>
    </row>
    <row r="117" spans="1:1" x14ac:dyDescent="0.2">
      <c r="A117" s="362"/>
    </row>
    <row r="118" spans="1:1" x14ac:dyDescent="0.2">
      <c r="A118" s="362"/>
    </row>
    <row r="119" spans="1:1" ht="15" x14ac:dyDescent="0.2">
      <c r="A119" s="363"/>
    </row>
    <row r="120" spans="1:1" ht="15" x14ac:dyDescent="0.2">
      <c r="A120" s="363"/>
    </row>
    <row r="121" spans="1:1" ht="15" x14ac:dyDescent="0.2">
      <c r="A121" s="363"/>
    </row>
    <row r="122" spans="1:1" x14ac:dyDescent="0.2">
      <c r="A122" s="361"/>
    </row>
    <row r="123" spans="1:1" x14ac:dyDescent="0.2">
      <c r="A123" s="361"/>
    </row>
    <row r="124" spans="1:1" x14ac:dyDescent="0.2">
      <c r="A124" s="361"/>
    </row>
    <row r="125" spans="1:1" x14ac:dyDescent="0.2">
      <c r="A125" s="361"/>
    </row>
    <row r="126" spans="1:1" x14ac:dyDescent="0.2">
      <c r="A126" s="361"/>
    </row>
    <row r="127" spans="1:1" x14ac:dyDescent="0.2">
      <c r="A127" s="361"/>
    </row>
    <row r="128" spans="1:1" x14ac:dyDescent="0.2">
      <c r="A128" s="361"/>
    </row>
    <row r="129" spans="1:1" x14ac:dyDescent="0.2">
      <c r="A129" s="361"/>
    </row>
    <row r="130" spans="1:1" x14ac:dyDescent="0.2">
      <c r="A130" s="361"/>
    </row>
    <row r="131" spans="1:1" x14ac:dyDescent="0.2">
      <c r="A131" s="361"/>
    </row>
    <row r="132" spans="1:1" x14ac:dyDescent="0.2">
      <c r="A132" s="361"/>
    </row>
    <row r="133" spans="1:1" x14ac:dyDescent="0.2">
      <c r="A133" s="361"/>
    </row>
    <row r="134" spans="1:1" x14ac:dyDescent="0.2">
      <c r="A134" s="361"/>
    </row>
    <row r="135" spans="1:1" x14ac:dyDescent="0.2">
      <c r="A135" s="361"/>
    </row>
    <row r="136" spans="1:1" x14ac:dyDescent="0.2">
      <c r="A136" s="361"/>
    </row>
    <row r="137" spans="1:1" x14ac:dyDescent="0.2">
      <c r="A137" s="361"/>
    </row>
    <row r="138" spans="1:1" x14ac:dyDescent="0.2">
      <c r="A138" s="361"/>
    </row>
    <row r="139" spans="1:1" x14ac:dyDescent="0.2">
      <c r="A139" s="361"/>
    </row>
    <row r="140" spans="1:1" x14ac:dyDescent="0.2">
      <c r="A140" s="361"/>
    </row>
    <row r="141" spans="1:1" x14ac:dyDescent="0.2">
      <c r="A141" s="361"/>
    </row>
    <row r="142" spans="1:1" x14ac:dyDescent="0.2">
      <c r="A142" s="361"/>
    </row>
    <row r="143" spans="1:1" x14ac:dyDescent="0.2">
      <c r="A143" s="361"/>
    </row>
    <row r="144" spans="1:1" x14ac:dyDescent="0.2">
      <c r="A144" s="361"/>
    </row>
    <row r="145" spans="1:1" x14ac:dyDescent="0.2">
      <c r="A145" s="361"/>
    </row>
    <row r="146" spans="1:1" x14ac:dyDescent="0.2">
      <c r="A146" s="361"/>
    </row>
    <row r="147" spans="1:1" x14ac:dyDescent="0.2">
      <c r="A147" s="361"/>
    </row>
    <row r="148" spans="1:1" x14ac:dyDescent="0.2">
      <c r="A148" s="361"/>
    </row>
    <row r="149" spans="1:1" x14ac:dyDescent="0.2">
      <c r="A149" s="361"/>
    </row>
    <row r="150" spans="1:1" x14ac:dyDescent="0.2">
      <c r="A150" s="361"/>
    </row>
    <row r="151" spans="1:1" x14ac:dyDescent="0.2">
      <c r="A151" s="361"/>
    </row>
    <row r="152" spans="1:1" x14ac:dyDescent="0.2">
      <c r="A152" s="361"/>
    </row>
  </sheetData>
  <mergeCells count="8">
    <mergeCell ref="A1:H1"/>
    <mergeCell ref="A3:H3"/>
    <mergeCell ref="A4:H4"/>
    <mergeCell ref="E7:G7"/>
    <mergeCell ref="B7:D7"/>
    <mergeCell ref="A7:A9"/>
    <mergeCell ref="H7:H9"/>
    <mergeCell ref="A2:H2"/>
  </mergeCells>
  <printOptions horizontalCentered="1" verticalCentered="1"/>
  <pageMargins left="0" right="0" top="0.74803149606299213" bottom="0" header="0" footer="0"/>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rightToLeft="1" view="pageBreakPreview" topLeftCell="A19" zoomScaleNormal="100" zoomScaleSheetLayoutView="100" workbookViewId="0">
      <selection activeCell="G19" sqref="G19"/>
    </sheetView>
  </sheetViews>
  <sheetFormatPr defaultRowHeight="15" x14ac:dyDescent="0.2"/>
  <cols>
    <col min="1" max="1" width="4.5703125" style="233" customWidth="1"/>
    <col min="2" max="2" width="28.7109375" style="233" customWidth="1"/>
    <col min="3" max="5" width="11.42578125" style="233" customWidth="1"/>
    <col min="6" max="7" width="12" style="231" customWidth="1"/>
    <col min="8" max="8" width="33.42578125" style="233" customWidth="1"/>
    <col min="9" max="9" width="4" style="235" customWidth="1"/>
    <col min="10" max="10" width="11.140625" style="86" customWidth="1"/>
    <col min="11" max="254" width="9.140625" style="86"/>
    <col min="255" max="255" width="3.140625" style="86" customWidth="1"/>
    <col min="256" max="256" width="26.7109375" style="86" customWidth="1"/>
    <col min="257" max="261" width="7.7109375" style="86" customWidth="1"/>
    <col min="262" max="262" width="26.7109375" style="86" customWidth="1"/>
    <col min="263" max="263" width="2.42578125" style="86" customWidth="1"/>
    <col min="264" max="510" width="9.140625" style="86"/>
    <col min="511" max="511" width="3.140625" style="86" customWidth="1"/>
    <col min="512" max="512" width="26.7109375" style="86" customWidth="1"/>
    <col min="513" max="517" width="7.7109375" style="86" customWidth="1"/>
    <col min="518" max="518" width="26.7109375" style="86" customWidth="1"/>
    <col min="519" max="519" width="2.42578125" style="86" customWidth="1"/>
    <col min="520" max="766" width="9.140625" style="86"/>
    <col min="767" max="767" width="3.140625" style="86" customWidth="1"/>
    <col min="768" max="768" width="26.7109375" style="86" customWidth="1"/>
    <col min="769" max="773" width="7.7109375" style="86" customWidth="1"/>
    <col min="774" max="774" width="26.7109375" style="86" customWidth="1"/>
    <col min="775" max="775" width="2.42578125" style="86" customWidth="1"/>
    <col min="776" max="1022" width="9.140625" style="86"/>
    <col min="1023" max="1023" width="3.140625" style="86" customWidth="1"/>
    <col min="1024" max="1024" width="26.7109375" style="86" customWidth="1"/>
    <col min="1025" max="1029" width="7.7109375" style="86" customWidth="1"/>
    <col min="1030" max="1030" width="26.7109375" style="86" customWidth="1"/>
    <col min="1031" max="1031" width="2.42578125" style="86" customWidth="1"/>
    <col min="1032" max="1278" width="9.140625" style="86"/>
    <col min="1279" max="1279" width="3.140625" style="86" customWidth="1"/>
    <col min="1280" max="1280" width="26.7109375" style="86" customWidth="1"/>
    <col min="1281" max="1285" width="7.7109375" style="86" customWidth="1"/>
    <col min="1286" max="1286" width="26.7109375" style="86" customWidth="1"/>
    <col min="1287" max="1287" width="2.42578125" style="86" customWidth="1"/>
    <col min="1288" max="1534" width="9.140625" style="86"/>
    <col min="1535" max="1535" width="3.140625" style="86" customWidth="1"/>
    <col min="1536" max="1536" width="26.7109375" style="86" customWidth="1"/>
    <col min="1537" max="1541" width="7.7109375" style="86" customWidth="1"/>
    <col min="1542" max="1542" width="26.7109375" style="86" customWidth="1"/>
    <col min="1543" max="1543" width="2.42578125" style="86" customWidth="1"/>
    <col min="1544" max="1790" width="9.140625" style="86"/>
    <col min="1791" max="1791" width="3.140625" style="86" customWidth="1"/>
    <col min="1792" max="1792" width="26.7109375" style="86" customWidth="1"/>
    <col min="1793" max="1797" width="7.7109375" style="86" customWidth="1"/>
    <col min="1798" max="1798" width="26.7109375" style="86" customWidth="1"/>
    <col min="1799" max="1799" width="2.42578125" style="86" customWidth="1"/>
    <col min="1800" max="2046" width="9.140625" style="86"/>
    <col min="2047" max="2047" width="3.140625" style="86" customWidth="1"/>
    <col min="2048" max="2048" width="26.7109375" style="86" customWidth="1"/>
    <col min="2049" max="2053" width="7.7109375" style="86" customWidth="1"/>
    <col min="2054" max="2054" width="26.7109375" style="86" customWidth="1"/>
    <col min="2055" max="2055" width="2.42578125" style="86" customWidth="1"/>
    <col min="2056" max="2302" width="9.140625" style="86"/>
    <col min="2303" max="2303" width="3.140625" style="86" customWidth="1"/>
    <col min="2304" max="2304" width="26.7109375" style="86" customWidth="1"/>
    <col min="2305" max="2309" width="7.7109375" style="86" customWidth="1"/>
    <col min="2310" max="2310" width="26.7109375" style="86" customWidth="1"/>
    <col min="2311" max="2311" width="2.42578125" style="86" customWidth="1"/>
    <col min="2312" max="2558" width="9.140625" style="86"/>
    <col min="2559" max="2559" width="3.140625" style="86" customWidth="1"/>
    <col min="2560" max="2560" width="26.7109375" style="86" customWidth="1"/>
    <col min="2561" max="2565" width="7.7109375" style="86" customWidth="1"/>
    <col min="2566" max="2566" width="26.7109375" style="86" customWidth="1"/>
    <col min="2567" max="2567" width="2.42578125" style="86" customWidth="1"/>
    <col min="2568" max="2814" width="9.140625" style="86"/>
    <col min="2815" max="2815" width="3.140625" style="86" customWidth="1"/>
    <col min="2816" max="2816" width="26.7109375" style="86" customWidth="1"/>
    <col min="2817" max="2821" width="7.7109375" style="86" customWidth="1"/>
    <col min="2822" max="2822" width="26.7109375" style="86" customWidth="1"/>
    <col min="2823" max="2823" width="2.42578125" style="86" customWidth="1"/>
    <col min="2824" max="3070" width="9.140625" style="86"/>
    <col min="3071" max="3071" width="3.140625" style="86" customWidth="1"/>
    <col min="3072" max="3072" width="26.7109375" style="86" customWidth="1"/>
    <col min="3073" max="3077" width="7.7109375" style="86" customWidth="1"/>
    <col min="3078" max="3078" width="26.7109375" style="86" customWidth="1"/>
    <col min="3079" max="3079" width="2.42578125" style="86" customWidth="1"/>
    <col min="3080" max="3326" width="9.140625" style="86"/>
    <col min="3327" max="3327" width="3.140625" style="86" customWidth="1"/>
    <col min="3328" max="3328" width="26.7109375" style="86" customWidth="1"/>
    <col min="3329" max="3333" width="7.7109375" style="86" customWidth="1"/>
    <col min="3334" max="3334" width="26.7109375" style="86" customWidth="1"/>
    <col min="3335" max="3335" width="2.42578125" style="86" customWidth="1"/>
    <col min="3336" max="3582" width="9.140625" style="86"/>
    <col min="3583" max="3583" width="3.140625" style="86" customWidth="1"/>
    <col min="3584" max="3584" width="26.7109375" style="86" customWidth="1"/>
    <col min="3585" max="3589" width="7.7109375" style="86" customWidth="1"/>
    <col min="3590" max="3590" width="26.7109375" style="86" customWidth="1"/>
    <col min="3591" max="3591" width="2.42578125" style="86" customWidth="1"/>
    <col min="3592" max="3838" width="9.140625" style="86"/>
    <col min="3839" max="3839" width="3.140625" style="86" customWidth="1"/>
    <col min="3840" max="3840" width="26.7109375" style="86" customWidth="1"/>
    <col min="3841" max="3845" width="7.7109375" style="86" customWidth="1"/>
    <col min="3846" max="3846" width="26.7109375" style="86" customWidth="1"/>
    <col min="3847" max="3847" width="2.42578125" style="86" customWidth="1"/>
    <col min="3848" max="4094" width="9.140625" style="86"/>
    <col min="4095" max="4095" width="3.140625" style="86" customWidth="1"/>
    <col min="4096" max="4096" width="26.7109375" style="86" customWidth="1"/>
    <col min="4097" max="4101" width="7.7109375" style="86" customWidth="1"/>
    <col min="4102" max="4102" width="26.7109375" style="86" customWidth="1"/>
    <col min="4103" max="4103" width="2.42578125" style="86" customWidth="1"/>
    <col min="4104" max="4350" width="9.140625" style="86"/>
    <col min="4351" max="4351" width="3.140625" style="86" customWidth="1"/>
    <col min="4352" max="4352" width="26.7109375" style="86" customWidth="1"/>
    <col min="4353" max="4357" width="7.7109375" style="86" customWidth="1"/>
    <col min="4358" max="4358" width="26.7109375" style="86" customWidth="1"/>
    <col min="4359" max="4359" width="2.42578125" style="86" customWidth="1"/>
    <col min="4360" max="4606" width="9.140625" style="86"/>
    <col min="4607" max="4607" width="3.140625" style="86" customWidth="1"/>
    <col min="4608" max="4608" width="26.7109375" style="86" customWidth="1"/>
    <col min="4609" max="4613" width="7.7109375" style="86" customWidth="1"/>
    <col min="4614" max="4614" width="26.7109375" style="86" customWidth="1"/>
    <col min="4615" max="4615" width="2.42578125" style="86" customWidth="1"/>
    <col min="4616" max="4862" width="9.140625" style="86"/>
    <col min="4863" max="4863" width="3.140625" style="86" customWidth="1"/>
    <col min="4864" max="4864" width="26.7109375" style="86" customWidth="1"/>
    <col min="4865" max="4869" width="7.7109375" style="86" customWidth="1"/>
    <col min="4870" max="4870" width="26.7109375" style="86" customWidth="1"/>
    <col min="4871" max="4871" width="2.42578125" style="86" customWidth="1"/>
    <col min="4872" max="5118" width="9.140625" style="86"/>
    <col min="5119" max="5119" width="3.140625" style="86" customWidth="1"/>
    <col min="5120" max="5120" width="26.7109375" style="86" customWidth="1"/>
    <col min="5121" max="5125" width="7.7109375" style="86" customWidth="1"/>
    <col min="5126" max="5126" width="26.7109375" style="86" customWidth="1"/>
    <col min="5127" max="5127" width="2.42578125" style="86" customWidth="1"/>
    <col min="5128" max="5374" width="9.140625" style="86"/>
    <col min="5375" max="5375" width="3.140625" style="86" customWidth="1"/>
    <col min="5376" max="5376" width="26.7109375" style="86" customWidth="1"/>
    <col min="5377" max="5381" width="7.7109375" style="86" customWidth="1"/>
    <col min="5382" max="5382" width="26.7109375" style="86" customWidth="1"/>
    <col min="5383" max="5383" width="2.42578125" style="86" customWidth="1"/>
    <col min="5384" max="5630" width="9.140625" style="86"/>
    <col min="5631" max="5631" width="3.140625" style="86" customWidth="1"/>
    <col min="5632" max="5632" width="26.7109375" style="86" customWidth="1"/>
    <col min="5633" max="5637" width="7.7109375" style="86" customWidth="1"/>
    <col min="5638" max="5638" width="26.7109375" style="86" customWidth="1"/>
    <col min="5639" max="5639" width="2.42578125" style="86" customWidth="1"/>
    <col min="5640" max="5886" width="9.140625" style="86"/>
    <col min="5887" max="5887" width="3.140625" style="86" customWidth="1"/>
    <col min="5888" max="5888" width="26.7109375" style="86" customWidth="1"/>
    <col min="5889" max="5893" width="7.7109375" style="86" customWidth="1"/>
    <col min="5894" max="5894" width="26.7109375" style="86" customWidth="1"/>
    <col min="5895" max="5895" width="2.42578125" style="86" customWidth="1"/>
    <col min="5896" max="6142" width="9.140625" style="86"/>
    <col min="6143" max="6143" width="3.140625" style="86" customWidth="1"/>
    <col min="6144" max="6144" width="26.7109375" style="86" customWidth="1"/>
    <col min="6145" max="6149" width="7.7109375" style="86" customWidth="1"/>
    <col min="6150" max="6150" width="26.7109375" style="86" customWidth="1"/>
    <col min="6151" max="6151" width="2.42578125" style="86" customWidth="1"/>
    <col min="6152" max="6398" width="9.140625" style="86"/>
    <col min="6399" max="6399" width="3.140625" style="86" customWidth="1"/>
    <col min="6400" max="6400" width="26.7109375" style="86" customWidth="1"/>
    <col min="6401" max="6405" width="7.7109375" style="86" customWidth="1"/>
    <col min="6406" max="6406" width="26.7109375" style="86" customWidth="1"/>
    <col min="6407" max="6407" width="2.42578125" style="86" customWidth="1"/>
    <col min="6408" max="6654" width="9.140625" style="86"/>
    <col min="6655" max="6655" width="3.140625" style="86" customWidth="1"/>
    <col min="6656" max="6656" width="26.7109375" style="86" customWidth="1"/>
    <col min="6657" max="6661" width="7.7109375" style="86" customWidth="1"/>
    <col min="6662" max="6662" width="26.7109375" style="86" customWidth="1"/>
    <col min="6663" max="6663" width="2.42578125" style="86" customWidth="1"/>
    <col min="6664" max="6910" width="9.140625" style="86"/>
    <col min="6911" max="6911" width="3.140625" style="86" customWidth="1"/>
    <col min="6912" max="6912" width="26.7109375" style="86" customWidth="1"/>
    <col min="6913" max="6917" width="7.7109375" style="86" customWidth="1"/>
    <col min="6918" max="6918" width="26.7109375" style="86" customWidth="1"/>
    <col min="6919" max="6919" width="2.42578125" style="86" customWidth="1"/>
    <col min="6920" max="7166" width="9.140625" style="86"/>
    <col min="7167" max="7167" width="3.140625" style="86" customWidth="1"/>
    <col min="7168" max="7168" width="26.7109375" style="86" customWidth="1"/>
    <col min="7169" max="7173" width="7.7109375" style="86" customWidth="1"/>
    <col min="7174" max="7174" width="26.7109375" style="86" customWidth="1"/>
    <col min="7175" max="7175" width="2.42578125" style="86" customWidth="1"/>
    <col min="7176" max="7422" width="9.140625" style="86"/>
    <col min="7423" max="7423" width="3.140625" style="86" customWidth="1"/>
    <col min="7424" max="7424" width="26.7109375" style="86" customWidth="1"/>
    <col min="7425" max="7429" width="7.7109375" style="86" customWidth="1"/>
    <col min="7430" max="7430" width="26.7109375" style="86" customWidth="1"/>
    <col min="7431" max="7431" width="2.42578125" style="86" customWidth="1"/>
    <col min="7432" max="7678" width="9.140625" style="86"/>
    <col min="7679" max="7679" width="3.140625" style="86" customWidth="1"/>
    <col min="7680" max="7680" width="26.7109375" style="86" customWidth="1"/>
    <col min="7681" max="7685" width="7.7109375" style="86" customWidth="1"/>
    <col min="7686" max="7686" width="26.7109375" style="86" customWidth="1"/>
    <col min="7687" max="7687" width="2.42578125" style="86" customWidth="1"/>
    <col min="7688" max="7934" width="9.140625" style="86"/>
    <col min="7935" max="7935" width="3.140625" style="86" customWidth="1"/>
    <col min="7936" max="7936" width="26.7109375" style="86" customWidth="1"/>
    <col min="7937" max="7941" width="7.7109375" style="86" customWidth="1"/>
    <col min="7942" max="7942" width="26.7109375" style="86" customWidth="1"/>
    <col min="7943" max="7943" width="2.42578125" style="86" customWidth="1"/>
    <col min="7944" max="8190" width="9.140625" style="86"/>
    <col min="8191" max="8191" width="3.140625" style="86" customWidth="1"/>
    <col min="8192" max="8192" width="26.7109375" style="86" customWidth="1"/>
    <col min="8193" max="8197" width="7.7109375" style="86" customWidth="1"/>
    <col min="8198" max="8198" width="26.7109375" style="86" customWidth="1"/>
    <col min="8199" max="8199" width="2.42578125" style="86" customWidth="1"/>
    <col min="8200" max="8446" width="9.140625" style="86"/>
    <col min="8447" max="8447" width="3.140625" style="86" customWidth="1"/>
    <col min="8448" max="8448" width="26.7109375" style="86" customWidth="1"/>
    <col min="8449" max="8453" width="7.7109375" style="86" customWidth="1"/>
    <col min="8454" max="8454" width="26.7109375" style="86" customWidth="1"/>
    <col min="8455" max="8455" width="2.42578125" style="86" customWidth="1"/>
    <col min="8456" max="8702" width="9.140625" style="86"/>
    <col min="8703" max="8703" width="3.140625" style="86" customWidth="1"/>
    <col min="8704" max="8704" width="26.7109375" style="86" customWidth="1"/>
    <col min="8705" max="8709" width="7.7109375" style="86" customWidth="1"/>
    <col min="8710" max="8710" width="26.7109375" style="86" customWidth="1"/>
    <col min="8711" max="8711" width="2.42578125" style="86" customWidth="1"/>
    <col min="8712" max="8958" width="9.140625" style="86"/>
    <col min="8959" max="8959" width="3.140625" style="86" customWidth="1"/>
    <col min="8960" max="8960" width="26.7109375" style="86" customWidth="1"/>
    <col min="8961" max="8965" width="7.7109375" style="86" customWidth="1"/>
    <col min="8966" max="8966" width="26.7109375" style="86" customWidth="1"/>
    <col min="8967" max="8967" width="2.42578125" style="86" customWidth="1"/>
    <col min="8968" max="9214" width="9.140625" style="86"/>
    <col min="9215" max="9215" width="3.140625" style="86" customWidth="1"/>
    <col min="9216" max="9216" width="26.7109375" style="86" customWidth="1"/>
    <col min="9217" max="9221" width="7.7109375" style="86" customWidth="1"/>
    <col min="9222" max="9222" width="26.7109375" style="86" customWidth="1"/>
    <col min="9223" max="9223" width="2.42578125" style="86" customWidth="1"/>
    <col min="9224" max="9470" width="9.140625" style="86"/>
    <col min="9471" max="9471" width="3.140625" style="86" customWidth="1"/>
    <col min="9472" max="9472" width="26.7109375" style="86" customWidth="1"/>
    <col min="9473" max="9477" width="7.7109375" style="86" customWidth="1"/>
    <col min="9478" max="9478" width="26.7109375" style="86" customWidth="1"/>
    <col min="9479" max="9479" width="2.42578125" style="86" customWidth="1"/>
    <col min="9480" max="9726" width="9.140625" style="86"/>
    <col min="9727" max="9727" width="3.140625" style="86" customWidth="1"/>
    <col min="9728" max="9728" width="26.7109375" style="86" customWidth="1"/>
    <col min="9729" max="9733" width="7.7109375" style="86" customWidth="1"/>
    <col min="9734" max="9734" width="26.7109375" style="86" customWidth="1"/>
    <col min="9735" max="9735" width="2.42578125" style="86" customWidth="1"/>
    <col min="9736" max="9982" width="9.140625" style="86"/>
    <col min="9983" max="9983" width="3.140625" style="86" customWidth="1"/>
    <col min="9984" max="9984" width="26.7109375" style="86" customWidth="1"/>
    <col min="9985" max="9989" width="7.7109375" style="86" customWidth="1"/>
    <col min="9990" max="9990" width="26.7109375" style="86" customWidth="1"/>
    <col min="9991" max="9991" width="2.42578125" style="86" customWidth="1"/>
    <col min="9992" max="10238" width="9.140625" style="86"/>
    <col min="10239" max="10239" width="3.140625" style="86" customWidth="1"/>
    <col min="10240" max="10240" width="26.7109375" style="86" customWidth="1"/>
    <col min="10241" max="10245" width="7.7109375" style="86" customWidth="1"/>
    <col min="10246" max="10246" width="26.7109375" style="86" customWidth="1"/>
    <col min="10247" max="10247" width="2.42578125" style="86" customWidth="1"/>
    <col min="10248" max="10494" width="9.140625" style="86"/>
    <col min="10495" max="10495" width="3.140625" style="86" customWidth="1"/>
    <col min="10496" max="10496" width="26.7109375" style="86" customWidth="1"/>
    <col min="10497" max="10501" width="7.7109375" style="86" customWidth="1"/>
    <col min="10502" max="10502" width="26.7109375" style="86" customWidth="1"/>
    <col min="10503" max="10503" width="2.42578125" style="86" customWidth="1"/>
    <col min="10504" max="10750" width="9.140625" style="86"/>
    <col min="10751" max="10751" width="3.140625" style="86" customWidth="1"/>
    <col min="10752" max="10752" width="26.7109375" style="86" customWidth="1"/>
    <col min="10753" max="10757" width="7.7109375" style="86" customWidth="1"/>
    <col min="10758" max="10758" width="26.7109375" style="86" customWidth="1"/>
    <col min="10759" max="10759" width="2.42578125" style="86" customWidth="1"/>
    <col min="10760" max="11006" width="9.140625" style="86"/>
    <col min="11007" max="11007" width="3.140625" style="86" customWidth="1"/>
    <col min="11008" max="11008" width="26.7109375" style="86" customWidth="1"/>
    <col min="11009" max="11013" width="7.7109375" style="86" customWidth="1"/>
    <col min="11014" max="11014" width="26.7109375" style="86" customWidth="1"/>
    <col min="11015" max="11015" width="2.42578125" style="86" customWidth="1"/>
    <col min="11016" max="11262" width="9.140625" style="86"/>
    <col min="11263" max="11263" width="3.140625" style="86" customWidth="1"/>
    <col min="11264" max="11264" width="26.7109375" style="86" customWidth="1"/>
    <col min="11265" max="11269" width="7.7109375" style="86" customWidth="1"/>
    <col min="11270" max="11270" width="26.7109375" style="86" customWidth="1"/>
    <col min="11271" max="11271" width="2.42578125" style="86" customWidth="1"/>
    <col min="11272" max="11518" width="9.140625" style="86"/>
    <col min="11519" max="11519" width="3.140625" style="86" customWidth="1"/>
    <col min="11520" max="11520" width="26.7109375" style="86" customWidth="1"/>
    <col min="11521" max="11525" width="7.7109375" style="86" customWidth="1"/>
    <col min="11526" max="11526" width="26.7109375" style="86" customWidth="1"/>
    <col min="11527" max="11527" width="2.42578125" style="86" customWidth="1"/>
    <col min="11528" max="11774" width="9.140625" style="86"/>
    <col min="11775" max="11775" width="3.140625" style="86" customWidth="1"/>
    <col min="11776" max="11776" width="26.7109375" style="86" customWidth="1"/>
    <col min="11777" max="11781" width="7.7109375" style="86" customWidth="1"/>
    <col min="11782" max="11782" width="26.7109375" style="86" customWidth="1"/>
    <col min="11783" max="11783" width="2.42578125" style="86" customWidth="1"/>
    <col min="11784" max="12030" width="9.140625" style="86"/>
    <col min="12031" max="12031" width="3.140625" style="86" customWidth="1"/>
    <col min="12032" max="12032" width="26.7109375" style="86" customWidth="1"/>
    <col min="12033" max="12037" width="7.7109375" style="86" customWidth="1"/>
    <col min="12038" max="12038" width="26.7109375" style="86" customWidth="1"/>
    <col min="12039" max="12039" width="2.42578125" style="86" customWidth="1"/>
    <col min="12040" max="12286" width="9.140625" style="86"/>
    <col min="12287" max="12287" width="3.140625" style="86" customWidth="1"/>
    <col min="12288" max="12288" width="26.7109375" style="86" customWidth="1"/>
    <col min="12289" max="12293" width="7.7109375" style="86" customWidth="1"/>
    <col min="12294" max="12294" width="26.7109375" style="86" customWidth="1"/>
    <col min="12295" max="12295" width="2.42578125" style="86" customWidth="1"/>
    <col min="12296" max="12542" width="9.140625" style="86"/>
    <col min="12543" max="12543" width="3.140625" style="86" customWidth="1"/>
    <col min="12544" max="12544" width="26.7109375" style="86" customWidth="1"/>
    <col min="12545" max="12549" width="7.7109375" style="86" customWidth="1"/>
    <col min="12550" max="12550" width="26.7109375" style="86" customWidth="1"/>
    <col min="12551" max="12551" width="2.42578125" style="86" customWidth="1"/>
    <col min="12552" max="12798" width="9.140625" style="86"/>
    <col min="12799" max="12799" width="3.140625" style="86" customWidth="1"/>
    <col min="12800" max="12800" width="26.7109375" style="86" customWidth="1"/>
    <col min="12801" max="12805" width="7.7109375" style="86" customWidth="1"/>
    <col min="12806" max="12806" width="26.7109375" style="86" customWidth="1"/>
    <col min="12807" max="12807" width="2.42578125" style="86" customWidth="1"/>
    <col min="12808" max="13054" width="9.140625" style="86"/>
    <col min="13055" max="13055" width="3.140625" style="86" customWidth="1"/>
    <col min="13056" max="13056" width="26.7109375" style="86" customWidth="1"/>
    <col min="13057" max="13061" width="7.7109375" style="86" customWidth="1"/>
    <col min="13062" max="13062" width="26.7109375" style="86" customWidth="1"/>
    <col min="13063" max="13063" width="2.42578125" style="86" customWidth="1"/>
    <col min="13064" max="13310" width="9.140625" style="86"/>
    <col min="13311" max="13311" width="3.140625" style="86" customWidth="1"/>
    <col min="13312" max="13312" width="26.7109375" style="86" customWidth="1"/>
    <col min="13313" max="13317" width="7.7109375" style="86" customWidth="1"/>
    <col min="13318" max="13318" width="26.7109375" style="86" customWidth="1"/>
    <col min="13319" max="13319" width="2.42578125" style="86" customWidth="1"/>
    <col min="13320" max="13566" width="9.140625" style="86"/>
    <col min="13567" max="13567" width="3.140625" style="86" customWidth="1"/>
    <col min="13568" max="13568" width="26.7109375" style="86" customWidth="1"/>
    <col min="13569" max="13573" width="7.7109375" style="86" customWidth="1"/>
    <col min="13574" max="13574" width="26.7109375" style="86" customWidth="1"/>
    <col min="13575" max="13575" width="2.42578125" style="86" customWidth="1"/>
    <col min="13576" max="13822" width="9.140625" style="86"/>
    <col min="13823" max="13823" width="3.140625" style="86" customWidth="1"/>
    <col min="13824" max="13824" width="26.7109375" style="86" customWidth="1"/>
    <col min="13825" max="13829" width="7.7109375" style="86" customWidth="1"/>
    <col min="13830" max="13830" width="26.7109375" style="86" customWidth="1"/>
    <col min="13831" max="13831" width="2.42578125" style="86" customWidth="1"/>
    <col min="13832" max="14078" width="9.140625" style="86"/>
    <col min="14079" max="14079" width="3.140625" style="86" customWidth="1"/>
    <col min="14080" max="14080" width="26.7109375" style="86" customWidth="1"/>
    <col min="14081" max="14085" width="7.7109375" style="86" customWidth="1"/>
    <col min="14086" max="14086" width="26.7109375" style="86" customWidth="1"/>
    <col min="14087" max="14087" width="2.42578125" style="86" customWidth="1"/>
    <col min="14088" max="14334" width="9.140625" style="86"/>
    <col min="14335" max="14335" width="3.140625" style="86" customWidth="1"/>
    <col min="14336" max="14336" width="26.7109375" style="86" customWidth="1"/>
    <col min="14337" max="14341" width="7.7109375" style="86" customWidth="1"/>
    <col min="14342" max="14342" width="26.7109375" style="86" customWidth="1"/>
    <col min="14343" max="14343" width="2.42578125" style="86" customWidth="1"/>
    <col min="14344" max="14590" width="9.140625" style="86"/>
    <col min="14591" max="14591" width="3.140625" style="86" customWidth="1"/>
    <col min="14592" max="14592" width="26.7109375" style="86" customWidth="1"/>
    <col min="14593" max="14597" width="7.7109375" style="86" customWidth="1"/>
    <col min="14598" max="14598" width="26.7109375" style="86" customWidth="1"/>
    <col min="14599" max="14599" width="2.42578125" style="86" customWidth="1"/>
    <col min="14600" max="14846" width="9.140625" style="86"/>
    <col min="14847" max="14847" width="3.140625" style="86" customWidth="1"/>
    <col min="14848" max="14848" width="26.7109375" style="86" customWidth="1"/>
    <col min="14849" max="14853" width="7.7109375" style="86" customWidth="1"/>
    <col min="14854" max="14854" width="26.7109375" style="86" customWidth="1"/>
    <col min="14855" max="14855" width="2.42578125" style="86" customWidth="1"/>
    <col min="14856" max="15102" width="9.140625" style="86"/>
    <col min="15103" max="15103" width="3.140625" style="86" customWidth="1"/>
    <col min="15104" max="15104" width="26.7109375" style="86" customWidth="1"/>
    <col min="15105" max="15109" width="7.7109375" style="86" customWidth="1"/>
    <col min="15110" max="15110" width="26.7109375" style="86" customWidth="1"/>
    <col min="15111" max="15111" width="2.42578125" style="86" customWidth="1"/>
    <col min="15112" max="15358" width="9.140625" style="86"/>
    <col min="15359" max="15359" width="3.140625" style="86" customWidth="1"/>
    <col min="15360" max="15360" width="26.7109375" style="86" customWidth="1"/>
    <col min="15361" max="15365" width="7.7109375" style="86" customWidth="1"/>
    <col min="15366" max="15366" width="26.7109375" style="86" customWidth="1"/>
    <col min="15367" max="15367" width="2.42578125" style="86" customWidth="1"/>
    <col min="15368" max="15614" width="9.140625" style="86"/>
    <col min="15615" max="15615" width="3.140625" style="86" customWidth="1"/>
    <col min="15616" max="15616" width="26.7109375" style="86" customWidth="1"/>
    <col min="15617" max="15621" width="7.7109375" style="86" customWidth="1"/>
    <col min="15622" max="15622" width="26.7109375" style="86" customWidth="1"/>
    <col min="15623" max="15623" width="2.42578125" style="86" customWidth="1"/>
    <col min="15624" max="15870" width="9.140625" style="86"/>
    <col min="15871" max="15871" width="3.140625" style="86" customWidth="1"/>
    <col min="15872" max="15872" width="26.7109375" style="86" customWidth="1"/>
    <col min="15873" max="15877" width="7.7109375" style="86" customWidth="1"/>
    <col min="15878" max="15878" width="26.7109375" style="86" customWidth="1"/>
    <col min="15879" max="15879" width="2.42578125" style="86" customWidth="1"/>
    <col min="15880" max="16126" width="9.140625" style="86"/>
    <col min="16127" max="16127" width="3.140625" style="86" customWidth="1"/>
    <col min="16128" max="16128" width="26.7109375" style="86" customWidth="1"/>
    <col min="16129" max="16133" width="7.7109375" style="86" customWidth="1"/>
    <col min="16134" max="16134" width="26.7109375" style="86" customWidth="1"/>
    <col min="16135" max="16135" width="2.42578125" style="86" customWidth="1"/>
    <col min="16136" max="16384" width="9.140625" style="86"/>
  </cols>
  <sheetData>
    <row r="1" spans="1:11" s="216" customFormat="1" ht="21.95" customHeight="1" x14ac:dyDescent="0.2">
      <c r="A1" s="799" t="s">
        <v>27</v>
      </c>
      <c r="B1" s="799"/>
      <c r="C1" s="799"/>
      <c r="D1" s="799"/>
      <c r="E1" s="799"/>
      <c r="F1" s="799"/>
      <c r="G1" s="799"/>
      <c r="H1" s="799"/>
      <c r="I1" s="799"/>
    </row>
    <row r="2" spans="1:11" s="217" customFormat="1" ht="21.95" customHeight="1" x14ac:dyDescent="0.2">
      <c r="A2" s="716" t="s">
        <v>689</v>
      </c>
      <c r="B2" s="716"/>
      <c r="C2" s="716"/>
      <c r="D2" s="716"/>
      <c r="E2" s="716"/>
      <c r="F2" s="716"/>
      <c r="G2" s="716"/>
      <c r="H2" s="716"/>
      <c r="I2" s="716"/>
    </row>
    <row r="3" spans="1:11" s="216" customFormat="1" ht="15.75" x14ac:dyDescent="0.2">
      <c r="A3" s="717" t="s">
        <v>411</v>
      </c>
      <c r="B3" s="717"/>
      <c r="C3" s="717"/>
      <c r="D3" s="717"/>
      <c r="E3" s="717"/>
      <c r="F3" s="717"/>
      <c r="G3" s="717"/>
      <c r="H3" s="717"/>
      <c r="I3" s="717"/>
    </row>
    <row r="4" spans="1:11" s="216" customFormat="1" ht="15.75" x14ac:dyDescent="0.2">
      <c r="A4" s="718" t="s">
        <v>689</v>
      </c>
      <c r="B4" s="718"/>
      <c r="C4" s="718"/>
      <c r="D4" s="718"/>
      <c r="E4" s="718"/>
      <c r="F4" s="718"/>
      <c r="G4" s="718"/>
      <c r="H4" s="718"/>
      <c r="I4" s="718"/>
    </row>
    <row r="5" spans="1:11" s="216" customFormat="1" ht="15.75" x14ac:dyDescent="0.2">
      <c r="A5" s="342"/>
      <c r="B5" s="342"/>
      <c r="C5" s="342"/>
      <c r="D5" s="342"/>
      <c r="E5" s="342"/>
      <c r="F5" s="342"/>
      <c r="G5" s="342"/>
      <c r="H5" s="342"/>
      <c r="I5" s="342"/>
    </row>
    <row r="6" spans="1:11" s="216" customFormat="1" ht="15.75" x14ac:dyDescent="0.2">
      <c r="A6" s="94" t="s">
        <v>700</v>
      </c>
      <c r="B6" s="94"/>
      <c r="C6" s="94"/>
      <c r="D6" s="94"/>
      <c r="E6" s="94"/>
      <c r="F6" s="231"/>
      <c r="G6" s="231"/>
      <c r="H6" s="232"/>
      <c r="I6" s="407" t="s">
        <v>625</v>
      </c>
    </row>
    <row r="7" spans="1:11" s="228" customFormat="1" ht="45.75" customHeight="1" x14ac:dyDescent="0.2">
      <c r="A7" s="800" t="s">
        <v>575</v>
      </c>
      <c r="B7" s="801"/>
      <c r="C7" s="414">
        <v>2009</v>
      </c>
      <c r="D7" s="414">
        <v>2010</v>
      </c>
      <c r="E7" s="415">
        <v>2011</v>
      </c>
      <c r="F7" s="415">
        <v>2012</v>
      </c>
      <c r="G7" s="415">
        <v>2013</v>
      </c>
      <c r="H7" s="802" t="s">
        <v>692</v>
      </c>
      <c r="I7" s="803"/>
    </row>
    <row r="8" spans="1:11" s="216" customFormat="1" ht="21.75" customHeight="1" thickBot="1" x14ac:dyDescent="0.25">
      <c r="A8" s="783" t="s">
        <v>215</v>
      </c>
      <c r="B8" s="784"/>
      <c r="C8" s="408"/>
      <c r="D8" s="408"/>
      <c r="E8" s="139"/>
      <c r="F8" s="139"/>
      <c r="G8" s="139"/>
      <c r="H8" s="329" t="s">
        <v>28</v>
      </c>
      <c r="I8" s="398" t="s">
        <v>7</v>
      </c>
    </row>
    <row r="9" spans="1:11" s="216" customFormat="1" ht="21.75" customHeight="1" thickTop="1" thickBot="1" x14ac:dyDescent="0.25">
      <c r="A9" s="785" t="s">
        <v>212</v>
      </c>
      <c r="B9" s="786"/>
      <c r="C9" s="140">
        <v>506544</v>
      </c>
      <c r="D9" s="140">
        <v>519287</v>
      </c>
      <c r="E9" s="140">
        <v>472605</v>
      </c>
      <c r="F9" s="140">
        <v>465041</v>
      </c>
      <c r="G9" s="140">
        <v>463696</v>
      </c>
      <c r="H9" s="425" t="s">
        <v>408</v>
      </c>
      <c r="I9" s="424"/>
    </row>
    <row r="10" spans="1:11" s="216" customFormat="1" ht="21.75" customHeight="1" thickTop="1" thickBot="1" x14ac:dyDescent="0.25">
      <c r="A10" s="402"/>
      <c r="B10" s="403" t="s">
        <v>29</v>
      </c>
      <c r="C10" s="141">
        <v>175815</v>
      </c>
      <c r="D10" s="141">
        <v>184116</v>
      </c>
      <c r="E10" s="141">
        <v>196137</v>
      </c>
      <c r="F10" s="141">
        <v>191617</v>
      </c>
      <c r="G10" s="141">
        <v>179959</v>
      </c>
      <c r="H10" s="416" t="s">
        <v>409</v>
      </c>
      <c r="I10" s="417"/>
    </row>
    <row r="11" spans="1:11" s="216" customFormat="1" ht="21.75" customHeight="1" thickTop="1" thickBot="1" x14ac:dyDescent="0.25">
      <c r="A11" s="404"/>
      <c r="B11" s="405" t="s">
        <v>31</v>
      </c>
      <c r="C11" s="140">
        <v>187091</v>
      </c>
      <c r="D11" s="140">
        <v>181999</v>
      </c>
      <c r="E11" s="140">
        <v>181104</v>
      </c>
      <c r="F11" s="140">
        <v>183418</v>
      </c>
      <c r="G11" s="140">
        <v>194821</v>
      </c>
      <c r="H11" s="418" t="s">
        <v>32</v>
      </c>
      <c r="I11" s="419"/>
      <c r="J11" s="229"/>
    </row>
    <row r="12" spans="1:11" s="216" customFormat="1" ht="21.75" customHeight="1" thickTop="1" thickBot="1" x14ac:dyDescent="0.25">
      <c r="A12" s="406"/>
      <c r="B12" s="402" t="s">
        <v>33</v>
      </c>
      <c r="C12" s="141">
        <v>37403</v>
      </c>
      <c r="D12" s="141">
        <v>41318</v>
      </c>
      <c r="E12" s="141">
        <v>43475</v>
      </c>
      <c r="F12" s="141">
        <v>47227</v>
      </c>
      <c r="G12" s="141">
        <v>51174</v>
      </c>
      <c r="H12" s="420" t="s">
        <v>34</v>
      </c>
      <c r="I12" s="421"/>
    </row>
    <row r="13" spans="1:11" s="216" customFormat="1" ht="21.75" customHeight="1" thickTop="1" x14ac:dyDescent="0.2">
      <c r="A13" s="339"/>
      <c r="B13" s="73" t="s">
        <v>35</v>
      </c>
      <c r="C13" s="409">
        <v>63691</v>
      </c>
      <c r="D13" s="409">
        <v>68740</v>
      </c>
      <c r="E13" s="409">
        <v>62516</v>
      </c>
      <c r="F13" s="409">
        <v>70566</v>
      </c>
      <c r="G13" s="409">
        <v>37123</v>
      </c>
      <c r="H13" s="422" t="s">
        <v>410</v>
      </c>
      <c r="I13" s="423"/>
    </row>
    <row r="14" spans="1:11" ht="21.75" customHeight="1" x14ac:dyDescent="0.2">
      <c r="A14" s="787" t="s">
        <v>25</v>
      </c>
      <c r="B14" s="779"/>
      <c r="C14" s="410">
        <f t="shared" ref="C14:D14" si="0">SUM(C9:C13)</f>
        <v>970544</v>
      </c>
      <c r="D14" s="410">
        <f t="shared" si="0"/>
        <v>995460</v>
      </c>
      <c r="E14" s="410">
        <f t="shared" ref="E14" si="1">SUM(E9:E13)</f>
        <v>955837</v>
      </c>
      <c r="F14" s="410">
        <f t="shared" ref="F14" si="2">SUM(F9:F13)</f>
        <v>957869</v>
      </c>
      <c r="G14" s="410">
        <f t="shared" ref="G14" si="3">SUM(G9:G13)</f>
        <v>926773</v>
      </c>
      <c r="H14" s="788" t="s">
        <v>36</v>
      </c>
      <c r="I14" s="789"/>
      <c r="J14" s="216"/>
      <c r="K14" s="216"/>
    </row>
    <row r="15" spans="1:11" s="216" customFormat="1" ht="21.75" customHeight="1" thickBot="1" x14ac:dyDescent="0.25">
      <c r="A15" s="491" t="s">
        <v>641</v>
      </c>
      <c r="B15" s="480" t="s">
        <v>9</v>
      </c>
      <c r="C15" s="411">
        <v>396967</v>
      </c>
      <c r="D15" s="411">
        <v>510810</v>
      </c>
      <c r="E15" s="411">
        <v>598343</v>
      </c>
      <c r="F15" s="411">
        <v>541777</v>
      </c>
      <c r="G15" s="411">
        <v>491520</v>
      </c>
      <c r="H15" s="55" t="s">
        <v>10</v>
      </c>
      <c r="I15" s="399" t="s">
        <v>11</v>
      </c>
    </row>
    <row r="16" spans="1:11" s="216" customFormat="1" ht="21.75" customHeight="1" thickTop="1" thickBot="1" x14ac:dyDescent="0.25">
      <c r="A16" s="492" t="s">
        <v>640</v>
      </c>
      <c r="B16" s="481" t="s">
        <v>13</v>
      </c>
      <c r="C16" s="141">
        <v>185880</v>
      </c>
      <c r="D16" s="141">
        <v>183248</v>
      </c>
      <c r="E16" s="141">
        <v>200260</v>
      </c>
      <c r="F16" s="141">
        <v>214235</v>
      </c>
      <c r="G16" s="141">
        <v>206036</v>
      </c>
      <c r="H16" s="427" t="s">
        <v>14</v>
      </c>
      <c r="I16" s="433" t="s">
        <v>15</v>
      </c>
      <c r="J16" s="230"/>
    </row>
    <row r="17" spans="1:11" s="216" customFormat="1" ht="21.75" customHeight="1" thickTop="1" thickBot="1" x14ac:dyDescent="0.25">
      <c r="A17" s="482" t="s">
        <v>16</v>
      </c>
      <c r="B17" s="483" t="s">
        <v>176</v>
      </c>
      <c r="C17" s="140">
        <v>493829</v>
      </c>
      <c r="D17" s="140">
        <v>513276</v>
      </c>
      <c r="E17" s="140">
        <v>521463</v>
      </c>
      <c r="F17" s="140">
        <v>437684</v>
      </c>
      <c r="G17" s="140">
        <v>511235</v>
      </c>
      <c r="H17" s="428" t="s">
        <v>582</v>
      </c>
      <c r="I17" s="434" t="s">
        <v>16</v>
      </c>
    </row>
    <row r="18" spans="1:11" s="216" customFormat="1" ht="21.75" customHeight="1" thickTop="1" thickBot="1" x14ac:dyDescent="0.25">
      <c r="A18" s="484" t="s">
        <v>37</v>
      </c>
      <c r="B18" s="485" t="s">
        <v>17</v>
      </c>
      <c r="C18" s="141">
        <v>23690</v>
      </c>
      <c r="D18" s="141">
        <v>25365</v>
      </c>
      <c r="E18" s="141">
        <v>25600</v>
      </c>
      <c r="F18" s="141">
        <v>19974</v>
      </c>
      <c r="G18" s="141">
        <v>21868</v>
      </c>
      <c r="H18" s="429" t="s">
        <v>577</v>
      </c>
      <c r="I18" s="353" t="s">
        <v>37</v>
      </c>
      <c r="J18" s="86"/>
      <c r="K18" s="86"/>
    </row>
    <row r="19" spans="1:11" s="216" customFormat="1" ht="30" customHeight="1" thickTop="1" thickBot="1" x14ac:dyDescent="0.25">
      <c r="A19" s="482" t="s">
        <v>38</v>
      </c>
      <c r="B19" s="483" t="s">
        <v>228</v>
      </c>
      <c r="C19" s="140">
        <v>3103675</v>
      </c>
      <c r="D19" s="140">
        <v>3292226</v>
      </c>
      <c r="E19" s="140">
        <v>3663590</v>
      </c>
      <c r="F19" s="140">
        <v>3817356</v>
      </c>
      <c r="G19" s="140">
        <v>2760787</v>
      </c>
      <c r="H19" s="428" t="s">
        <v>578</v>
      </c>
      <c r="I19" s="434" t="s">
        <v>38</v>
      </c>
      <c r="J19" s="86"/>
      <c r="K19" s="86"/>
    </row>
    <row r="20" spans="1:11" s="216" customFormat="1" ht="21.75" customHeight="1" thickTop="1" thickBot="1" x14ac:dyDescent="0.25">
      <c r="A20" s="484" t="s">
        <v>39</v>
      </c>
      <c r="B20" s="485" t="s">
        <v>40</v>
      </c>
      <c r="C20" s="141">
        <v>136937</v>
      </c>
      <c r="D20" s="141">
        <v>173258</v>
      </c>
      <c r="E20" s="141">
        <v>140620</v>
      </c>
      <c r="F20" s="141">
        <v>147712</v>
      </c>
      <c r="G20" s="141">
        <v>79438</v>
      </c>
      <c r="H20" s="430" t="s">
        <v>583</v>
      </c>
      <c r="I20" s="435" t="s">
        <v>39</v>
      </c>
      <c r="J20" s="86"/>
      <c r="K20" s="86"/>
    </row>
    <row r="21" spans="1:11" s="216" customFormat="1" ht="21.75" customHeight="1" thickTop="1" thickBot="1" x14ac:dyDescent="0.25">
      <c r="A21" s="482" t="s">
        <v>41</v>
      </c>
      <c r="B21" s="483" t="s">
        <v>42</v>
      </c>
      <c r="C21" s="140">
        <v>379068</v>
      </c>
      <c r="D21" s="140">
        <v>408182</v>
      </c>
      <c r="E21" s="140">
        <v>339026</v>
      </c>
      <c r="F21" s="140">
        <v>481774</v>
      </c>
      <c r="G21" s="140">
        <v>534370</v>
      </c>
      <c r="H21" s="431" t="s">
        <v>579</v>
      </c>
      <c r="I21" s="354" t="s">
        <v>41</v>
      </c>
      <c r="J21" s="86"/>
      <c r="K21" s="86"/>
    </row>
    <row r="22" spans="1:11" s="216" customFormat="1" ht="21.75" customHeight="1" thickTop="1" thickBot="1" x14ac:dyDescent="0.25">
      <c r="A22" s="484" t="s">
        <v>43</v>
      </c>
      <c r="B22" s="485" t="s">
        <v>210</v>
      </c>
      <c r="C22" s="141">
        <v>510763</v>
      </c>
      <c r="D22" s="141">
        <v>410835</v>
      </c>
      <c r="E22" s="141">
        <v>353959</v>
      </c>
      <c r="F22" s="141">
        <v>369612</v>
      </c>
      <c r="G22" s="141">
        <v>366263</v>
      </c>
      <c r="H22" s="430" t="s">
        <v>580</v>
      </c>
      <c r="I22" s="435" t="s">
        <v>43</v>
      </c>
      <c r="J22" s="86"/>
      <c r="K22" s="86"/>
    </row>
    <row r="23" spans="1:11" s="216" customFormat="1" ht="21.75" customHeight="1" thickTop="1" thickBot="1" x14ac:dyDescent="0.25">
      <c r="A23" s="482" t="s">
        <v>639</v>
      </c>
      <c r="B23" s="486" t="s">
        <v>214</v>
      </c>
      <c r="C23" s="140">
        <v>14058</v>
      </c>
      <c r="D23" s="140">
        <v>14796</v>
      </c>
      <c r="E23" s="140">
        <v>16164</v>
      </c>
      <c r="F23" s="140">
        <v>16537</v>
      </c>
      <c r="G23" s="140">
        <v>17617</v>
      </c>
      <c r="H23" s="431" t="s">
        <v>581</v>
      </c>
      <c r="I23" s="354" t="s">
        <v>523</v>
      </c>
      <c r="J23" s="86"/>
      <c r="K23" s="86"/>
    </row>
    <row r="24" spans="1:11" s="216" customFormat="1" ht="21.75" customHeight="1" thickTop="1" x14ac:dyDescent="0.2">
      <c r="A24" s="493" t="s">
        <v>642</v>
      </c>
      <c r="B24" s="490" t="s">
        <v>221</v>
      </c>
      <c r="C24" s="143">
        <v>214020</v>
      </c>
      <c r="D24" s="143">
        <v>224887</v>
      </c>
      <c r="E24" s="143">
        <v>233056</v>
      </c>
      <c r="F24" s="143">
        <v>256828</v>
      </c>
      <c r="G24" s="143">
        <v>265690</v>
      </c>
      <c r="H24" s="432" t="s">
        <v>573</v>
      </c>
      <c r="I24" s="436" t="s">
        <v>576</v>
      </c>
      <c r="J24" s="86"/>
      <c r="K24" s="86"/>
    </row>
    <row r="25" spans="1:11" s="216" customFormat="1" ht="21.75" customHeight="1" x14ac:dyDescent="0.2">
      <c r="A25" s="494" t="s">
        <v>513</v>
      </c>
      <c r="B25" s="487" t="s">
        <v>509</v>
      </c>
      <c r="C25" s="790" t="s">
        <v>517</v>
      </c>
      <c r="D25" s="791"/>
      <c r="E25" s="792"/>
      <c r="F25" s="412">
        <v>58869</v>
      </c>
      <c r="G25" s="412">
        <v>110985</v>
      </c>
      <c r="H25" s="400" t="s">
        <v>511</v>
      </c>
      <c r="I25" s="437" t="s">
        <v>513</v>
      </c>
      <c r="J25" s="86"/>
      <c r="K25" s="86"/>
    </row>
    <row r="26" spans="1:11" s="216" customFormat="1" ht="21.75" customHeight="1" x14ac:dyDescent="0.2">
      <c r="A26" s="495" t="s">
        <v>514</v>
      </c>
      <c r="B26" s="488" t="s">
        <v>510</v>
      </c>
      <c r="C26" s="793" t="s">
        <v>517</v>
      </c>
      <c r="D26" s="794"/>
      <c r="E26" s="795"/>
      <c r="F26" s="413">
        <v>9132</v>
      </c>
      <c r="G26" s="413">
        <v>186910</v>
      </c>
      <c r="H26" s="401" t="s">
        <v>512</v>
      </c>
      <c r="I26" s="438" t="s">
        <v>514</v>
      </c>
      <c r="J26" s="86"/>
      <c r="K26" s="86"/>
    </row>
    <row r="27" spans="1:11" s="216" customFormat="1" ht="21.75" customHeight="1" x14ac:dyDescent="0.2">
      <c r="A27" s="496" t="s">
        <v>515</v>
      </c>
      <c r="B27" s="489" t="s">
        <v>522</v>
      </c>
      <c r="C27" s="796" t="s">
        <v>517</v>
      </c>
      <c r="D27" s="797"/>
      <c r="E27" s="798"/>
      <c r="F27" s="412">
        <v>23345</v>
      </c>
      <c r="G27" s="412">
        <v>41252</v>
      </c>
      <c r="H27" s="400" t="s">
        <v>516</v>
      </c>
      <c r="I27" s="437" t="s">
        <v>515</v>
      </c>
      <c r="J27" s="86"/>
      <c r="K27" s="86"/>
    </row>
    <row r="28" spans="1:11" ht="21.75" customHeight="1" x14ac:dyDescent="0.2">
      <c r="A28" s="779" t="s">
        <v>44</v>
      </c>
      <c r="B28" s="780"/>
      <c r="C28" s="426">
        <f>C14+C15+C16+C17+C18+C19+C20+C21+C22+C23+C24</f>
        <v>6429431</v>
      </c>
      <c r="D28" s="426">
        <f>D14+D15+D16+D17+D18+D19+D20+D21+D22+D23+D24</f>
        <v>6752343</v>
      </c>
      <c r="E28" s="426">
        <f>E14+E15+E16+E17+E18+E19+E20+E21+E22+E23+E24</f>
        <v>7047918</v>
      </c>
      <c r="F28" s="426">
        <f>SUM(F14:F27)</f>
        <v>7352704</v>
      </c>
      <c r="G28" s="426">
        <f>SUM(G14:G27)</f>
        <v>6520744</v>
      </c>
      <c r="H28" s="781" t="s">
        <v>211</v>
      </c>
      <c r="I28" s="782"/>
    </row>
    <row r="29" spans="1:11" x14ac:dyDescent="0.2">
      <c r="B29" s="234"/>
      <c r="C29" s="234"/>
      <c r="D29" s="234"/>
      <c r="E29" s="234"/>
      <c r="F29" s="235"/>
      <c r="G29" s="235"/>
      <c r="H29" s="235"/>
    </row>
    <row r="30" spans="1:11" x14ac:dyDescent="0.2">
      <c r="B30" s="234"/>
      <c r="C30" s="234"/>
      <c r="D30" s="234"/>
      <c r="E30" s="234"/>
      <c r="F30" s="235"/>
      <c r="G30" s="235"/>
      <c r="H30" s="235"/>
    </row>
    <row r="31" spans="1:11" x14ac:dyDescent="0.2">
      <c r="B31" s="234"/>
      <c r="C31" s="234"/>
      <c r="D31" s="234"/>
      <c r="E31" s="234"/>
      <c r="F31" s="235"/>
      <c r="G31" s="235"/>
      <c r="H31" s="235"/>
    </row>
    <row r="32" spans="1:11" x14ac:dyDescent="0.2">
      <c r="B32" s="234"/>
      <c r="C32" s="234"/>
      <c r="D32" s="234"/>
      <c r="E32" s="234"/>
      <c r="F32" s="235"/>
      <c r="G32" s="235"/>
      <c r="H32" s="235"/>
    </row>
    <row r="33" spans="2:12" x14ac:dyDescent="0.2">
      <c r="B33" s="234"/>
      <c r="C33" s="234"/>
      <c r="D33" s="234"/>
      <c r="E33" s="234"/>
      <c r="F33" s="235"/>
      <c r="G33" s="235"/>
      <c r="H33" s="235"/>
    </row>
    <row r="34" spans="2:12" ht="30" x14ac:dyDescent="0.2">
      <c r="B34" s="234" t="s">
        <v>650</v>
      </c>
      <c r="D34" s="236">
        <f>G19</f>
        <v>2760787</v>
      </c>
      <c r="E34" s="236"/>
      <c r="F34" s="236"/>
      <c r="G34" s="236"/>
    </row>
    <row r="35" spans="2:12" ht="30" x14ac:dyDescent="0.2">
      <c r="B35" s="234" t="s">
        <v>207</v>
      </c>
      <c r="D35" s="236">
        <f>G14</f>
        <v>926773</v>
      </c>
      <c r="E35" s="234"/>
      <c r="F35" s="234"/>
    </row>
    <row r="36" spans="2:12" ht="30" x14ac:dyDescent="0.2">
      <c r="B36" s="234" t="s">
        <v>265</v>
      </c>
      <c r="D36" s="236">
        <f>G15</f>
        <v>491520</v>
      </c>
      <c r="E36" s="234"/>
      <c r="F36" s="234"/>
    </row>
    <row r="37" spans="2:12" ht="45" x14ac:dyDescent="0.2">
      <c r="B37" s="234" t="s">
        <v>508</v>
      </c>
      <c r="D37" s="236">
        <f>G17</f>
        <v>511235</v>
      </c>
      <c r="E37" s="234"/>
      <c r="F37" s="236">
        <f>SUM(D34:D39)</f>
        <v>4918219</v>
      </c>
    </row>
    <row r="38" spans="2:12" ht="30" x14ac:dyDescent="0.2">
      <c r="B38" s="234" t="s">
        <v>208</v>
      </c>
      <c r="D38" s="236">
        <f>G16</f>
        <v>206036</v>
      </c>
      <c r="E38" s="234"/>
      <c r="F38" s="234"/>
    </row>
    <row r="39" spans="2:12" ht="30" x14ac:dyDescent="0.2">
      <c r="B39" s="234" t="s">
        <v>649</v>
      </c>
      <c r="D39" s="236">
        <f>G18</f>
        <v>21868</v>
      </c>
      <c r="E39" s="234"/>
      <c r="F39" s="234"/>
    </row>
    <row r="40" spans="2:12" ht="30" x14ac:dyDescent="0.2">
      <c r="B40" s="234" t="s">
        <v>648</v>
      </c>
      <c r="D40" s="236">
        <f>G28-F37</f>
        <v>1602525</v>
      </c>
      <c r="E40" s="234"/>
      <c r="F40" s="234"/>
      <c r="G40" s="235"/>
      <c r="H40" s="235"/>
    </row>
    <row r="41" spans="2:12" x14ac:dyDescent="0.2">
      <c r="C41" s="341"/>
      <c r="E41" s="341"/>
      <c r="F41" s="235"/>
      <c r="G41" s="235"/>
      <c r="H41" s="235"/>
    </row>
    <row r="46" spans="2:12" x14ac:dyDescent="0.2">
      <c r="L46" s="86">
        <v>1</v>
      </c>
    </row>
  </sheetData>
  <mergeCells count="15">
    <mergeCell ref="A1:I1"/>
    <mergeCell ref="A2:I2"/>
    <mergeCell ref="A3:I3"/>
    <mergeCell ref="A4:I4"/>
    <mergeCell ref="A7:B7"/>
    <mergeCell ref="H7:I7"/>
    <mergeCell ref="A28:B28"/>
    <mergeCell ref="H28:I28"/>
    <mergeCell ref="A8:B8"/>
    <mergeCell ref="A9:B9"/>
    <mergeCell ref="A14:B14"/>
    <mergeCell ref="H14:I14"/>
    <mergeCell ref="C25:E25"/>
    <mergeCell ref="C26:E26"/>
    <mergeCell ref="C27:E27"/>
  </mergeCells>
  <printOptions horizontalCentered="1" verticalCentered="1"/>
  <pageMargins left="0" right="0" top="0" bottom="0" header="0" footer="0"/>
  <pageSetup paperSize="9" scale="90" orientation="landscape" r:id="rId1"/>
  <headerFooter alignWithMargins="0"/>
  <rowBreaks count="1" manualBreakCount="1">
    <brk id="29"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rightToLeft="1" view="pageBreakPreview" topLeftCell="A25" workbookViewId="0">
      <selection activeCell="G39" sqref="G39"/>
    </sheetView>
  </sheetViews>
  <sheetFormatPr defaultRowHeight="12.75" x14ac:dyDescent="0.2"/>
  <cols>
    <col min="1" max="1" width="2.7109375" style="9" customWidth="1"/>
    <col min="2" max="2" width="16.42578125" style="9" bestFit="1" customWidth="1"/>
    <col min="3" max="7" width="11.42578125" style="9" customWidth="1"/>
    <col min="8" max="8" width="22.140625" style="9" bestFit="1" customWidth="1"/>
    <col min="9" max="9" width="2.7109375" style="35" customWidth="1"/>
    <col min="10" max="253" width="9.140625" style="35"/>
    <col min="254" max="254" width="2.7109375" style="35" customWidth="1"/>
    <col min="255" max="255" width="25.7109375" style="35" customWidth="1"/>
    <col min="256" max="260" width="8.7109375" style="35" customWidth="1"/>
    <col min="261" max="261" width="25.7109375" style="35" customWidth="1"/>
    <col min="262" max="262" width="2.7109375" style="35" customWidth="1"/>
    <col min="263" max="509" width="9.140625" style="35"/>
    <col min="510" max="510" width="2.7109375" style="35" customWidth="1"/>
    <col min="511" max="511" width="25.7109375" style="35" customWidth="1"/>
    <col min="512" max="516" width="8.7109375" style="35" customWidth="1"/>
    <col min="517" max="517" width="25.7109375" style="35" customWidth="1"/>
    <col min="518" max="518" width="2.7109375" style="35" customWidth="1"/>
    <col min="519" max="765" width="9.140625" style="35"/>
    <col min="766" max="766" width="2.7109375" style="35" customWidth="1"/>
    <col min="767" max="767" width="25.7109375" style="35" customWidth="1"/>
    <col min="768" max="772" width="8.7109375" style="35" customWidth="1"/>
    <col min="773" max="773" width="25.7109375" style="35" customWidth="1"/>
    <col min="774" max="774" width="2.7109375" style="35" customWidth="1"/>
    <col min="775" max="1021" width="9.140625" style="35"/>
    <col min="1022" max="1022" width="2.7109375" style="35" customWidth="1"/>
    <col min="1023" max="1023" width="25.7109375" style="35" customWidth="1"/>
    <col min="1024" max="1028" width="8.7109375" style="35" customWidth="1"/>
    <col min="1029" max="1029" width="25.7109375" style="35" customWidth="1"/>
    <col min="1030" max="1030" width="2.7109375" style="35" customWidth="1"/>
    <col min="1031" max="1277" width="9.140625" style="35"/>
    <col min="1278" max="1278" width="2.7109375" style="35" customWidth="1"/>
    <col min="1279" max="1279" width="25.7109375" style="35" customWidth="1"/>
    <col min="1280" max="1284" width="8.7109375" style="35" customWidth="1"/>
    <col min="1285" max="1285" width="25.7109375" style="35" customWidth="1"/>
    <col min="1286" max="1286" width="2.7109375" style="35" customWidth="1"/>
    <col min="1287" max="1533" width="9.140625" style="35"/>
    <col min="1534" max="1534" width="2.7109375" style="35" customWidth="1"/>
    <col min="1535" max="1535" width="25.7109375" style="35" customWidth="1"/>
    <col min="1536" max="1540" width="8.7109375" style="35" customWidth="1"/>
    <col min="1541" max="1541" width="25.7109375" style="35" customWidth="1"/>
    <col min="1542" max="1542" width="2.7109375" style="35" customWidth="1"/>
    <col min="1543" max="1789" width="9.140625" style="35"/>
    <col min="1790" max="1790" width="2.7109375" style="35" customWidth="1"/>
    <col min="1791" max="1791" width="25.7109375" style="35" customWidth="1"/>
    <col min="1792" max="1796" width="8.7109375" style="35" customWidth="1"/>
    <col min="1797" max="1797" width="25.7109375" style="35" customWidth="1"/>
    <col min="1798" max="1798" width="2.7109375" style="35" customWidth="1"/>
    <col min="1799" max="2045" width="9.140625" style="35"/>
    <col min="2046" max="2046" width="2.7109375" style="35" customWidth="1"/>
    <col min="2047" max="2047" width="25.7109375" style="35" customWidth="1"/>
    <col min="2048" max="2052" width="8.7109375" style="35" customWidth="1"/>
    <col min="2053" max="2053" width="25.7109375" style="35" customWidth="1"/>
    <col min="2054" max="2054" width="2.7109375" style="35" customWidth="1"/>
    <col min="2055" max="2301" width="9.140625" style="35"/>
    <col min="2302" max="2302" width="2.7109375" style="35" customWidth="1"/>
    <col min="2303" max="2303" width="25.7109375" style="35" customWidth="1"/>
    <col min="2304" max="2308" width="8.7109375" style="35" customWidth="1"/>
    <col min="2309" max="2309" width="25.7109375" style="35" customWidth="1"/>
    <col min="2310" max="2310" width="2.7109375" style="35" customWidth="1"/>
    <col min="2311" max="2557" width="9.140625" style="35"/>
    <col min="2558" max="2558" width="2.7109375" style="35" customWidth="1"/>
    <col min="2559" max="2559" width="25.7109375" style="35" customWidth="1"/>
    <col min="2560" max="2564" width="8.7109375" style="35" customWidth="1"/>
    <col min="2565" max="2565" width="25.7109375" style="35" customWidth="1"/>
    <col min="2566" max="2566" width="2.7109375" style="35" customWidth="1"/>
    <col min="2567" max="2813" width="9.140625" style="35"/>
    <col min="2814" max="2814" width="2.7109375" style="35" customWidth="1"/>
    <col min="2815" max="2815" width="25.7109375" style="35" customWidth="1"/>
    <col min="2816" max="2820" width="8.7109375" style="35" customWidth="1"/>
    <col min="2821" max="2821" width="25.7109375" style="35" customWidth="1"/>
    <col min="2822" max="2822" width="2.7109375" style="35" customWidth="1"/>
    <col min="2823" max="3069" width="9.140625" style="35"/>
    <col min="3070" max="3070" width="2.7109375" style="35" customWidth="1"/>
    <col min="3071" max="3071" width="25.7109375" style="35" customWidth="1"/>
    <col min="3072" max="3076" width="8.7109375" style="35" customWidth="1"/>
    <col min="3077" max="3077" width="25.7109375" style="35" customWidth="1"/>
    <col min="3078" max="3078" width="2.7109375" style="35" customWidth="1"/>
    <col min="3079" max="3325" width="9.140625" style="35"/>
    <col min="3326" max="3326" width="2.7109375" style="35" customWidth="1"/>
    <col min="3327" max="3327" width="25.7109375" style="35" customWidth="1"/>
    <col min="3328" max="3332" width="8.7109375" style="35" customWidth="1"/>
    <col min="3333" max="3333" width="25.7109375" style="35" customWidth="1"/>
    <col min="3334" max="3334" width="2.7109375" style="35" customWidth="1"/>
    <col min="3335" max="3581" width="9.140625" style="35"/>
    <col min="3582" max="3582" width="2.7109375" style="35" customWidth="1"/>
    <col min="3583" max="3583" width="25.7109375" style="35" customWidth="1"/>
    <col min="3584" max="3588" width="8.7109375" style="35" customWidth="1"/>
    <col min="3589" max="3589" width="25.7109375" style="35" customWidth="1"/>
    <col min="3590" max="3590" width="2.7109375" style="35" customWidth="1"/>
    <col min="3591" max="3837" width="9.140625" style="35"/>
    <col min="3838" max="3838" width="2.7109375" style="35" customWidth="1"/>
    <col min="3839" max="3839" width="25.7109375" style="35" customWidth="1"/>
    <col min="3840" max="3844" width="8.7109375" style="35" customWidth="1"/>
    <col min="3845" max="3845" width="25.7109375" style="35" customWidth="1"/>
    <col min="3846" max="3846" width="2.7109375" style="35" customWidth="1"/>
    <col min="3847" max="4093" width="9.140625" style="35"/>
    <col min="4094" max="4094" width="2.7109375" style="35" customWidth="1"/>
    <col min="4095" max="4095" width="25.7109375" style="35" customWidth="1"/>
    <col min="4096" max="4100" width="8.7109375" style="35" customWidth="1"/>
    <col min="4101" max="4101" width="25.7109375" style="35" customWidth="1"/>
    <col min="4102" max="4102" width="2.7109375" style="35" customWidth="1"/>
    <col min="4103" max="4349" width="9.140625" style="35"/>
    <col min="4350" max="4350" width="2.7109375" style="35" customWidth="1"/>
    <col min="4351" max="4351" width="25.7109375" style="35" customWidth="1"/>
    <col min="4352" max="4356" width="8.7109375" style="35" customWidth="1"/>
    <col min="4357" max="4357" width="25.7109375" style="35" customWidth="1"/>
    <col min="4358" max="4358" width="2.7109375" style="35" customWidth="1"/>
    <col min="4359" max="4605" width="9.140625" style="35"/>
    <col min="4606" max="4606" width="2.7109375" style="35" customWidth="1"/>
    <col min="4607" max="4607" width="25.7109375" style="35" customWidth="1"/>
    <col min="4608" max="4612" width="8.7109375" style="35" customWidth="1"/>
    <col min="4613" max="4613" width="25.7109375" style="35" customWidth="1"/>
    <col min="4614" max="4614" width="2.7109375" style="35" customWidth="1"/>
    <col min="4615" max="4861" width="9.140625" style="35"/>
    <col min="4862" max="4862" width="2.7109375" style="35" customWidth="1"/>
    <col min="4863" max="4863" width="25.7109375" style="35" customWidth="1"/>
    <col min="4864" max="4868" width="8.7109375" style="35" customWidth="1"/>
    <col min="4869" max="4869" width="25.7109375" style="35" customWidth="1"/>
    <col min="4870" max="4870" width="2.7109375" style="35" customWidth="1"/>
    <col min="4871" max="5117" width="9.140625" style="35"/>
    <col min="5118" max="5118" width="2.7109375" style="35" customWidth="1"/>
    <col min="5119" max="5119" width="25.7109375" style="35" customWidth="1"/>
    <col min="5120" max="5124" width="8.7109375" style="35" customWidth="1"/>
    <col min="5125" max="5125" width="25.7109375" style="35" customWidth="1"/>
    <col min="5126" max="5126" width="2.7109375" style="35" customWidth="1"/>
    <col min="5127" max="5373" width="9.140625" style="35"/>
    <col min="5374" max="5374" width="2.7109375" style="35" customWidth="1"/>
    <col min="5375" max="5375" width="25.7109375" style="35" customWidth="1"/>
    <col min="5376" max="5380" width="8.7109375" style="35" customWidth="1"/>
    <col min="5381" max="5381" width="25.7109375" style="35" customWidth="1"/>
    <col min="5382" max="5382" width="2.7109375" style="35" customWidth="1"/>
    <col min="5383" max="5629" width="9.140625" style="35"/>
    <col min="5630" max="5630" width="2.7109375" style="35" customWidth="1"/>
    <col min="5631" max="5631" width="25.7109375" style="35" customWidth="1"/>
    <col min="5632" max="5636" width="8.7109375" style="35" customWidth="1"/>
    <col min="5637" max="5637" width="25.7109375" style="35" customWidth="1"/>
    <col min="5638" max="5638" width="2.7109375" style="35" customWidth="1"/>
    <col min="5639" max="5885" width="9.140625" style="35"/>
    <col min="5886" max="5886" width="2.7109375" style="35" customWidth="1"/>
    <col min="5887" max="5887" width="25.7109375" style="35" customWidth="1"/>
    <col min="5888" max="5892" width="8.7109375" style="35" customWidth="1"/>
    <col min="5893" max="5893" width="25.7109375" style="35" customWidth="1"/>
    <col min="5894" max="5894" width="2.7109375" style="35" customWidth="1"/>
    <col min="5895" max="6141" width="9.140625" style="35"/>
    <col min="6142" max="6142" width="2.7109375" style="35" customWidth="1"/>
    <col min="6143" max="6143" width="25.7109375" style="35" customWidth="1"/>
    <col min="6144" max="6148" width="8.7109375" style="35" customWidth="1"/>
    <col min="6149" max="6149" width="25.7109375" style="35" customWidth="1"/>
    <col min="6150" max="6150" width="2.7109375" style="35" customWidth="1"/>
    <col min="6151" max="6397" width="9.140625" style="35"/>
    <col min="6398" max="6398" width="2.7109375" style="35" customWidth="1"/>
    <col min="6399" max="6399" width="25.7109375" style="35" customWidth="1"/>
    <col min="6400" max="6404" width="8.7109375" style="35" customWidth="1"/>
    <col min="6405" max="6405" width="25.7109375" style="35" customWidth="1"/>
    <col min="6406" max="6406" width="2.7109375" style="35" customWidth="1"/>
    <col min="6407" max="6653" width="9.140625" style="35"/>
    <col min="6654" max="6654" width="2.7109375" style="35" customWidth="1"/>
    <col min="6655" max="6655" width="25.7109375" style="35" customWidth="1"/>
    <col min="6656" max="6660" width="8.7109375" style="35" customWidth="1"/>
    <col min="6661" max="6661" width="25.7109375" style="35" customWidth="1"/>
    <col min="6662" max="6662" width="2.7109375" style="35" customWidth="1"/>
    <col min="6663" max="6909" width="9.140625" style="35"/>
    <col min="6910" max="6910" width="2.7109375" style="35" customWidth="1"/>
    <col min="6911" max="6911" width="25.7109375" style="35" customWidth="1"/>
    <col min="6912" max="6916" width="8.7109375" style="35" customWidth="1"/>
    <col min="6917" max="6917" width="25.7109375" style="35" customWidth="1"/>
    <col min="6918" max="6918" width="2.7109375" style="35" customWidth="1"/>
    <col min="6919" max="7165" width="9.140625" style="35"/>
    <col min="7166" max="7166" width="2.7109375" style="35" customWidth="1"/>
    <col min="7167" max="7167" width="25.7109375" style="35" customWidth="1"/>
    <col min="7168" max="7172" width="8.7109375" style="35" customWidth="1"/>
    <col min="7173" max="7173" width="25.7109375" style="35" customWidth="1"/>
    <col min="7174" max="7174" width="2.7109375" style="35" customWidth="1"/>
    <col min="7175" max="7421" width="9.140625" style="35"/>
    <col min="7422" max="7422" width="2.7109375" style="35" customWidth="1"/>
    <col min="7423" max="7423" width="25.7109375" style="35" customWidth="1"/>
    <col min="7424" max="7428" width="8.7109375" style="35" customWidth="1"/>
    <col min="7429" max="7429" width="25.7109375" style="35" customWidth="1"/>
    <col min="7430" max="7430" width="2.7109375" style="35" customWidth="1"/>
    <col min="7431" max="7677" width="9.140625" style="35"/>
    <col min="7678" max="7678" width="2.7109375" style="35" customWidth="1"/>
    <col min="7679" max="7679" width="25.7109375" style="35" customWidth="1"/>
    <col min="7680" max="7684" width="8.7109375" style="35" customWidth="1"/>
    <col min="7685" max="7685" width="25.7109375" style="35" customWidth="1"/>
    <col min="7686" max="7686" width="2.7109375" style="35" customWidth="1"/>
    <col min="7687" max="7933" width="9.140625" style="35"/>
    <col min="7934" max="7934" width="2.7109375" style="35" customWidth="1"/>
    <col min="7935" max="7935" width="25.7109375" style="35" customWidth="1"/>
    <col min="7936" max="7940" width="8.7109375" style="35" customWidth="1"/>
    <col min="7941" max="7941" width="25.7109375" style="35" customWidth="1"/>
    <col min="7942" max="7942" width="2.7109375" style="35" customWidth="1"/>
    <col min="7943" max="8189" width="9.140625" style="35"/>
    <col min="8190" max="8190" width="2.7109375" style="35" customWidth="1"/>
    <col min="8191" max="8191" width="25.7109375" style="35" customWidth="1"/>
    <col min="8192" max="8196" width="8.7109375" style="35" customWidth="1"/>
    <col min="8197" max="8197" width="25.7109375" style="35" customWidth="1"/>
    <col min="8198" max="8198" width="2.7109375" style="35" customWidth="1"/>
    <col min="8199" max="8445" width="9.140625" style="35"/>
    <col min="8446" max="8446" width="2.7109375" style="35" customWidth="1"/>
    <col min="8447" max="8447" width="25.7109375" style="35" customWidth="1"/>
    <col min="8448" max="8452" width="8.7109375" style="35" customWidth="1"/>
    <col min="8453" max="8453" width="25.7109375" style="35" customWidth="1"/>
    <col min="8454" max="8454" width="2.7109375" style="35" customWidth="1"/>
    <col min="8455" max="8701" width="9.140625" style="35"/>
    <col min="8702" max="8702" width="2.7109375" style="35" customWidth="1"/>
    <col min="8703" max="8703" width="25.7109375" style="35" customWidth="1"/>
    <col min="8704" max="8708" width="8.7109375" style="35" customWidth="1"/>
    <col min="8709" max="8709" width="25.7109375" style="35" customWidth="1"/>
    <col min="8710" max="8710" width="2.7109375" style="35" customWidth="1"/>
    <col min="8711" max="8957" width="9.140625" style="35"/>
    <col min="8958" max="8958" width="2.7109375" style="35" customWidth="1"/>
    <col min="8959" max="8959" width="25.7109375" style="35" customWidth="1"/>
    <col min="8960" max="8964" width="8.7109375" style="35" customWidth="1"/>
    <col min="8965" max="8965" width="25.7109375" style="35" customWidth="1"/>
    <col min="8966" max="8966" width="2.7109375" style="35" customWidth="1"/>
    <col min="8967" max="9213" width="9.140625" style="35"/>
    <col min="9214" max="9214" width="2.7109375" style="35" customWidth="1"/>
    <col min="9215" max="9215" width="25.7109375" style="35" customWidth="1"/>
    <col min="9216" max="9220" width="8.7109375" style="35" customWidth="1"/>
    <col min="9221" max="9221" width="25.7109375" style="35" customWidth="1"/>
    <col min="9222" max="9222" width="2.7109375" style="35" customWidth="1"/>
    <col min="9223" max="9469" width="9.140625" style="35"/>
    <col min="9470" max="9470" width="2.7109375" style="35" customWidth="1"/>
    <col min="9471" max="9471" width="25.7109375" style="35" customWidth="1"/>
    <col min="9472" max="9476" width="8.7109375" style="35" customWidth="1"/>
    <col min="9477" max="9477" width="25.7109375" style="35" customWidth="1"/>
    <col min="9478" max="9478" width="2.7109375" style="35" customWidth="1"/>
    <col min="9479" max="9725" width="9.140625" style="35"/>
    <col min="9726" max="9726" width="2.7109375" style="35" customWidth="1"/>
    <col min="9727" max="9727" width="25.7109375" style="35" customWidth="1"/>
    <col min="9728" max="9732" width="8.7109375" style="35" customWidth="1"/>
    <col min="9733" max="9733" width="25.7109375" style="35" customWidth="1"/>
    <col min="9734" max="9734" width="2.7109375" style="35" customWidth="1"/>
    <col min="9735" max="9981" width="9.140625" style="35"/>
    <col min="9982" max="9982" width="2.7109375" style="35" customWidth="1"/>
    <col min="9983" max="9983" width="25.7109375" style="35" customWidth="1"/>
    <col min="9984" max="9988" width="8.7109375" style="35" customWidth="1"/>
    <col min="9989" max="9989" width="25.7109375" style="35" customWidth="1"/>
    <col min="9990" max="9990" width="2.7109375" style="35" customWidth="1"/>
    <col min="9991" max="10237" width="9.140625" style="35"/>
    <col min="10238" max="10238" width="2.7109375" style="35" customWidth="1"/>
    <col min="10239" max="10239" width="25.7109375" style="35" customWidth="1"/>
    <col min="10240" max="10244" width="8.7109375" style="35" customWidth="1"/>
    <col min="10245" max="10245" width="25.7109375" style="35" customWidth="1"/>
    <col min="10246" max="10246" width="2.7109375" style="35" customWidth="1"/>
    <col min="10247" max="10493" width="9.140625" style="35"/>
    <col min="10494" max="10494" width="2.7109375" style="35" customWidth="1"/>
    <col min="10495" max="10495" width="25.7109375" style="35" customWidth="1"/>
    <col min="10496" max="10500" width="8.7109375" style="35" customWidth="1"/>
    <col min="10501" max="10501" width="25.7109375" style="35" customWidth="1"/>
    <col min="10502" max="10502" width="2.7109375" style="35" customWidth="1"/>
    <col min="10503" max="10749" width="9.140625" style="35"/>
    <col min="10750" max="10750" width="2.7109375" style="35" customWidth="1"/>
    <col min="10751" max="10751" width="25.7109375" style="35" customWidth="1"/>
    <col min="10752" max="10756" width="8.7109375" style="35" customWidth="1"/>
    <col min="10757" max="10757" width="25.7109375" style="35" customWidth="1"/>
    <col min="10758" max="10758" width="2.7109375" style="35" customWidth="1"/>
    <col min="10759" max="11005" width="9.140625" style="35"/>
    <col min="11006" max="11006" width="2.7109375" style="35" customWidth="1"/>
    <col min="11007" max="11007" width="25.7109375" style="35" customWidth="1"/>
    <col min="11008" max="11012" width="8.7109375" style="35" customWidth="1"/>
    <col min="11013" max="11013" width="25.7109375" style="35" customWidth="1"/>
    <col min="11014" max="11014" width="2.7109375" style="35" customWidth="1"/>
    <col min="11015" max="11261" width="9.140625" style="35"/>
    <col min="11262" max="11262" width="2.7109375" style="35" customWidth="1"/>
    <col min="11263" max="11263" width="25.7109375" style="35" customWidth="1"/>
    <col min="11264" max="11268" width="8.7109375" style="35" customWidth="1"/>
    <col min="11269" max="11269" width="25.7109375" style="35" customWidth="1"/>
    <col min="11270" max="11270" width="2.7109375" style="35" customWidth="1"/>
    <col min="11271" max="11517" width="9.140625" style="35"/>
    <col min="11518" max="11518" width="2.7109375" style="35" customWidth="1"/>
    <col min="11519" max="11519" width="25.7109375" style="35" customWidth="1"/>
    <col min="11520" max="11524" width="8.7109375" style="35" customWidth="1"/>
    <col min="11525" max="11525" width="25.7109375" style="35" customWidth="1"/>
    <col min="11526" max="11526" width="2.7109375" style="35" customWidth="1"/>
    <col min="11527" max="11773" width="9.140625" style="35"/>
    <col min="11774" max="11774" width="2.7109375" style="35" customWidth="1"/>
    <col min="11775" max="11775" width="25.7109375" style="35" customWidth="1"/>
    <col min="11776" max="11780" width="8.7109375" style="35" customWidth="1"/>
    <col min="11781" max="11781" width="25.7109375" style="35" customWidth="1"/>
    <col min="11782" max="11782" width="2.7109375" style="35" customWidth="1"/>
    <col min="11783" max="12029" width="9.140625" style="35"/>
    <col min="12030" max="12030" width="2.7109375" style="35" customWidth="1"/>
    <col min="12031" max="12031" width="25.7109375" style="35" customWidth="1"/>
    <col min="12032" max="12036" width="8.7109375" style="35" customWidth="1"/>
    <col min="12037" max="12037" width="25.7109375" style="35" customWidth="1"/>
    <col min="12038" max="12038" width="2.7109375" style="35" customWidth="1"/>
    <col min="12039" max="12285" width="9.140625" style="35"/>
    <col min="12286" max="12286" width="2.7109375" style="35" customWidth="1"/>
    <col min="12287" max="12287" width="25.7109375" style="35" customWidth="1"/>
    <col min="12288" max="12292" width="8.7109375" style="35" customWidth="1"/>
    <col min="12293" max="12293" width="25.7109375" style="35" customWidth="1"/>
    <col min="12294" max="12294" width="2.7109375" style="35" customWidth="1"/>
    <col min="12295" max="12541" width="9.140625" style="35"/>
    <col min="12542" max="12542" width="2.7109375" style="35" customWidth="1"/>
    <col min="12543" max="12543" width="25.7109375" style="35" customWidth="1"/>
    <col min="12544" max="12548" width="8.7109375" style="35" customWidth="1"/>
    <col min="12549" max="12549" width="25.7109375" style="35" customWidth="1"/>
    <col min="12550" max="12550" width="2.7109375" style="35" customWidth="1"/>
    <col min="12551" max="12797" width="9.140625" style="35"/>
    <col min="12798" max="12798" width="2.7109375" style="35" customWidth="1"/>
    <col min="12799" max="12799" width="25.7109375" style="35" customWidth="1"/>
    <col min="12800" max="12804" width="8.7109375" style="35" customWidth="1"/>
    <col min="12805" max="12805" width="25.7109375" style="35" customWidth="1"/>
    <col min="12806" max="12806" width="2.7109375" style="35" customWidth="1"/>
    <col min="12807" max="13053" width="9.140625" style="35"/>
    <col min="13054" max="13054" width="2.7109375" style="35" customWidth="1"/>
    <col min="13055" max="13055" width="25.7109375" style="35" customWidth="1"/>
    <col min="13056" max="13060" width="8.7109375" style="35" customWidth="1"/>
    <col min="13061" max="13061" width="25.7109375" style="35" customWidth="1"/>
    <col min="13062" max="13062" width="2.7109375" style="35" customWidth="1"/>
    <col min="13063" max="13309" width="9.140625" style="35"/>
    <col min="13310" max="13310" width="2.7109375" style="35" customWidth="1"/>
    <col min="13311" max="13311" width="25.7109375" style="35" customWidth="1"/>
    <col min="13312" max="13316" width="8.7109375" style="35" customWidth="1"/>
    <col min="13317" max="13317" width="25.7109375" style="35" customWidth="1"/>
    <col min="13318" max="13318" width="2.7109375" style="35" customWidth="1"/>
    <col min="13319" max="13565" width="9.140625" style="35"/>
    <col min="13566" max="13566" width="2.7109375" style="35" customWidth="1"/>
    <col min="13567" max="13567" width="25.7109375" style="35" customWidth="1"/>
    <col min="13568" max="13572" width="8.7109375" style="35" customWidth="1"/>
    <col min="13573" max="13573" width="25.7109375" style="35" customWidth="1"/>
    <col min="13574" max="13574" width="2.7109375" style="35" customWidth="1"/>
    <col min="13575" max="13821" width="9.140625" style="35"/>
    <col min="13822" max="13822" width="2.7109375" style="35" customWidth="1"/>
    <col min="13823" max="13823" width="25.7109375" style="35" customWidth="1"/>
    <col min="13824" max="13828" width="8.7109375" style="35" customWidth="1"/>
    <col min="13829" max="13829" width="25.7109375" style="35" customWidth="1"/>
    <col min="13830" max="13830" width="2.7109375" style="35" customWidth="1"/>
    <col min="13831" max="14077" width="9.140625" style="35"/>
    <col min="14078" max="14078" width="2.7109375" style="35" customWidth="1"/>
    <col min="14079" max="14079" width="25.7109375" style="35" customWidth="1"/>
    <col min="14080" max="14084" width="8.7109375" style="35" customWidth="1"/>
    <col min="14085" max="14085" width="25.7109375" style="35" customWidth="1"/>
    <col min="14086" max="14086" width="2.7109375" style="35" customWidth="1"/>
    <col min="14087" max="14333" width="9.140625" style="35"/>
    <col min="14334" max="14334" width="2.7109375" style="35" customWidth="1"/>
    <col min="14335" max="14335" width="25.7109375" style="35" customWidth="1"/>
    <col min="14336" max="14340" width="8.7109375" style="35" customWidth="1"/>
    <col min="14341" max="14341" width="25.7109375" style="35" customWidth="1"/>
    <col min="14342" max="14342" width="2.7109375" style="35" customWidth="1"/>
    <col min="14343" max="14589" width="9.140625" style="35"/>
    <col min="14590" max="14590" width="2.7109375" style="35" customWidth="1"/>
    <col min="14591" max="14591" width="25.7109375" style="35" customWidth="1"/>
    <col min="14592" max="14596" width="8.7109375" style="35" customWidth="1"/>
    <col min="14597" max="14597" width="25.7109375" style="35" customWidth="1"/>
    <col min="14598" max="14598" width="2.7109375" style="35" customWidth="1"/>
    <col min="14599" max="14845" width="9.140625" style="35"/>
    <col min="14846" max="14846" width="2.7109375" style="35" customWidth="1"/>
    <col min="14847" max="14847" width="25.7109375" style="35" customWidth="1"/>
    <col min="14848" max="14852" width="8.7109375" style="35" customWidth="1"/>
    <col min="14853" max="14853" width="25.7109375" style="35" customWidth="1"/>
    <col min="14854" max="14854" width="2.7109375" style="35" customWidth="1"/>
    <col min="14855" max="15101" width="9.140625" style="35"/>
    <col min="15102" max="15102" width="2.7109375" style="35" customWidth="1"/>
    <col min="15103" max="15103" width="25.7109375" style="35" customWidth="1"/>
    <col min="15104" max="15108" width="8.7109375" style="35" customWidth="1"/>
    <col min="15109" max="15109" width="25.7109375" style="35" customWidth="1"/>
    <col min="15110" max="15110" width="2.7109375" style="35" customWidth="1"/>
    <col min="15111" max="15357" width="9.140625" style="35"/>
    <col min="15358" max="15358" width="2.7109375" style="35" customWidth="1"/>
    <col min="15359" max="15359" width="25.7109375" style="35" customWidth="1"/>
    <col min="15360" max="15364" width="8.7109375" style="35" customWidth="1"/>
    <col min="15365" max="15365" width="25.7109375" style="35" customWidth="1"/>
    <col min="15366" max="15366" width="2.7109375" style="35" customWidth="1"/>
    <col min="15367" max="15613" width="9.140625" style="35"/>
    <col min="15614" max="15614" width="2.7109375" style="35" customWidth="1"/>
    <col min="15615" max="15615" width="25.7109375" style="35" customWidth="1"/>
    <col min="15616" max="15620" width="8.7109375" style="35" customWidth="1"/>
    <col min="15621" max="15621" width="25.7109375" style="35" customWidth="1"/>
    <col min="15622" max="15622" width="2.7109375" style="35" customWidth="1"/>
    <col min="15623" max="15869" width="9.140625" style="35"/>
    <col min="15870" max="15870" width="2.7109375" style="35" customWidth="1"/>
    <col min="15871" max="15871" width="25.7109375" style="35" customWidth="1"/>
    <col min="15872" max="15876" width="8.7109375" style="35" customWidth="1"/>
    <col min="15877" max="15877" width="25.7109375" style="35" customWidth="1"/>
    <col min="15878" max="15878" width="2.7109375" style="35" customWidth="1"/>
    <col min="15879" max="16125" width="9.140625" style="35"/>
    <col min="16126" max="16126" width="2.7109375" style="35" customWidth="1"/>
    <col min="16127" max="16127" width="25.7109375" style="35" customWidth="1"/>
    <col min="16128" max="16132" width="8.7109375" style="35" customWidth="1"/>
    <col min="16133" max="16133" width="25.7109375" style="35" customWidth="1"/>
    <col min="16134" max="16134" width="2.7109375" style="35" customWidth="1"/>
    <col min="16135" max="16384" width="9.140625" style="35"/>
  </cols>
  <sheetData>
    <row r="1" spans="1:9" ht="21.95" customHeight="1" x14ac:dyDescent="0.2">
      <c r="A1" s="799" t="s">
        <v>45</v>
      </c>
      <c r="B1" s="799"/>
      <c r="C1" s="799"/>
      <c r="D1" s="799"/>
      <c r="E1" s="799"/>
      <c r="F1" s="799"/>
      <c r="G1" s="799"/>
      <c r="H1" s="799"/>
      <c r="I1" s="799"/>
    </row>
    <row r="2" spans="1:9" s="7" customFormat="1" ht="21.95" customHeight="1" x14ac:dyDescent="0.2">
      <c r="A2" s="716" t="s">
        <v>690</v>
      </c>
      <c r="B2" s="716"/>
      <c r="C2" s="716"/>
      <c r="D2" s="716"/>
      <c r="E2" s="716"/>
      <c r="F2" s="716"/>
      <c r="G2" s="716"/>
      <c r="H2" s="716"/>
      <c r="I2" s="716"/>
    </row>
    <row r="3" spans="1:9" ht="15.75" x14ac:dyDescent="0.2">
      <c r="A3" s="717" t="s">
        <v>412</v>
      </c>
      <c r="B3" s="717"/>
      <c r="C3" s="717"/>
      <c r="D3" s="717"/>
      <c r="E3" s="717"/>
      <c r="F3" s="717"/>
      <c r="G3" s="717"/>
      <c r="H3" s="717"/>
      <c r="I3" s="717"/>
    </row>
    <row r="4" spans="1:9" ht="15.75" x14ac:dyDescent="0.2">
      <c r="A4" s="718" t="s">
        <v>689</v>
      </c>
      <c r="B4" s="718"/>
      <c r="C4" s="718"/>
      <c r="D4" s="718"/>
      <c r="E4" s="718"/>
      <c r="F4" s="718"/>
      <c r="G4" s="718"/>
      <c r="H4" s="718"/>
      <c r="I4" s="718"/>
    </row>
    <row r="5" spans="1:9" ht="15.75" x14ac:dyDescent="0.2">
      <c r="A5" s="342"/>
      <c r="B5" s="342"/>
      <c r="C5" s="342"/>
      <c r="D5" s="342"/>
      <c r="E5" s="342"/>
      <c r="F5" s="499"/>
      <c r="G5" s="342"/>
      <c r="H5" s="342"/>
      <c r="I5" s="342"/>
    </row>
    <row r="6" spans="1:9" ht="15.75" customHeight="1" x14ac:dyDescent="0.2">
      <c r="A6" s="47" t="s">
        <v>623</v>
      </c>
      <c r="B6" s="47"/>
      <c r="C6" s="2"/>
      <c r="D6" s="2"/>
      <c r="E6" s="2"/>
      <c r="F6" s="2"/>
      <c r="G6" s="2"/>
      <c r="I6" s="105" t="s">
        <v>624</v>
      </c>
    </row>
    <row r="7" spans="1:9" s="172" customFormat="1" ht="14.25" customHeight="1" thickBot="1" x14ac:dyDescent="0.25">
      <c r="A7" s="741" t="s">
        <v>602</v>
      </c>
      <c r="B7" s="741"/>
      <c r="C7" s="807">
        <v>2009</v>
      </c>
      <c r="D7" s="807">
        <v>2010</v>
      </c>
      <c r="E7" s="746">
        <v>2011</v>
      </c>
      <c r="F7" s="746">
        <v>2012</v>
      </c>
      <c r="G7" s="746">
        <v>2013</v>
      </c>
      <c r="H7" s="749" t="s">
        <v>413</v>
      </c>
      <c r="I7" s="750"/>
    </row>
    <row r="8" spans="1:9" s="172" customFormat="1" ht="14.25" customHeight="1" thickTop="1" thickBot="1" x14ac:dyDescent="0.25">
      <c r="A8" s="743"/>
      <c r="B8" s="743"/>
      <c r="C8" s="808">
        <v>2007</v>
      </c>
      <c r="D8" s="808"/>
      <c r="E8" s="747"/>
      <c r="F8" s="747"/>
      <c r="G8" s="747"/>
      <c r="H8" s="751"/>
      <c r="I8" s="752"/>
    </row>
    <row r="9" spans="1:9" s="172" customFormat="1" ht="14.25" customHeight="1" thickTop="1" x14ac:dyDescent="0.2">
      <c r="A9" s="745"/>
      <c r="B9" s="745"/>
      <c r="C9" s="809"/>
      <c r="D9" s="809"/>
      <c r="E9" s="748"/>
      <c r="F9" s="748"/>
      <c r="G9" s="748"/>
      <c r="H9" s="753"/>
      <c r="I9" s="754"/>
    </row>
    <row r="10" spans="1:9" ht="19.5" customHeight="1" thickBot="1" x14ac:dyDescent="0.25">
      <c r="A10" s="49"/>
      <c r="B10" s="50" t="s">
        <v>46</v>
      </c>
      <c r="C10" s="139">
        <v>377068</v>
      </c>
      <c r="D10" s="139">
        <v>407658</v>
      </c>
      <c r="E10" s="152">
        <v>436736</v>
      </c>
      <c r="F10" s="152">
        <v>439951</v>
      </c>
      <c r="G10" s="152">
        <v>221786</v>
      </c>
      <c r="H10" s="51" t="s">
        <v>414</v>
      </c>
      <c r="I10" s="52"/>
    </row>
    <row r="11" spans="1:9" ht="19.5" customHeight="1" thickTop="1" thickBot="1" x14ac:dyDescent="0.25">
      <c r="A11" s="53"/>
      <c r="B11" s="54" t="s">
        <v>47</v>
      </c>
      <c r="C11" s="133">
        <v>259348</v>
      </c>
      <c r="D11" s="133">
        <v>259511</v>
      </c>
      <c r="E11" s="153">
        <v>294175</v>
      </c>
      <c r="F11" s="153">
        <v>303572</v>
      </c>
      <c r="G11" s="153">
        <v>149841</v>
      </c>
      <c r="H11" s="55" t="s">
        <v>415</v>
      </c>
      <c r="I11" s="56"/>
    </row>
    <row r="12" spans="1:9" ht="19.5" customHeight="1" thickTop="1" thickBot="1" x14ac:dyDescent="0.25">
      <c r="A12" s="49"/>
      <c r="B12" s="50" t="s">
        <v>48</v>
      </c>
      <c r="C12" s="139">
        <v>273405</v>
      </c>
      <c r="D12" s="139">
        <v>287765</v>
      </c>
      <c r="E12" s="152">
        <v>324962</v>
      </c>
      <c r="F12" s="152">
        <v>327527</v>
      </c>
      <c r="G12" s="152">
        <v>506693</v>
      </c>
      <c r="H12" s="51" t="s">
        <v>49</v>
      </c>
      <c r="I12" s="52"/>
    </row>
    <row r="13" spans="1:9" ht="19.5" customHeight="1" thickTop="1" thickBot="1" x14ac:dyDescent="0.25">
      <c r="A13" s="53"/>
      <c r="B13" s="54" t="s">
        <v>232</v>
      </c>
      <c r="C13" s="133">
        <v>372294</v>
      </c>
      <c r="D13" s="133">
        <v>426627</v>
      </c>
      <c r="E13" s="153">
        <v>449078</v>
      </c>
      <c r="F13" s="153">
        <v>452658</v>
      </c>
      <c r="G13" s="153">
        <v>334729</v>
      </c>
      <c r="H13" s="55" t="s">
        <v>235</v>
      </c>
      <c r="I13" s="56"/>
    </row>
    <row r="14" spans="1:9" ht="19.5" customHeight="1" thickTop="1" thickBot="1" x14ac:dyDescent="0.25">
      <c r="A14" s="49"/>
      <c r="B14" s="50" t="s">
        <v>678</v>
      </c>
      <c r="C14" s="139">
        <v>198962</v>
      </c>
      <c r="D14" s="139">
        <v>192824</v>
      </c>
      <c r="E14" s="152">
        <v>209607</v>
      </c>
      <c r="F14" s="152">
        <v>215574</v>
      </c>
      <c r="G14" s="152">
        <v>126412</v>
      </c>
      <c r="H14" s="51" t="s">
        <v>236</v>
      </c>
      <c r="I14" s="52"/>
    </row>
    <row r="15" spans="1:9" ht="19.5" customHeight="1" thickTop="1" thickBot="1" x14ac:dyDescent="0.25">
      <c r="A15" s="53"/>
      <c r="B15" s="54" t="s">
        <v>60</v>
      </c>
      <c r="C15" s="133">
        <v>201064</v>
      </c>
      <c r="D15" s="133">
        <v>216557</v>
      </c>
      <c r="E15" s="153">
        <v>241110</v>
      </c>
      <c r="F15" s="153">
        <v>235882</v>
      </c>
      <c r="G15" s="153">
        <v>101014</v>
      </c>
      <c r="H15" s="55" t="s">
        <v>416</v>
      </c>
      <c r="I15" s="56"/>
    </row>
    <row r="16" spans="1:9" ht="19.5" customHeight="1" thickTop="1" thickBot="1" x14ac:dyDescent="0.25">
      <c r="A16" s="49"/>
      <c r="B16" s="50" t="s">
        <v>247</v>
      </c>
      <c r="C16" s="139">
        <v>204753</v>
      </c>
      <c r="D16" s="139">
        <v>210469</v>
      </c>
      <c r="E16" s="152">
        <v>236265</v>
      </c>
      <c r="F16" s="152">
        <v>242159</v>
      </c>
      <c r="G16" s="152">
        <v>203388</v>
      </c>
      <c r="H16" s="51" t="s">
        <v>417</v>
      </c>
      <c r="I16" s="52"/>
    </row>
    <row r="17" spans="1:9" ht="19.5" customHeight="1" thickTop="1" thickBot="1" x14ac:dyDescent="0.25">
      <c r="A17" s="53"/>
      <c r="B17" s="54" t="s">
        <v>233</v>
      </c>
      <c r="C17" s="133">
        <v>263179</v>
      </c>
      <c r="D17" s="133">
        <v>267998</v>
      </c>
      <c r="E17" s="153">
        <v>301430</v>
      </c>
      <c r="F17" s="153">
        <v>309585</v>
      </c>
      <c r="G17" s="153" t="s">
        <v>507</v>
      </c>
      <c r="H17" s="55" t="s">
        <v>423</v>
      </c>
      <c r="I17" s="56"/>
    </row>
    <row r="18" spans="1:9" ht="19.5" customHeight="1" thickTop="1" thickBot="1" x14ac:dyDescent="0.25">
      <c r="A18" s="49"/>
      <c r="B18" s="50" t="s">
        <v>234</v>
      </c>
      <c r="C18" s="139">
        <v>176019</v>
      </c>
      <c r="D18" s="139">
        <v>183180</v>
      </c>
      <c r="E18" s="152">
        <v>200220</v>
      </c>
      <c r="F18" s="152">
        <v>195833</v>
      </c>
      <c r="G18" s="152">
        <v>261843</v>
      </c>
      <c r="H18" s="51" t="s">
        <v>237</v>
      </c>
      <c r="I18" s="52"/>
    </row>
    <row r="19" spans="1:9" ht="19.5" customHeight="1" thickTop="1" thickBot="1" x14ac:dyDescent="0.25">
      <c r="A19" s="53"/>
      <c r="B19" s="54" t="s">
        <v>57</v>
      </c>
      <c r="C19" s="133">
        <v>185602</v>
      </c>
      <c r="D19" s="133">
        <v>195285</v>
      </c>
      <c r="E19" s="153">
        <v>219603</v>
      </c>
      <c r="F19" s="153">
        <v>239582</v>
      </c>
      <c r="G19" s="153">
        <v>116360</v>
      </c>
      <c r="H19" s="55" t="s">
        <v>238</v>
      </c>
      <c r="I19" s="56"/>
    </row>
    <row r="20" spans="1:9" ht="19.5" customHeight="1" thickTop="1" thickBot="1" x14ac:dyDescent="0.25">
      <c r="A20" s="49"/>
      <c r="B20" s="50" t="s">
        <v>50</v>
      </c>
      <c r="C20" s="139">
        <v>78315</v>
      </c>
      <c r="D20" s="139">
        <v>75207</v>
      </c>
      <c r="E20" s="152">
        <v>92220</v>
      </c>
      <c r="F20" s="152">
        <v>94561</v>
      </c>
      <c r="G20" s="152">
        <v>50362</v>
      </c>
      <c r="H20" s="51" t="s">
        <v>418</v>
      </c>
      <c r="I20" s="52"/>
    </row>
    <row r="21" spans="1:9" ht="19.5" customHeight="1" thickTop="1" thickBot="1" x14ac:dyDescent="0.25">
      <c r="A21" s="53"/>
      <c r="B21" s="54" t="s">
        <v>61</v>
      </c>
      <c r="C21" s="133">
        <v>100952</v>
      </c>
      <c r="D21" s="133">
        <v>93488</v>
      </c>
      <c r="E21" s="153">
        <v>101591</v>
      </c>
      <c r="F21" s="153">
        <v>104227</v>
      </c>
      <c r="G21" s="153">
        <v>75521</v>
      </c>
      <c r="H21" s="55" t="s">
        <v>490</v>
      </c>
      <c r="I21" s="56"/>
    </row>
    <row r="22" spans="1:9" ht="19.5" customHeight="1" thickTop="1" thickBot="1" x14ac:dyDescent="0.25">
      <c r="A22" s="49"/>
      <c r="B22" s="50" t="s">
        <v>52</v>
      </c>
      <c r="C22" s="139">
        <v>91302</v>
      </c>
      <c r="D22" s="139">
        <v>98165</v>
      </c>
      <c r="E22" s="152">
        <v>109913</v>
      </c>
      <c r="F22" s="152">
        <v>113215</v>
      </c>
      <c r="G22" s="152">
        <v>81429</v>
      </c>
      <c r="H22" s="51" t="s">
        <v>419</v>
      </c>
      <c r="I22" s="52"/>
    </row>
    <row r="23" spans="1:9" ht="28.5" thickTop="1" thickBot="1" x14ac:dyDescent="0.25">
      <c r="A23" s="53"/>
      <c r="B23" s="54" t="s">
        <v>368</v>
      </c>
      <c r="C23" s="133">
        <v>28886</v>
      </c>
      <c r="D23" s="133">
        <v>27155</v>
      </c>
      <c r="E23" s="153">
        <v>34423</v>
      </c>
      <c r="F23" s="153">
        <v>12352</v>
      </c>
      <c r="G23" s="153" t="s">
        <v>507</v>
      </c>
      <c r="H23" s="55" t="s">
        <v>422</v>
      </c>
      <c r="I23" s="56"/>
    </row>
    <row r="24" spans="1:9" ht="19.5" customHeight="1" thickTop="1" thickBot="1" x14ac:dyDescent="0.25">
      <c r="A24" s="49"/>
      <c r="B24" s="50" t="s">
        <v>51</v>
      </c>
      <c r="C24" s="139">
        <v>53728</v>
      </c>
      <c r="D24" s="139">
        <v>82482</v>
      </c>
      <c r="E24" s="152">
        <v>97061</v>
      </c>
      <c r="F24" s="152">
        <v>156410</v>
      </c>
      <c r="G24" s="152">
        <v>155648</v>
      </c>
      <c r="H24" s="51" t="s">
        <v>239</v>
      </c>
      <c r="I24" s="52"/>
    </row>
    <row r="25" spans="1:9" ht="19.5" customHeight="1" thickTop="1" thickBot="1" x14ac:dyDescent="0.25">
      <c r="A25" s="53"/>
      <c r="B25" s="54" t="s">
        <v>53</v>
      </c>
      <c r="C25" s="133">
        <v>143393</v>
      </c>
      <c r="D25" s="133">
        <v>174786</v>
      </c>
      <c r="E25" s="153">
        <v>194477</v>
      </c>
      <c r="F25" s="153">
        <v>204652</v>
      </c>
      <c r="G25" s="153">
        <v>207843</v>
      </c>
      <c r="H25" s="55" t="s">
        <v>420</v>
      </c>
      <c r="I25" s="56"/>
    </row>
    <row r="26" spans="1:9" ht="19.5" customHeight="1" thickTop="1" thickBot="1" x14ac:dyDescent="0.25">
      <c r="A26" s="49"/>
      <c r="B26" s="50" t="s">
        <v>54</v>
      </c>
      <c r="C26" s="139">
        <v>36282</v>
      </c>
      <c r="D26" s="139">
        <v>34511</v>
      </c>
      <c r="E26" s="152">
        <v>38453</v>
      </c>
      <c r="F26" s="152">
        <v>39789</v>
      </c>
      <c r="G26" s="152">
        <v>30318</v>
      </c>
      <c r="H26" s="51" t="s">
        <v>421</v>
      </c>
      <c r="I26" s="52"/>
    </row>
    <row r="27" spans="1:9" ht="19.5" customHeight="1" thickTop="1" thickBot="1" x14ac:dyDescent="0.25">
      <c r="A27" s="53"/>
      <c r="B27" s="54" t="s">
        <v>366</v>
      </c>
      <c r="C27" s="133">
        <v>17961</v>
      </c>
      <c r="D27" s="133">
        <v>17716</v>
      </c>
      <c r="E27" s="153">
        <v>18573</v>
      </c>
      <c r="F27" s="153">
        <v>19753</v>
      </c>
      <c r="G27" s="153" t="s">
        <v>507</v>
      </c>
      <c r="H27" s="55" t="s">
        <v>424</v>
      </c>
      <c r="I27" s="56"/>
    </row>
    <row r="28" spans="1:9" ht="19.5" customHeight="1" thickTop="1" thickBot="1" x14ac:dyDescent="0.25">
      <c r="A28" s="49"/>
      <c r="B28" s="50" t="s">
        <v>56</v>
      </c>
      <c r="C28" s="139">
        <v>9471</v>
      </c>
      <c r="D28" s="139">
        <v>10255</v>
      </c>
      <c r="E28" s="152">
        <v>10665</v>
      </c>
      <c r="F28" s="152">
        <v>10798</v>
      </c>
      <c r="G28" s="152" t="s">
        <v>507</v>
      </c>
      <c r="H28" s="51" t="s">
        <v>240</v>
      </c>
      <c r="I28" s="52"/>
    </row>
    <row r="29" spans="1:9" ht="19.5" customHeight="1" thickTop="1" thickBot="1" x14ac:dyDescent="0.25">
      <c r="A29" s="53"/>
      <c r="B29" s="54" t="s">
        <v>59</v>
      </c>
      <c r="C29" s="133">
        <v>6225</v>
      </c>
      <c r="D29" s="133">
        <v>5185</v>
      </c>
      <c r="E29" s="153">
        <v>5346</v>
      </c>
      <c r="F29" s="153">
        <v>5589</v>
      </c>
      <c r="G29" s="153">
        <v>6251</v>
      </c>
      <c r="H29" s="55" t="s">
        <v>425</v>
      </c>
      <c r="I29" s="56"/>
    </row>
    <row r="30" spans="1:9" ht="19.5" customHeight="1" thickTop="1" thickBot="1" x14ac:dyDescent="0.25">
      <c r="A30" s="49"/>
      <c r="B30" s="50" t="s">
        <v>367</v>
      </c>
      <c r="C30" s="139">
        <v>10862</v>
      </c>
      <c r="D30" s="139">
        <v>10383</v>
      </c>
      <c r="E30" s="152">
        <v>11518</v>
      </c>
      <c r="F30" s="152">
        <v>12185</v>
      </c>
      <c r="G30" s="152">
        <v>9302</v>
      </c>
      <c r="H30" s="51" t="s">
        <v>263</v>
      </c>
      <c r="I30" s="52"/>
    </row>
    <row r="31" spans="1:9" ht="19.5" customHeight="1" thickTop="1" thickBot="1" x14ac:dyDescent="0.25">
      <c r="A31" s="53"/>
      <c r="B31" s="54" t="s">
        <v>58</v>
      </c>
      <c r="C31" s="133">
        <v>7749</v>
      </c>
      <c r="D31" s="133">
        <v>9241</v>
      </c>
      <c r="E31" s="153">
        <v>9796</v>
      </c>
      <c r="F31" s="153">
        <v>10273</v>
      </c>
      <c r="G31" s="153">
        <v>6529</v>
      </c>
      <c r="H31" s="55" t="s">
        <v>426</v>
      </c>
      <c r="I31" s="56"/>
    </row>
    <row r="32" spans="1:9" ht="19.5" customHeight="1" thickTop="1" x14ac:dyDescent="0.2">
      <c r="A32" s="60"/>
      <c r="B32" s="61" t="s">
        <v>55</v>
      </c>
      <c r="C32" s="142">
        <v>6841</v>
      </c>
      <c r="D32" s="142">
        <v>5778</v>
      </c>
      <c r="E32" s="190">
        <v>5921</v>
      </c>
      <c r="F32" s="190">
        <v>6054</v>
      </c>
      <c r="G32" s="190">
        <v>5604</v>
      </c>
      <c r="H32" s="237" t="s">
        <v>427</v>
      </c>
      <c r="I32" s="62"/>
    </row>
    <row r="33" spans="1:9" ht="19.5" customHeight="1" x14ac:dyDescent="0.2">
      <c r="A33" s="72"/>
      <c r="B33" s="73" t="s">
        <v>345</v>
      </c>
      <c r="C33" s="146" t="s">
        <v>507</v>
      </c>
      <c r="D33" s="146" t="s">
        <v>507</v>
      </c>
      <c r="E33" s="191">
        <v>5159</v>
      </c>
      <c r="F33" s="191">
        <v>27521</v>
      </c>
      <c r="G33" s="191">
        <v>33612</v>
      </c>
      <c r="H33" s="109" t="s">
        <v>364</v>
      </c>
      <c r="I33" s="74"/>
    </row>
    <row r="34" spans="1:9" ht="19.5" customHeight="1" x14ac:dyDescent="0.2">
      <c r="A34" s="213"/>
      <c r="B34" s="214" t="s">
        <v>679</v>
      </c>
      <c r="C34" s="147" t="s">
        <v>507</v>
      </c>
      <c r="D34" s="147" t="s">
        <v>507</v>
      </c>
      <c r="E34" s="154">
        <v>15288</v>
      </c>
      <c r="F34" s="154">
        <v>37654</v>
      </c>
      <c r="G34" s="154">
        <v>76302</v>
      </c>
      <c r="H34" s="220" t="s">
        <v>365</v>
      </c>
      <c r="I34" s="215"/>
    </row>
    <row r="35" spans="1:9" ht="19.5" customHeight="1" x14ac:dyDescent="0.2">
      <c r="A35" s="72"/>
      <c r="B35" s="73" t="s">
        <v>584</v>
      </c>
      <c r="C35" s="146">
        <v>14</v>
      </c>
      <c r="D35" s="146" t="s">
        <v>507</v>
      </c>
      <c r="E35" s="146" t="s">
        <v>507</v>
      </c>
      <c r="F35" s="151" t="s">
        <v>507</v>
      </c>
      <c r="G35" s="151" t="s">
        <v>507</v>
      </c>
      <c r="H35" s="109" t="s">
        <v>489</v>
      </c>
      <c r="I35" s="74"/>
    </row>
    <row r="36" spans="1:9" ht="24" customHeight="1" x14ac:dyDescent="0.2">
      <c r="A36" s="780" t="s">
        <v>12</v>
      </c>
      <c r="B36" s="780"/>
      <c r="C36" s="439">
        <f>SUM(C10:C35)</f>
        <v>3103675</v>
      </c>
      <c r="D36" s="439">
        <f>SUM(D10:D35)</f>
        <v>3292226</v>
      </c>
      <c r="E36" s="439">
        <f>SUM(E10:E35)</f>
        <v>3663590</v>
      </c>
      <c r="F36" s="439">
        <f>SUM(F10:F35)</f>
        <v>3817356</v>
      </c>
      <c r="G36" s="439">
        <f>SUM(G10:G35)</f>
        <v>2760787</v>
      </c>
      <c r="H36" s="788" t="s">
        <v>26</v>
      </c>
      <c r="I36" s="806"/>
    </row>
    <row r="37" spans="1:9" s="174" customFormat="1" ht="31.5" customHeight="1" thickBot="1" x14ac:dyDescent="0.25">
      <c r="A37" s="804" t="s">
        <v>369</v>
      </c>
      <c r="B37" s="804"/>
      <c r="C37" s="805"/>
      <c r="D37" s="810" t="s">
        <v>428</v>
      </c>
      <c r="E37" s="811"/>
      <c r="F37" s="811"/>
      <c r="G37" s="811"/>
      <c r="H37" s="811"/>
      <c r="I37" s="811"/>
    </row>
    <row r="38" spans="1:9" ht="24" customHeight="1" thickTop="1" x14ac:dyDescent="0.2">
      <c r="A38" s="35"/>
      <c r="B38" s="35"/>
      <c r="C38" s="35"/>
      <c r="D38" s="35"/>
      <c r="E38" s="35"/>
      <c r="F38" s="35"/>
      <c r="G38" s="35"/>
      <c r="H38" s="35"/>
    </row>
  </sheetData>
  <mergeCells count="15">
    <mergeCell ref="A37:C37"/>
    <mergeCell ref="A36:B36"/>
    <mergeCell ref="H36:I36"/>
    <mergeCell ref="A1:I1"/>
    <mergeCell ref="A2:I2"/>
    <mergeCell ref="A3:I3"/>
    <mergeCell ref="A4:I4"/>
    <mergeCell ref="C7:C9"/>
    <mergeCell ref="D7:D9"/>
    <mergeCell ref="A7:B9"/>
    <mergeCell ref="H7:I9"/>
    <mergeCell ref="G7:G9"/>
    <mergeCell ref="E7:E9"/>
    <mergeCell ref="D37:I37"/>
    <mergeCell ref="F7:F9"/>
  </mergeCells>
  <printOptions horizontalCentered="1" verticalCentered="1"/>
  <pageMargins left="0" right="0" top="0" bottom="0" header="0" footer="0"/>
  <pageSetup paperSize="9" scale="9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rightToLeft="1" view="pageBreakPreview" topLeftCell="A7" zoomScaleNormal="75" zoomScaleSheetLayoutView="100" workbookViewId="0">
      <selection activeCell="D12" sqref="D12:D13"/>
    </sheetView>
  </sheetViews>
  <sheetFormatPr defaultRowHeight="15" x14ac:dyDescent="0.2"/>
  <cols>
    <col min="1" max="1" width="26.140625" style="20" customWidth="1"/>
    <col min="2" max="4" width="11.85546875" style="27" customWidth="1"/>
    <col min="5" max="5" width="28.7109375" style="20" customWidth="1"/>
    <col min="6" max="16384" width="9.140625" style="98"/>
  </cols>
  <sheetData>
    <row r="1" spans="1:7" s="9" customFormat="1" ht="21" customHeight="1" x14ac:dyDescent="0.2">
      <c r="A1" s="812" t="s">
        <v>218</v>
      </c>
      <c r="B1" s="812"/>
      <c r="C1" s="812"/>
      <c r="D1" s="812"/>
      <c r="E1" s="812"/>
      <c r="F1" s="67"/>
      <c r="G1" s="67"/>
    </row>
    <row r="2" spans="1:7" s="9" customFormat="1" ht="17.25" customHeight="1" x14ac:dyDescent="0.2">
      <c r="A2" s="813">
        <v>2013</v>
      </c>
      <c r="B2" s="813"/>
      <c r="C2" s="813"/>
      <c r="D2" s="813"/>
      <c r="E2" s="813"/>
      <c r="F2" s="68"/>
      <c r="G2" s="68"/>
    </row>
    <row r="3" spans="1:7" s="9" customFormat="1" ht="42" customHeight="1" x14ac:dyDescent="0.2">
      <c r="A3" s="814" t="s">
        <v>631</v>
      </c>
      <c r="B3" s="814"/>
      <c r="C3" s="814"/>
      <c r="D3" s="814"/>
      <c r="E3" s="814"/>
      <c r="F3" s="69"/>
      <c r="G3" s="69"/>
    </row>
    <row r="4" spans="1:7" s="9" customFormat="1" ht="15.75" x14ac:dyDescent="0.2">
      <c r="A4" s="815">
        <v>2013</v>
      </c>
      <c r="B4" s="815"/>
      <c r="C4" s="815"/>
      <c r="D4" s="815"/>
      <c r="E4" s="815"/>
      <c r="F4" s="28"/>
      <c r="G4" s="28"/>
    </row>
    <row r="5" spans="1:7" s="9" customFormat="1" ht="15.75" x14ac:dyDescent="0.2">
      <c r="A5" s="344"/>
      <c r="B5" s="344"/>
      <c r="C5" s="344"/>
      <c r="D5" s="344"/>
      <c r="E5" s="344"/>
      <c r="F5" s="28"/>
      <c r="G5" s="28"/>
    </row>
    <row r="6" spans="1:7" s="9" customFormat="1" ht="15.75" customHeight="1" x14ac:dyDescent="0.2">
      <c r="A6" s="65" t="s">
        <v>621</v>
      </c>
      <c r="B6" s="159"/>
      <c r="C6" s="159"/>
      <c r="D6" s="159"/>
      <c r="E6" s="70" t="s">
        <v>622</v>
      </c>
      <c r="F6" s="159"/>
      <c r="G6" s="66"/>
    </row>
    <row r="7" spans="1:7" s="172" customFormat="1" ht="22.5" customHeight="1" x14ac:dyDescent="0.2">
      <c r="A7" s="816" t="s">
        <v>592</v>
      </c>
      <c r="B7" s="819" t="s">
        <v>229</v>
      </c>
      <c r="C7" s="819" t="s">
        <v>230</v>
      </c>
      <c r="D7" s="819" t="s">
        <v>216</v>
      </c>
      <c r="E7" s="822" t="s">
        <v>591</v>
      </c>
    </row>
    <row r="8" spans="1:7" s="172" customFormat="1" ht="19.5" customHeight="1" x14ac:dyDescent="0.2">
      <c r="A8" s="817"/>
      <c r="B8" s="820"/>
      <c r="C8" s="820"/>
      <c r="D8" s="820"/>
      <c r="E8" s="823"/>
    </row>
    <row r="9" spans="1:7" s="172" customFormat="1" ht="14.25" customHeight="1" x14ac:dyDescent="0.2">
      <c r="A9" s="818"/>
      <c r="B9" s="821"/>
      <c r="C9" s="821"/>
      <c r="D9" s="821"/>
      <c r="E9" s="824"/>
    </row>
    <row r="10" spans="1:7" s="35" customFormat="1" ht="25.5" customHeight="1" thickBot="1" x14ac:dyDescent="0.25">
      <c r="A10" s="63" t="s">
        <v>80</v>
      </c>
      <c r="B10" s="139">
        <v>60</v>
      </c>
      <c r="C10" s="139">
        <v>7</v>
      </c>
      <c r="D10" s="139">
        <f>B10+C10</f>
        <v>67</v>
      </c>
      <c r="E10" s="456" t="s">
        <v>429</v>
      </c>
    </row>
    <row r="11" spans="1:7" s="35" customFormat="1" ht="25.5" customHeight="1" thickTop="1" thickBot="1" x14ac:dyDescent="0.25">
      <c r="A11" s="64" t="s">
        <v>81</v>
      </c>
      <c r="B11" s="133">
        <v>756</v>
      </c>
      <c r="C11" s="133">
        <v>39</v>
      </c>
      <c r="D11" s="133">
        <f t="shared" ref="D11:D27" si="0">B11+C11</f>
        <v>795</v>
      </c>
      <c r="E11" s="457" t="s">
        <v>430</v>
      </c>
    </row>
    <row r="12" spans="1:7" s="35" customFormat="1" ht="25.5" customHeight="1" thickTop="1" thickBot="1" x14ac:dyDescent="0.25">
      <c r="A12" s="63" t="s">
        <v>82</v>
      </c>
      <c r="B12" s="139">
        <v>221</v>
      </c>
      <c r="C12" s="139">
        <v>35</v>
      </c>
      <c r="D12" s="139">
        <f t="shared" si="0"/>
        <v>256</v>
      </c>
      <c r="E12" s="456" t="s">
        <v>432</v>
      </c>
    </row>
    <row r="13" spans="1:7" s="35" customFormat="1" ht="25.5" customHeight="1" thickTop="1" thickBot="1" x14ac:dyDescent="0.25">
      <c r="A13" s="64" t="s">
        <v>83</v>
      </c>
      <c r="B13" s="133">
        <v>175</v>
      </c>
      <c r="C13" s="133">
        <v>40</v>
      </c>
      <c r="D13" s="133">
        <f t="shared" si="0"/>
        <v>215</v>
      </c>
      <c r="E13" s="457" t="s">
        <v>431</v>
      </c>
    </row>
    <row r="14" spans="1:7" s="35" customFormat="1" ht="25.5" customHeight="1" thickTop="1" thickBot="1" x14ac:dyDescent="0.25">
      <c r="A14" s="63" t="s">
        <v>84</v>
      </c>
      <c r="B14" s="139">
        <v>38</v>
      </c>
      <c r="C14" s="139">
        <v>1</v>
      </c>
      <c r="D14" s="139">
        <f t="shared" si="0"/>
        <v>39</v>
      </c>
      <c r="E14" s="456" t="s">
        <v>85</v>
      </c>
    </row>
    <row r="15" spans="1:7" s="35" customFormat="1" ht="25.5" customHeight="1" thickTop="1" thickBot="1" x14ac:dyDescent="0.25">
      <c r="A15" s="64" t="s">
        <v>86</v>
      </c>
      <c r="B15" s="133">
        <v>3492</v>
      </c>
      <c r="C15" s="133">
        <v>1266</v>
      </c>
      <c r="D15" s="133">
        <f t="shared" si="0"/>
        <v>4758</v>
      </c>
      <c r="E15" s="457" t="s">
        <v>87</v>
      </c>
    </row>
    <row r="16" spans="1:7" s="35" customFormat="1" ht="25.5" customHeight="1" thickTop="1" thickBot="1" x14ac:dyDescent="0.25">
      <c r="A16" s="63" t="s">
        <v>88</v>
      </c>
      <c r="B16" s="139">
        <v>29</v>
      </c>
      <c r="C16" s="139">
        <v>44</v>
      </c>
      <c r="D16" s="139">
        <f t="shared" si="0"/>
        <v>73</v>
      </c>
      <c r="E16" s="456" t="s">
        <v>89</v>
      </c>
    </row>
    <row r="17" spans="1:6" s="35" customFormat="1" ht="25.5" customHeight="1" thickTop="1" thickBot="1" x14ac:dyDescent="0.25">
      <c r="A17" s="64" t="s">
        <v>90</v>
      </c>
      <c r="B17" s="133">
        <v>58</v>
      </c>
      <c r="C17" s="133">
        <v>0</v>
      </c>
      <c r="D17" s="133">
        <f t="shared" si="0"/>
        <v>58</v>
      </c>
      <c r="E17" s="457" t="s">
        <v>433</v>
      </c>
    </row>
    <row r="18" spans="1:6" s="35" customFormat="1" ht="25.5" customHeight="1" thickTop="1" thickBot="1" x14ac:dyDescent="0.25">
      <c r="A18" s="63" t="s">
        <v>91</v>
      </c>
      <c r="B18" s="139">
        <v>1529</v>
      </c>
      <c r="C18" s="139">
        <v>498</v>
      </c>
      <c r="D18" s="139">
        <f t="shared" si="0"/>
        <v>2027</v>
      </c>
      <c r="E18" s="456" t="s">
        <v>92</v>
      </c>
    </row>
    <row r="19" spans="1:6" s="35" customFormat="1" ht="25.5" customHeight="1" thickTop="1" thickBot="1" x14ac:dyDescent="0.25">
      <c r="A19" s="64" t="s">
        <v>651</v>
      </c>
      <c r="B19" s="133">
        <v>205</v>
      </c>
      <c r="C19" s="133">
        <v>84</v>
      </c>
      <c r="D19" s="133">
        <f t="shared" si="0"/>
        <v>289</v>
      </c>
      <c r="E19" s="457" t="s">
        <v>434</v>
      </c>
    </row>
    <row r="20" spans="1:6" s="35" customFormat="1" ht="25.5" customHeight="1" thickTop="1" thickBot="1" x14ac:dyDescent="0.25">
      <c r="A20" s="63" t="s">
        <v>363</v>
      </c>
      <c r="B20" s="139">
        <v>1815</v>
      </c>
      <c r="C20" s="139">
        <v>1592</v>
      </c>
      <c r="D20" s="139">
        <f t="shared" si="0"/>
        <v>3407</v>
      </c>
      <c r="E20" s="456" t="s">
        <v>435</v>
      </c>
    </row>
    <row r="21" spans="1:6" s="35" customFormat="1" ht="25.5" customHeight="1" thickTop="1" thickBot="1" x14ac:dyDescent="0.25">
      <c r="A21" s="64" t="s">
        <v>93</v>
      </c>
      <c r="B21" s="133">
        <v>29</v>
      </c>
      <c r="C21" s="133">
        <v>13</v>
      </c>
      <c r="D21" s="133">
        <f t="shared" si="0"/>
        <v>42</v>
      </c>
      <c r="E21" s="457" t="s">
        <v>436</v>
      </c>
    </row>
    <row r="22" spans="1:6" s="35" customFormat="1" ht="25.5" customHeight="1" thickTop="1" thickBot="1" x14ac:dyDescent="0.25">
      <c r="A22" s="63" t="s">
        <v>200</v>
      </c>
      <c r="B22" s="139">
        <v>282</v>
      </c>
      <c r="C22" s="139">
        <v>528</v>
      </c>
      <c r="D22" s="139">
        <f t="shared" si="0"/>
        <v>810</v>
      </c>
      <c r="E22" s="456" t="s">
        <v>437</v>
      </c>
    </row>
    <row r="23" spans="1:6" s="35" customFormat="1" ht="25.5" customHeight="1" thickTop="1" thickBot="1" x14ac:dyDescent="0.25">
      <c r="A23" s="64" t="s">
        <v>94</v>
      </c>
      <c r="B23" s="133">
        <v>45</v>
      </c>
      <c r="C23" s="133">
        <v>8</v>
      </c>
      <c r="D23" s="133">
        <f t="shared" si="0"/>
        <v>53</v>
      </c>
      <c r="E23" s="457" t="s">
        <v>438</v>
      </c>
    </row>
    <row r="24" spans="1:6" s="35" customFormat="1" ht="25.5" customHeight="1" thickTop="1" thickBot="1" x14ac:dyDescent="0.25">
      <c r="A24" s="63" t="s">
        <v>95</v>
      </c>
      <c r="B24" s="139">
        <v>286</v>
      </c>
      <c r="C24" s="139">
        <v>94</v>
      </c>
      <c r="D24" s="139">
        <f t="shared" si="0"/>
        <v>380</v>
      </c>
      <c r="E24" s="456" t="s">
        <v>439</v>
      </c>
    </row>
    <row r="25" spans="1:6" s="35" customFormat="1" ht="25.5" customHeight="1" thickTop="1" thickBot="1" x14ac:dyDescent="0.25">
      <c r="A25" s="64" t="s">
        <v>652</v>
      </c>
      <c r="B25" s="133">
        <v>174</v>
      </c>
      <c r="C25" s="133">
        <v>97</v>
      </c>
      <c r="D25" s="133">
        <f t="shared" si="0"/>
        <v>271</v>
      </c>
      <c r="E25" s="457" t="s">
        <v>440</v>
      </c>
    </row>
    <row r="26" spans="1:6" s="35" customFormat="1" ht="25.5" customHeight="1" thickTop="1" thickBot="1" x14ac:dyDescent="0.25">
      <c r="A26" s="63" t="s">
        <v>179</v>
      </c>
      <c r="B26" s="139">
        <v>75</v>
      </c>
      <c r="C26" s="139">
        <v>40</v>
      </c>
      <c r="D26" s="139">
        <f t="shared" si="0"/>
        <v>115</v>
      </c>
      <c r="E26" s="456" t="s">
        <v>178</v>
      </c>
    </row>
    <row r="27" spans="1:6" s="175" customFormat="1" ht="25.5" customHeight="1" thickTop="1" x14ac:dyDescent="0.2">
      <c r="A27" s="110" t="s">
        <v>21</v>
      </c>
      <c r="B27" s="151">
        <v>3709</v>
      </c>
      <c r="C27" s="151">
        <v>1837</v>
      </c>
      <c r="D27" s="151">
        <f t="shared" si="0"/>
        <v>5546</v>
      </c>
      <c r="E27" s="458" t="s">
        <v>22</v>
      </c>
    </row>
    <row r="28" spans="1:6" s="35" customFormat="1" ht="23.25" customHeight="1" x14ac:dyDescent="0.2">
      <c r="A28" s="176" t="s">
        <v>12</v>
      </c>
      <c r="B28" s="212">
        <f>SUM(B10:B27)</f>
        <v>12978</v>
      </c>
      <c r="C28" s="212">
        <f t="shared" ref="C28:D28" si="1">SUM(C10:C27)</f>
        <v>6223</v>
      </c>
      <c r="D28" s="212">
        <f t="shared" si="1"/>
        <v>19201</v>
      </c>
      <c r="E28" s="459" t="s">
        <v>26</v>
      </c>
    </row>
    <row r="29" spans="1:6" ht="12.75" x14ac:dyDescent="0.2">
      <c r="A29" s="606"/>
      <c r="B29" s="607"/>
      <c r="C29" s="608"/>
      <c r="D29" s="608"/>
      <c r="E29" s="610"/>
      <c r="F29" s="608"/>
    </row>
  </sheetData>
  <mergeCells count="9">
    <mergeCell ref="A1:E1"/>
    <mergeCell ref="A2:E2"/>
    <mergeCell ref="A3:E3"/>
    <mergeCell ref="A4:E4"/>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2013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2013
</Description_Ar>
    <Enabled xmlns="1b323878-974e-4c19-bf08-965c80d4ad54">true</Enabled>
    <PublishingDate xmlns="1b323878-974e-4c19-bf08-965c80d4ad54">2018-08-08T06:31:04+00:00</PublishingDate>
    <CategoryDescription xmlns="http://schemas.microsoft.com/sharepoint.v3">Health services statistics chapter 6 -2013</CategoryDescription>
  </documentManagement>
</p:properties>
</file>

<file path=customXml/itemProps1.xml><?xml version="1.0" encoding="utf-8"?>
<ds:datastoreItem xmlns:ds="http://schemas.openxmlformats.org/officeDocument/2006/customXml" ds:itemID="{B7259161-C61D-44D7-A46C-19E977D96488}"/>
</file>

<file path=customXml/itemProps2.xml><?xml version="1.0" encoding="utf-8"?>
<ds:datastoreItem xmlns:ds="http://schemas.openxmlformats.org/officeDocument/2006/customXml" ds:itemID="{291CB805-FCD0-4045-8FA3-D8C71069412B}"/>
</file>

<file path=customXml/itemProps3.xml><?xml version="1.0" encoding="utf-8"?>
<ds:datastoreItem xmlns:ds="http://schemas.openxmlformats.org/officeDocument/2006/customXml" ds:itemID="{61B1A755-7026-4CDE-9E83-37F8FD184CCF}"/>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31</vt:i4>
      </vt:variant>
    </vt:vector>
  </HeadingPairs>
  <TitlesOfParts>
    <vt:vector size="57" baseType="lpstr">
      <vt:lpstr>Cover</vt:lpstr>
      <vt:lpstr>التقديم</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Chart1</vt:lpstr>
      <vt:lpstr>Chart2</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'126'!Print_Area</vt:lpstr>
      <vt:lpstr>'128'!Print_Area</vt:lpstr>
      <vt:lpstr>'129'!Print_Area</vt:lpstr>
      <vt:lpstr>'130'!Print_Area</vt:lpstr>
      <vt:lpstr>'131'!Print_Area</vt:lpstr>
      <vt:lpstr>Cover!Print_Area</vt:lpstr>
      <vt:lpstr>التقديم!Print_Area</vt:lpstr>
      <vt:lpstr>'110'!Print_Titles</vt:lpstr>
      <vt:lpstr>'115'!Print_Titles</vt:lpstr>
      <vt:lpstr>'116'!Print_Titles</vt:lpstr>
      <vt:lpstr>'118'!Print_Titles</vt:lpstr>
      <vt:lpstr>'119'!Print_Titles</vt:lpstr>
      <vt:lpstr>'120'!Print_Titles</vt:lpstr>
      <vt:lpstr>'122'!Print_Titles</vt:lpstr>
      <vt:lpstr>'130'!Print_Titles</vt:lpstr>
      <vt:lpstr>'131'!Print_Titles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6 -2013</dc:title>
  <dc:creator>Mr. Sabir</dc:creator>
  <cp:keywords/>
  <cp:lastModifiedBy>aalemadi</cp:lastModifiedBy>
  <cp:lastPrinted>2015-12-02T08:45:37Z</cp:lastPrinted>
  <dcterms:created xsi:type="dcterms:W3CDTF">1998-01-05T07:20:42Z</dcterms:created>
  <dcterms:modified xsi:type="dcterms:W3CDTF">2018-08-07T08:14:20Z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Health services statistics chapter 6 -2013</vt:lpwstr>
  </property>
  <property fmtid="{D5CDD505-2E9C-101B-9397-08002B2CF9AE}" pid="5" name="Hashtags">
    <vt:lpwstr>58;#StatisticalAbstract|c2f418c2-a295-4bd1-af99-d5d586494613</vt:lpwstr>
  </property>
</Properties>
</file>