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10.xml" ContentType="application/vnd.openxmlformats-officedocument.drawingml.chartshapes+xml"/>
  <Override PartName="/xl/drawings/drawing17.xml" ContentType="application/vnd.openxmlformats-officedocument.drawingml.chartshapes+xml"/>
  <Override PartName="/xl/workbook.xml" ContentType="application/vnd.openxmlformats-officedocument.spreadsheetml.sheet.main+xml"/>
  <Override PartName="/xl/worksheets/sheet8.xml" ContentType="application/vnd.openxmlformats-officedocument.spreadsheetml.worksheet+xml"/>
  <Override PartName="/xl/drawings/drawing21.xml" ContentType="application/vnd.openxmlformats-officedocument.drawing+xml"/>
  <Override PartName="/xl/drawings/drawing20.xml" ContentType="application/vnd.openxmlformats-officedocument.drawing+xml"/>
  <Override PartName="/xl/drawings/drawing19.xml" ContentType="application/vnd.openxmlformats-officedocument.drawing+xml"/>
  <Override PartName="/xl/drawings/drawing18.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Override PartName="/xl/chartsheets/sheet1.xml" ContentType="application/vnd.openxmlformats-officedocument.spreadsheetml.chart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styles.xml" ContentType="application/vnd.openxmlformats-officedocument.spreadsheetml.styles+xml"/>
  <Override PartName="/xl/theme/theme1.xml" ContentType="application/vnd.openxmlformats-officedocument.theme+xml"/>
  <Override PartName="/xl/worksheets/sheet1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hartsheets/sheet2.xml" ContentType="application/vnd.openxmlformats-officedocument.spreadsheetml.chart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7.xml" ContentType="application/vnd.openxmlformats-officedocument.drawing+xml"/>
  <Override PartName="/xl/drawings/drawing6.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8.xml" ContentType="application/vnd.openxmlformats-officedocument.drawing+xml"/>
  <Override PartName="/xl/worksheets/sheet7.xml" ContentType="application/vnd.openxmlformats-officedocument.spreadsheetml.worksheet+xml"/>
  <Override PartName="/xl/drawings/drawing15.xml" ContentType="application/vnd.openxmlformats-officedocument.drawing+xml"/>
  <Override PartName="/xl/charts/chart1.xml" ContentType="application/vnd.openxmlformats-officedocument.drawingml.chart+xml"/>
  <Override PartName="/xl/drawings/drawing9.xml" ContentType="application/vnd.openxmlformats-officedocument.drawing+xml"/>
  <Override PartName="/xl/drawings/drawing1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15" yWindow="1185" windowWidth="15600" windowHeight="4275" tabRatio="811" activeTab="6"/>
  </bookViews>
  <sheets>
    <sheet name="Cover" sheetId="46" r:id="rId1"/>
    <sheet name="التقديم" sheetId="2" r:id="rId2"/>
    <sheet name="108" sheetId="70" r:id="rId3"/>
    <sheet name="109" sheetId="3" r:id="rId4"/>
    <sheet name="110" sheetId="35" r:id="rId5"/>
    <sheet name="111" sheetId="44" r:id="rId6"/>
    <sheet name="112" sheetId="45" r:id="rId7"/>
    <sheet name="113" sheetId="11" r:id="rId8"/>
    <sheet name="Gr.35" sheetId="68" r:id="rId9"/>
    <sheet name="114" sheetId="36" r:id="rId10"/>
    <sheet name="115" sheetId="49" r:id="rId11"/>
    <sheet name="116" sheetId="50" r:id="rId12"/>
    <sheet name="117" sheetId="51" r:id="rId13"/>
    <sheet name="118" sheetId="52" r:id="rId14"/>
    <sheet name="Gr. 36" sheetId="69" r:id="rId15"/>
    <sheet name="119" sheetId="53" r:id="rId16"/>
    <sheet name="120" sheetId="48" r:id="rId17"/>
    <sheet name="121" sheetId="24" r:id="rId18"/>
    <sheet name="122" sheetId="25" r:id="rId19"/>
  </sheets>
  <definedNames>
    <definedName name="_xlnm.Print_Area" localSheetId="2">'108'!$A$1:$P$49</definedName>
    <definedName name="_xlnm.Print_Area" localSheetId="3">'109'!$A$1:$I$23</definedName>
    <definedName name="_xlnm.Print_Area" localSheetId="4">'110'!$A$1:$J$38</definedName>
    <definedName name="_xlnm.Print_Area" localSheetId="5">'111'!$A$1:$E$28</definedName>
    <definedName name="_xlnm.Print_Area" localSheetId="6">'112'!$A$1:$H$17</definedName>
    <definedName name="_xlnm.Print_Area" localSheetId="7">'113'!$A$1:$I$20</definedName>
    <definedName name="_xlnm.Print_Area" localSheetId="9">'114'!$A$1:$J$17</definedName>
    <definedName name="_xlnm.Print_Area" localSheetId="10">'115'!$A$1:$G$12</definedName>
    <definedName name="_xlnm.Print_Area" localSheetId="11">'116'!$A$1:$F$22</definedName>
    <definedName name="_xlnm.Print_Area" localSheetId="12">'117'!$A$1:$F$12</definedName>
    <definedName name="_xlnm.Print_Area" localSheetId="13">'118'!$A$1:$F$17</definedName>
    <definedName name="_xlnm.Print_Area" localSheetId="15">'119'!$A$1:$F$10</definedName>
    <definedName name="_xlnm.Print_Area" localSheetId="16">'120'!$A$1:$L$20</definedName>
    <definedName name="_xlnm.Print_Area" localSheetId="17">'121'!$A$1:$H$18</definedName>
    <definedName name="_xlnm.Print_Area" localSheetId="18">'122'!$A$1:$E$13</definedName>
    <definedName name="_xlnm.Print_Area" localSheetId="0">Cover!$A$1:$A$9</definedName>
    <definedName name="_xlnm.Print_Area" localSheetId="1">التقديم!$A$1:$C$12</definedName>
    <definedName name="_xlnm.Print_Titles" localSheetId="2">'108'!$1:$9</definedName>
    <definedName name="_xlnm.Print_Titles" localSheetId="4">'110'!$1:$9</definedName>
    <definedName name="_xlnm.Print_Titles" localSheetId="5">'111'!$1:$9</definedName>
    <definedName name="_xlnm.Print_Titles" localSheetId="7">'113'!$1:$9</definedName>
    <definedName name="_xlnm.Print_Titles" localSheetId="9">'114'!$1:$9</definedName>
    <definedName name="_xlnm.Print_Titles" localSheetId="17">'121'!$1:$7</definedName>
    <definedName name="_xlnm.Print_Titles" localSheetId="18">'122'!$1:$7</definedName>
  </definedNames>
  <calcPr calcId="145621"/>
</workbook>
</file>

<file path=xl/calcChain.xml><?xml version="1.0" encoding="utf-8"?>
<calcChain xmlns="http://schemas.openxmlformats.org/spreadsheetml/2006/main">
  <c r="E45" i="70" l="1"/>
  <c r="C45" i="70"/>
  <c r="E42" i="70"/>
  <c r="C42" i="70"/>
  <c r="E36" i="70"/>
  <c r="C36" i="70"/>
  <c r="E30" i="70"/>
  <c r="C30" i="70"/>
  <c r="E24" i="70"/>
  <c r="C24" i="70"/>
  <c r="E18" i="70"/>
  <c r="C18" i="70"/>
  <c r="E12" i="70"/>
  <c r="C12" i="70"/>
  <c r="K20" i="48" l="1"/>
  <c r="J20" i="48"/>
  <c r="I20" i="48"/>
  <c r="H20" i="48"/>
  <c r="G20" i="48"/>
  <c r="E20" i="48"/>
  <c r="D20" i="48"/>
  <c r="F19" i="48"/>
  <c r="C19" i="48" s="1"/>
  <c r="F18" i="48"/>
  <c r="C18" i="48" s="1"/>
  <c r="F17" i="48"/>
  <c r="C17" i="48"/>
  <c r="F16" i="48"/>
  <c r="C16" i="48" s="1"/>
  <c r="F15" i="48"/>
  <c r="C15" i="48" s="1"/>
  <c r="F14" i="48"/>
  <c r="C14" i="48"/>
  <c r="F13" i="48"/>
  <c r="C13" i="48"/>
  <c r="F12" i="48"/>
  <c r="F20" i="48" s="1"/>
  <c r="C20" i="48" s="1"/>
  <c r="C12" i="48"/>
  <c r="F11" i="48"/>
  <c r="C11" i="48" s="1"/>
  <c r="F10" i="48"/>
  <c r="C10" i="48"/>
  <c r="F9" i="48"/>
  <c r="C9" i="48"/>
  <c r="M36" i="11" l="1"/>
  <c r="C22" i="50" l="1"/>
  <c r="D15" i="44"/>
  <c r="D10" i="44"/>
  <c r="B28" i="44"/>
  <c r="F36" i="35"/>
  <c r="H36" i="35"/>
  <c r="E22" i="35"/>
  <c r="F22" i="35"/>
  <c r="E26" i="35"/>
  <c r="E27" i="35"/>
  <c r="E36" i="35" s="1"/>
  <c r="F32" i="35"/>
  <c r="G32" i="35"/>
  <c r="G36" i="35" s="1"/>
  <c r="F33" i="35"/>
  <c r="G33" i="35"/>
  <c r="D34" i="35"/>
  <c r="E34" i="35"/>
  <c r="F34" i="35"/>
  <c r="G34" i="35"/>
  <c r="D35" i="35"/>
  <c r="D36" i="35" s="1"/>
  <c r="E35" i="35"/>
  <c r="F35" i="35"/>
  <c r="G35" i="35"/>
  <c r="D13" i="25" l="1"/>
  <c r="E17" i="24"/>
  <c r="D17" i="24"/>
  <c r="D27" i="44"/>
  <c r="D26" i="44"/>
  <c r="D25" i="44"/>
  <c r="D24" i="44"/>
  <c r="D23" i="44"/>
  <c r="D22" i="44"/>
  <c r="D21" i="44"/>
  <c r="D20" i="44"/>
  <c r="D19" i="44"/>
  <c r="D18" i="44"/>
  <c r="D17" i="44"/>
  <c r="D16" i="44"/>
  <c r="D14" i="44"/>
  <c r="D13" i="44"/>
  <c r="D12" i="44"/>
  <c r="D11" i="44"/>
  <c r="D28" i="44" l="1"/>
  <c r="D10" i="53"/>
  <c r="C21" i="52"/>
  <c r="C20" i="52"/>
  <c r="D16" i="52"/>
  <c r="D12" i="51"/>
  <c r="E17" i="50"/>
  <c r="D22" i="50"/>
  <c r="D17" i="50"/>
  <c r="D12" i="50"/>
  <c r="M23" i="11"/>
  <c r="F20" i="11"/>
  <c r="C20" i="11"/>
  <c r="D20" i="11"/>
  <c r="E20" i="11"/>
  <c r="M25" i="11" l="1"/>
  <c r="M26" i="11"/>
  <c r="M24" i="11"/>
  <c r="M28" i="11"/>
  <c r="M27" i="11"/>
  <c r="N23" i="11"/>
  <c r="B21" i="52" l="1"/>
  <c r="B22" i="52"/>
  <c r="B23" i="52"/>
  <c r="B24" i="52"/>
  <c r="B25" i="52"/>
  <c r="B26" i="52"/>
  <c r="B27" i="52"/>
  <c r="B20" i="52"/>
  <c r="B19" i="52"/>
  <c r="D12" i="25" l="1"/>
  <c r="E10" i="53" l="1"/>
  <c r="C10" i="53"/>
  <c r="E16" i="52" l="1"/>
  <c r="C16" i="52"/>
  <c r="C12" i="51"/>
  <c r="E22" i="50"/>
  <c r="E12" i="50"/>
  <c r="C17" i="50"/>
  <c r="C12" i="50"/>
  <c r="D10" i="25" l="1"/>
  <c r="D9" i="25"/>
  <c r="D8" i="25"/>
  <c r="C17" i="24"/>
  <c r="B10" i="53"/>
  <c r="B16" i="52"/>
  <c r="B12" i="51"/>
  <c r="B22" i="50"/>
  <c r="B17" i="50"/>
  <c r="B12" i="50"/>
  <c r="G20" i="11"/>
  <c r="C28" i="44"/>
  <c r="D11" i="25"/>
  <c r="C19" i="52"/>
  <c r="C22" i="52"/>
  <c r="C23" i="52"/>
  <c r="C24" i="52"/>
  <c r="C25" i="52"/>
  <c r="C26" i="52"/>
  <c r="C27" i="52"/>
  <c r="C36" i="35"/>
  <c r="F17" i="24"/>
  <c r="E12" i="51"/>
  <c r="N24" i="11" l="1"/>
  <c r="N26" i="11"/>
  <c r="N25" i="11"/>
  <c r="N27" i="11"/>
  <c r="N28" i="11"/>
  <c r="N36" i="11"/>
</calcChain>
</file>

<file path=xl/sharedStrings.xml><?xml version="1.0" encoding="utf-8"?>
<sst xmlns="http://schemas.openxmlformats.org/spreadsheetml/2006/main" count="614" uniqueCount="440">
  <si>
    <t xml:space="preserve">  Medical Commission</t>
  </si>
  <si>
    <t xml:space="preserve">المجموع  </t>
  </si>
  <si>
    <t>أخرى</t>
  </si>
  <si>
    <t>Others</t>
  </si>
  <si>
    <t>ذكور</t>
  </si>
  <si>
    <t>المجموع</t>
  </si>
  <si>
    <t xml:space="preserve">Total  </t>
  </si>
  <si>
    <t>Total</t>
  </si>
  <si>
    <t>المترددون على المراكز الصحية</t>
  </si>
  <si>
    <t>الريان</t>
  </si>
  <si>
    <t>مدينة خليفة</t>
  </si>
  <si>
    <t>Madinat Khalifa</t>
  </si>
  <si>
    <t>الخور</t>
  </si>
  <si>
    <t>الشحانية</t>
  </si>
  <si>
    <t>الغرافة</t>
  </si>
  <si>
    <t>الشمال</t>
  </si>
  <si>
    <t>الكعبان</t>
  </si>
  <si>
    <t>أم باب</t>
  </si>
  <si>
    <t>المطار</t>
  </si>
  <si>
    <t>الجميلية</t>
  </si>
  <si>
    <t>الغويرية</t>
  </si>
  <si>
    <t>عمر بن الخطاب</t>
  </si>
  <si>
    <t>أم صلال</t>
  </si>
  <si>
    <t>قطر</t>
  </si>
  <si>
    <t>Qatar</t>
  </si>
  <si>
    <t>Saudi Arabia</t>
  </si>
  <si>
    <t>الصومال</t>
  </si>
  <si>
    <t>Somalia</t>
  </si>
  <si>
    <t>مصر</t>
  </si>
  <si>
    <t>Egypt</t>
  </si>
  <si>
    <t>الهند</t>
  </si>
  <si>
    <t>India</t>
  </si>
  <si>
    <t>باكستان</t>
  </si>
  <si>
    <t>Pakistan</t>
  </si>
  <si>
    <t>Iran</t>
  </si>
  <si>
    <t>بنغلاديش</t>
  </si>
  <si>
    <t>Bangladesh</t>
  </si>
  <si>
    <t>بلدان أخرى</t>
  </si>
  <si>
    <t>Other Countries</t>
  </si>
  <si>
    <t>حمى التيفوئيد والباراتيفوئيد</t>
  </si>
  <si>
    <t>تسمم غذائي بكتيري</t>
  </si>
  <si>
    <t>التدرن الرئوي</t>
  </si>
  <si>
    <t>درن غير رئوي</t>
  </si>
  <si>
    <t>الجذام</t>
  </si>
  <si>
    <t>Leprosy</t>
  </si>
  <si>
    <t>الجديري</t>
  </si>
  <si>
    <t>Chicken Pox</t>
  </si>
  <si>
    <t>الحصبة</t>
  </si>
  <si>
    <t>Measles</t>
  </si>
  <si>
    <t>الحصبة الألمانية</t>
  </si>
  <si>
    <t>التهاب الكبد الفيروسي</t>
  </si>
  <si>
    <t>Viral Hepatitis</t>
  </si>
  <si>
    <t>الزهري (السفلس)</t>
  </si>
  <si>
    <t>الحمى المالطية</t>
  </si>
  <si>
    <t>الاصابة بطفيلي الجرب</t>
  </si>
  <si>
    <t>التهاب الكبد الفيروسي (ب)</t>
  </si>
  <si>
    <t>فصيلة الدم</t>
  </si>
  <si>
    <t>Blood Group</t>
  </si>
  <si>
    <t>O    +</t>
  </si>
  <si>
    <t>A    +</t>
  </si>
  <si>
    <t>B    +</t>
  </si>
  <si>
    <t>AB  +</t>
  </si>
  <si>
    <t>O    -</t>
  </si>
  <si>
    <t>A    -</t>
  </si>
  <si>
    <t>B    -</t>
  </si>
  <si>
    <t>AB  -</t>
  </si>
  <si>
    <t>Pint = 450 Milli Litre</t>
  </si>
  <si>
    <t>Nepal</t>
  </si>
  <si>
    <t>Herpes Zoster</t>
  </si>
  <si>
    <t>هربس زوستر</t>
  </si>
  <si>
    <t>البيض</t>
  </si>
  <si>
    <t>اللحوم</t>
  </si>
  <si>
    <t>الأسماك</t>
  </si>
  <si>
    <t>الفواكه والخضار</t>
  </si>
  <si>
    <t>المياه الصحية</t>
  </si>
  <si>
    <t>الحبوب والأغذية الجافة</t>
  </si>
  <si>
    <t>منتجات الآلبان</t>
  </si>
  <si>
    <t>الأغذية المعلبة</t>
  </si>
  <si>
    <t>الزيوت والدهون</t>
  </si>
  <si>
    <t>Egg</t>
  </si>
  <si>
    <t>Meat</t>
  </si>
  <si>
    <t>Fish</t>
  </si>
  <si>
    <t>Vegetables &amp; Fruits</t>
  </si>
  <si>
    <t>Bottled Water</t>
  </si>
  <si>
    <t>Dairy Products</t>
  </si>
  <si>
    <t>Canned Food</t>
  </si>
  <si>
    <t>Poultry</t>
  </si>
  <si>
    <t>Oils &amp; Fats</t>
  </si>
  <si>
    <t>Cereals &amp; Dried Foods</t>
  </si>
  <si>
    <t xml:space="preserve">أخرى </t>
  </si>
  <si>
    <t>أمراض  الاسهال المعدية</t>
  </si>
  <si>
    <t>قطرات شلل الأطفال (جرعة ثالثة)</t>
  </si>
  <si>
    <t>ثلاثي (جرعة ثالثة)</t>
  </si>
  <si>
    <t>الحصبة / الحصبة والنكاف والحصبة الألمانية (جرعة ثالثة)</t>
  </si>
  <si>
    <t>هيموفيلس انفلونزا (جرعة ثالثة)</t>
  </si>
  <si>
    <t>قطريون</t>
  </si>
  <si>
    <t>غير قطريين</t>
  </si>
  <si>
    <t>تطعيم للجديري</t>
  </si>
  <si>
    <t xml:space="preserve">درن ( بي . سي . جي ) </t>
  </si>
  <si>
    <t>المجموع
Total</t>
  </si>
  <si>
    <t>حالات الامراض المعدية المبلغ عنها لإدارة الصحة الوقائية
حسب النوع</t>
  </si>
  <si>
    <t>المواد الغذائية المستوردة وعدد العينات التي تم تحليلها مخبرياً</t>
  </si>
  <si>
    <t>صنف المادة الغذائية</t>
  </si>
  <si>
    <t>الدواجن</t>
  </si>
  <si>
    <t>الملاريا</t>
  </si>
  <si>
    <t>ذكور
Male</t>
  </si>
  <si>
    <t>إناث
Female</t>
  </si>
  <si>
    <t xml:space="preserve">  المكورات الرئوية</t>
  </si>
  <si>
    <t>أبوبكر الصديق</t>
  </si>
  <si>
    <t>الخليج الغربي</t>
  </si>
  <si>
    <t>Abubaker Al-Sidiq</t>
  </si>
  <si>
    <t>Um Gwalina</t>
  </si>
  <si>
    <t>West Bay</t>
  </si>
  <si>
    <t>Airport</t>
  </si>
  <si>
    <t>Umbab</t>
  </si>
  <si>
    <t>حكومي</t>
  </si>
  <si>
    <t>خاص</t>
  </si>
  <si>
    <t>الوكرة</t>
  </si>
  <si>
    <t>غيرهم من مقدمي الخدمات الصحية</t>
  </si>
  <si>
    <t>عدد الصيادلة</t>
  </si>
  <si>
    <t>عدد الممرضين والممرضات</t>
  </si>
  <si>
    <t>عدد أطباء الأسنان</t>
  </si>
  <si>
    <t>No. of physicians</t>
  </si>
  <si>
    <t>Indicators</t>
  </si>
  <si>
    <t>Sector</t>
  </si>
  <si>
    <t>العدد</t>
  </si>
  <si>
    <t>القطاع</t>
  </si>
  <si>
    <t>المؤشرات</t>
  </si>
  <si>
    <t>مجموع التدرن</t>
  </si>
  <si>
    <t>أمراض الإسهال</t>
  </si>
  <si>
    <t>Malaria</t>
  </si>
  <si>
    <t>Diarrhoeal diseases</t>
  </si>
  <si>
    <t>Al Karaana(Sudanatheel)*</t>
  </si>
  <si>
    <t xml:space="preserve">                                          Year
  Particulars </t>
  </si>
  <si>
    <t xml:space="preserve">                                    السنة
المؤشر</t>
  </si>
  <si>
    <r>
      <t xml:space="preserve">كمية أتلفت
</t>
    </r>
    <r>
      <rPr>
        <sz val="8"/>
        <rFont val="Arial"/>
        <family val="2"/>
      </rPr>
      <t>Disposed Off</t>
    </r>
  </si>
  <si>
    <r>
      <t xml:space="preserve">كمية معادة
</t>
    </r>
    <r>
      <rPr>
        <sz val="8"/>
        <rFont val="Arial"/>
        <family val="2"/>
      </rPr>
      <t>Returned</t>
    </r>
  </si>
  <si>
    <r>
      <t xml:space="preserve">مجموع الصنف الواحد
</t>
    </r>
    <r>
      <rPr>
        <sz val="8"/>
        <rFont val="Arial"/>
        <family val="2"/>
      </rPr>
      <t>Total</t>
    </r>
  </si>
  <si>
    <r>
      <t xml:space="preserve">العينات </t>
    </r>
    <r>
      <rPr>
        <b/>
        <sz val="10"/>
        <rFont val="Arial"/>
        <family val="2"/>
      </rPr>
      <t>Samples</t>
    </r>
  </si>
  <si>
    <t xml:space="preserve">    المستشفيات الحكومية</t>
  </si>
  <si>
    <t xml:space="preserve">    المستشفيات الخاصة</t>
  </si>
  <si>
    <t xml:space="preserve">    المراكز الصحية</t>
  </si>
  <si>
    <t xml:space="preserve">    العيادات الخارجية لمؤسسة حمد</t>
  </si>
  <si>
    <t xml:space="preserve">   القومسيون الطبي</t>
  </si>
  <si>
    <t xml:space="preserve">   عيادة القوات المسلحة</t>
  </si>
  <si>
    <t xml:space="preserve">   عيادة الشرطة</t>
  </si>
  <si>
    <t xml:space="preserve">   المركز الطبي الرياضي للهيئة العامة   للشباب</t>
  </si>
  <si>
    <t xml:space="preserve">   عيادات قطر للبترول</t>
  </si>
  <si>
    <r>
      <t xml:space="preserve">   عيادات القطاع الخاص </t>
    </r>
    <r>
      <rPr>
        <b/>
        <vertAlign val="superscript"/>
        <sz val="11"/>
        <rFont val="Arial"/>
        <family val="2"/>
      </rPr>
      <t>(2)</t>
    </r>
  </si>
  <si>
    <t xml:space="preserve">   الصيدليات الخاصة</t>
  </si>
  <si>
    <t xml:space="preserve">   مختبرات تحاليل واشعة خاصة</t>
  </si>
  <si>
    <t xml:space="preserve">                                            السنة
     البيــــــان  </t>
  </si>
  <si>
    <t xml:space="preserve"> الكيس = 450 ميليلتر .</t>
  </si>
  <si>
    <r>
      <t>الأمراض المنقولة جنسيا بما فيها الأيدز</t>
    </r>
    <r>
      <rPr>
        <b/>
        <vertAlign val="superscript"/>
        <sz val="10"/>
        <rFont val="Arial"/>
        <family val="2"/>
      </rPr>
      <t>(1)</t>
    </r>
  </si>
  <si>
    <t>عدد السكان لكل طبيب</t>
  </si>
  <si>
    <t>عدد السكان لكل طبيب اسنان</t>
  </si>
  <si>
    <t>عدد السكان لكل ممرض</t>
  </si>
  <si>
    <t>عدد السكان لكل صيدلي</t>
  </si>
  <si>
    <t>عدد السكان لكل سرير</t>
  </si>
  <si>
    <t>عدد السكان لكل طبيب بشري</t>
  </si>
  <si>
    <t>Number</t>
  </si>
  <si>
    <t xml:space="preserve"> الأسرة في المستشفيات</t>
  </si>
  <si>
    <t>Other health care providers</t>
  </si>
  <si>
    <t>المعدل*</t>
  </si>
  <si>
    <t>* المعدلات لكل 1000 من السكان</t>
  </si>
  <si>
    <t>* Rates are per 1000 Population</t>
  </si>
  <si>
    <t>Rate*</t>
  </si>
  <si>
    <t xml:space="preserve"> عدد الأطباء الكلي في دولة قطر</t>
  </si>
  <si>
    <r>
      <t xml:space="preserve">المستشفيات والمراكز الصحية والعيادات </t>
    </r>
    <r>
      <rPr>
        <b/>
        <vertAlign val="superscript"/>
        <sz val="16"/>
        <rFont val="Arial"/>
        <family val="2"/>
      </rPr>
      <t>(1)</t>
    </r>
    <r>
      <rPr>
        <b/>
        <sz val="16"/>
        <rFont val="Arial"/>
        <family val="2"/>
      </rPr>
      <t xml:space="preserve"> والصيدليات</t>
    </r>
  </si>
  <si>
    <t>(و) +</t>
  </si>
  <si>
    <t>(أ) +</t>
  </si>
  <si>
    <t>(ب) +</t>
  </si>
  <si>
    <t>(أب) +</t>
  </si>
  <si>
    <t>(و) -</t>
  </si>
  <si>
    <t>(أ) -</t>
  </si>
  <si>
    <t>(ب) -</t>
  </si>
  <si>
    <t>(أب) -</t>
  </si>
  <si>
    <t>البيان</t>
  </si>
  <si>
    <t>Particulars</t>
  </si>
  <si>
    <t>عدد المسعفين</t>
  </si>
  <si>
    <t>عدد مسعفي الحالات الحرجة</t>
  </si>
  <si>
    <t>عدد سيارات الاسعاف</t>
  </si>
  <si>
    <t>عدد وحدات الاستجابة السريعة</t>
  </si>
  <si>
    <t>عدد الهيلكوبترات</t>
  </si>
  <si>
    <t>Gender</t>
  </si>
  <si>
    <t>Male</t>
  </si>
  <si>
    <t>إناث</t>
  </si>
  <si>
    <t>Female</t>
  </si>
  <si>
    <t>غير مبين</t>
  </si>
  <si>
    <t>Unknown</t>
  </si>
  <si>
    <t>العمر</t>
  </si>
  <si>
    <t>Age</t>
  </si>
  <si>
    <t>الجنسية</t>
  </si>
  <si>
    <t>Nationality</t>
  </si>
  <si>
    <t>قطري</t>
  </si>
  <si>
    <t>Qatari</t>
  </si>
  <si>
    <t>غير قطري</t>
  </si>
  <si>
    <t>البلدية</t>
  </si>
  <si>
    <t>Municipality</t>
  </si>
  <si>
    <t>الدوحة</t>
  </si>
  <si>
    <t>DOHA</t>
  </si>
  <si>
    <t>AL WAKRA</t>
  </si>
  <si>
    <t>AL KHOR</t>
  </si>
  <si>
    <t>AL SHAMAL</t>
  </si>
  <si>
    <t>الظعاين</t>
  </si>
  <si>
    <t>AL DAYYEN</t>
  </si>
  <si>
    <t>السبب</t>
  </si>
  <si>
    <t>Cause</t>
  </si>
  <si>
    <t>المرض</t>
  </si>
  <si>
    <t>0 - 14</t>
  </si>
  <si>
    <t>15 +</t>
  </si>
  <si>
    <t>ساعات اليوم</t>
  </si>
  <si>
    <t>انفلونزا</t>
  </si>
  <si>
    <t>Al Daayen</t>
  </si>
  <si>
    <t>Abu Nakhla</t>
  </si>
  <si>
    <t>وحدة المرقاب (الاسنان)</t>
  </si>
  <si>
    <t>الكرعانة(سودانثيل)</t>
  </si>
  <si>
    <t>** عيادات تخصصية لطلاب المدارس تشمل عيادات للعيون والأنف والأذن والحنجرة والنفسية</t>
  </si>
  <si>
    <t xml:space="preserve">                           الجنسية 
  السنة </t>
  </si>
  <si>
    <t xml:space="preserve">                       Nationality
Year </t>
  </si>
  <si>
    <t>Qatar has achieved a remarkable progress in the field of preventive and curative health services.  These services are provided mostly free of charge to citizens and residents on the ground that the healthy society can bear future burdens strongly.</t>
  </si>
  <si>
    <t>Population per bed</t>
  </si>
  <si>
    <t>No. of beds in hospitals</t>
  </si>
  <si>
    <t>No. of dentists</t>
  </si>
  <si>
    <t>Poulation per dentist</t>
  </si>
  <si>
    <t>No. of nurses</t>
  </si>
  <si>
    <t>Population per nurses</t>
  </si>
  <si>
    <t>No. of pharmacists</t>
  </si>
  <si>
    <t>Population per pharmacist</t>
  </si>
  <si>
    <t>Total No. of physicians in Qatar</t>
  </si>
  <si>
    <t xml:space="preserve">Population per physician </t>
  </si>
  <si>
    <t xml:space="preserve">Population per physicians </t>
  </si>
  <si>
    <t xml:space="preserve"> Covernmental  hospitals</t>
  </si>
  <si>
    <t xml:space="preserve">  Private hospitals</t>
  </si>
  <si>
    <t xml:space="preserve">  Health care centers</t>
  </si>
  <si>
    <t xml:space="preserve">  Police Clinic</t>
  </si>
  <si>
    <t xml:space="preserve">  Armed Forces Clinic</t>
  </si>
  <si>
    <t xml:space="preserve">  Sports Medical Centre of Youth and         Sports General Authority </t>
  </si>
  <si>
    <t xml:space="preserve">  Private pharmacies</t>
  </si>
  <si>
    <t xml:space="preserve">  Qarat Petroleum clinics</t>
  </si>
  <si>
    <t xml:space="preserve">  Private Sector clinics (2)</t>
  </si>
  <si>
    <t xml:space="preserve"> Private laboratories &amp; X-Ray</t>
  </si>
  <si>
    <t xml:space="preserve">(1) Distribution is according to the location, not the specialization  </t>
  </si>
  <si>
    <t>(2) Including private medical complexes and dental clinics</t>
  </si>
  <si>
    <t xml:space="preserve">  Hamad General Hospital Outpatient          Clinics</t>
  </si>
  <si>
    <r>
      <t xml:space="preserve">HOSPITALS, HEALTH CARE CENTERS, CLINICS </t>
    </r>
    <r>
      <rPr>
        <b/>
        <vertAlign val="superscript"/>
        <sz val="12"/>
        <rFont val="Arial"/>
        <family val="2"/>
      </rPr>
      <t>(1)</t>
    </r>
    <r>
      <rPr>
        <b/>
        <sz val="12"/>
        <rFont val="Arial"/>
        <family val="2"/>
      </rPr>
      <t xml:space="preserve"> AND PHARMACIES</t>
    </r>
  </si>
  <si>
    <t>Private</t>
  </si>
  <si>
    <t>Government</t>
  </si>
  <si>
    <t xml:space="preserve"> HEALTH CARE CENTERS VISITORS </t>
  </si>
  <si>
    <t xml:space="preserve">                                Year
   Health Care Center</t>
  </si>
  <si>
    <t>Al Rayan</t>
  </si>
  <si>
    <t>Omer Bin Al Khatab</t>
  </si>
  <si>
    <t>Al Wakhra</t>
  </si>
  <si>
    <t>Al Khor</t>
  </si>
  <si>
    <t>Al Shahaniya</t>
  </si>
  <si>
    <t>Al Gharaffa</t>
  </si>
  <si>
    <t>Al Shamal</t>
  </si>
  <si>
    <t>School Health Care Clinics</t>
  </si>
  <si>
    <t>Al Mirqab Dental Clinic</t>
  </si>
  <si>
    <t>Al Guweiriya</t>
  </si>
  <si>
    <t>Al Jameiliya</t>
  </si>
  <si>
    <t>Al Kaaban</t>
  </si>
  <si>
    <t>** Specialized Clinics that include Ophthalmology, Otorhinolaryngology &amp; Psychiatry Units.</t>
  </si>
  <si>
    <t>Typhoid &amp; Paratyphoid Fevers</t>
  </si>
  <si>
    <t xml:space="preserve">Bacterial Food Poisoning </t>
  </si>
  <si>
    <t>Non-Pulmonary Tuberculosis</t>
  </si>
  <si>
    <t xml:space="preserve">Pulmonary Tuberculosis </t>
  </si>
  <si>
    <t>Rubella</t>
  </si>
  <si>
    <t>Mumps (epidemic parotitis)</t>
  </si>
  <si>
    <t>Influenza</t>
  </si>
  <si>
    <t>Syphilis</t>
  </si>
  <si>
    <t>Infectious diarrhea diseases</t>
  </si>
  <si>
    <t>Malta fever</t>
  </si>
  <si>
    <t>Scabies parasite infection</t>
  </si>
  <si>
    <t xml:space="preserve">Meningitis </t>
  </si>
  <si>
    <t>Tuberculosis total</t>
  </si>
  <si>
    <t>Hepatitis B Virus</t>
  </si>
  <si>
    <r>
      <rPr>
        <b/>
        <vertAlign val="superscript"/>
        <sz val="8"/>
        <rFont val="Arial"/>
        <family val="2"/>
      </rPr>
      <t>(1)</t>
    </r>
    <r>
      <rPr>
        <b/>
        <sz val="8"/>
        <rFont val="Arial"/>
        <family val="2"/>
      </rPr>
      <t>Sexually Transmitted Diseases includes Gonorrhea, Genital Warts and Herpes, Herpes Simplex Virus, Herpes Zoster, Syphilis and unspecific others.</t>
    </r>
  </si>
  <si>
    <t xml:space="preserve">Tuberculosis (BCG) </t>
  </si>
  <si>
    <t xml:space="preserve">The third dose of Polio </t>
  </si>
  <si>
    <t xml:space="preserve">The third dose of Triple Vaccine DPT (Diphtheria, Pertussis, Tetanus) </t>
  </si>
  <si>
    <t>The third dose of Hepatitis B Vaccine</t>
  </si>
  <si>
    <t>The third dose of Measles, Mumps &amp; Rubella</t>
  </si>
  <si>
    <t>The first dose of Varicella</t>
  </si>
  <si>
    <t xml:space="preserve">The third dose of Haemophillus Influenzae
</t>
  </si>
  <si>
    <t xml:space="preserve"> Conjugated Pneumococcal </t>
  </si>
  <si>
    <t>Non Qatari</t>
  </si>
  <si>
    <t xml:space="preserve">Day Hours  </t>
  </si>
  <si>
    <t>UM SALAL</t>
  </si>
  <si>
    <t>Um Salal</t>
  </si>
  <si>
    <t>Injury</t>
  </si>
  <si>
    <t>Desease</t>
  </si>
  <si>
    <t xml:space="preserve">Food item </t>
  </si>
  <si>
    <r>
      <t xml:space="preserve">الكميات محسوبة بالكيلو جرام  </t>
    </r>
    <r>
      <rPr>
        <b/>
        <sz val="10"/>
        <rFont val="Arial"/>
        <family val="2"/>
      </rPr>
      <t>Quantity per kg</t>
    </r>
  </si>
  <si>
    <r>
      <t xml:space="preserve">عينات غير صالحة
</t>
    </r>
    <r>
      <rPr>
        <sz val="8"/>
        <rFont val="Arial"/>
        <family val="2"/>
      </rPr>
      <t>Damaged samples</t>
    </r>
  </si>
  <si>
    <r>
      <t xml:space="preserve">عينات صالحة
</t>
    </r>
    <r>
      <rPr>
        <sz val="10"/>
        <rFont val="Arial"/>
        <family val="2"/>
      </rPr>
      <t>U</t>
    </r>
    <r>
      <rPr>
        <sz val="8"/>
        <rFont val="Arial"/>
        <family val="2"/>
      </rPr>
      <t>ndamaged samples</t>
    </r>
  </si>
  <si>
    <r>
      <t xml:space="preserve">كمية مرفوضة
</t>
    </r>
    <r>
      <rPr>
        <sz val="8"/>
        <rFont val="Arial"/>
        <family val="2"/>
      </rPr>
      <t>Rejected</t>
    </r>
  </si>
  <si>
    <r>
      <t xml:space="preserve">الكمية الصالحة
</t>
    </r>
    <r>
      <rPr>
        <sz val="8"/>
        <rFont val="Arial"/>
        <family val="2"/>
      </rPr>
      <t xml:space="preserve">Usable  </t>
    </r>
  </si>
  <si>
    <t xml:space="preserve"> -</t>
  </si>
  <si>
    <t xml:space="preserve">HEALTH  INDICATORS </t>
  </si>
  <si>
    <t>المؤشرات الصحية</t>
  </si>
  <si>
    <t xml:space="preserve">                                      Year
Indicators</t>
  </si>
  <si>
    <r>
      <t>Sexually Transmitted Diseases (including Aides)</t>
    </r>
    <r>
      <rPr>
        <b/>
        <vertAlign val="superscript"/>
        <sz val="8"/>
        <rFont val="Arial"/>
        <family val="2"/>
      </rPr>
      <t>(1)</t>
    </r>
  </si>
  <si>
    <r>
      <rPr>
        <b/>
        <vertAlign val="superscript"/>
        <sz val="8"/>
        <rFont val="Arabic Transparent"/>
        <charset val="178"/>
      </rPr>
      <t xml:space="preserve">(1) </t>
    </r>
    <r>
      <rPr>
        <b/>
        <sz val="8"/>
        <rFont val="Arabic Transparent"/>
        <charset val="178"/>
      </rPr>
      <t>الأمراض المنقولة جنسيا : السيلان ,تواليل تناسلية ,الهربس التناسلي ,الهربس البسيط / فيروس جلدي,هربس زوستر,الزهري / سفلس,امراض تناسلية / غير محددة</t>
    </r>
  </si>
  <si>
    <t xml:space="preserve">                                            السنة
  نوع التحصين والتطعيم</t>
  </si>
  <si>
    <t xml:space="preserve">                                             Year
 Type Of Vaccination</t>
  </si>
  <si>
    <t xml:space="preserve">                          Gender
   Diseases </t>
  </si>
  <si>
    <t xml:space="preserve">                    النوع
الأمراض</t>
  </si>
  <si>
    <t xml:space="preserve">                        السنة
 المركز  </t>
  </si>
  <si>
    <t>جدول رقم (122)</t>
  </si>
  <si>
    <t>Table No. (122)</t>
  </si>
  <si>
    <t>جدول رقم (121)</t>
  </si>
  <si>
    <t>Table No. (121)</t>
  </si>
  <si>
    <t>Table No. (117)</t>
  </si>
  <si>
    <t>جدول رقم (117)</t>
  </si>
  <si>
    <t>جدول رقم (116)</t>
  </si>
  <si>
    <t>Table No. (116)</t>
  </si>
  <si>
    <t>جدول رقم (115)</t>
  </si>
  <si>
    <t>Table No. (115)</t>
  </si>
  <si>
    <t>Table No. (114)</t>
  </si>
  <si>
    <t>جدول رقم (113)</t>
  </si>
  <si>
    <t>Table No. (113)</t>
  </si>
  <si>
    <t>CASES OF INFECTIOUS DISEASES REPORTED 
TO THE PREVENTIVE HEALTH DEPARTMENT BY GENDER</t>
  </si>
  <si>
    <t>STAFF IN HAMAD MEDICAL CORPORATION 
AMBULANCE SERVICE UNIT AND VEHICLE NUMBERS</t>
  </si>
  <si>
    <t>المملكة العربية السعودية</t>
  </si>
  <si>
    <t>حققت دولة  قطر تقدماً ملموساً في مجال الخدمات الصحية الوقائية منها والعلاجية وقد وفرت الدولة هذه الخدمات مجاناً للمواطنين والمقيمين إيماناً منها بأن المجتمع الصحي هو القادر على  تحمل أعباء المستقبل بقوة وفاعلية .</t>
  </si>
  <si>
    <t>وتعكس جداول هذه الفصل بمضمونها الجديد مقارنة بالأعوام السابقة البنية الأساسية للخدمات الصحية ممثلة في عدد المستشفيات والمراكز الصحية والأسرة والأطباء والممارسين للمهن الطبية الأخرى  ...الخ .</t>
  </si>
  <si>
    <t>النكاف/التهاب الغدة النكفية الوبائي</t>
  </si>
  <si>
    <t>التهاب السحايا بأنواعه</t>
  </si>
  <si>
    <t>النيبال</t>
  </si>
  <si>
    <t>إلتهاب الكبد الفيروسي (ب)
(جرعة ثالثة)</t>
  </si>
  <si>
    <t>النــوع</t>
  </si>
  <si>
    <t>الدوحة
 DOHA</t>
  </si>
  <si>
    <t>الريان
 AL RAYYAN</t>
  </si>
  <si>
    <t>الوكرة
 AL WAKRA</t>
  </si>
  <si>
    <t>ام صلال
 UM SALAL</t>
  </si>
  <si>
    <t>الخور
 AL KHOR</t>
  </si>
  <si>
    <t xml:space="preserve">الشمال
 AL SHAMAL </t>
  </si>
  <si>
    <t xml:space="preserve">الظعاين
 AL DAYYEN </t>
  </si>
  <si>
    <t>غير مبين
 Unknown</t>
  </si>
  <si>
    <t>عدد الأطباء العام(البشريون)</t>
  </si>
  <si>
    <t>أم غويلينا</t>
  </si>
  <si>
    <t>أبو نخلة</t>
  </si>
  <si>
    <t>إيران</t>
  </si>
  <si>
    <t>الإصابات</t>
  </si>
  <si>
    <t>أكياس الدم الموزعة من بنك الدم بمؤسسة حمد الطبية 
حسب فصيلة الدم</t>
  </si>
  <si>
    <t>--</t>
  </si>
  <si>
    <t>HEALTH SERVICES 
STATISTICS</t>
  </si>
  <si>
    <t>FOOD IMPORTED AND NUMBER OF SAMPLES TESTED</t>
  </si>
  <si>
    <t>6 units from Saturday to Wednesday 8 units on Thursday and Friday</t>
  </si>
  <si>
    <t xml:space="preserve"> جدول رقم (108)</t>
  </si>
  <si>
    <t>Table No. (108)</t>
  </si>
  <si>
    <t xml:space="preserve">  جدول رقم (109) </t>
  </si>
  <si>
    <t>Table No. (109)</t>
  </si>
  <si>
    <t>جدول رقم (114)</t>
  </si>
  <si>
    <t>(2) تشمل المجمعات الطبية وعيادات الأسنان</t>
  </si>
  <si>
    <t>(1) توزيع مكاني وليس تخصصي</t>
  </si>
  <si>
    <t>قطر
Qatar</t>
  </si>
  <si>
    <t>الهند
India</t>
  </si>
  <si>
    <t>باكستان
Pakistan</t>
  </si>
  <si>
    <t>بنغلاديش
Bangladesh</t>
  </si>
  <si>
    <t>النيبال
Nepal</t>
  </si>
  <si>
    <t>بلدان أخرى
Other Countries</t>
  </si>
  <si>
    <t xml:space="preserve"> ومصدر بيانات هذا الفصل أساساً وزارة الصحة العامة حيث تتولى توفير البيانات الخاصة بمؤسسة حمد الطبية والقطاع الخاص .   </t>
  </si>
  <si>
    <t xml:space="preserve">No. of Helicopter </t>
  </si>
  <si>
    <t xml:space="preserve"> No. of Rapid Response Units</t>
  </si>
  <si>
    <t xml:space="preserve">No. of Ambulances </t>
  </si>
  <si>
    <t xml:space="preserve">No. of Critical Care Paramedics </t>
  </si>
  <si>
    <t xml:space="preserve"> No. of Ambulance Paramedics</t>
  </si>
  <si>
    <t>2012 - 2016</t>
  </si>
  <si>
    <t>2014 - 2016</t>
  </si>
  <si>
    <t>2011 - 2016</t>
  </si>
  <si>
    <t>روضة الخيل</t>
  </si>
  <si>
    <t>عيادات الصحة المدرسية (التخصصية)**</t>
  </si>
  <si>
    <t>مسيمير</t>
  </si>
  <si>
    <t>لعبيب</t>
  </si>
  <si>
    <t>الثمامة</t>
  </si>
  <si>
    <t>Rawdat Al Khail</t>
  </si>
  <si>
    <t>Mesaimeer</t>
  </si>
  <si>
    <t>Leabaib</t>
  </si>
  <si>
    <t>Al thumama</t>
  </si>
  <si>
    <t>فصيلة دم نادرة</t>
  </si>
  <si>
    <t>Rare blood group</t>
  </si>
  <si>
    <t>'--</t>
  </si>
  <si>
    <t>..</t>
  </si>
  <si>
    <t>الريان*</t>
  </si>
  <si>
    <t>AL RAYYAN*</t>
  </si>
  <si>
    <t>تتضمن بيانات الشيحانية</t>
  </si>
  <si>
    <t>Including Al-shahaniya Data</t>
  </si>
  <si>
    <t xml:space="preserve"> كما تعكس الجداول أعـداد  المترددين على المراكز الصحية، ويتضمن الفصل أيضاً  أنشــطة المعامل المركزية  بمؤسسة حمد الطبية وإدارة القومسيون الطبي كأجهزة مساعدة للرقابة الطبية .</t>
  </si>
  <si>
    <t>جدول رقم (110)</t>
  </si>
  <si>
    <t>Table No. (110)</t>
  </si>
  <si>
    <t>جدول رقم (111)</t>
  </si>
  <si>
    <t>Table No. (111)</t>
  </si>
  <si>
    <t>Table No. (112)</t>
  </si>
  <si>
    <t>جدول رقم (112)</t>
  </si>
  <si>
    <t>Table No. (118)</t>
  </si>
  <si>
    <t>جدول رقم (118)</t>
  </si>
  <si>
    <t>Table No. (119)</t>
  </si>
  <si>
    <t>جدول رقم (119)</t>
  </si>
  <si>
    <t>TABLE No. (120)</t>
  </si>
  <si>
    <t>جدول رقم (120)</t>
  </si>
  <si>
    <t xml:space="preserve">Tables of this chapter display new contents compared with the previous years', that show the development of the basic health services infrastructure i.e: Number of hospitals, primary health centres, beds, physicians and other paramedical personal and so on and so forth.   </t>
  </si>
  <si>
    <t xml:space="preserve">Data source of this chapter is mainly the Ministry of Public Health, which provides also the data pertaining to Hamad Medical  Corporation and the private sector. </t>
  </si>
  <si>
    <t>إحصاءات 
الخدمات الصحية</t>
  </si>
  <si>
    <t xml:space="preserve">    مركز طوارئ الأطفال</t>
  </si>
  <si>
    <t xml:space="preserve">  Pediatric Emergencycare Centre</t>
  </si>
  <si>
    <t>معدل الإصابة لكل 10000 نسمة من الأمراض السارية المستهدفة عالمياً</t>
  </si>
  <si>
    <t>INCIDENCE RATE OF GLOBALY TARGETED COMMUNICABLE DISEASES 
PER 10000 POPULATION</t>
  </si>
  <si>
    <t>حالات الاصابة بالدرن المسجلة حسب الجنسية</t>
  </si>
  <si>
    <t>REPORTED CASES OF TUBERCULOSIS
BY NATIONALITY</t>
  </si>
  <si>
    <t xml:space="preserve">                             السنة
  الجنسية  </t>
  </si>
  <si>
    <t xml:space="preserve">                             Year
Nationality</t>
  </si>
  <si>
    <t>نسبة شمولية التطعيمات الأساسية للأطفال خلال العام الأول من العمر</t>
  </si>
  <si>
    <t>COVERAGE PERCENTAGE OF BASIC VACCINATION OF CHILDREN AT
THE FIRST YEAR OF AGE</t>
  </si>
  <si>
    <t>العاملون في وحدة خدمة الاسعاف بمؤسسة حمد الطبية 
وسيارات الاسعاف</t>
  </si>
  <si>
    <t>حالات المرضى المسعفين حسب النوع والجنسية والعمر</t>
  </si>
  <si>
    <t xml:space="preserve"> AMBULANCE PATIENTS BY GENDER, 
NATIONALITY &amp; AGE</t>
  </si>
  <si>
    <t>بلاغات الإسعاف خلال فترات (ساعات) اليوم</t>
  </si>
  <si>
    <t>AMBULANCE REPORTS BY 
A SPECIFIC PERIOD (HOURS) OF DAY</t>
  </si>
  <si>
    <t>بلاغات الإسعاف حسب البلدية</t>
  </si>
  <si>
    <t>AMBULANCE REPORTS
BY MUNICIPALITY</t>
  </si>
  <si>
    <t xml:space="preserve">بلاغات الإسعاف حسب السبب </t>
  </si>
  <si>
    <t>AMBULANCE REPORTS BY CAUSE</t>
  </si>
  <si>
    <r>
      <t xml:space="preserve">نسبة العينات غير الصالحة من العينات المحللة
</t>
    </r>
    <r>
      <rPr>
        <sz val="10"/>
        <rFont val="Arial"/>
        <family val="2"/>
      </rPr>
      <t>R</t>
    </r>
    <r>
      <rPr>
        <sz val="8"/>
        <rFont val="Arial"/>
        <family val="2"/>
      </rPr>
      <t>atio of damaged to tested samples</t>
    </r>
  </si>
  <si>
    <r>
      <t xml:space="preserve">المجموع
</t>
    </r>
    <r>
      <rPr>
        <sz val="10"/>
        <rFont val="Arial"/>
        <family val="2"/>
      </rPr>
      <t>Total</t>
    </r>
  </si>
  <si>
    <t>BLOOD PINTS DELIVERED BY BLOOD BANK
OF HAMAD MEDICAL CORPORATION BY BLOOD GROUP</t>
  </si>
  <si>
    <t>المتبرعون ببنك الدم بمؤسسة حمد الطبية حسب 
جنسية المتبرع</t>
  </si>
  <si>
    <t xml:space="preserve">BLOOD DONORS AT BLOOD BANK OF HAMAD MEDICAL
CORPORATION BY NATIONALITY </t>
  </si>
  <si>
    <t>It also refer to the number of outpatients who visited Health centers Besides, it contains the activities of Hamad Medical  Corporation and the Medical  Commision laboratories, as medical control devices.</t>
  </si>
  <si>
    <t xml:space="preserve">00:01 - 06:00 </t>
  </si>
  <si>
    <t xml:space="preserve">06:01 - 12:00 </t>
  </si>
  <si>
    <t xml:space="preserve">12:01 - 18:00 </t>
  </si>
  <si>
    <t>18:01 - 24:00</t>
  </si>
  <si>
    <t>00:01 - 06:00</t>
  </si>
  <si>
    <t>06:01 - 12:00</t>
  </si>
  <si>
    <t>12:01 - 18:00</t>
  </si>
  <si>
    <t>ـــ</t>
  </si>
  <si>
    <t>ـــ مغلق</t>
  </si>
  <si>
    <t>ـــ Closed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</si>
</sst>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_);_(* \(#,##0\);_(* &quot;-&quot;_);_(@_)"/>
    <numFmt numFmtId="165" formatCode="_(* #,##0.00_);_(* \(#,##0.00\);_(* &quot;-&quot;??_);_(@_)"/>
    <numFmt numFmtId="166" formatCode="0.0"/>
    <numFmt numFmtId="167" formatCode="_-&quot;ر.س.&quot;\ * #,##0_-;_-&quot;ر.س.&quot;\ * #,##0\-;_-&quot;ر.س.&quot;\ * &quot;-&quot;_-;_-@_-"/>
    <numFmt numFmtId="168" formatCode="_-&quot;ر.س.&quot;\ * #,##0.00_-;_-&quot;ر.س.&quot;\ * #,##0.00\-;_-&quot;ر.س.&quot;\ * &quot;-&quot;??_-;_-@_-"/>
    <numFmt numFmtId="169" formatCode="#,##0.0"/>
  </numFmts>
  <fonts count="49" x14ac:knownFonts="1">
    <font>
      <sz val="10"/>
      <name val="Arial"/>
      <charset val="178"/>
    </font>
    <font>
      <b/>
      <sz val="10"/>
      <name val="Arial"/>
      <family val="2"/>
    </font>
    <font>
      <sz val="10"/>
      <name val="Arial"/>
      <family val="2"/>
    </font>
    <font>
      <b/>
      <sz val="14"/>
      <name val="Traditional Arabic"/>
      <family val="1"/>
    </font>
    <font>
      <sz val="8"/>
      <name val="Arial"/>
      <family val="2"/>
      <charset val="178"/>
    </font>
    <font>
      <b/>
      <sz val="12"/>
      <name val="Arial"/>
      <family val="2"/>
    </font>
    <font>
      <b/>
      <sz val="10"/>
      <name val="Arial"/>
      <family val="2"/>
      <charset val="178"/>
    </font>
    <font>
      <sz val="10"/>
      <name val="Arial"/>
      <family val="2"/>
      <charset val="178"/>
    </font>
    <font>
      <b/>
      <sz val="8"/>
      <name val="Arial"/>
      <family val="2"/>
    </font>
    <font>
      <b/>
      <sz val="11"/>
      <name val="Arial"/>
      <family val="2"/>
      <charset val="178"/>
    </font>
    <font>
      <b/>
      <sz val="12"/>
      <name val="Arial"/>
      <family val="2"/>
      <charset val="178"/>
    </font>
    <font>
      <b/>
      <sz val="10"/>
      <color indexed="10"/>
      <name val="Arial"/>
      <family val="2"/>
      <charset val="178"/>
    </font>
    <font>
      <sz val="8"/>
      <name val="Arial"/>
      <family val="2"/>
    </font>
    <font>
      <b/>
      <sz val="9"/>
      <name val="Arial"/>
      <family val="2"/>
    </font>
    <font>
      <sz val="10"/>
      <color indexed="12"/>
      <name val="Arial"/>
      <family val="2"/>
    </font>
    <font>
      <b/>
      <sz val="14"/>
      <color indexed="12"/>
      <name val="Arial"/>
      <family val="2"/>
    </font>
    <font>
      <b/>
      <sz val="12"/>
      <color indexed="12"/>
      <name val="Arial"/>
      <family val="2"/>
    </font>
    <font>
      <b/>
      <sz val="8"/>
      <color indexed="10"/>
      <name val="Arial"/>
      <family val="2"/>
    </font>
    <font>
      <b/>
      <sz val="12"/>
      <color indexed="10"/>
      <name val="Arial"/>
      <family val="2"/>
      <charset val="178"/>
    </font>
    <font>
      <b/>
      <sz val="12"/>
      <name val="Arial"/>
      <family val="2"/>
    </font>
    <font>
      <b/>
      <sz val="11"/>
      <name val="Arial"/>
      <family val="2"/>
    </font>
    <font>
      <b/>
      <vertAlign val="superscript"/>
      <sz val="12"/>
      <name val="Arial"/>
      <family val="2"/>
    </font>
    <font>
      <b/>
      <vertAlign val="superscript"/>
      <sz val="11"/>
      <name val="Arial"/>
      <family val="2"/>
    </font>
    <font>
      <sz val="10"/>
      <name val="Arial"/>
      <family val="2"/>
    </font>
    <font>
      <sz val="10"/>
      <name val="Arial"/>
      <family val="2"/>
    </font>
    <font>
      <sz val="11"/>
      <color theme="1"/>
      <name val="Calibri"/>
      <family val="2"/>
      <scheme val="minor"/>
    </font>
    <font>
      <b/>
      <sz val="48"/>
      <color rgb="FF0000FF"/>
      <name val="AGA Arabesque Desktop"/>
      <charset val="2"/>
    </font>
    <font>
      <b/>
      <sz val="28"/>
      <color rgb="FF0000FF"/>
      <name val="Arial"/>
      <family val="2"/>
    </font>
    <font>
      <b/>
      <sz val="20"/>
      <color rgb="FF0000FF"/>
      <name val="Calibri"/>
      <family val="2"/>
    </font>
    <font>
      <b/>
      <sz val="16"/>
      <name val="Arial"/>
      <family val="2"/>
    </font>
    <font>
      <b/>
      <sz val="8"/>
      <name val="Arial"/>
      <family val="2"/>
      <charset val="178"/>
    </font>
    <font>
      <sz val="16"/>
      <name val="Arial"/>
      <family val="2"/>
    </font>
    <font>
      <sz val="9"/>
      <name val="Arial"/>
      <family val="2"/>
    </font>
    <font>
      <b/>
      <vertAlign val="superscript"/>
      <sz val="10"/>
      <name val="Arial"/>
      <family val="2"/>
    </font>
    <font>
      <sz val="11"/>
      <name val="Arial"/>
      <family val="2"/>
    </font>
    <font>
      <b/>
      <vertAlign val="superscript"/>
      <sz val="16"/>
      <name val="Arial"/>
      <family val="2"/>
    </font>
    <font>
      <b/>
      <sz val="14"/>
      <name val="Arial"/>
      <family val="2"/>
    </font>
    <font>
      <sz val="12"/>
      <name val="Arial"/>
      <family val="2"/>
    </font>
    <font>
      <b/>
      <sz val="8"/>
      <name val="Arabic Transparent"/>
      <charset val="178"/>
    </font>
    <font>
      <b/>
      <vertAlign val="superscript"/>
      <sz val="8"/>
      <name val="Arabic Transparent"/>
      <charset val="178"/>
    </font>
    <font>
      <b/>
      <vertAlign val="superscript"/>
      <sz val="8"/>
      <name val="Arial"/>
      <family val="2"/>
    </font>
    <font>
      <b/>
      <sz val="16"/>
      <color theme="1"/>
      <name val="Arial"/>
      <family val="2"/>
    </font>
    <font>
      <b/>
      <sz val="24"/>
      <name val="Sakkal Majalla"/>
    </font>
    <font>
      <sz val="10"/>
      <name val="Sakkal Majalla"/>
    </font>
    <font>
      <b/>
      <sz val="13"/>
      <name val="Sakkal Majalla"/>
    </font>
    <font>
      <sz val="13"/>
      <name val="Sakkal Majalla"/>
    </font>
    <font>
      <sz val="10"/>
      <color rgb="FFFF0000"/>
      <name val="Arial"/>
      <family val="2"/>
    </font>
    <font>
      <sz val="11"/>
      <color theme="1"/>
      <name val="Arial"/>
      <family val="2"/>
    </font>
    <font>
      <b/>
      <sz val="22"/>
      <name val="Sakkal Majalla"/>
    </font>
  </fonts>
  <fills count="6">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rgb="FFEEECE1"/>
        <bgColor indexed="64"/>
      </patternFill>
    </fill>
  </fills>
  <borders count="149">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diagonalUp="1">
      <left style="thick">
        <color theme="0"/>
      </left>
      <right style="thick">
        <color theme="0"/>
      </right>
      <top style="thin">
        <color indexed="64"/>
      </top>
      <bottom style="thick">
        <color theme="0"/>
      </bottom>
      <diagonal style="thick">
        <color theme="0"/>
      </diagonal>
    </border>
    <border>
      <left style="thick">
        <color theme="0"/>
      </left>
      <right style="thick">
        <color theme="0"/>
      </right>
      <top style="thin">
        <color indexed="64"/>
      </top>
      <bottom style="thick">
        <color theme="0"/>
      </bottom>
      <diagonal/>
    </border>
    <border diagonalDown="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left style="thick">
        <color theme="0"/>
      </left>
      <right style="thick">
        <color theme="0"/>
      </right>
      <top style="thick">
        <color theme="0"/>
      </top>
      <bottom style="thick">
        <color theme="0"/>
      </bottom>
      <diagonal/>
    </border>
    <border diagonalDown="1">
      <left style="thick">
        <color theme="0"/>
      </left>
      <right style="thick">
        <color theme="0"/>
      </right>
      <top style="thick">
        <color theme="0"/>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left style="thick">
        <color theme="0"/>
      </left>
      <right style="thick">
        <color theme="0"/>
      </right>
      <top style="thick">
        <color theme="0"/>
      </top>
      <bottom style="thin">
        <color indexed="64"/>
      </bottom>
      <diagonal/>
    </border>
    <border diagonalDown="1">
      <left style="thick">
        <color theme="0"/>
      </left>
      <right style="thick">
        <color theme="0"/>
      </right>
      <top style="thick">
        <color theme="0"/>
      </top>
      <bottom style="thin">
        <color indexed="64"/>
      </bottom>
      <diagonal style="thick">
        <color theme="0"/>
      </diagonal>
    </border>
    <border>
      <left style="thick">
        <color theme="0"/>
      </left>
      <right style="thick">
        <color theme="0"/>
      </right>
      <top/>
      <bottom style="thick">
        <color theme="0"/>
      </bottom>
      <diagonal/>
    </border>
    <border>
      <left style="thick">
        <color theme="0"/>
      </left>
      <right style="thick">
        <color theme="0"/>
      </right>
      <top style="thin">
        <color indexed="64"/>
      </top>
      <bottom style="thin">
        <color indexed="64"/>
      </bottom>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style="thick">
        <color theme="0"/>
      </left>
      <right style="thick">
        <color theme="0"/>
      </right>
      <top/>
      <bottom/>
      <diagonal/>
    </border>
    <border>
      <left style="thick">
        <color theme="0"/>
      </left>
      <right/>
      <top style="thin">
        <color indexed="64"/>
      </top>
      <bottom style="thick">
        <color theme="0"/>
      </bottom>
      <diagonal/>
    </border>
    <border>
      <left/>
      <right style="thick">
        <color theme="0"/>
      </right>
      <top style="thin">
        <color indexed="64"/>
      </top>
      <bottom style="thick">
        <color theme="0"/>
      </bottom>
      <diagonal/>
    </border>
    <border>
      <left style="thick">
        <color theme="0"/>
      </left>
      <right/>
      <top/>
      <bottom style="thick">
        <color theme="0"/>
      </bottom>
      <diagonal/>
    </border>
    <border>
      <left/>
      <right style="thick">
        <color theme="0"/>
      </right>
      <top/>
      <bottom style="thick">
        <color theme="0"/>
      </bottom>
      <diagonal/>
    </border>
    <border>
      <left style="thick">
        <color theme="0"/>
      </left>
      <right/>
      <top/>
      <bottom/>
      <diagonal/>
    </border>
    <border>
      <left/>
      <right style="thick">
        <color theme="0"/>
      </right>
      <top/>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top style="thin">
        <color indexed="64"/>
      </top>
      <bottom/>
      <diagonal/>
    </border>
    <border>
      <left/>
      <right/>
      <top style="thin">
        <color indexed="64"/>
      </top>
      <bottom/>
      <diagonal/>
    </border>
    <border>
      <left/>
      <right/>
      <top/>
      <bottom style="thin">
        <color indexed="64"/>
      </bottom>
      <diagonal/>
    </border>
    <border>
      <left style="thick">
        <color theme="0"/>
      </left>
      <right/>
      <top/>
      <bottom style="thin">
        <color indexed="64"/>
      </bottom>
      <diagonal/>
    </border>
    <border>
      <left style="thick">
        <color theme="0"/>
      </left>
      <right/>
      <top style="thick">
        <color theme="0"/>
      </top>
      <bottom style="thick">
        <color theme="0"/>
      </bottom>
      <diagonal/>
    </border>
    <border>
      <left/>
      <right/>
      <top style="thin">
        <color auto="1"/>
      </top>
      <bottom style="thin">
        <color auto="1"/>
      </bottom>
      <diagonal/>
    </border>
    <border>
      <left style="medium">
        <color theme="0"/>
      </left>
      <right style="medium">
        <color theme="0"/>
      </right>
      <top style="thin">
        <color auto="1"/>
      </top>
      <bottom style="thin">
        <color theme="0"/>
      </bottom>
      <diagonal/>
    </border>
    <border>
      <left style="medium">
        <color theme="0"/>
      </left>
      <right style="medium">
        <color theme="0"/>
      </right>
      <top style="thin">
        <color theme="0"/>
      </top>
      <bottom style="thin">
        <color auto="1"/>
      </bottom>
      <diagonal/>
    </border>
    <border diagonalUp="1">
      <left style="thick">
        <color theme="0"/>
      </left>
      <right style="thick">
        <color theme="0"/>
      </right>
      <top/>
      <bottom/>
      <diagonal style="thick">
        <color theme="0"/>
      </diagonal>
    </border>
    <border diagonalUp="1">
      <left style="thick">
        <color theme="0"/>
      </left>
      <right style="thick">
        <color theme="0"/>
      </right>
      <top/>
      <bottom style="thin">
        <color indexed="64"/>
      </bottom>
      <diagonal style="thick">
        <color theme="0"/>
      </diagonal>
    </border>
    <border diagonalUp="1">
      <left style="thick">
        <color theme="0"/>
      </left>
      <right style="thick">
        <color theme="0"/>
      </right>
      <top style="thin">
        <color auto="1"/>
      </top>
      <bottom/>
      <diagonal style="thick">
        <color theme="0"/>
      </diagonal>
    </border>
    <border diagonalDown="1">
      <left style="thick">
        <color theme="0"/>
      </left>
      <right style="thick">
        <color theme="0"/>
      </right>
      <top style="thin">
        <color indexed="64"/>
      </top>
      <bottom/>
      <diagonal style="thick">
        <color theme="0"/>
      </diagonal>
    </border>
    <border diagonalDown="1">
      <left style="thick">
        <color theme="0"/>
      </left>
      <right style="thick">
        <color theme="0"/>
      </right>
      <top/>
      <bottom/>
      <diagonal style="thick">
        <color theme="0"/>
      </diagonal>
    </border>
    <border diagonalDown="1">
      <left style="thick">
        <color theme="0"/>
      </left>
      <right style="thick">
        <color theme="0"/>
      </right>
      <top/>
      <bottom style="thin">
        <color indexed="64"/>
      </bottom>
      <diagonal style="thick">
        <color theme="0"/>
      </diagonal>
    </border>
    <border>
      <left/>
      <right style="medium">
        <color theme="0"/>
      </right>
      <top style="thin">
        <color auto="1"/>
      </top>
      <bottom style="medium">
        <color theme="0"/>
      </bottom>
      <diagonal/>
    </border>
    <border>
      <left style="medium">
        <color theme="0"/>
      </left>
      <right/>
      <top style="thin">
        <color auto="1"/>
      </top>
      <bottom style="medium">
        <color theme="0"/>
      </bottom>
      <diagonal/>
    </border>
    <border>
      <left/>
      <right style="medium">
        <color theme="0"/>
      </right>
      <top style="medium">
        <color theme="0"/>
      </top>
      <bottom style="thin">
        <color auto="1"/>
      </bottom>
      <diagonal/>
    </border>
    <border>
      <left style="medium">
        <color theme="0"/>
      </left>
      <right style="medium">
        <color theme="0"/>
      </right>
      <top style="medium">
        <color theme="0"/>
      </top>
      <bottom style="thin">
        <color auto="1"/>
      </bottom>
      <diagonal/>
    </border>
    <border>
      <left style="medium">
        <color theme="0"/>
      </left>
      <right/>
      <top style="medium">
        <color theme="0"/>
      </top>
      <bottom style="thin">
        <color auto="1"/>
      </bottom>
      <diagonal/>
    </border>
    <border>
      <left style="medium">
        <color theme="0"/>
      </left>
      <right style="medium">
        <color theme="0"/>
      </right>
      <top style="thin">
        <color auto="1"/>
      </top>
      <bottom style="thin">
        <color auto="1"/>
      </bottom>
      <diagonal/>
    </border>
    <border>
      <left style="medium">
        <color theme="0"/>
      </left>
      <right style="medium">
        <color theme="0"/>
      </right>
      <top style="thin">
        <color auto="1"/>
      </top>
      <bottom/>
      <diagonal/>
    </border>
    <border>
      <left style="medium">
        <color theme="0"/>
      </left>
      <right style="medium">
        <color theme="0"/>
      </right>
      <top/>
      <bottom style="thin">
        <color auto="1"/>
      </bottom>
      <diagonal/>
    </border>
    <border>
      <left style="medium">
        <color theme="0"/>
      </left>
      <right/>
      <top style="thin">
        <color auto="1"/>
      </top>
      <bottom style="thin">
        <color auto="1"/>
      </bottom>
      <diagonal/>
    </border>
    <border>
      <left/>
      <right style="medium">
        <color theme="0"/>
      </right>
      <top style="thin">
        <color auto="1"/>
      </top>
      <bottom style="thin">
        <color auto="1"/>
      </bottom>
      <diagonal/>
    </border>
    <border diagonalDown="1">
      <left/>
      <right style="medium">
        <color theme="0"/>
      </right>
      <top/>
      <bottom/>
      <diagonal style="medium">
        <color theme="0"/>
      </diagonal>
    </border>
    <border>
      <left/>
      <right/>
      <top style="thin">
        <color auto="1"/>
      </top>
      <bottom style="medium">
        <color theme="0"/>
      </bottom>
      <diagonal/>
    </border>
    <border>
      <left style="medium">
        <color theme="0"/>
      </left>
      <right style="medium">
        <color theme="0"/>
      </right>
      <top style="thin">
        <color theme="1"/>
      </top>
      <bottom/>
      <diagonal/>
    </border>
    <border>
      <left style="medium">
        <color theme="0"/>
      </left>
      <right style="medium">
        <color theme="0"/>
      </right>
      <top/>
      <bottom style="thin">
        <color theme="1"/>
      </bottom>
      <diagonal/>
    </border>
    <border diagonalUp="1">
      <left/>
      <right style="medium">
        <color theme="0"/>
      </right>
      <top style="thin">
        <color theme="1"/>
      </top>
      <bottom style="medium">
        <color theme="0"/>
      </bottom>
      <diagonal style="medium">
        <color theme="0"/>
      </diagonal>
    </border>
    <border diagonalDown="1">
      <left/>
      <right style="medium">
        <color theme="0"/>
      </right>
      <top style="thin">
        <color theme="1"/>
      </top>
      <bottom/>
      <diagonal style="medium">
        <color theme="0"/>
      </diagonal>
    </border>
    <border>
      <left style="medium">
        <color theme="0"/>
      </left>
      <right style="medium">
        <color theme="0"/>
      </right>
      <top/>
      <bottom/>
      <diagonal/>
    </border>
    <border>
      <left style="thick">
        <color theme="0"/>
      </left>
      <right style="thick">
        <color theme="0"/>
      </right>
      <top style="thick">
        <color theme="0"/>
      </top>
      <bottom style="thin">
        <color theme="1"/>
      </bottom>
      <diagonal/>
    </border>
    <border>
      <left style="thin">
        <color theme="0"/>
      </left>
      <right style="thin">
        <color theme="0"/>
      </right>
      <top style="thin">
        <color auto="1"/>
      </top>
      <bottom style="thin">
        <color theme="0"/>
      </bottom>
      <diagonal/>
    </border>
    <border>
      <left style="mediumDashed">
        <color theme="0"/>
      </left>
      <right style="medium">
        <color theme="0"/>
      </right>
      <top style="thin">
        <color indexed="64"/>
      </top>
      <bottom style="thin">
        <color indexed="64"/>
      </bottom>
      <diagonal/>
    </border>
    <border>
      <left style="thin">
        <color theme="0"/>
      </left>
      <right style="medium">
        <color theme="0"/>
      </right>
      <top style="thin">
        <color auto="1"/>
      </top>
      <bottom style="thin">
        <color theme="0"/>
      </bottom>
      <diagonal/>
    </border>
    <border>
      <left style="thin">
        <color theme="0"/>
      </left>
      <right style="medium">
        <color theme="0"/>
      </right>
      <top/>
      <bottom style="thin">
        <color theme="0"/>
      </bottom>
      <diagonal/>
    </border>
    <border>
      <left style="medium">
        <color theme="0"/>
      </left>
      <right style="medium">
        <color theme="0"/>
      </right>
      <top/>
      <bottom style="thin">
        <color theme="0"/>
      </bottom>
      <diagonal/>
    </border>
    <border>
      <left style="thin">
        <color theme="0"/>
      </left>
      <right style="medium">
        <color theme="0"/>
      </right>
      <top style="thin">
        <color indexed="64"/>
      </top>
      <bottom style="thin">
        <color rgb="FF000000"/>
      </bottom>
      <diagonal/>
    </border>
    <border>
      <left style="medium">
        <color theme="0"/>
      </left>
      <right style="medium">
        <color theme="0"/>
      </right>
      <top style="thin">
        <color theme="0"/>
      </top>
      <bottom style="thin">
        <color theme="0"/>
      </bottom>
      <diagonal/>
    </border>
    <border>
      <left style="thin">
        <color theme="0"/>
      </left>
      <right style="medium">
        <color theme="0"/>
      </right>
      <top style="thin">
        <color theme="0"/>
      </top>
      <bottom style="thin">
        <color indexed="64"/>
      </bottom>
      <diagonal/>
    </border>
    <border>
      <left style="medium">
        <color theme="0"/>
      </left>
      <right style="medium">
        <color theme="0"/>
      </right>
      <top style="thin">
        <color theme="0"/>
      </top>
      <bottom/>
      <diagonal/>
    </border>
    <border>
      <left style="medium">
        <color theme="0"/>
      </left>
      <right style="medium">
        <color theme="0"/>
      </right>
      <top style="thin">
        <color theme="1"/>
      </top>
      <bottom style="thin">
        <color theme="0"/>
      </bottom>
      <diagonal/>
    </border>
    <border>
      <left style="medium">
        <color theme="0"/>
      </left>
      <right style="medium">
        <color theme="0"/>
      </right>
      <top style="thin">
        <color indexed="64"/>
      </top>
      <bottom style="thin">
        <color theme="1"/>
      </bottom>
      <diagonal/>
    </border>
    <border>
      <left style="medium">
        <color theme="0"/>
      </left>
      <right style="medium">
        <color theme="0"/>
      </right>
      <top style="thin">
        <color theme="1"/>
      </top>
      <bottom style="thin">
        <color indexed="64"/>
      </bottom>
      <diagonal/>
    </border>
    <border>
      <left style="medium">
        <color theme="0"/>
      </left>
      <right style="medium">
        <color theme="0"/>
      </right>
      <top style="thin">
        <color theme="0"/>
      </top>
      <bottom style="thin">
        <color rgb="FF000000"/>
      </bottom>
      <diagonal/>
    </border>
    <border>
      <left style="medium">
        <color theme="0"/>
      </left>
      <right style="thin">
        <color theme="0"/>
      </right>
      <top style="thin">
        <color indexed="64"/>
      </top>
      <bottom/>
      <diagonal/>
    </border>
    <border>
      <left style="medium">
        <color theme="0"/>
      </left>
      <right style="thin">
        <color theme="0"/>
      </right>
      <top/>
      <bottom/>
      <diagonal/>
    </border>
    <border>
      <left style="medium">
        <color theme="0"/>
      </left>
      <right style="thin">
        <color theme="0"/>
      </right>
      <top/>
      <bottom style="thin">
        <color theme="1"/>
      </bottom>
      <diagonal/>
    </border>
    <border>
      <left style="medium">
        <color theme="0"/>
      </left>
      <right/>
      <top/>
      <bottom/>
      <diagonal/>
    </border>
    <border>
      <left style="medium">
        <color theme="0"/>
      </left>
      <right/>
      <top/>
      <bottom style="thin">
        <color indexed="64"/>
      </bottom>
      <diagonal/>
    </border>
    <border>
      <left style="medium">
        <color theme="0"/>
      </left>
      <right/>
      <top style="thin">
        <color indexed="64"/>
      </top>
      <bottom/>
      <diagonal/>
    </border>
    <border>
      <left style="medium">
        <color theme="0"/>
      </left>
      <right/>
      <top/>
      <bottom style="thin">
        <color theme="1"/>
      </bottom>
      <diagonal/>
    </border>
    <border>
      <left style="medium">
        <color theme="0"/>
      </left>
      <right/>
      <top style="thin">
        <color theme="1"/>
      </top>
      <bottom/>
      <diagonal/>
    </border>
    <border>
      <left style="medium">
        <color theme="0"/>
      </left>
      <right style="medium">
        <color theme="0"/>
      </right>
      <top style="thin">
        <color rgb="FF000000"/>
      </top>
      <bottom/>
      <diagonal/>
    </border>
    <border>
      <left style="medium">
        <color theme="0"/>
      </left>
      <right style="medium">
        <color theme="0"/>
      </right>
      <top style="thin">
        <color rgb="FF000000"/>
      </top>
      <bottom style="thin">
        <color theme="0"/>
      </bottom>
      <diagonal/>
    </border>
    <border>
      <left style="medium">
        <color theme="0"/>
      </left>
      <right/>
      <top style="thin">
        <color rgb="FF000000"/>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style="thin">
        <color theme="0"/>
      </left>
      <right style="thin">
        <color theme="0"/>
      </right>
      <top style="thin">
        <color theme="0"/>
      </top>
      <bottom/>
      <diagonal/>
    </border>
    <border>
      <left style="thin">
        <color theme="0"/>
      </left>
      <right style="thin">
        <color theme="0"/>
      </right>
      <top style="thin">
        <color auto="1"/>
      </top>
      <bottom style="thin">
        <color auto="1"/>
      </bottom>
      <diagonal/>
    </border>
    <border>
      <left style="medium">
        <color theme="0"/>
      </left>
      <right style="thin">
        <color theme="0"/>
      </right>
      <top style="medium">
        <color theme="0"/>
      </top>
      <bottom style="medium">
        <color theme="0"/>
      </bottom>
      <diagonal/>
    </border>
    <border>
      <left style="medium">
        <color theme="0"/>
      </left>
      <right style="thin">
        <color theme="0"/>
      </right>
      <top/>
      <bottom style="medium">
        <color theme="0"/>
      </bottom>
      <diagonal/>
    </border>
    <border>
      <left style="medium">
        <color theme="0"/>
      </left>
      <right style="thin">
        <color theme="0"/>
      </right>
      <top style="thin">
        <color auto="1"/>
      </top>
      <bottom style="thin">
        <color auto="1"/>
      </bottom>
      <diagonal/>
    </border>
    <border>
      <left style="medium">
        <color theme="0"/>
      </left>
      <right/>
      <top style="thin">
        <color rgb="FF000000"/>
      </top>
      <bottom style="thin">
        <color theme="0"/>
      </bottom>
      <diagonal/>
    </border>
    <border>
      <left/>
      <right style="medium">
        <color theme="0"/>
      </right>
      <top style="thin">
        <color rgb="FF000000"/>
      </top>
      <bottom style="thin">
        <color theme="0"/>
      </bottom>
      <diagonal/>
    </border>
    <border>
      <left style="medium">
        <color theme="0"/>
      </left>
      <right style="medium">
        <color theme="0"/>
      </right>
      <top style="thin">
        <color auto="1"/>
      </top>
      <bottom style="medium">
        <color theme="0"/>
      </bottom>
      <diagonal/>
    </border>
    <border diagonalDown="1">
      <left style="thick">
        <color theme="0"/>
      </left>
      <right/>
      <top style="thin">
        <color indexed="64"/>
      </top>
      <bottom style="thick">
        <color theme="0"/>
      </bottom>
      <diagonal style="thick">
        <color theme="0"/>
      </diagonal>
    </border>
    <border diagonalDown="1">
      <left style="thick">
        <color theme="0"/>
      </left>
      <right/>
      <top style="thick">
        <color theme="0"/>
      </top>
      <bottom style="thick">
        <color theme="0"/>
      </bottom>
      <diagonal style="thick">
        <color theme="0"/>
      </diagonal>
    </border>
    <border diagonalDown="1">
      <left style="thick">
        <color theme="0"/>
      </left>
      <right/>
      <top style="thick">
        <color theme="0"/>
      </top>
      <bottom style="thin">
        <color indexed="64"/>
      </bottom>
      <diagonal style="thick">
        <color theme="0"/>
      </diagonal>
    </border>
    <border>
      <left style="medium">
        <color theme="0"/>
      </left>
      <right/>
      <top style="thin">
        <color auto="1"/>
      </top>
      <bottom style="thin">
        <color theme="0"/>
      </bottom>
      <diagonal/>
    </border>
    <border>
      <left/>
      <right/>
      <top/>
      <bottom style="medium">
        <color theme="0"/>
      </bottom>
      <diagonal/>
    </border>
    <border>
      <left style="thick">
        <color theme="0"/>
      </left>
      <right style="medium">
        <color theme="0"/>
      </right>
      <top style="medium">
        <color theme="0"/>
      </top>
      <bottom style="medium">
        <color theme="0"/>
      </bottom>
      <diagonal/>
    </border>
    <border>
      <left style="medium">
        <color theme="0"/>
      </left>
      <right style="thick">
        <color theme="0"/>
      </right>
      <top style="medium">
        <color theme="0"/>
      </top>
      <bottom style="medium">
        <color theme="0"/>
      </bottom>
      <diagonal/>
    </border>
    <border>
      <left style="thick">
        <color theme="0"/>
      </left>
      <right style="medium">
        <color theme="0"/>
      </right>
      <top/>
      <bottom style="medium">
        <color theme="0"/>
      </bottom>
      <diagonal/>
    </border>
    <border>
      <left style="medium">
        <color theme="0"/>
      </left>
      <right style="thick">
        <color theme="0"/>
      </right>
      <top/>
      <bottom style="medium">
        <color theme="0"/>
      </bottom>
      <diagonal/>
    </border>
    <border>
      <left style="thick">
        <color theme="0"/>
      </left>
      <right style="medium">
        <color theme="0"/>
      </right>
      <top style="thin">
        <color indexed="64"/>
      </top>
      <bottom style="thin">
        <color auto="1"/>
      </bottom>
      <diagonal/>
    </border>
    <border>
      <left style="medium">
        <color theme="0"/>
      </left>
      <right style="thick">
        <color theme="0"/>
      </right>
      <top style="thin">
        <color indexed="64"/>
      </top>
      <bottom style="thin">
        <color auto="1"/>
      </bottom>
      <diagonal/>
    </border>
    <border>
      <left style="thick">
        <color theme="0"/>
      </left>
      <right style="medium">
        <color theme="0"/>
      </right>
      <top style="medium">
        <color theme="0"/>
      </top>
      <bottom/>
      <diagonal/>
    </border>
    <border>
      <left style="medium">
        <color theme="0"/>
      </left>
      <right style="thick">
        <color theme="0"/>
      </right>
      <top style="medium">
        <color theme="0"/>
      </top>
      <bottom/>
      <diagonal/>
    </border>
    <border>
      <left/>
      <right style="medium">
        <color theme="0"/>
      </right>
      <top/>
      <bottom/>
      <diagonal/>
    </border>
    <border>
      <left style="medium">
        <color theme="0"/>
      </left>
      <right style="medium">
        <color theme="0"/>
      </right>
      <top style="thin">
        <color indexed="64"/>
      </top>
      <bottom style="thin">
        <color rgb="FF000000"/>
      </bottom>
      <diagonal/>
    </border>
    <border>
      <left/>
      <right style="medium">
        <color theme="0"/>
      </right>
      <top style="thin">
        <color theme="0"/>
      </top>
      <bottom style="thin">
        <color theme="0"/>
      </bottom>
      <diagonal/>
    </border>
    <border>
      <left style="thin">
        <color theme="0"/>
      </left>
      <right style="medium">
        <color theme="0"/>
      </right>
      <top style="thin">
        <color indexed="64"/>
      </top>
      <bottom style="thin">
        <color indexed="64"/>
      </bottom>
      <diagonal/>
    </border>
    <border>
      <left/>
      <right style="medium">
        <color theme="0"/>
      </right>
      <top style="thin">
        <color indexed="64"/>
      </top>
      <bottom/>
      <diagonal/>
    </border>
    <border diagonalUp="1">
      <left/>
      <right style="medium">
        <color theme="0"/>
      </right>
      <top style="medium">
        <color theme="0"/>
      </top>
      <bottom/>
      <diagonal style="medium">
        <color theme="0"/>
      </diagonal>
    </border>
    <border>
      <left style="medium">
        <color theme="0"/>
      </left>
      <right style="thin">
        <color theme="0"/>
      </right>
      <top style="medium">
        <color theme="0"/>
      </top>
      <bottom/>
      <diagonal/>
    </border>
    <border>
      <left/>
      <right style="medium">
        <color theme="0"/>
      </right>
      <top style="thin">
        <color auto="1"/>
      </top>
      <bottom style="thin">
        <color theme="0"/>
      </bottom>
      <diagonal/>
    </border>
    <border>
      <left style="medium">
        <color theme="0"/>
      </left>
      <right/>
      <top style="thin">
        <color theme="0"/>
      </top>
      <bottom style="thin">
        <color auto="1"/>
      </bottom>
      <diagonal/>
    </border>
    <border>
      <left/>
      <right style="medium">
        <color theme="0"/>
      </right>
      <top style="thin">
        <color theme="0"/>
      </top>
      <bottom style="thin">
        <color auto="1"/>
      </bottom>
      <diagonal/>
    </border>
    <border>
      <left/>
      <right style="medium">
        <color theme="0"/>
      </right>
      <top style="thin">
        <color rgb="FF000000"/>
      </top>
      <bottom/>
      <diagonal/>
    </border>
    <border>
      <left style="medium">
        <color theme="0"/>
      </left>
      <right style="medium">
        <color theme="0"/>
      </right>
      <top style="thin">
        <color theme="1"/>
      </top>
      <bottom style="thin">
        <color rgb="FFEEECE1"/>
      </bottom>
      <diagonal/>
    </border>
    <border>
      <left style="medium">
        <color theme="0"/>
      </left>
      <right/>
      <top style="thin">
        <color indexed="64"/>
      </top>
      <bottom style="thin">
        <color rgb="FF000000"/>
      </bottom>
      <diagonal/>
    </border>
    <border>
      <left/>
      <right style="medium">
        <color theme="0"/>
      </right>
      <top style="thin">
        <color indexed="64"/>
      </top>
      <bottom style="thin">
        <color rgb="FF000000"/>
      </bottom>
      <diagonal/>
    </border>
    <border>
      <left style="medium">
        <color theme="0"/>
      </left>
      <right/>
      <top/>
      <bottom style="thin">
        <color theme="0"/>
      </bottom>
      <diagonal/>
    </border>
    <border>
      <left/>
      <right style="medium">
        <color theme="0"/>
      </right>
      <top/>
      <bottom style="thin">
        <color theme="0"/>
      </bottom>
      <diagonal/>
    </border>
    <border>
      <left style="medium">
        <color theme="0"/>
      </left>
      <right style="medium">
        <color theme="0"/>
      </right>
      <top style="thin">
        <color theme="1"/>
      </top>
      <bottom style="thin">
        <color theme="1"/>
      </bottom>
      <diagonal/>
    </border>
    <border>
      <left style="thick">
        <color theme="0"/>
      </left>
      <right style="medium">
        <color theme="0"/>
      </right>
      <top style="thin">
        <color theme="1"/>
      </top>
      <bottom style="thin">
        <color theme="1"/>
      </bottom>
      <diagonal/>
    </border>
    <border>
      <left style="medium">
        <color theme="0"/>
      </left>
      <right style="thick">
        <color theme="0"/>
      </right>
      <top style="thin">
        <color theme="1"/>
      </top>
      <bottom style="thin">
        <color theme="1"/>
      </bottom>
      <diagonal/>
    </border>
    <border>
      <left style="medium">
        <color theme="0"/>
      </left>
      <right/>
      <top style="thin">
        <color rgb="FF000000"/>
      </top>
      <bottom style="thin">
        <color theme="1"/>
      </bottom>
      <diagonal/>
    </border>
    <border>
      <left/>
      <right/>
      <top style="thin">
        <color rgb="FF000000"/>
      </top>
      <bottom style="thin">
        <color theme="1"/>
      </bottom>
      <diagonal/>
    </border>
    <border>
      <left/>
      <right style="medium">
        <color theme="0"/>
      </right>
      <top style="thin">
        <color rgb="FF000000"/>
      </top>
      <bottom style="thin">
        <color theme="1"/>
      </bottom>
      <diagonal/>
    </border>
    <border>
      <left/>
      <right/>
      <top style="thin">
        <color rgb="FF000000"/>
      </top>
      <bottom style="thin">
        <color theme="0"/>
      </bottom>
      <diagonal/>
    </border>
    <border>
      <left/>
      <right/>
      <top style="thin">
        <color theme="0"/>
      </top>
      <bottom style="thin">
        <color auto="1"/>
      </bottom>
      <diagonal/>
    </border>
    <border>
      <left/>
      <right/>
      <top style="thin">
        <color indexed="64"/>
      </top>
      <bottom style="thin">
        <color rgb="FF000000"/>
      </bottom>
      <diagonal/>
    </border>
    <border>
      <left/>
      <right/>
      <top/>
      <bottom style="thin">
        <color theme="0"/>
      </bottom>
      <diagonal/>
    </border>
    <border>
      <left/>
      <right/>
      <top style="thin">
        <color auto="1"/>
      </top>
      <bottom style="thin">
        <color theme="0"/>
      </bottom>
      <diagonal/>
    </border>
    <border>
      <left style="thick">
        <color theme="0"/>
      </left>
      <right style="thick">
        <color theme="0"/>
      </right>
      <top style="thin">
        <color theme="1"/>
      </top>
      <bottom style="thin">
        <color indexed="64"/>
      </bottom>
      <diagonal/>
    </border>
    <border>
      <left style="thick">
        <color theme="0"/>
      </left>
      <right/>
      <top style="thin">
        <color theme="1"/>
      </top>
      <bottom style="thin">
        <color indexed="64"/>
      </bottom>
      <diagonal/>
    </border>
    <border>
      <left/>
      <right style="thick">
        <color theme="0"/>
      </right>
      <top style="thin">
        <color theme="1"/>
      </top>
      <bottom style="thin">
        <color indexed="64"/>
      </bottom>
      <diagonal/>
    </border>
  </borders>
  <cellStyleXfs count="42">
    <xf numFmtId="0" fontId="0" fillId="0" borderId="0"/>
    <xf numFmtId="0" fontId="15" fillId="0" borderId="0" applyAlignment="0">
      <alignment horizontal="centerContinuous" vertical="center"/>
    </xf>
    <xf numFmtId="0" fontId="16" fillId="0" borderId="0" applyAlignment="0">
      <alignment horizontal="centerContinuous" vertical="center"/>
    </xf>
    <xf numFmtId="0" fontId="5" fillId="2" borderId="1">
      <alignment horizontal="right" vertical="center" wrapText="1"/>
    </xf>
    <xf numFmtId="1" fontId="13" fillId="2" borderId="2">
      <alignment horizontal="left" vertical="center" wrapText="1"/>
    </xf>
    <xf numFmtId="1" fontId="10" fillId="2" borderId="3">
      <alignment horizontal="center" vertical="center"/>
    </xf>
    <xf numFmtId="0" fontId="9" fillId="2" borderId="3">
      <alignment horizontal="center" vertical="center" wrapText="1"/>
    </xf>
    <xf numFmtId="0" fontId="8" fillId="2" borderId="3">
      <alignment horizontal="center" vertical="center" wrapText="1"/>
    </xf>
    <xf numFmtId="0" fontId="2" fillId="0" borderId="0">
      <alignment horizontal="center" vertical="center" readingOrder="2"/>
    </xf>
    <xf numFmtId="0" fontId="4" fillId="0" borderId="0">
      <alignment horizontal="left" vertical="center"/>
    </xf>
    <xf numFmtId="0" fontId="11" fillId="0" borderId="0">
      <alignment horizontal="right" vertical="center"/>
    </xf>
    <xf numFmtId="0" fontId="17" fillId="0" borderId="0">
      <alignment horizontal="left" vertical="center"/>
    </xf>
    <xf numFmtId="0" fontId="5" fillId="0" borderId="0">
      <alignment horizontal="right" vertical="center"/>
    </xf>
    <xf numFmtId="0" fontId="2" fillId="0" borderId="0">
      <alignment horizontal="left" vertical="center"/>
    </xf>
    <xf numFmtId="0" fontId="18" fillId="2" borderId="3" applyAlignment="0">
      <alignment horizontal="center" vertical="center"/>
    </xf>
    <xf numFmtId="0" fontId="11" fillId="0" borderId="4">
      <alignment horizontal="right" vertical="center" indent="1"/>
    </xf>
    <xf numFmtId="0" fontId="5" fillId="2" borderId="4">
      <alignment horizontal="right" vertical="center" wrapText="1" indent="1" readingOrder="2"/>
    </xf>
    <xf numFmtId="0" fontId="7" fillId="0" borderId="4">
      <alignment horizontal="right" vertical="center" indent="1"/>
    </xf>
    <xf numFmtId="0" fontId="7" fillId="2" borderId="4">
      <alignment horizontal="left" vertical="center" wrapText="1" indent="1"/>
    </xf>
    <xf numFmtId="0" fontId="7" fillId="0" borderId="5">
      <alignment horizontal="left" vertical="center"/>
    </xf>
    <xf numFmtId="0" fontId="7" fillId="0" borderId="6">
      <alignment horizontal="left" vertical="center"/>
    </xf>
    <xf numFmtId="0" fontId="23" fillId="0" borderId="0"/>
    <xf numFmtId="167"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xf numFmtId="0" fontId="25" fillId="0" borderId="0"/>
    <xf numFmtId="0" fontId="25" fillId="0" borderId="0"/>
    <xf numFmtId="0" fontId="24" fillId="0" borderId="0"/>
    <xf numFmtId="0" fontId="24" fillId="0" borderId="0"/>
    <xf numFmtId="0" fontId="24" fillId="0" borderId="0"/>
    <xf numFmtId="0" fontId="24" fillId="0" borderId="0"/>
    <xf numFmtId="0" fontId="24" fillId="0" borderId="0"/>
    <xf numFmtId="0" fontId="18" fillId="2" borderId="3" applyAlignment="0">
      <alignment horizontal="center" vertical="center"/>
    </xf>
    <xf numFmtId="0" fontId="2" fillId="0" borderId="0"/>
    <xf numFmtId="0" fontId="25" fillId="0" borderId="0"/>
    <xf numFmtId="0" fontId="25" fillId="0" borderId="0"/>
    <xf numFmtId="0" fontId="5" fillId="2" borderId="4">
      <alignment horizontal="right" vertical="center" wrapText="1" indent="1" readingOrder="2"/>
    </xf>
    <xf numFmtId="0" fontId="5" fillId="0" borderId="0">
      <alignment horizontal="right" vertical="center"/>
    </xf>
    <xf numFmtId="0" fontId="15" fillId="0" borderId="0" applyAlignment="0">
      <alignment horizontal="centerContinuous" vertical="center"/>
    </xf>
    <xf numFmtId="0" fontId="16" fillId="0" borderId="0" applyAlignment="0">
      <alignment horizontal="centerContinuous" vertical="center"/>
    </xf>
    <xf numFmtId="0" fontId="2" fillId="0" borderId="0">
      <alignment horizontal="left" vertical="center"/>
    </xf>
  </cellStyleXfs>
  <cellXfs count="651">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applyAlignment="1">
      <alignment horizontal="justify" vertical="center"/>
    </xf>
    <xf numFmtId="0" fontId="3" fillId="0" borderId="0" xfId="0" applyFont="1" applyAlignment="1">
      <alignment vertical="top"/>
    </xf>
    <xf numFmtId="0" fontId="0" fillId="0" borderId="0" xfId="0" applyBorder="1"/>
    <xf numFmtId="0" fontId="7" fillId="0" borderId="0" xfId="0" applyFont="1" applyBorder="1"/>
    <xf numFmtId="0" fontId="1" fillId="0" borderId="0" xfId="0" applyFont="1" applyBorder="1"/>
    <xf numFmtId="1" fontId="6" fillId="0" borderId="0" xfId="0" applyNumberFormat="1" applyFont="1" applyBorder="1" applyAlignment="1">
      <alignment horizontal="center" vertical="center"/>
    </xf>
    <xf numFmtId="0" fontId="2" fillId="0" borderId="0" xfId="0" applyFont="1"/>
    <xf numFmtId="0" fontId="0" fillId="0" borderId="0" xfId="0" applyBorder="1" applyAlignment="1">
      <alignment vertical="center"/>
    </xf>
    <xf numFmtId="0" fontId="0" fillId="0" borderId="0" xfId="0" applyAlignment="1">
      <alignment horizontal="center" vertical="center"/>
    </xf>
    <xf numFmtId="0" fontId="1" fillId="0" borderId="0" xfId="0" applyFont="1" applyBorder="1" applyAlignment="1">
      <alignment vertical="center"/>
    </xf>
    <xf numFmtId="0" fontId="7" fillId="0" borderId="0" xfId="0" applyFont="1" applyBorder="1" applyAlignment="1">
      <alignment vertical="center"/>
    </xf>
    <xf numFmtId="0" fontId="2" fillId="0" borderId="0" xfId="0" applyFont="1" applyAlignment="1">
      <alignment horizontal="justify" vertical="top"/>
    </xf>
    <xf numFmtId="0" fontId="0" fillId="0" borderId="0" xfId="0" applyAlignment="1">
      <alignment vertical="top"/>
    </xf>
    <xf numFmtId="0" fontId="14" fillId="0" borderId="0" xfId="0" applyFont="1" applyAlignment="1">
      <alignment vertical="center"/>
    </xf>
    <xf numFmtId="0" fontId="5" fillId="0" borderId="0" xfId="0" applyFont="1" applyBorder="1" applyAlignment="1">
      <alignment vertical="center" readingOrder="1"/>
    </xf>
    <xf numFmtId="0" fontId="20" fillId="0" borderId="0" xfId="0" applyFont="1" applyBorder="1" applyAlignment="1">
      <alignment vertical="center"/>
    </xf>
    <xf numFmtId="0" fontId="20" fillId="0" borderId="0" xfId="0" applyFont="1" applyAlignment="1">
      <alignment horizontal="center" vertical="center"/>
    </xf>
    <xf numFmtId="0" fontId="20" fillId="0" borderId="0" xfId="0" applyFont="1" applyAlignment="1">
      <alignment vertical="center"/>
    </xf>
    <xf numFmtId="0" fontId="20" fillId="0" borderId="0" xfId="0" applyFont="1" applyAlignment="1">
      <alignment horizontal="center" vertical="center"/>
    </xf>
    <xf numFmtId="0" fontId="5" fillId="0" borderId="0" xfId="0" applyFont="1" applyBorder="1" applyAlignment="1">
      <alignment vertical="center"/>
    </xf>
    <xf numFmtId="0" fontId="26" fillId="0" borderId="0" xfId="34" applyFont="1" applyAlignment="1">
      <alignment horizontal="center" vertical="center"/>
    </xf>
    <xf numFmtId="0" fontId="2" fillId="0" borderId="0" xfId="34"/>
    <xf numFmtId="0" fontId="27" fillId="0" borderId="0" xfId="34" applyFont="1" applyAlignment="1">
      <alignment horizontal="center" vertical="center" readingOrder="1"/>
    </xf>
    <xf numFmtId="0" fontId="28" fillId="0" borderId="0" xfId="34" applyFont="1" applyAlignment="1">
      <alignment horizontal="center" vertical="center"/>
    </xf>
    <xf numFmtId="0" fontId="2" fillId="0" borderId="0" xfId="0" applyFont="1" applyBorder="1"/>
    <xf numFmtId="0" fontId="5" fillId="0" borderId="0" xfId="12" applyFont="1">
      <alignment horizontal="right" vertical="center"/>
    </xf>
    <xf numFmtId="0" fontId="0" fillId="0" borderId="0" xfId="0" applyAlignment="1">
      <alignment horizontal="centerContinuous" vertical="center"/>
    </xf>
    <xf numFmtId="0" fontId="1" fillId="0" borderId="0" xfId="13" applyFont="1">
      <alignment horizontal="left" vertical="center"/>
    </xf>
    <xf numFmtId="0" fontId="1" fillId="3" borderId="26" xfId="16" applyFont="1" applyFill="1" applyBorder="1">
      <alignment horizontal="right" vertical="center" wrapText="1" indent="1" readingOrder="2"/>
    </xf>
    <xf numFmtId="0" fontId="12" fillId="3" borderId="26" xfId="18" applyFont="1" applyFill="1" applyBorder="1">
      <alignment horizontal="left" vertical="center" wrapText="1" indent="1"/>
    </xf>
    <xf numFmtId="0" fontId="1" fillId="4" borderId="21" xfId="16" applyFont="1" applyFill="1" applyBorder="1">
      <alignment horizontal="right" vertical="center" wrapText="1" indent="1" readingOrder="2"/>
    </xf>
    <xf numFmtId="0" fontId="12" fillId="4" borderId="21" xfId="18" applyFont="1" applyFill="1" applyBorder="1">
      <alignment horizontal="left" vertical="center" wrapText="1" indent="1"/>
    </xf>
    <xf numFmtId="0" fontId="1" fillId="3" borderId="21" xfId="16" applyFont="1" applyFill="1" applyBorder="1">
      <alignment horizontal="right" vertical="center" wrapText="1" indent="1" readingOrder="2"/>
    </xf>
    <xf numFmtId="0" fontId="12" fillId="3" borderId="21" xfId="18" applyFont="1" applyFill="1" applyBorder="1">
      <alignment horizontal="left" vertical="center" wrapText="1" indent="1"/>
    </xf>
    <xf numFmtId="0" fontId="1" fillId="3" borderId="24" xfId="16" applyFont="1" applyFill="1" applyBorder="1">
      <alignment horizontal="right" vertical="center" wrapText="1" indent="1" readingOrder="2"/>
    </xf>
    <xf numFmtId="0" fontId="12" fillId="3" borderId="24" xfId="18" applyFont="1" applyFill="1" applyBorder="1">
      <alignment horizontal="left" vertical="center" wrapText="1" indent="1"/>
    </xf>
    <xf numFmtId="0" fontId="5" fillId="0" borderId="0" xfId="0" applyFont="1" applyAlignment="1">
      <alignment horizontal="right" vertical="center"/>
    </xf>
    <xf numFmtId="0" fontId="1" fillId="3" borderId="31" xfId="16" applyFont="1" applyFill="1" applyBorder="1" applyAlignment="1">
      <alignment horizontal="left" vertical="center" wrapText="1" readingOrder="2"/>
    </xf>
    <xf numFmtId="0" fontId="1" fillId="3" borderId="32" xfId="16" applyFont="1" applyFill="1" applyBorder="1" applyAlignment="1">
      <alignment horizontal="right" vertical="center" wrapText="1" readingOrder="2"/>
    </xf>
    <xf numFmtId="0" fontId="8" fillId="3" borderId="31" xfId="18" applyFont="1" applyFill="1" applyBorder="1" applyAlignment="1">
      <alignment horizontal="left" vertical="center" wrapText="1"/>
    </xf>
    <xf numFmtId="0" fontId="8" fillId="3" borderId="32" xfId="18" applyFont="1" applyFill="1" applyBorder="1" applyAlignment="1">
      <alignment horizontal="center" vertical="center" wrapText="1"/>
    </xf>
    <xf numFmtId="0" fontId="1" fillId="4" borderId="33" xfId="16" applyFont="1" applyFill="1" applyBorder="1" applyAlignment="1">
      <alignment horizontal="left" vertical="center" wrapText="1" readingOrder="2"/>
    </xf>
    <xf numFmtId="0" fontId="1" fillId="4" borderId="34" xfId="16" applyFont="1" applyFill="1" applyBorder="1" applyAlignment="1">
      <alignment horizontal="right" vertical="center" wrapText="1" readingOrder="2"/>
    </xf>
    <xf numFmtId="0" fontId="8" fillId="4" borderId="33" xfId="18" applyFont="1" applyFill="1" applyBorder="1" applyAlignment="1">
      <alignment horizontal="left" vertical="center" wrapText="1"/>
    </xf>
    <xf numFmtId="0" fontId="8" fillId="4" borderId="34" xfId="18" applyFont="1" applyFill="1" applyBorder="1" applyAlignment="1">
      <alignment horizontal="center" vertical="center" wrapText="1"/>
    </xf>
    <xf numFmtId="0" fontId="2" fillId="0" borderId="0" xfId="0" applyFont="1" applyAlignment="1">
      <alignment vertical="center"/>
    </xf>
    <xf numFmtId="0" fontId="1" fillId="3" borderId="31" xfId="16" applyFont="1" applyFill="1" applyBorder="1" applyAlignment="1">
      <alignment horizontal="right" vertical="center" wrapText="1" indent="1" readingOrder="2"/>
    </xf>
    <xf numFmtId="0" fontId="1" fillId="4" borderId="33" xfId="16" applyFont="1" applyFill="1" applyBorder="1" applyAlignment="1">
      <alignment horizontal="right" vertical="center" wrapText="1" indent="1" readingOrder="2"/>
    </xf>
    <xf numFmtId="0" fontId="5" fillId="0" borderId="0" xfId="0" applyFont="1" applyBorder="1" applyAlignment="1">
      <alignment horizontal="right" vertical="center"/>
    </xf>
    <xf numFmtId="0" fontId="1" fillId="0" borderId="0" xfId="0" applyFont="1" applyBorder="1" applyAlignment="1">
      <alignment horizontal="left" vertical="center" readingOrder="1"/>
    </xf>
    <xf numFmtId="0" fontId="29" fillId="0" borderId="0" xfId="0" applyFont="1" applyAlignment="1">
      <alignment vertical="center"/>
    </xf>
    <xf numFmtId="0" fontId="29" fillId="0" borderId="0" xfId="0" applyFont="1" applyAlignment="1">
      <alignment vertical="center" readingOrder="2"/>
    </xf>
    <xf numFmtId="0" fontId="5" fillId="0" borderId="0" xfId="0" applyFont="1" applyAlignment="1">
      <alignment vertical="center"/>
    </xf>
    <xf numFmtId="0" fontId="1" fillId="0" borderId="0" xfId="0" applyFont="1" applyBorder="1" applyAlignment="1">
      <alignment horizontal="left" vertical="center"/>
    </xf>
    <xf numFmtId="0" fontId="1" fillId="4" borderId="35" xfId="16" applyFont="1" applyFill="1" applyBorder="1" applyAlignment="1">
      <alignment horizontal="left" vertical="center" wrapText="1" readingOrder="2"/>
    </xf>
    <xf numFmtId="0" fontId="1" fillId="4" borderId="36" xfId="16" applyFont="1" applyFill="1" applyBorder="1" applyAlignment="1">
      <alignment horizontal="right" vertical="center" wrapText="1" readingOrder="2"/>
    </xf>
    <xf numFmtId="0" fontId="8" fillId="4" borderId="36" xfId="18" applyFont="1" applyFill="1" applyBorder="1" applyAlignment="1">
      <alignment horizontal="center" vertical="center" wrapText="1"/>
    </xf>
    <xf numFmtId="166" fontId="7" fillId="3" borderId="26" xfId="17" applyNumberFormat="1" applyFont="1" applyFill="1" applyBorder="1">
      <alignment horizontal="right" vertical="center" indent="1"/>
    </xf>
    <xf numFmtId="166" fontId="7" fillId="4" borderId="21" xfId="17" applyNumberFormat="1" applyFont="1" applyFill="1" applyBorder="1">
      <alignment horizontal="right" vertical="center" indent="1"/>
    </xf>
    <xf numFmtId="166" fontId="7" fillId="3" borderId="21" xfId="17" applyNumberFormat="1" applyFont="1" applyFill="1" applyBorder="1">
      <alignment horizontal="right" vertical="center" indent="1"/>
    </xf>
    <xf numFmtId="166" fontId="7" fillId="3" borderId="24" xfId="17" applyNumberFormat="1" applyFont="1" applyFill="1" applyBorder="1">
      <alignment horizontal="right" vertical="center" indent="1"/>
    </xf>
    <xf numFmtId="0" fontId="31" fillId="0" borderId="0" xfId="34" applyFont="1" applyBorder="1" applyAlignment="1">
      <alignment vertical="center"/>
    </xf>
    <xf numFmtId="0" fontId="29" fillId="0" borderId="0" xfId="34" applyFont="1" applyBorder="1" applyAlignment="1">
      <alignment vertical="center"/>
    </xf>
    <xf numFmtId="0" fontId="2" fillId="0" borderId="0" xfId="34" applyFont="1" applyBorder="1" applyAlignment="1">
      <alignment vertical="center"/>
    </xf>
    <xf numFmtId="0" fontId="1" fillId="0" borderId="0" xfId="34" applyFont="1" applyBorder="1" applyAlignment="1">
      <alignment horizontal="left" vertical="center"/>
    </xf>
    <xf numFmtId="0" fontId="7" fillId="0" borderId="0" xfId="34" applyFont="1" applyBorder="1" applyAlignment="1">
      <alignment vertical="center"/>
    </xf>
    <xf numFmtId="0" fontId="2" fillId="0" borderId="0" xfId="34" applyFont="1" applyAlignment="1">
      <alignment vertical="center"/>
    </xf>
    <xf numFmtId="0" fontId="2" fillId="0" borderId="0" xfId="34" applyAlignment="1">
      <alignment horizontal="center" vertical="center"/>
    </xf>
    <xf numFmtId="0" fontId="2" fillId="0" borderId="0" xfId="34" applyBorder="1" applyAlignment="1">
      <alignment vertical="center"/>
    </xf>
    <xf numFmtId="0" fontId="5" fillId="0" borderId="0" xfId="34" applyFont="1" applyAlignment="1">
      <alignment horizontal="right" vertical="center"/>
    </xf>
    <xf numFmtId="1" fontId="6" fillId="0" borderId="0" xfId="34" applyNumberFormat="1" applyFont="1" applyBorder="1" applyAlignment="1">
      <alignment horizontal="center" vertical="center"/>
    </xf>
    <xf numFmtId="0" fontId="31" fillId="0" borderId="0" xfId="0" applyFont="1" applyBorder="1" applyAlignment="1">
      <alignment vertical="center"/>
    </xf>
    <xf numFmtId="0" fontId="29" fillId="0" borderId="0" xfId="0" applyFont="1" applyBorder="1" applyAlignment="1">
      <alignment vertical="center"/>
    </xf>
    <xf numFmtId="0" fontId="2" fillId="0" borderId="0" xfId="0" applyFont="1" applyBorder="1" applyAlignment="1">
      <alignment vertical="center"/>
    </xf>
    <xf numFmtId="0" fontId="5" fillId="3" borderId="0" xfId="0" applyFont="1" applyFill="1" applyAlignment="1">
      <alignment horizontal="right" vertical="center"/>
    </xf>
    <xf numFmtId="0" fontId="2" fillId="3" borderId="0" xfId="0" applyFont="1" applyFill="1" applyAlignment="1">
      <alignment horizontal="center" vertical="center"/>
    </xf>
    <xf numFmtId="0" fontId="19" fillId="0" borderId="0" xfId="0" applyFont="1" applyAlignment="1">
      <alignment horizontal="center" vertical="center"/>
    </xf>
    <xf numFmtId="0" fontId="20" fillId="4" borderId="58" xfId="6" applyFont="1" applyFill="1" applyBorder="1" applyAlignment="1">
      <alignment horizontal="center" vertical="center" wrapText="1"/>
    </xf>
    <xf numFmtId="0" fontId="20" fillId="4" borderId="65" xfId="6" applyFont="1" applyFill="1" applyBorder="1" applyAlignment="1">
      <alignment horizontal="center" wrapText="1"/>
    </xf>
    <xf numFmtId="0" fontId="5" fillId="0" borderId="0" xfId="2" applyFont="1" applyBorder="1" applyAlignment="1">
      <alignment horizontal="right" vertical="center" readingOrder="2"/>
    </xf>
    <xf numFmtId="0" fontId="1" fillId="0" borderId="0" xfId="0" applyFont="1" applyAlignment="1">
      <alignment horizontal="left" vertical="center"/>
    </xf>
    <xf numFmtId="0" fontId="5" fillId="3" borderId="0" xfId="0" applyFont="1" applyFill="1" applyBorder="1" applyAlignment="1">
      <alignment horizontal="right" vertical="center"/>
    </xf>
    <xf numFmtId="0" fontId="1" fillId="3" borderId="0" xfId="0" applyFont="1" applyFill="1" applyBorder="1" applyAlignment="1">
      <alignment horizontal="left" vertical="center" readingOrder="1"/>
    </xf>
    <xf numFmtId="0" fontId="8" fillId="4" borderId="35" xfId="18" applyFont="1" applyFill="1" applyBorder="1" applyAlignment="1">
      <alignment horizontal="left" vertical="center" wrapText="1"/>
    </xf>
    <xf numFmtId="0" fontId="1" fillId="5" borderId="39" xfId="16" applyFont="1" applyFill="1" applyBorder="1" applyAlignment="1">
      <alignment horizontal="right" vertical="center" wrapText="1" indent="1" readingOrder="2"/>
    </xf>
    <xf numFmtId="166" fontId="7" fillId="4" borderId="70" xfId="17" applyNumberFormat="1" applyFont="1" applyFill="1" applyBorder="1">
      <alignment horizontal="right" vertical="center" indent="1"/>
    </xf>
    <xf numFmtId="0" fontId="5" fillId="3" borderId="69" xfId="12" applyFont="1" applyFill="1" applyBorder="1">
      <alignment horizontal="right" vertical="center"/>
    </xf>
    <xf numFmtId="0" fontId="32" fillId="4" borderId="58" xfId="15" applyFont="1" applyFill="1" applyBorder="1" applyAlignment="1">
      <alignment horizontal="center" vertical="center"/>
    </xf>
    <xf numFmtId="0" fontId="32" fillId="5" borderId="58" xfId="15" applyFont="1" applyFill="1" applyBorder="1" applyAlignment="1">
      <alignment horizontal="center" vertical="center"/>
    </xf>
    <xf numFmtId="0" fontId="32" fillId="0" borderId="58" xfId="15" applyFont="1" applyFill="1" applyBorder="1" applyAlignment="1">
      <alignment horizontal="center" vertical="center"/>
    </xf>
    <xf numFmtId="0" fontId="32" fillId="5" borderId="60" xfId="15" applyFont="1" applyFill="1" applyBorder="1" applyAlignment="1">
      <alignment horizontal="center" vertical="center"/>
    </xf>
    <xf numFmtId="0" fontId="32" fillId="0" borderId="82" xfId="15" applyFont="1" applyFill="1" applyBorder="1" applyAlignment="1">
      <alignment horizontal="center" vertical="center"/>
    </xf>
    <xf numFmtId="0" fontId="32" fillId="5" borderId="81" xfId="15" applyFont="1" applyFill="1" applyBorder="1" applyAlignment="1">
      <alignment horizontal="center" vertical="center"/>
    </xf>
    <xf numFmtId="0" fontId="32" fillId="0" borderId="60" xfId="15" applyFont="1" applyFill="1" applyBorder="1" applyAlignment="1">
      <alignment horizontal="center" vertical="center"/>
    </xf>
    <xf numFmtId="0" fontId="12" fillId="0" borderId="76" xfId="15" applyFont="1" applyFill="1" applyBorder="1" applyAlignment="1">
      <alignment horizontal="center" vertical="center"/>
    </xf>
    <xf numFmtId="0" fontId="12" fillId="4" borderId="76" xfId="15" applyFont="1" applyFill="1" applyBorder="1" applyAlignment="1">
      <alignment horizontal="center" vertical="center"/>
    </xf>
    <xf numFmtId="0" fontId="12" fillId="3" borderId="72" xfId="15" applyFont="1" applyFill="1" applyBorder="1" applyAlignment="1">
      <alignment horizontal="center" vertical="center"/>
    </xf>
    <xf numFmtId="0" fontId="12" fillId="4" borderId="58" xfId="15" applyFont="1" applyFill="1" applyBorder="1" applyAlignment="1">
      <alignment horizontal="center" vertical="center"/>
    </xf>
    <xf numFmtId="0" fontId="12" fillId="0" borderId="39" xfId="15" applyFont="1" applyFill="1" applyBorder="1" applyAlignment="1">
      <alignment horizontal="center" vertical="center"/>
    </xf>
    <xf numFmtId="0" fontId="12" fillId="5" borderId="58" xfId="15" applyFont="1" applyFill="1" applyBorder="1" applyAlignment="1">
      <alignment horizontal="center" vertical="center"/>
    </xf>
    <xf numFmtId="0" fontId="12" fillId="0" borderId="58" xfId="15" applyFont="1" applyFill="1" applyBorder="1" applyAlignment="1">
      <alignment horizontal="center" vertical="center"/>
    </xf>
    <xf numFmtId="0" fontId="12" fillId="5" borderId="60" xfId="15" applyFont="1" applyFill="1" applyBorder="1" applyAlignment="1">
      <alignment horizontal="center" vertical="center"/>
    </xf>
    <xf numFmtId="0" fontId="12" fillId="0" borderId="82" xfId="15" applyFont="1" applyFill="1" applyBorder="1" applyAlignment="1">
      <alignment horizontal="center" vertical="center"/>
    </xf>
    <xf numFmtId="0" fontId="12" fillId="5" borderId="81" xfId="15" applyFont="1" applyFill="1" applyBorder="1" applyAlignment="1">
      <alignment horizontal="center" vertical="center"/>
    </xf>
    <xf numFmtId="0" fontId="12" fillId="0" borderId="60" xfId="15" applyFont="1" applyFill="1" applyBorder="1" applyAlignment="1">
      <alignment horizontal="center" vertical="center"/>
    </xf>
    <xf numFmtId="3" fontId="2" fillId="4" borderId="26" xfId="17" applyNumberFormat="1" applyFont="1" applyFill="1" applyBorder="1" applyAlignment="1">
      <alignment horizontal="right" vertical="center" indent="1"/>
    </xf>
    <xf numFmtId="3" fontId="7" fillId="3" borderId="21" xfId="17" applyNumberFormat="1" applyFont="1" applyFill="1" applyBorder="1" applyAlignment="1">
      <alignment horizontal="right" vertical="center" indent="1"/>
    </xf>
    <xf numFmtId="3" fontId="7" fillId="4" borderId="21" xfId="17" applyNumberFormat="1" applyFont="1" applyFill="1" applyBorder="1" applyAlignment="1">
      <alignment horizontal="right" vertical="center" indent="1"/>
    </xf>
    <xf numFmtId="3" fontId="7" fillId="3" borderId="24" xfId="17" applyNumberFormat="1" applyFont="1" applyFill="1" applyBorder="1" applyAlignment="1">
      <alignment horizontal="right" vertical="center" indent="1"/>
    </xf>
    <xf numFmtId="3" fontId="7" fillId="3" borderId="26" xfId="17" applyNumberFormat="1" applyFont="1" applyFill="1" applyBorder="1" applyAlignment="1">
      <alignment horizontal="right" vertical="center" indent="1"/>
    </xf>
    <xf numFmtId="3" fontId="2" fillId="3" borderId="26" xfId="17" applyNumberFormat="1" applyFont="1" applyFill="1" applyBorder="1" applyAlignment="1">
      <alignment horizontal="right" vertical="center" indent="1"/>
    </xf>
    <xf numFmtId="3" fontId="2" fillId="5" borderId="30" xfId="17" applyNumberFormat="1" applyFont="1" applyFill="1" applyBorder="1" applyAlignment="1">
      <alignment horizontal="right" vertical="center" indent="1"/>
    </xf>
    <xf numFmtId="3" fontId="2" fillId="3" borderId="33" xfId="17" applyNumberFormat="1" applyFont="1" applyFill="1" applyBorder="1" applyAlignment="1">
      <alignment horizontal="right" vertical="center" indent="1"/>
    </xf>
    <xf numFmtId="3" fontId="2" fillId="4" borderId="33" xfId="17" applyNumberFormat="1" applyFont="1" applyFill="1" applyBorder="1" applyAlignment="1">
      <alignment horizontal="right" vertical="center" indent="1"/>
    </xf>
    <xf numFmtId="0" fontId="1" fillId="4" borderId="31" xfId="16" applyFont="1" applyFill="1" applyBorder="1" applyAlignment="1">
      <alignment horizontal="right" vertical="center" wrapText="1" indent="1" readingOrder="2"/>
    </xf>
    <xf numFmtId="0" fontId="1" fillId="0" borderId="33" xfId="16" applyFont="1" applyFill="1" applyBorder="1" applyAlignment="1">
      <alignment horizontal="right" vertical="center" wrapText="1" indent="1" readingOrder="2"/>
    </xf>
    <xf numFmtId="0" fontId="5" fillId="0" borderId="0" xfId="0" applyFont="1" applyBorder="1" applyAlignment="1">
      <alignment horizontal="center" vertical="center"/>
    </xf>
    <xf numFmtId="0" fontId="37" fillId="0" borderId="0" xfId="0" applyFont="1" applyAlignment="1">
      <alignment horizontal="center"/>
    </xf>
    <xf numFmtId="0" fontId="0" fillId="3" borderId="0" xfId="0" applyFill="1"/>
    <xf numFmtId="0" fontId="1" fillId="4" borderId="58" xfId="0" applyFont="1" applyFill="1" applyBorder="1" applyAlignment="1">
      <alignment horizontal="center" vertical="center" wrapText="1"/>
    </xf>
    <xf numFmtId="0" fontId="5" fillId="3" borderId="41" xfId="0" applyFont="1" applyFill="1" applyBorder="1" applyAlignment="1">
      <alignment horizontal="right" vertical="center"/>
    </xf>
    <xf numFmtId="0" fontId="0" fillId="3" borderId="41" xfId="0" applyFill="1" applyBorder="1" applyAlignment="1">
      <alignment horizontal="center" vertical="center"/>
    </xf>
    <xf numFmtId="0" fontId="1" fillId="3" borderId="41" xfId="0" applyFont="1" applyFill="1" applyBorder="1" applyAlignment="1">
      <alignment horizontal="left" vertical="center"/>
    </xf>
    <xf numFmtId="0" fontId="1" fillId="4" borderId="62" xfId="0" applyFont="1" applyFill="1" applyBorder="1" applyAlignment="1">
      <alignment horizontal="center" vertical="center"/>
    </xf>
    <xf numFmtId="0" fontId="1" fillId="4" borderId="58" xfId="0" applyFont="1" applyFill="1" applyBorder="1" applyAlignment="1">
      <alignment horizontal="center" vertical="center"/>
    </xf>
    <xf numFmtId="0" fontId="1" fillId="3" borderId="95" xfId="0" applyFont="1" applyFill="1" applyBorder="1" applyAlignment="1">
      <alignment horizontal="right" vertical="center" indent="1"/>
    </xf>
    <xf numFmtId="0" fontId="1" fillId="4" borderId="11" xfId="0" applyFont="1" applyFill="1" applyBorder="1" applyAlignment="1">
      <alignment horizontal="right" vertical="center" indent="1"/>
    </xf>
    <xf numFmtId="0" fontId="1" fillId="3" borderId="11" xfId="0" applyFont="1" applyFill="1" applyBorder="1" applyAlignment="1">
      <alignment horizontal="right" vertical="center" indent="1"/>
    </xf>
    <xf numFmtId="0" fontId="1" fillId="3" borderId="55" xfId="0" applyFont="1" applyFill="1" applyBorder="1" applyAlignment="1">
      <alignment horizontal="right" vertical="center" indent="1"/>
    </xf>
    <xf numFmtId="1" fontId="1" fillId="0" borderId="0" xfId="0" applyNumberFormat="1" applyFont="1" applyBorder="1" applyAlignment="1">
      <alignment horizontal="center" vertical="center"/>
    </xf>
    <xf numFmtId="0" fontId="2" fillId="0" borderId="0" xfId="0" applyFont="1" applyFill="1" applyBorder="1"/>
    <xf numFmtId="0" fontId="2" fillId="5" borderId="0" xfId="0" applyFont="1" applyFill="1" applyBorder="1"/>
    <xf numFmtId="0" fontId="1" fillId="0" borderId="27" xfId="16" applyFont="1" applyFill="1" applyBorder="1" applyAlignment="1">
      <alignment horizontal="right" vertical="center" wrapText="1" indent="1" readingOrder="2"/>
    </xf>
    <xf numFmtId="0" fontId="1" fillId="0" borderId="0" xfId="0" applyFont="1" applyAlignment="1">
      <alignment vertical="center"/>
    </xf>
    <xf numFmtId="0" fontId="5" fillId="3" borderId="0" xfId="0" applyFont="1" applyFill="1" applyBorder="1" applyAlignment="1">
      <alignment horizontal="center" vertical="center"/>
    </xf>
    <xf numFmtId="0" fontId="8" fillId="4" borderId="61" xfId="0" applyFont="1" applyFill="1" applyBorder="1" applyAlignment="1">
      <alignment horizontal="center" vertical="center"/>
    </xf>
    <xf numFmtId="0" fontId="8" fillId="3" borderId="97" xfId="0" applyFont="1" applyFill="1" applyBorder="1" applyAlignment="1">
      <alignment horizontal="left" vertical="center" indent="1"/>
    </xf>
    <xf numFmtId="0" fontId="8" fillId="4" borderId="9" xfId="0" applyFont="1" applyFill="1" applyBorder="1" applyAlignment="1">
      <alignment horizontal="left" vertical="center" indent="1"/>
    </xf>
    <xf numFmtId="0" fontId="8" fillId="3" borderId="9" xfId="0" applyFont="1" applyFill="1" applyBorder="1" applyAlignment="1">
      <alignment horizontal="left" vertical="center" indent="1"/>
    </xf>
    <xf numFmtId="0" fontId="8" fillId="3" borderId="57" xfId="0" applyFont="1" applyFill="1" applyBorder="1" applyAlignment="1">
      <alignment horizontal="left" vertical="center" indent="1"/>
    </xf>
    <xf numFmtId="0" fontId="1" fillId="0" borderId="0" xfId="0" applyFont="1" applyAlignment="1">
      <alignment horizontal="center" vertical="center"/>
    </xf>
    <xf numFmtId="0" fontId="1" fillId="0" borderId="0" xfId="11" applyFont="1">
      <alignment horizontal="left" vertical="center"/>
    </xf>
    <xf numFmtId="3" fontId="2" fillId="4" borderId="35" xfId="17" applyNumberFormat="1" applyFont="1" applyFill="1" applyBorder="1" applyAlignment="1">
      <alignment horizontal="right" vertical="center" indent="1"/>
    </xf>
    <xf numFmtId="0" fontId="2" fillId="3" borderId="33" xfId="17" applyFont="1" applyFill="1" applyBorder="1" applyAlignment="1">
      <alignment horizontal="right" vertical="center" indent="1"/>
    </xf>
    <xf numFmtId="0" fontId="2" fillId="4" borderId="33" xfId="17" applyFont="1" applyFill="1" applyBorder="1" applyAlignment="1">
      <alignment horizontal="right" vertical="center" indent="1"/>
    </xf>
    <xf numFmtId="0" fontId="2" fillId="4" borderId="35" xfId="17" applyFont="1" applyFill="1" applyBorder="1" applyAlignment="1">
      <alignment horizontal="right" vertical="center" indent="1"/>
    </xf>
    <xf numFmtId="0" fontId="6" fillId="0" borderId="0" xfId="10" applyFont="1" applyAlignment="1">
      <alignment horizontal="right" vertical="center" readingOrder="2"/>
    </xf>
    <xf numFmtId="0" fontId="7" fillId="0" borderId="0" xfId="0" applyFont="1"/>
    <xf numFmtId="0" fontId="30" fillId="0" borderId="0" xfId="11" applyFont="1">
      <alignment horizontal="left" vertical="center"/>
    </xf>
    <xf numFmtId="166" fontId="2" fillId="0" borderId="26" xfId="17" applyNumberFormat="1" applyFont="1" applyFill="1" applyBorder="1" applyAlignment="1">
      <alignment horizontal="right" vertical="center" indent="1"/>
    </xf>
    <xf numFmtId="166" fontId="2" fillId="4" borderId="26" xfId="17" applyNumberFormat="1" applyFont="1" applyFill="1" applyBorder="1" applyAlignment="1">
      <alignment horizontal="right" vertical="center" indent="1"/>
    </xf>
    <xf numFmtId="166" fontId="2" fillId="0" borderId="0" xfId="0" applyNumberFormat="1" applyFont="1"/>
    <xf numFmtId="3" fontId="1" fillId="0" borderId="27" xfId="17" applyNumberFormat="1" applyFont="1" applyFill="1" applyBorder="1" applyAlignment="1">
      <alignment horizontal="right" vertical="center" indent="1"/>
    </xf>
    <xf numFmtId="0" fontId="2" fillId="0" borderId="0" xfId="34" applyFont="1" applyBorder="1"/>
    <xf numFmtId="0" fontId="2" fillId="0" borderId="0" xfId="34" applyFont="1"/>
    <xf numFmtId="0" fontId="5" fillId="4" borderId="62" xfId="0" applyFont="1" applyFill="1" applyBorder="1" applyAlignment="1">
      <alignment horizontal="center" vertical="center" wrapText="1"/>
    </xf>
    <xf numFmtId="0" fontId="5" fillId="3" borderId="95" xfId="0" applyFont="1" applyFill="1" applyBorder="1" applyAlignment="1">
      <alignment horizontal="right" vertical="center" indent="1"/>
    </xf>
    <xf numFmtId="0" fontId="5" fillId="3" borderId="62" xfId="0" applyFont="1" applyFill="1" applyBorder="1" applyAlignment="1">
      <alignment horizontal="left" vertical="center" indent="3"/>
    </xf>
    <xf numFmtId="0" fontId="5" fillId="4" borderId="11" xfId="0" applyFont="1" applyFill="1" applyBorder="1" applyAlignment="1">
      <alignment horizontal="center" vertical="center" readingOrder="2"/>
    </xf>
    <xf numFmtId="0" fontId="5" fillId="3" borderId="95" xfId="0" applyFont="1" applyFill="1" applyBorder="1" applyAlignment="1">
      <alignment horizontal="center" vertical="center"/>
    </xf>
    <xf numFmtId="0" fontId="5" fillId="4" borderId="14" xfId="0" applyFont="1" applyFill="1" applyBorder="1" applyAlignment="1">
      <alignment horizontal="center" vertical="center" readingOrder="2"/>
    </xf>
    <xf numFmtId="49" fontId="5" fillId="3" borderId="95" xfId="0" applyNumberFormat="1" applyFont="1" applyFill="1" applyBorder="1" applyAlignment="1">
      <alignment horizontal="center" vertical="center" readingOrder="2"/>
    </xf>
    <xf numFmtId="0" fontId="5" fillId="4" borderId="62" xfId="0" applyFont="1" applyFill="1" applyBorder="1" applyAlignment="1">
      <alignment horizontal="center" vertical="center"/>
    </xf>
    <xf numFmtId="0" fontId="5" fillId="3" borderId="95" xfId="0" applyFont="1" applyFill="1" applyBorder="1" applyAlignment="1">
      <alignment horizontal="right" vertical="center" indent="1" readingOrder="2"/>
    </xf>
    <xf numFmtId="0" fontId="5" fillId="4" borderId="11" xfId="0" applyFont="1" applyFill="1" applyBorder="1" applyAlignment="1">
      <alignment horizontal="right" vertical="center" indent="1" readingOrder="2"/>
    </xf>
    <xf numFmtId="0" fontId="5" fillId="3" borderId="11" xfId="0" applyFont="1" applyFill="1" applyBorder="1" applyAlignment="1">
      <alignment horizontal="right" vertical="center" indent="1" readingOrder="2"/>
    </xf>
    <xf numFmtId="0" fontId="1" fillId="0" borderId="15" xfId="0" applyFont="1" applyBorder="1" applyAlignment="1">
      <alignment horizontal="center" vertical="center"/>
    </xf>
    <xf numFmtId="0" fontId="5" fillId="4" borderId="11" xfId="0" applyFont="1" applyFill="1" applyBorder="1" applyAlignment="1">
      <alignment horizontal="right" vertical="center" indent="1"/>
    </xf>
    <xf numFmtId="0" fontId="5" fillId="4" borderId="14" xfId="0" applyFont="1" applyFill="1" applyBorder="1" applyAlignment="1">
      <alignment horizontal="right" vertical="center" indent="1"/>
    </xf>
    <xf numFmtId="0" fontId="5" fillId="3" borderId="62" xfId="0" applyFont="1" applyFill="1" applyBorder="1" applyAlignment="1">
      <alignment horizontal="right" vertical="center" indent="1"/>
    </xf>
    <xf numFmtId="0" fontId="2" fillId="4" borderId="9" xfId="0" applyFont="1" applyFill="1" applyBorder="1" applyAlignment="1">
      <alignment horizontal="center" vertical="center"/>
    </xf>
    <xf numFmtId="0" fontId="2" fillId="3" borderId="97" xfId="0" applyFont="1" applyFill="1" applyBorder="1" applyAlignment="1">
      <alignment horizontal="center" vertical="center"/>
    </xf>
    <xf numFmtId="0" fontId="2" fillId="4" borderId="12" xfId="0" applyFont="1" applyFill="1" applyBorder="1" applyAlignment="1">
      <alignment horizontal="center" vertical="center"/>
    </xf>
    <xf numFmtId="0" fontId="1" fillId="3" borderId="97" xfId="0" applyFont="1" applyFill="1" applyBorder="1" applyAlignment="1">
      <alignment horizontal="left" vertical="center" indent="1"/>
    </xf>
    <xf numFmtId="0" fontId="1" fillId="3" borderId="61" xfId="0" applyFont="1" applyFill="1" applyBorder="1" applyAlignment="1">
      <alignment horizontal="right" vertical="center" indent="3"/>
    </xf>
    <xf numFmtId="0" fontId="1" fillId="4" borderId="61" xfId="0" applyFont="1" applyFill="1" applyBorder="1" applyAlignment="1">
      <alignment horizontal="center" vertical="center" wrapText="1"/>
    </xf>
    <xf numFmtId="0" fontId="1" fillId="3" borderId="101" xfId="0" applyFont="1" applyFill="1" applyBorder="1" applyAlignment="1">
      <alignment horizontal="left" vertical="center" indent="1"/>
    </xf>
    <xf numFmtId="0" fontId="1" fillId="4" borderId="100" xfId="0" applyFont="1" applyFill="1" applyBorder="1" applyAlignment="1">
      <alignment horizontal="left" vertical="center" indent="1"/>
    </xf>
    <xf numFmtId="0" fontId="1" fillId="3" borderId="100" xfId="0" applyFont="1" applyFill="1" applyBorder="1" applyAlignment="1">
      <alignment horizontal="left" vertical="center" indent="1"/>
    </xf>
    <xf numFmtId="0" fontId="1" fillId="4" borderId="12" xfId="0" applyFont="1" applyFill="1" applyBorder="1" applyAlignment="1">
      <alignment horizontal="left" vertical="center" indent="1"/>
    </xf>
    <xf numFmtId="0" fontId="1" fillId="3" borderId="61" xfId="0" applyFont="1" applyFill="1" applyBorder="1" applyAlignment="1">
      <alignment horizontal="left" vertical="center" indent="1"/>
    </xf>
    <xf numFmtId="0" fontId="2" fillId="3" borderId="97" xfId="0" applyFont="1" applyFill="1" applyBorder="1" applyAlignment="1">
      <alignment horizontal="left" vertical="center" indent="1"/>
    </xf>
    <xf numFmtId="0" fontId="2" fillId="4" borderId="9" xfId="0" applyFont="1" applyFill="1" applyBorder="1" applyAlignment="1">
      <alignment horizontal="left" vertical="center" indent="1"/>
    </xf>
    <xf numFmtId="0" fontId="2" fillId="4" borderId="12" xfId="0" applyFont="1" applyFill="1" applyBorder="1" applyAlignment="1">
      <alignment horizontal="left" vertical="center" indent="1"/>
    </xf>
    <xf numFmtId="3" fontId="2" fillId="0" borderId="96" xfId="0" applyNumberFormat="1" applyFont="1" applyFill="1" applyBorder="1" applyAlignment="1">
      <alignment horizontal="right" vertical="center" indent="1"/>
    </xf>
    <xf numFmtId="3" fontId="2" fillId="5" borderId="7" xfId="0" applyNumberFormat="1" applyFont="1" applyFill="1" applyBorder="1" applyAlignment="1">
      <alignment horizontal="right" vertical="center" indent="1"/>
    </xf>
    <xf numFmtId="3" fontId="2" fillId="0" borderId="7" xfId="0" applyNumberFormat="1" applyFont="1" applyFill="1" applyBorder="1" applyAlignment="1">
      <alignment horizontal="right" vertical="center" indent="1"/>
    </xf>
    <xf numFmtId="3" fontId="2" fillId="5" borderId="8" xfId="0" applyNumberFormat="1" applyFont="1" applyFill="1" applyBorder="1" applyAlignment="1">
      <alignment horizontal="right" vertical="center" indent="1"/>
    </xf>
    <xf numFmtId="3" fontId="1" fillId="3" borderId="58" xfId="0" applyNumberFormat="1" applyFont="1" applyFill="1" applyBorder="1" applyAlignment="1">
      <alignment horizontal="right" vertical="center" indent="1"/>
    </xf>
    <xf numFmtId="0" fontId="1" fillId="4" borderId="81" xfId="0" applyFont="1" applyFill="1" applyBorder="1" applyAlignment="1">
      <alignment horizontal="center" vertical="center" wrapText="1"/>
    </xf>
    <xf numFmtId="0" fontId="2" fillId="3" borderId="56" xfId="0" applyFont="1" applyFill="1" applyBorder="1" applyAlignment="1">
      <alignment horizontal="right" vertical="center" indent="1"/>
    </xf>
    <xf numFmtId="3" fontId="2" fillId="5" borderId="15" xfId="0" applyNumberFormat="1" applyFont="1" applyFill="1" applyBorder="1" applyAlignment="1">
      <alignment horizontal="right" vertical="center" indent="1"/>
    </xf>
    <xf numFmtId="3" fontId="2" fillId="0" borderId="15" xfId="0" applyNumberFormat="1" applyFont="1" applyBorder="1" applyAlignment="1">
      <alignment horizontal="right" vertical="center" indent="1"/>
    </xf>
    <xf numFmtId="3" fontId="2" fillId="5" borderId="98" xfId="0" applyNumberFormat="1" applyFont="1" applyFill="1" applyBorder="1" applyAlignment="1">
      <alignment horizontal="right" vertical="center" indent="1"/>
    </xf>
    <xf numFmtId="3" fontId="1" fillId="0" borderId="99" xfId="0" applyNumberFormat="1" applyFont="1" applyBorder="1" applyAlignment="1">
      <alignment horizontal="right" vertical="center" indent="1"/>
    </xf>
    <xf numFmtId="3" fontId="1" fillId="0" borderId="15" xfId="0" applyNumberFormat="1" applyFont="1" applyBorder="1" applyAlignment="1">
      <alignment horizontal="right" vertical="center" indent="1"/>
    </xf>
    <xf numFmtId="3" fontId="2" fillId="0" borderId="96" xfId="0" applyNumberFormat="1" applyFont="1" applyBorder="1" applyAlignment="1">
      <alignment horizontal="right" vertical="center" indent="1"/>
    </xf>
    <xf numFmtId="3" fontId="2" fillId="0" borderId="7" xfId="0" applyNumberFormat="1" applyFont="1" applyBorder="1" applyAlignment="1">
      <alignment horizontal="right" vertical="center" indent="1"/>
    </xf>
    <xf numFmtId="3" fontId="2" fillId="0" borderId="64" xfId="17" applyNumberFormat="1" applyFont="1" applyFill="1" applyBorder="1" applyAlignment="1">
      <alignment horizontal="right" vertical="center" indent="1"/>
    </xf>
    <xf numFmtId="3" fontId="2" fillId="4" borderId="10" xfId="17" applyNumberFormat="1" applyFont="1" applyFill="1" applyBorder="1" applyAlignment="1">
      <alignment horizontal="right" vertical="center" indent="1"/>
    </xf>
    <xf numFmtId="3" fontId="2" fillId="4" borderId="13" xfId="17" applyNumberFormat="1" applyFont="1" applyFill="1" applyBorder="1" applyAlignment="1">
      <alignment horizontal="right" vertical="center" indent="1"/>
    </xf>
    <xf numFmtId="0" fontId="5" fillId="3" borderId="0" xfId="0" applyFont="1" applyFill="1" applyBorder="1" applyAlignment="1">
      <alignment horizontal="center" vertical="center"/>
    </xf>
    <xf numFmtId="0" fontId="5" fillId="3" borderId="53" xfId="16" applyFont="1" applyFill="1" applyBorder="1" applyAlignment="1">
      <alignment horizontal="center" vertical="center" wrapText="1" readingOrder="2"/>
    </xf>
    <xf numFmtId="3" fontId="1" fillId="3" borderId="105" xfId="17" applyNumberFormat="1" applyFont="1" applyFill="1" applyBorder="1" applyAlignment="1">
      <alignment horizontal="right" vertical="center" indent="1"/>
    </xf>
    <xf numFmtId="3" fontId="1" fillId="3" borderId="105" xfId="15" applyNumberFormat="1" applyFont="1" applyFill="1" applyBorder="1" applyAlignment="1">
      <alignment horizontal="right" vertical="center" indent="1"/>
    </xf>
    <xf numFmtId="0" fontId="1" fillId="3" borderId="54" xfId="18" applyFont="1" applyFill="1" applyBorder="1" applyAlignment="1">
      <alignment horizontal="center" vertical="center" wrapText="1"/>
    </xf>
    <xf numFmtId="0" fontId="2" fillId="5" borderId="33" xfId="17" applyFont="1" applyFill="1" applyBorder="1" applyAlignment="1">
      <alignment horizontal="right" vertical="center" indent="1"/>
    </xf>
    <xf numFmtId="0" fontId="1" fillId="4" borderId="43" xfId="16" applyFont="1" applyFill="1" applyBorder="1" applyAlignment="1">
      <alignment horizontal="right" vertical="center" wrapText="1" indent="1" readingOrder="2"/>
    </xf>
    <xf numFmtId="166" fontId="2" fillId="4" borderId="43" xfId="17" applyNumberFormat="1" applyFont="1" applyFill="1" applyBorder="1" applyAlignment="1">
      <alignment horizontal="right" vertical="center" indent="1"/>
    </xf>
    <xf numFmtId="0" fontId="1" fillId="3" borderId="28" xfId="16" applyFont="1" applyFill="1" applyBorder="1" applyAlignment="1">
      <alignment horizontal="right" vertical="center" wrapText="1" indent="1" readingOrder="2"/>
    </xf>
    <xf numFmtId="166" fontId="2" fillId="3" borderId="42" xfId="17" applyNumberFormat="1" applyFont="1" applyFill="1" applyBorder="1" applyAlignment="1">
      <alignment horizontal="right" vertical="center" indent="1"/>
    </xf>
    <xf numFmtId="0" fontId="5" fillId="0" borderId="0" xfId="2" applyFont="1" applyAlignment="1">
      <alignment horizontal="center" vertical="center" readingOrder="1"/>
    </xf>
    <xf numFmtId="0" fontId="5" fillId="0" borderId="0" xfId="0" applyFont="1" applyBorder="1" applyAlignment="1">
      <alignment horizontal="center" vertical="center" wrapText="1"/>
    </xf>
    <xf numFmtId="0" fontId="5" fillId="3" borderId="0" xfId="0" applyFont="1" applyFill="1" applyBorder="1" applyAlignment="1">
      <alignment horizontal="center" vertical="center"/>
    </xf>
    <xf numFmtId="0" fontId="5" fillId="3" borderId="0" xfId="0" applyFont="1" applyFill="1" applyBorder="1" applyAlignment="1">
      <alignment horizontal="center"/>
    </xf>
    <xf numFmtId="0" fontId="5" fillId="3" borderId="0" xfId="0" applyFont="1" applyFill="1" applyBorder="1" applyAlignment="1">
      <alignment horizontal="center" vertical="center"/>
    </xf>
    <xf numFmtId="0" fontId="8" fillId="3" borderId="0" xfId="18" applyFont="1" applyFill="1" applyBorder="1" applyAlignment="1">
      <alignment horizontal="center" vertical="center" wrapText="1"/>
    </xf>
    <xf numFmtId="0" fontId="8" fillId="0" borderId="26" xfId="17" applyFont="1" applyFill="1" applyBorder="1" applyAlignment="1">
      <alignment horizontal="left" vertical="center" indent="1"/>
    </xf>
    <xf numFmtId="0" fontId="8" fillId="4" borderId="26" xfId="17" applyFont="1" applyFill="1" applyBorder="1" applyAlignment="1">
      <alignment horizontal="left" vertical="center" indent="1"/>
    </xf>
    <xf numFmtId="0" fontId="8" fillId="4" borderId="43" xfId="17" applyFont="1" applyFill="1" applyBorder="1" applyAlignment="1">
      <alignment horizontal="left" vertical="center" indent="1"/>
    </xf>
    <xf numFmtId="0" fontId="8" fillId="3" borderId="42" xfId="17" applyFont="1" applyFill="1" applyBorder="1" applyAlignment="1">
      <alignment horizontal="left" vertical="center" wrapText="1" indent="1"/>
    </xf>
    <xf numFmtId="0" fontId="8" fillId="3" borderId="26" xfId="17" applyFont="1" applyFill="1" applyBorder="1" applyAlignment="1">
      <alignment horizontal="left" vertical="center" wrapText="1" indent="1"/>
    </xf>
    <xf numFmtId="0" fontId="8" fillId="4" borderId="26" xfId="17" applyFont="1" applyFill="1" applyBorder="1" applyAlignment="1">
      <alignment horizontal="left" vertical="center" wrapText="1" indent="1"/>
    </xf>
    <xf numFmtId="0" fontId="8" fillId="5" borderId="30" xfId="17" applyFont="1" applyFill="1" applyBorder="1" applyAlignment="1">
      <alignment horizontal="left" vertical="center" wrapText="1" indent="1"/>
    </xf>
    <xf numFmtId="0" fontId="8" fillId="0" borderId="27" xfId="17" applyFont="1" applyFill="1" applyBorder="1" applyAlignment="1">
      <alignment horizontal="left" vertical="center" wrapText="1" indent="1"/>
    </xf>
    <xf numFmtId="0" fontId="2" fillId="0" borderId="15" xfId="0" applyFont="1" applyBorder="1" applyAlignment="1">
      <alignment horizontal="right" vertical="center" indent="1"/>
    </xf>
    <xf numFmtId="0" fontId="2" fillId="5" borderId="15" xfId="0" applyFont="1" applyFill="1" applyBorder="1" applyAlignment="1">
      <alignment horizontal="right" vertical="center" indent="1"/>
    </xf>
    <xf numFmtId="0" fontId="1" fillId="4" borderId="102" xfId="0" applyFont="1" applyFill="1" applyBorder="1" applyAlignment="1">
      <alignment horizontal="center" vertical="center"/>
    </xf>
    <xf numFmtId="3" fontId="2" fillId="3" borderId="7" xfId="17" applyNumberFormat="1" applyFont="1" applyFill="1" applyBorder="1" applyAlignment="1">
      <alignment horizontal="right" vertical="center" indent="1"/>
    </xf>
    <xf numFmtId="0" fontId="8" fillId="3" borderId="112" xfId="18" applyFont="1" applyFill="1" applyBorder="1">
      <alignment horizontal="left" vertical="center" wrapText="1" indent="1"/>
    </xf>
    <xf numFmtId="3" fontId="2" fillId="4" borderId="7" xfId="17" applyNumberFormat="1" applyFont="1" applyFill="1" applyBorder="1" applyAlignment="1">
      <alignment horizontal="right" vertical="center" indent="1"/>
    </xf>
    <xf numFmtId="0" fontId="8" fillId="4" borderId="112" xfId="18" applyFont="1" applyFill="1" applyBorder="1">
      <alignment horizontal="left" vertical="center" wrapText="1" indent="1"/>
    </xf>
    <xf numFmtId="3" fontId="2" fillId="5" borderId="7" xfId="17" applyNumberFormat="1" applyFont="1" applyFill="1" applyBorder="1" applyAlignment="1">
      <alignment horizontal="right" vertical="center" indent="1"/>
    </xf>
    <xf numFmtId="3" fontId="2" fillId="0" borderId="7" xfId="17" applyNumberFormat="1" applyFont="1" applyFill="1" applyBorder="1" applyAlignment="1">
      <alignment horizontal="right" vertical="center" indent="1"/>
    </xf>
    <xf numFmtId="3" fontId="2" fillId="3" borderId="96" xfId="17" applyNumberFormat="1" applyFont="1" applyFill="1" applyBorder="1" applyAlignment="1">
      <alignment horizontal="right" vertical="center" indent="1"/>
    </xf>
    <xf numFmtId="0" fontId="8" fillId="3" borderId="114" xfId="18" applyFont="1" applyFill="1" applyBorder="1">
      <alignment horizontal="left" vertical="center" wrapText="1" indent="1"/>
    </xf>
    <xf numFmtId="0" fontId="1" fillId="4" borderId="58" xfId="34" applyFont="1" applyFill="1" applyBorder="1" applyAlignment="1">
      <alignment horizontal="center" vertical="center" wrapText="1"/>
    </xf>
    <xf numFmtId="3" fontId="2" fillId="3" borderId="8" xfId="17" applyNumberFormat="1" applyFont="1" applyFill="1" applyBorder="1" applyAlignment="1">
      <alignment horizontal="right" vertical="center" indent="1"/>
    </xf>
    <xf numFmtId="0" fontId="8" fillId="3" borderId="118" xfId="18" applyFont="1" applyFill="1" applyBorder="1">
      <alignment horizontal="left" vertical="center" wrapText="1" indent="1"/>
    </xf>
    <xf numFmtId="0" fontId="1" fillId="3" borderId="119" xfId="16" applyFont="1" applyFill="1" applyBorder="1" applyAlignment="1">
      <alignment horizontal="center" vertical="center" wrapText="1" readingOrder="2"/>
    </xf>
    <xf numFmtId="0" fontId="0" fillId="0" borderId="0" xfId="0" applyAlignment="1">
      <alignment wrapText="1"/>
    </xf>
    <xf numFmtId="3" fontId="0" fillId="0" borderId="0" xfId="0" applyNumberFormat="1"/>
    <xf numFmtId="0" fontId="5" fillId="0" borderId="0" xfId="2" applyFont="1" applyAlignment="1">
      <alignment horizontal="center" vertical="center" readingOrder="1"/>
    </xf>
    <xf numFmtId="0" fontId="5" fillId="3" borderId="0" xfId="0" applyFont="1" applyFill="1" applyBorder="1" applyAlignment="1">
      <alignment horizontal="center" vertical="center"/>
    </xf>
    <xf numFmtId="0" fontId="5" fillId="3" borderId="0" xfId="0" applyFont="1" applyFill="1" applyBorder="1" applyAlignment="1">
      <alignment horizontal="center"/>
    </xf>
    <xf numFmtId="3" fontId="1" fillId="0" borderId="58" xfId="15" applyNumberFormat="1" applyFont="1" applyFill="1" applyBorder="1" applyAlignment="1">
      <alignment vertical="center"/>
    </xf>
    <xf numFmtId="3" fontId="1" fillId="0" borderId="82" xfId="15" applyNumberFormat="1" applyFont="1" applyFill="1" applyBorder="1" applyAlignment="1">
      <alignment vertical="center"/>
    </xf>
    <xf numFmtId="3" fontId="1" fillId="5" borderId="59" xfId="15" applyNumberFormat="1" applyFont="1" applyFill="1" applyBorder="1" applyAlignment="1">
      <alignment vertical="center"/>
    </xf>
    <xf numFmtId="0" fontId="2" fillId="3" borderId="69" xfId="34" applyFont="1" applyFill="1" applyBorder="1" applyAlignment="1">
      <alignment horizontal="centerContinuous" vertical="center"/>
    </xf>
    <xf numFmtId="0" fontId="2" fillId="3" borderId="69" xfId="34" applyFont="1" applyFill="1" applyBorder="1"/>
    <xf numFmtId="0" fontId="1" fillId="3" borderId="69" xfId="34" applyFont="1" applyFill="1" applyBorder="1" applyAlignment="1">
      <alignment horizontal="left" vertical="center"/>
    </xf>
    <xf numFmtId="0" fontId="32" fillId="4" borderId="60" xfId="34" applyFont="1" applyFill="1" applyBorder="1" applyAlignment="1">
      <alignment horizontal="center" vertical="top"/>
    </xf>
    <xf numFmtId="0" fontId="12" fillId="0" borderId="71" xfId="34" applyFont="1" applyFill="1" applyBorder="1" applyAlignment="1">
      <alignment horizontal="center" vertical="center"/>
    </xf>
    <xf numFmtId="0" fontId="32" fillId="0" borderId="78" xfId="34" applyFont="1" applyFill="1" applyBorder="1" applyAlignment="1">
      <alignment horizontal="center" vertical="center"/>
    </xf>
    <xf numFmtId="0" fontId="12" fillId="0" borderId="46" xfId="34" applyFont="1" applyFill="1" applyBorder="1" applyAlignment="1">
      <alignment horizontal="center" vertical="center"/>
    </xf>
    <xf numFmtId="0" fontId="12" fillId="4" borderId="16" xfId="34" applyFont="1" applyFill="1" applyBorder="1" applyAlignment="1">
      <alignment horizontal="center" vertical="center"/>
    </xf>
    <xf numFmtId="0" fontId="32" fillId="4" borderId="46" xfId="34" applyFont="1" applyFill="1" applyBorder="1" applyAlignment="1">
      <alignment horizontal="center" vertical="center"/>
    </xf>
    <xf numFmtId="0" fontId="12" fillId="4" borderId="46" xfId="34" applyFont="1" applyFill="1" applyBorder="1" applyAlignment="1">
      <alignment horizontal="center" vertical="center"/>
    </xf>
    <xf numFmtId="0" fontId="32" fillId="3" borderId="74" xfId="34" applyFont="1" applyFill="1" applyBorder="1" applyAlignment="1">
      <alignment horizontal="center" vertical="center"/>
    </xf>
    <xf numFmtId="0" fontId="12" fillId="3" borderId="75" xfId="34" applyFont="1" applyFill="1" applyBorder="1" applyAlignment="1">
      <alignment horizontal="center" vertical="center"/>
    </xf>
    <xf numFmtId="0" fontId="12" fillId="3" borderId="15" xfId="34" applyFont="1" applyFill="1" applyBorder="1" applyAlignment="1">
      <alignment horizontal="center" vertical="center"/>
    </xf>
    <xf numFmtId="0" fontId="32" fillId="4" borderId="75" xfId="34" applyFont="1" applyFill="1" applyBorder="1" applyAlignment="1">
      <alignment horizontal="center" vertical="center"/>
    </xf>
    <xf numFmtId="0" fontId="12" fillId="4" borderId="75" xfId="34" applyFont="1" applyFill="1" applyBorder="1" applyAlignment="1">
      <alignment horizontal="center" vertical="center"/>
    </xf>
    <xf numFmtId="0" fontId="32" fillId="0" borderId="73" xfId="34" applyFont="1" applyFill="1" applyBorder="1" applyAlignment="1">
      <alignment horizontal="center" vertical="center"/>
    </xf>
    <xf numFmtId="0" fontId="12" fillId="0" borderId="45" xfId="34" applyFont="1" applyFill="1" applyBorder="1" applyAlignment="1">
      <alignment horizontal="center" vertical="center"/>
    </xf>
    <xf numFmtId="0" fontId="12" fillId="0" borderId="15" xfId="34" applyFont="1" applyFill="1" applyBorder="1" applyAlignment="1">
      <alignment horizontal="center" vertical="center"/>
    </xf>
    <xf numFmtId="0" fontId="32" fillId="5" borderId="45" xfId="34" applyFont="1" applyFill="1" applyBorder="1" applyAlignment="1">
      <alignment horizontal="center" vertical="center"/>
    </xf>
    <xf numFmtId="0" fontId="12" fillId="5" borderId="45" xfId="34" applyFont="1" applyFill="1" applyBorder="1" applyAlignment="1">
      <alignment horizontal="center" vertical="center"/>
    </xf>
    <xf numFmtId="0" fontId="32" fillId="5" borderId="46" xfId="34" applyFont="1" applyFill="1" applyBorder="1" applyAlignment="1">
      <alignment horizontal="center" vertical="center"/>
    </xf>
    <xf numFmtId="0" fontId="12" fillId="5" borderId="46" xfId="34" applyFont="1" applyFill="1" applyBorder="1" applyAlignment="1">
      <alignment horizontal="center" vertical="center"/>
    </xf>
    <xf numFmtId="0" fontId="32" fillId="0" borderId="45" xfId="34" applyFont="1" applyFill="1" applyBorder="1" applyAlignment="1">
      <alignment horizontal="center" vertical="center"/>
    </xf>
    <xf numFmtId="0" fontId="32" fillId="0" borderId="46" xfId="34" applyFont="1" applyFill="1" applyBorder="1" applyAlignment="1">
      <alignment horizontal="center" vertical="center"/>
    </xf>
    <xf numFmtId="0" fontId="32" fillId="5" borderId="83" xfId="34" applyFont="1" applyFill="1" applyBorder="1" applyAlignment="1">
      <alignment horizontal="center" vertical="center"/>
    </xf>
    <xf numFmtId="0" fontId="12" fillId="5" borderId="83" xfId="34" applyFont="1" applyFill="1" applyBorder="1" applyAlignment="1">
      <alignment horizontal="center" vertical="center"/>
    </xf>
    <xf numFmtId="0" fontId="32" fillId="0" borderId="75" xfId="34" applyFont="1" applyFill="1" applyBorder="1" applyAlignment="1">
      <alignment horizontal="center" vertical="center"/>
    </xf>
    <xf numFmtId="0" fontId="12" fillId="0" borderId="75" xfId="34" applyFont="1" applyFill="1" applyBorder="1" applyAlignment="1">
      <alignment horizontal="center" vertical="center"/>
    </xf>
    <xf numFmtId="0" fontId="32" fillId="0" borderId="77" xfId="34" applyFont="1" applyFill="1" applyBorder="1" applyAlignment="1">
      <alignment horizontal="center" vertical="center"/>
    </xf>
    <xf numFmtId="0" fontId="12" fillId="0" borderId="77" xfId="34" applyFont="1" applyFill="1" applyBorder="1" applyAlignment="1">
      <alignment horizontal="center" vertical="center"/>
    </xf>
    <xf numFmtId="0" fontId="32" fillId="5" borderId="77" xfId="34" applyFont="1" applyFill="1" applyBorder="1" applyAlignment="1">
      <alignment horizontal="center" vertical="center"/>
    </xf>
    <xf numFmtId="0" fontId="12" fillId="5" borderId="77" xfId="34" applyFont="1" applyFill="1" applyBorder="1" applyAlignment="1">
      <alignment horizontal="center" vertical="center"/>
    </xf>
    <xf numFmtId="0" fontId="32" fillId="0" borderId="79" xfId="34" applyFont="1" applyFill="1" applyBorder="1" applyAlignment="1">
      <alignment horizontal="center" vertical="center"/>
    </xf>
    <xf numFmtId="0" fontId="12" fillId="0" borderId="79" xfId="34" applyFont="1" applyFill="1" applyBorder="1" applyAlignment="1">
      <alignment horizontal="center" vertical="center"/>
    </xf>
    <xf numFmtId="0" fontId="12" fillId="0" borderId="80" xfId="34" applyFont="1" applyFill="1" applyBorder="1" applyAlignment="1">
      <alignment horizontal="center" vertical="center"/>
    </xf>
    <xf numFmtId="0" fontId="1" fillId="3" borderId="0" xfId="34" applyFont="1" applyFill="1" applyAlignment="1">
      <alignment horizontal="center"/>
    </xf>
    <xf numFmtId="0" fontId="1" fillId="0" borderId="0" xfId="34" applyFont="1" applyAlignment="1">
      <alignment horizontal="center"/>
    </xf>
    <xf numFmtId="0" fontId="13" fillId="0" borderId="0" xfId="34" applyFont="1" applyAlignment="1">
      <alignment horizontal="center"/>
    </xf>
    <xf numFmtId="0" fontId="32" fillId="0" borderId="76" xfId="15" applyFont="1" applyFill="1" applyBorder="1" applyAlignment="1">
      <alignment horizontal="center" vertical="center"/>
    </xf>
    <xf numFmtId="3" fontId="1" fillId="0" borderId="120" xfId="15" applyNumberFormat="1" applyFont="1" applyFill="1" applyBorder="1" applyAlignment="1">
      <alignment horizontal="right" vertical="center"/>
    </xf>
    <xf numFmtId="0" fontId="32" fillId="4" borderId="120" xfId="15" applyFont="1" applyFill="1" applyBorder="1" applyAlignment="1">
      <alignment horizontal="center" vertical="center"/>
    </xf>
    <xf numFmtId="0" fontId="32" fillId="3" borderId="121" xfId="34" applyFont="1" applyFill="1" applyBorder="1" applyAlignment="1">
      <alignment horizontal="center" vertical="center"/>
    </xf>
    <xf numFmtId="0" fontId="32" fillId="3" borderId="122" xfId="15" applyFont="1" applyFill="1" applyBorder="1" applyAlignment="1">
      <alignment horizontal="center" vertical="center"/>
    </xf>
    <xf numFmtId="3" fontId="1" fillId="0" borderId="120" xfId="15" applyNumberFormat="1" applyFont="1" applyFill="1" applyBorder="1" applyAlignment="1">
      <alignment vertical="center"/>
    </xf>
    <xf numFmtId="0" fontId="32" fillId="0" borderId="121" xfId="34" applyFont="1" applyFill="1" applyBorder="1" applyAlignment="1">
      <alignment horizontal="center" vertical="center"/>
    </xf>
    <xf numFmtId="0" fontId="32" fillId="0" borderId="123" xfId="15" applyFont="1" applyFill="1" applyBorder="1" applyAlignment="1">
      <alignment horizontal="center" vertical="center"/>
    </xf>
    <xf numFmtId="0" fontId="2" fillId="5" borderId="45" xfId="34" applyFont="1" applyFill="1" applyBorder="1" applyAlignment="1">
      <alignment vertical="center"/>
    </xf>
    <xf numFmtId="0" fontId="2" fillId="5" borderId="77" xfId="34" applyFont="1" applyFill="1" applyBorder="1" applyAlignment="1">
      <alignment vertical="center"/>
    </xf>
    <xf numFmtId="3" fontId="2" fillId="3" borderId="93" xfId="34" applyNumberFormat="1" applyFont="1" applyFill="1" applyBorder="1" applyAlignment="1">
      <alignment vertical="center"/>
    </xf>
    <xf numFmtId="3" fontId="2" fillId="3" borderId="46" xfId="34" applyNumberFormat="1" applyFont="1" applyFill="1" applyBorder="1" applyAlignment="1">
      <alignment vertical="center"/>
    </xf>
    <xf numFmtId="3" fontId="1" fillId="3" borderId="120" xfId="15" applyNumberFormat="1" applyFont="1" applyFill="1" applyBorder="1" applyAlignment="1">
      <alignment vertical="center"/>
    </xf>
    <xf numFmtId="0" fontId="2" fillId="0" borderId="75" xfId="34" applyFont="1" applyFill="1" applyBorder="1" applyAlignment="1">
      <alignment vertical="center"/>
    </xf>
    <xf numFmtId="0" fontId="2" fillId="0" borderId="77" xfId="34" applyFont="1" applyFill="1" applyBorder="1" applyAlignment="1">
      <alignment vertical="center"/>
    </xf>
    <xf numFmtId="3" fontId="2" fillId="4" borderId="93" xfId="34" applyNumberFormat="1" applyFont="1" applyFill="1" applyBorder="1" applyAlignment="1">
      <alignment vertical="center"/>
    </xf>
    <xf numFmtId="3" fontId="2" fillId="4" borderId="103" xfId="34" applyNumberFormat="1" applyFont="1" applyFill="1" applyBorder="1" applyAlignment="1">
      <alignment vertical="center"/>
    </xf>
    <xf numFmtId="3" fontId="2" fillId="4" borderId="46" xfId="34" applyNumberFormat="1" applyFont="1" applyFill="1" applyBorder="1" applyAlignment="1">
      <alignment vertical="center"/>
    </xf>
    <xf numFmtId="3" fontId="1" fillId="4" borderId="120" xfId="15" applyNumberFormat="1" applyFont="1" applyFill="1" applyBorder="1" applyAlignment="1">
      <alignment vertical="center"/>
    </xf>
    <xf numFmtId="0" fontId="2" fillId="0" borderId="45" xfId="34" applyFont="1" applyFill="1" applyBorder="1" applyAlignment="1">
      <alignment horizontal="right" vertical="center"/>
    </xf>
    <xf numFmtId="0" fontId="2" fillId="0" borderId="46" xfId="34" applyFont="1" applyFill="1" applyBorder="1" applyAlignment="1">
      <alignment horizontal="right" vertical="center"/>
    </xf>
    <xf numFmtId="0" fontId="2" fillId="3" borderId="75" xfId="34" applyFont="1" applyFill="1" applyBorder="1" applyAlignment="1">
      <alignment vertical="center"/>
    </xf>
    <xf numFmtId="0" fontId="2" fillId="3" borderId="77" xfId="34" applyFont="1" applyFill="1" applyBorder="1" applyAlignment="1">
      <alignment vertical="center"/>
    </xf>
    <xf numFmtId="3" fontId="2" fillId="0" borderId="45" xfId="34" applyNumberFormat="1" applyFont="1" applyFill="1" applyBorder="1" applyAlignment="1">
      <alignment vertical="center"/>
    </xf>
    <xf numFmtId="0" fontId="2" fillId="0" borderId="45" xfId="34" applyFont="1" applyFill="1" applyBorder="1" applyAlignment="1">
      <alignment vertical="center"/>
    </xf>
    <xf numFmtId="0" fontId="2" fillId="0" borderId="46" xfId="34" applyFont="1" applyFill="1" applyBorder="1" applyAlignment="1">
      <alignment vertical="center"/>
    </xf>
    <xf numFmtId="3" fontId="2" fillId="0" borderId="79" xfId="34" applyNumberFormat="1" applyFont="1" applyFill="1" applyBorder="1" applyAlignment="1">
      <alignment vertical="center"/>
    </xf>
    <xf numFmtId="0" fontId="5" fillId="3" borderId="11" xfId="16" applyFont="1" applyFill="1" applyBorder="1" applyAlignment="1">
      <alignment horizontal="center" vertical="center" wrapText="1" readingOrder="2"/>
    </xf>
    <xf numFmtId="3" fontId="1" fillId="3" borderId="7" xfId="17" applyNumberFormat="1" applyFont="1" applyFill="1" applyBorder="1" applyAlignment="1">
      <alignment horizontal="right" vertical="center" indent="1"/>
    </xf>
    <xf numFmtId="3" fontId="1" fillId="3" borderId="7" xfId="15" applyNumberFormat="1" applyFont="1" applyFill="1" applyBorder="1" applyAlignment="1">
      <alignment horizontal="right" vertical="center" indent="1"/>
    </xf>
    <xf numFmtId="0" fontId="1" fillId="3" borderId="9" xfId="18" applyFont="1" applyFill="1" applyBorder="1" applyAlignment="1">
      <alignment horizontal="center" vertical="center" wrapText="1"/>
    </xf>
    <xf numFmtId="0" fontId="5" fillId="4" borderId="55" xfId="16" applyFont="1" applyFill="1" applyBorder="1" applyAlignment="1">
      <alignment horizontal="center" vertical="center" wrapText="1" readingOrder="2"/>
    </xf>
    <xf numFmtId="3" fontId="13" fillId="4" borderId="56" xfId="6" applyNumberFormat="1" applyFont="1" applyFill="1" applyBorder="1" applyAlignment="1">
      <alignment horizontal="left" vertical="center" wrapText="1" indent="1"/>
    </xf>
    <xf numFmtId="1" fontId="1" fillId="4" borderId="57" xfId="4" applyFont="1" applyFill="1" applyBorder="1" applyAlignment="1">
      <alignment horizontal="center" vertical="center" wrapText="1"/>
    </xf>
    <xf numFmtId="0" fontId="29" fillId="0" borderId="0" xfId="0" applyFont="1" applyAlignment="1">
      <alignment horizontal="center" vertical="center" wrapText="1"/>
    </xf>
    <xf numFmtId="3" fontId="7" fillId="4" borderId="21" xfId="17" quotePrefix="1" applyNumberFormat="1" applyFont="1" applyFill="1" applyBorder="1" applyAlignment="1">
      <alignment horizontal="right" vertical="center" indent="1"/>
    </xf>
    <xf numFmtId="3" fontId="7" fillId="3" borderId="21" xfId="17" quotePrefix="1" applyNumberFormat="1" applyFont="1" applyFill="1" applyBorder="1" applyAlignment="1">
      <alignment horizontal="right" vertical="center" indent="1"/>
    </xf>
    <xf numFmtId="166" fontId="2" fillId="0" borderId="26" xfId="17" quotePrefix="1" applyNumberFormat="1" applyFont="1" applyFill="1" applyBorder="1" applyAlignment="1">
      <alignment horizontal="right" vertical="center" indent="1"/>
    </xf>
    <xf numFmtId="166" fontId="2" fillId="4" borderId="26" xfId="17" quotePrefix="1" applyNumberFormat="1" applyFont="1" applyFill="1" applyBorder="1" applyAlignment="1">
      <alignment horizontal="right" vertical="center" indent="1"/>
    </xf>
    <xf numFmtId="166" fontId="2" fillId="4" borderId="43" xfId="17" quotePrefix="1" applyNumberFormat="1" applyFont="1" applyFill="1" applyBorder="1" applyAlignment="1">
      <alignment horizontal="right" vertical="center" indent="1"/>
    </xf>
    <xf numFmtId="166" fontId="2" fillId="3" borderId="42" xfId="17" quotePrefix="1" applyNumberFormat="1" applyFont="1" applyFill="1" applyBorder="1" applyAlignment="1">
      <alignment horizontal="right" vertical="center" indent="1"/>
    </xf>
    <xf numFmtId="166" fontId="7" fillId="4" borderId="21" xfId="17" quotePrefix="1" applyNumberFormat="1" applyFont="1" applyFill="1" applyBorder="1">
      <alignment horizontal="right" vertical="center" indent="1"/>
    </xf>
    <xf numFmtId="166" fontId="7" fillId="3" borderId="21" xfId="17" quotePrefix="1" applyNumberFormat="1" applyFont="1" applyFill="1" applyBorder="1">
      <alignment horizontal="right" vertical="center" indent="1"/>
    </xf>
    <xf numFmtId="166" fontId="7" fillId="3" borderId="24" xfId="17" quotePrefix="1" applyNumberFormat="1" applyFont="1" applyFill="1" applyBorder="1">
      <alignment horizontal="right" vertical="center" indent="1"/>
    </xf>
    <xf numFmtId="166" fontId="7" fillId="4" borderId="70" xfId="17" quotePrefix="1" applyNumberFormat="1" applyFont="1" applyFill="1" applyBorder="1">
      <alignment horizontal="right" vertical="center" indent="1"/>
    </xf>
    <xf numFmtId="0" fontId="42" fillId="0" borderId="0" xfId="0" applyFont="1" applyAlignment="1">
      <alignment horizontal="center"/>
    </xf>
    <xf numFmtId="0" fontId="43" fillId="0" borderId="0" xfId="0" applyFont="1" applyAlignment="1">
      <alignment vertical="center"/>
    </xf>
    <xf numFmtId="0" fontId="43" fillId="0" borderId="0" xfId="0" applyFont="1" applyAlignment="1">
      <alignment vertical="top"/>
    </xf>
    <xf numFmtId="0" fontId="44" fillId="0" borderId="0" xfId="0" applyFont="1" applyAlignment="1">
      <alignment horizontal="right" vertical="top" wrapText="1" indent="1" readingOrder="2"/>
    </xf>
    <xf numFmtId="0" fontId="45" fillId="0" borderId="0" xfId="0" applyFont="1" applyAlignment="1">
      <alignment horizontal="right" vertical="top" indent="1"/>
    </xf>
    <xf numFmtId="169" fontId="2" fillId="3" borderId="96" xfId="17" applyNumberFormat="1" applyFont="1" applyFill="1" applyBorder="1" applyAlignment="1">
      <alignment horizontal="right" vertical="center" indent="1"/>
    </xf>
    <xf numFmtId="0" fontId="1" fillId="3" borderId="29" xfId="16" applyFont="1" applyFill="1" applyBorder="1" applyAlignment="1">
      <alignment horizontal="right" vertical="center" wrapText="1" readingOrder="2"/>
    </xf>
    <xf numFmtId="0" fontId="1" fillId="3" borderId="27" xfId="17" applyFont="1" applyFill="1" applyBorder="1" applyAlignment="1">
      <alignment horizontal="right" vertical="center" indent="1"/>
    </xf>
    <xf numFmtId="0" fontId="5" fillId="0" borderId="0" xfId="2" applyFont="1" applyAlignment="1">
      <alignment horizontal="center" vertical="center" readingOrder="1"/>
    </xf>
    <xf numFmtId="0" fontId="5" fillId="3" borderId="0" xfId="0" applyFont="1" applyFill="1" applyBorder="1" applyAlignment="1">
      <alignment horizontal="center" vertical="center"/>
    </xf>
    <xf numFmtId="0" fontId="1" fillId="4" borderId="58" xfId="0" applyFont="1" applyFill="1" applyBorder="1" applyAlignment="1">
      <alignment horizontal="center" vertical="center" wrapText="1"/>
    </xf>
    <xf numFmtId="0" fontId="5" fillId="3" borderId="0" xfId="0" applyFont="1" applyFill="1" applyBorder="1" applyAlignment="1">
      <alignment horizontal="center"/>
    </xf>
    <xf numFmtId="0" fontId="13" fillId="4" borderId="69" xfId="6" applyFont="1" applyFill="1" applyBorder="1" applyAlignment="1">
      <alignment horizontal="center" vertical="top" wrapText="1"/>
    </xf>
    <xf numFmtId="0" fontId="5" fillId="4" borderId="14" xfId="0" applyFont="1" applyFill="1" applyBorder="1" applyAlignment="1">
      <alignment horizontal="right" vertical="center" indent="1" readingOrder="2"/>
    </xf>
    <xf numFmtId="0" fontId="1" fillId="4" borderId="125" xfId="0" applyFont="1" applyFill="1" applyBorder="1" applyAlignment="1">
      <alignment horizontal="left" vertical="center" indent="1"/>
    </xf>
    <xf numFmtId="0" fontId="5" fillId="3" borderId="62" xfId="0" applyFont="1" applyFill="1" applyBorder="1" applyAlignment="1">
      <alignment horizontal="center" vertical="center"/>
    </xf>
    <xf numFmtId="0" fontId="1" fillId="3" borderId="102" xfId="0" applyFont="1" applyFill="1" applyBorder="1" applyAlignment="1">
      <alignment horizontal="center" vertical="center"/>
    </xf>
    <xf numFmtId="0" fontId="20" fillId="0" borderId="0" xfId="0" applyFont="1" applyAlignment="1">
      <alignment vertical="center" wrapText="1"/>
    </xf>
    <xf numFmtId="166" fontId="20" fillId="0" borderId="0" xfId="0" applyNumberFormat="1" applyFont="1" applyAlignment="1">
      <alignment horizontal="center" vertical="center"/>
    </xf>
    <xf numFmtId="0" fontId="34" fillId="4" borderId="130" xfId="34" applyFont="1" applyFill="1" applyBorder="1" applyAlignment="1">
      <alignment horizontal="center"/>
    </xf>
    <xf numFmtId="0" fontId="2" fillId="4" borderId="15" xfId="0" applyFont="1" applyFill="1" applyBorder="1" applyAlignment="1">
      <alignment horizontal="left" vertical="center" wrapText="1" indent="1"/>
    </xf>
    <xf numFmtId="0" fontId="5" fillId="0" borderId="0" xfId="2" applyFont="1" applyAlignment="1">
      <alignment horizontal="center" vertical="center" readingOrder="1"/>
    </xf>
    <xf numFmtId="0" fontId="5" fillId="3" borderId="0" xfId="0" applyFont="1" applyFill="1" applyBorder="1" applyAlignment="1">
      <alignment horizontal="center" vertical="center"/>
    </xf>
    <xf numFmtId="0" fontId="5" fillId="3" borderId="0" xfId="0" applyFont="1" applyFill="1" applyBorder="1" applyAlignment="1">
      <alignment horizontal="center"/>
    </xf>
    <xf numFmtId="0" fontId="38" fillId="3" borderId="40" xfId="0" applyFont="1" applyFill="1" applyBorder="1" applyAlignment="1">
      <alignment horizontal="right" vertical="center" wrapText="1" readingOrder="2"/>
    </xf>
    <xf numFmtId="0" fontId="5" fillId="3" borderId="0" xfId="0" applyFont="1" applyFill="1" applyBorder="1" applyAlignment="1">
      <alignment horizontal="center"/>
    </xf>
    <xf numFmtId="0" fontId="1" fillId="0" borderId="0" xfId="0" applyFont="1" applyBorder="1" applyAlignment="1">
      <alignment horizontal="center" vertical="center"/>
    </xf>
    <xf numFmtId="3" fontId="2" fillId="5" borderId="0" xfId="0" applyNumberFormat="1" applyFont="1" applyFill="1" applyBorder="1" applyAlignment="1">
      <alignment horizontal="right" vertical="center" indent="1"/>
    </xf>
    <xf numFmtId="3" fontId="2" fillId="0" borderId="0" xfId="0" applyNumberFormat="1" applyFont="1" applyBorder="1" applyAlignment="1">
      <alignment horizontal="right" vertical="center" indent="1"/>
    </xf>
    <xf numFmtId="3" fontId="1" fillId="0" borderId="44" xfId="0" applyNumberFormat="1" applyFont="1" applyBorder="1" applyAlignment="1">
      <alignment horizontal="right" vertical="center" indent="1"/>
    </xf>
    <xf numFmtId="3" fontId="1" fillId="0" borderId="0" xfId="0" applyNumberFormat="1" applyFont="1" applyBorder="1" applyAlignment="1">
      <alignment horizontal="right" vertical="center" indent="1"/>
    </xf>
    <xf numFmtId="3" fontId="2" fillId="0" borderId="97" xfId="0" applyNumberFormat="1" applyFont="1" applyBorder="1" applyAlignment="1">
      <alignment horizontal="right" vertical="center" indent="1"/>
    </xf>
    <xf numFmtId="3" fontId="2" fillId="5" borderId="9" xfId="0" applyNumberFormat="1" applyFont="1" applyFill="1" applyBorder="1" applyAlignment="1">
      <alignment horizontal="right" vertical="center" indent="1"/>
    </xf>
    <xf numFmtId="3" fontId="2" fillId="0" borderId="9" xfId="0" applyNumberFormat="1" applyFont="1" applyBorder="1" applyAlignment="1">
      <alignment horizontal="right" vertical="center" indent="1"/>
    </xf>
    <xf numFmtId="3" fontId="2" fillId="5" borderId="12" xfId="0" applyNumberFormat="1" applyFont="1" applyFill="1" applyBorder="1" applyAlignment="1">
      <alignment horizontal="right" vertical="center" indent="1"/>
    </xf>
    <xf numFmtId="3" fontId="2" fillId="0" borderId="97" xfId="0" applyNumberFormat="1" applyFont="1" applyFill="1" applyBorder="1" applyAlignment="1">
      <alignment horizontal="right" vertical="center" indent="1"/>
    </xf>
    <xf numFmtId="3" fontId="1" fillId="3" borderId="61" xfId="0" applyNumberFormat="1" applyFont="1" applyFill="1" applyBorder="1" applyAlignment="1">
      <alignment horizontal="right" vertical="center" indent="1"/>
    </xf>
    <xf numFmtId="0" fontId="5" fillId="3" borderId="55" xfId="16" applyFont="1" applyFill="1" applyBorder="1" applyAlignment="1">
      <alignment horizontal="center" vertical="center" wrapText="1" readingOrder="2"/>
    </xf>
    <xf numFmtId="3" fontId="1" fillId="3" borderId="56" xfId="17" applyNumberFormat="1" applyFont="1" applyFill="1" applyBorder="1" applyAlignment="1">
      <alignment horizontal="right" vertical="center" indent="1"/>
    </xf>
    <xf numFmtId="3" fontId="1" fillId="3" borderId="56" xfId="15" applyNumberFormat="1" applyFont="1" applyFill="1" applyBorder="1" applyAlignment="1">
      <alignment horizontal="right" vertical="center" indent="1"/>
    </xf>
    <xf numFmtId="0" fontId="1" fillId="3" borderId="57" xfId="18" applyFont="1" applyFill="1" applyBorder="1" applyAlignment="1">
      <alignment horizontal="center" vertical="center" wrapText="1"/>
    </xf>
    <xf numFmtId="0" fontId="2" fillId="0" borderId="0" xfId="0" applyFont="1" applyAlignment="1">
      <alignment wrapText="1"/>
    </xf>
    <xf numFmtId="0" fontId="1" fillId="3" borderId="28" xfId="16" applyFont="1" applyFill="1" applyBorder="1" applyAlignment="1">
      <alignment horizontal="left" vertical="center" wrapText="1" readingOrder="2"/>
    </xf>
    <xf numFmtId="3" fontId="1" fillId="0" borderId="38" xfId="17" applyNumberFormat="1" applyFont="1" applyFill="1" applyBorder="1" applyAlignment="1">
      <alignment horizontal="right" vertical="center" indent="1"/>
    </xf>
    <xf numFmtId="0" fontId="5" fillId="0" borderId="0" xfId="2" applyFont="1" applyAlignment="1">
      <alignment horizontal="center" vertical="center" readingOrder="1"/>
    </xf>
    <xf numFmtId="0" fontId="5" fillId="3" borderId="0" xfId="0" applyFont="1" applyFill="1" applyBorder="1" applyAlignment="1">
      <alignment horizontal="center" vertical="center"/>
    </xf>
    <xf numFmtId="0" fontId="5" fillId="3" borderId="0" xfId="0" applyFont="1" applyFill="1" applyBorder="1" applyAlignment="1">
      <alignment horizontal="center"/>
    </xf>
    <xf numFmtId="166" fontId="2" fillId="0" borderId="45" xfId="34" applyNumberFormat="1" applyFont="1" applyFill="1" applyBorder="1" applyAlignment="1">
      <alignment horizontal="right" vertical="center"/>
    </xf>
    <xf numFmtId="166" fontId="2" fillId="0" borderId="46" xfId="34" applyNumberFormat="1" applyFont="1" applyFill="1" applyBorder="1" applyAlignment="1">
      <alignment horizontal="right" vertical="center"/>
    </xf>
    <xf numFmtId="166" fontId="1" fillId="0" borderId="120" xfId="15" applyNumberFormat="1" applyFont="1" applyFill="1" applyBorder="1" applyAlignment="1">
      <alignment horizontal="right" vertical="center"/>
    </xf>
    <xf numFmtId="166" fontId="2" fillId="4" borderId="104" xfId="34" applyNumberFormat="1" applyFont="1" applyFill="1" applyBorder="1" applyAlignment="1">
      <alignment vertical="center"/>
    </xf>
    <xf numFmtId="3" fontId="2" fillId="4" borderId="127" xfId="34" applyNumberFormat="1" applyFont="1" applyFill="1" applyBorder="1" applyAlignment="1">
      <alignment vertical="center"/>
    </xf>
    <xf numFmtId="166" fontId="2" fillId="4" borderId="128" xfId="34" applyNumberFormat="1" applyFont="1" applyFill="1" applyBorder="1" applyAlignment="1">
      <alignment vertical="center"/>
    </xf>
    <xf numFmtId="3" fontId="1" fillId="4" borderId="131" xfId="15" applyNumberFormat="1" applyFont="1" applyFill="1" applyBorder="1" applyAlignment="1">
      <alignment vertical="center"/>
    </xf>
    <xf numFmtId="166" fontId="1" fillId="4" borderId="132" xfId="15" applyNumberFormat="1" applyFont="1" applyFill="1" applyBorder="1" applyAlignment="1">
      <alignment vertical="center"/>
    </xf>
    <xf numFmtId="166" fontId="2" fillId="3" borderId="75" xfId="34" applyNumberFormat="1" applyFont="1" applyFill="1" applyBorder="1" applyAlignment="1">
      <alignment vertical="center"/>
    </xf>
    <xf numFmtId="166" fontId="2" fillId="3" borderId="77" xfId="34" applyNumberFormat="1" applyFont="1" applyFill="1" applyBorder="1" applyAlignment="1">
      <alignment vertical="center"/>
    </xf>
    <xf numFmtId="166" fontId="1" fillId="3" borderId="58" xfId="15" applyNumberFormat="1" applyFont="1" applyFill="1" applyBorder="1" applyAlignment="1">
      <alignment vertical="center"/>
    </xf>
    <xf numFmtId="3" fontId="2" fillId="4" borderId="133" xfId="34" applyNumberFormat="1" applyFont="1" applyFill="1" applyBorder="1" applyAlignment="1">
      <alignment vertical="center"/>
    </xf>
    <xf numFmtId="166" fontId="2" fillId="4" borderId="134" xfId="34" applyNumberFormat="1" applyFont="1" applyFill="1" applyBorder="1" applyAlignment="1">
      <alignment vertical="center"/>
    </xf>
    <xf numFmtId="3" fontId="1" fillId="4" borderId="61" xfId="15" applyNumberFormat="1" applyFont="1" applyFill="1" applyBorder="1" applyAlignment="1">
      <alignment vertical="center"/>
    </xf>
    <xf numFmtId="166" fontId="1" fillId="4" borderId="62" xfId="15" applyNumberFormat="1" applyFont="1" applyFill="1" applyBorder="1" applyAlignment="1">
      <alignment vertical="center"/>
    </xf>
    <xf numFmtId="166" fontId="2" fillId="0" borderId="45" xfId="34" applyNumberFormat="1" applyFont="1" applyFill="1" applyBorder="1" applyAlignment="1">
      <alignment vertical="center"/>
    </xf>
    <xf numFmtId="166" fontId="2" fillId="0" borderId="77" xfId="34" applyNumberFormat="1" applyFont="1" applyFill="1" applyBorder="1" applyAlignment="1">
      <alignment vertical="center"/>
    </xf>
    <xf numFmtId="166" fontId="1" fillId="0" borderId="59" xfId="15" applyNumberFormat="1" applyFont="1" applyFill="1" applyBorder="1" applyAlignment="1">
      <alignment vertical="center"/>
    </xf>
    <xf numFmtId="166" fontId="2" fillId="0" borderId="46" xfId="34" applyNumberFormat="1" applyFont="1" applyFill="1" applyBorder="1" applyAlignment="1">
      <alignment vertical="center"/>
    </xf>
    <xf numFmtId="166" fontId="1" fillId="0" borderId="58" xfId="15" applyNumberFormat="1" applyFont="1" applyFill="1" applyBorder="1" applyAlignment="1">
      <alignment vertical="center"/>
    </xf>
    <xf numFmtId="3" fontId="2" fillId="4" borderId="109" xfId="34" applyNumberFormat="1" applyFont="1" applyFill="1" applyBorder="1" applyAlignment="1">
      <alignment vertical="center"/>
    </xf>
    <xf numFmtId="166" fontId="2" fillId="4" borderId="126" xfId="34" applyNumberFormat="1" applyFont="1" applyFill="1" applyBorder="1" applyAlignment="1">
      <alignment vertical="center"/>
    </xf>
    <xf numFmtId="166" fontId="2" fillId="0" borderId="75" xfId="34" applyNumberFormat="1" applyFont="1" applyFill="1" applyBorder="1" applyAlignment="1">
      <alignment vertical="center"/>
    </xf>
    <xf numFmtId="166" fontId="2" fillId="4" borderId="93" xfId="34" applyNumberFormat="1" applyFont="1" applyFill="1" applyBorder="1" applyAlignment="1">
      <alignment vertical="center"/>
    </xf>
    <xf numFmtId="166" fontId="2" fillId="4" borderId="46" xfId="34" applyNumberFormat="1" applyFont="1" applyFill="1" applyBorder="1" applyAlignment="1">
      <alignment vertical="center"/>
    </xf>
    <xf numFmtId="166" fontId="1" fillId="4" borderId="120" xfId="15" applyNumberFormat="1" applyFont="1" applyFill="1" applyBorder="1" applyAlignment="1">
      <alignment vertical="center"/>
    </xf>
    <xf numFmtId="166" fontId="2" fillId="0" borderId="79" xfId="34" applyNumberFormat="1" applyFont="1" applyFill="1" applyBorder="1" applyAlignment="1">
      <alignment vertical="center"/>
    </xf>
    <xf numFmtId="166" fontId="1" fillId="0" borderId="82" xfId="15" applyNumberFormat="1" applyFont="1" applyFill="1" applyBorder="1" applyAlignment="1">
      <alignment vertical="center"/>
    </xf>
    <xf numFmtId="166" fontId="2" fillId="5" borderId="45" xfId="34" applyNumberFormat="1" applyFont="1" applyFill="1" applyBorder="1" applyAlignment="1">
      <alignment vertical="center"/>
    </xf>
    <xf numFmtId="166" fontId="2" fillId="5" borderId="77" xfId="34" applyNumberFormat="1" applyFont="1" applyFill="1" applyBorder="1" applyAlignment="1">
      <alignment vertical="center"/>
    </xf>
    <xf numFmtId="166" fontId="1" fillId="5" borderId="59" xfId="15" applyNumberFormat="1" applyFont="1" applyFill="1" applyBorder="1" applyAlignment="1">
      <alignment vertical="center"/>
    </xf>
    <xf numFmtId="166" fontId="2" fillId="3" borderId="93" xfId="34" applyNumberFormat="1" applyFont="1" applyFill="1" applyBorder="1" applyAlignment="1">
      <alignment vertical="center"/>
    </xf>
    <xf numFmtId="166" fontId="2" fillId="3" borderId="46" xfId="34" applyNumberFormat="1" applyFont="1" applyFill="1" applyBorder="1" applyAlignment="1">
      <alignment vertical="center"/>
    </xf>
    <xf numFmtId="166" fontId="1" fillId="3" borderId="120" xfId="15" applyNumberFormat="1" applyFont="1" applyFill="1" applyBorder="1" applyAlignment="1">
      <alignment vertical="center"/>
    </xf>
    <xf numFmtId="0" fontId="1" fillId="3" borderId="0" xfId="16" applyFont="1" applyFill="1" applyBorder="1" applyAlignment="1">
      <alignment horizontal="center" vertical="center" wrapText="1" readingOrder="2"/>
    </xf>
    <xf numFmtId="3" fontId="2" fillId="3" borderId="0" xfId="17" applyNumberFormat="1" applyFont="1" applyFill="1" applyBorder="1" applyAlignment="1">
      <alignment horizontal="right" vertical="center" indent="1"/>
    </xf>
    <xf numFmtId="0" fontId="8" fillId="3" borderId="119" xfId="18" applyFont="1" applyFill="1" applyBorder="1" applyAlignment="1">
      <alignment horizontal="center" vertical="center" wrapText="1"/>
    </xf>
    <xf numFmtId="3" fontId="1" fillId="4" borderId="58" xfId="17" applyNumberFormat="1" applyFont="1" applyFill="1" applyBorder="1" applyAlignment="1">
      <alignment horizontal="right" vertical="center" indent="1"/>
    </xf>
    <xf numFmtId="3" fontId="1" fillId="3" borderId="26" xfId="17" applyNumberFormat="1" applyFont="1" applyFill="1" applyBorder="1" applyAlignment="1">
      <alignment horizontal="right" vertical="center" indent="1"/>
    </xf>
    <xf numFmtId="3" fontId="1" fillId="4" borderId="26" xfId="17" applyNumberFormat="1" applyFont="1" applyFill="1" applyBorder="1" applyAlignment="1">
      <alignment horizontal="right" vertical="center" indent="1"/>
    </xf>
    <xf numFmtId="3" fontId="1" fillId="4" borderId="24" xfId="17" applyNumberFormat="1" applyFont="1" applyFill="1" applyBorder="1" applyAlignment="1">
      <alignment horizontal="right" vertical="center" indent="1"/>
    </xf>
    <xf numFmtId="166" fontId="2" fillId="0" borderId="0" xfId="0" applyNumberFormat="1" applyFont="1" applyBorder="1"/>
    <xf numFmtId="3" fontId="1" fillId="3" borderId="0" xfId="0" applyNumberFormat="1" applyFont="1" applyFill="1" applyBorder="1" applyAlignment="1">
      <alignment horizontal="right" vertical="center" indent="1"/>
    </xf>
    <xf numFmtId="0" fontId="2" fillId="3" borderId="0" xfId="0" applyFont="1" applyFill="1" applyBorder="1" applyAlignment="1">
      <alignment horizontal="right" vertical="center" indent="1"/>
    </xf>
    <xf numFmtId="0" fontId="12" fillId="3" borderId="0" xfId="0" applyFont="1" applyFill="1" applyBorder="1" applyAlignment="1">
      <alignment horizontal="left" vertical="center"/>
    </xf>
    <xf numFmtId="0" fontId="5" fillId="0" borderId="0" xfId="2" applyFont="1" applyAlignment="1">
      <alignment horizontal="center" vertical="center" readingOrder="1"/>
    </xf>
    <xf numFmtId="0" fontId="34" fillId="0" borderId="0" xfId="0" applyFont="1" applyBorder="1" applyAlignment="1">
      <alignment horizontal="left" vertical="top" wrapText="1" indent="1"/>
    </xf>
    <xf numFmtId="0" fontId="34" fillId="0" borderId="0" xfId="0" applyFont="1" applyBorder="1" applyAlignment="1">
      <alignment horizontal="left" vertical="top" indent="1"/>
    </xf>
    <xf numFmtId="0" fontId="34" fillId="0" borderId="0" xfId="0" applyFont="1" applyAlignment="1">
      <alignment horizontal="left" vertical="top" indent="1"/>
    </xf>
    <xf numFmtId="0" fontId="47" fillId="0" borderId="0" xfId="0" applyFont="1" applyBorder="1" applyAlignment="1">
      <alignment horizontal="left" vertical="top" wrapText="1" indent="1"/>
    </xf>
    <xf numFmtId="0" fontId="48" fillId="0" borderId="0" xfId="0" applyFont="1" applyAlignment="1">
      <alignment horizontal="center" vertical="center" wrapText="1"/>
    </xf>
    <xf numFmtId="3" fontId="1" fillId="3" borderId="96" xfId="17" applyNumberFormat="1" applyFont="1" applyFill="1" applyBorder="1" applyAlignment="1">
      <alignment horizontal="right" vertical="center" indent="1"/>
    </xf>
    <xf numFmtId="169" fontId="2" fillId="4" borderId="7" xfId="17" applyNumberFormat="1" applyFont="1" applyFill="1" applyBorder="1" applyAlignment="1">
      <alignment horizontal="right" vertical="center" indent="1"/>
    </xf>
    <xf numFmtId="3" fontId="1" fillId="4" borderId="7" xfId="17" applyNumberFormat="1" applyFont="1" applyFill="1" applyBorder="1" applyAlignment="1">
      <alignment horizontal="right" vertical="center" indent="1"/>
    </xf>
    <xf numFmtId="169" fontId="2" fillId="3" borderId="7" xfId="17" applyNumberFormat="1" applyFont="1" applyFill="1" applyBorder="1" applyAlignment="1">
      <alignment horizontal="right" vertical="center" indent="1"/>
    </xf>
    <xf numFmtId="169" fontId="2" fillId="5" borderId="7" xfId="17" applyNumberFormat="1" applyFont="1" applyFill="1" applyBorder="1" applyAlignment="1">
      <alignment horizontal="right" vertical="center" indent="1"/>
    </xf>
    <xf numFmtId="3" fontId="1" fillId="5" borderId="7" xfId="17" applyNumberFormat="1" applyFont="1" applyFill="1" applyBorder="1" applyAlignment="1">
      <alignment horizontal="right" vertical="center" indent="1"/>
    </xf>
    <xf numFmtId="169" fontId="2" fillId="0" borderId="7" xfId="17" applyNumberFormat="1" applyFont="1" applyFill="1" applyBorder="1" applyAlignment="1">
      <alignment horizontal="right" vertical="center" indent="1"/>
    </xf>
    <xf numFmtId="3" fontId="1" fillId="0" borderId="7" xfId="17" applyNumberFormat="1" applyFont="1" applyFill="1" applyBorder="1" applyAlignment="1">
      <alignment horizontal="right" vertical="center" indent="1"/>
    </xf>
    <xf numFmtId="169" fontId="2" fillId="3" borderId="8" xfId="17" applyNumberFormat="1" applyFont="1" applyFill="1" applyBorder="1" applyAlignment="1">
      <alignment horizontal="right" vertical="center" indent="1"/>
    </xf>
    <xf numFmtId="3" fontId="1" fillId="3" borderId="8" xfId="17" applyNumberFormat="1" applyFont="1" applyFill="1" applyBorder="1" applyAlignment="1">
      <alignment horizontal="right" vertical="center" indent="1"/>
    </xf>
    <xf numFmtId="3" fontId="1" fillId="4" borderId="135" xfId="14" applyNumberFormat="1" applyFont="1" applyFill="1" applyBorder="1" applyAlignment="1">
      <alignment horizontal="right" vertical="center" indent="1"/>
    </xf>
    <xf numFmtId="0" fontId="8" fillId="4" borderId="137" xfId="14" applyFont="1" applyFill="1" applyBorder="1" applyAlignment="1">
      <alignment horizontal="center" vertical="center"/>
    </xf>
    <xf numFmtId="169" fontId="1" fillId="4" borderId="135" xfId="14" applyNumberFormat="1" applyFont="1" applyFill="1" applyBorder="1" applyAlignment="1">
      <alignment horizontal="right" vertical="center" indent="1"/>
    </xf>
    <xf numFmtId="166" fontId="2" fillId="4" borderId="141" xfId="34" applyNumberFormat="1" applyFont="1" applyFill="1" applyBorder="1" applyAlignment="1">
      <alignment vertical="center"/>
    </xf>
    <xf numFmtId="166" fontId="2" fillId="4" borderId="142" xfId="34" applyNumberFormat="1" applyFont="1" applyFill="1" applyBorder="1" applyAlignment="1">
      <alignment vertical="center"/>
    </xf>
    <xf numFmtId="166" fontId="1" fillId="4" borderId="143" xfId="15" applyNumberFormat="1" applyFont="1" applyFill="1" applyBorder="1" applyAlignment="1">
      <alignment vertical="center"/>
    </xf>
    <xf numFmtId="166" fontId="1" fillId="3" borderId="59" xfId="15" applyNumberFormat="1" applyFont="1" applyFill="1" applyBorder="1" applyAlignment="1">
      <alignment vertical="center"/>
    </xf>
    <xf numFmtId="166" fontId="2" fillId="4" borderId="144" xfId="34" applyNumberFormat="1" applyFont="1" applyFill="1" applyBorder="1" applyAlignment="1">
      <alignment vertical="center"/>
    </xf>
    <xf numFmtId="166" fontId="1" fillId="4" borderId="44" xfId="15" applyNumberFormat="1" applyFont="1" applyFill="1" applyBorder="1" applyAlignment="1">
      <alignment vertical="center"/>
    </xf>
    <xf numFmtId="166" fontId="2" fillId="4" borderId="145" xfId="34" applyNumberFormat="1" applyFont="1" applyFill="1" applyBorder="1" applyAlignment="1">
      <alignment vertical="center"/>
    </xf>
    <xf numFmtId="49" fontId="2" fillId="0" borderId="0" xfId="0" applyNumberFormat="1" applyFont="1" applyAlignment="1">
      <alignment horizontal="right" readingOrder="2"/>
    </xf>
    <xf numFmtId="3" fontId="1" fillId="4" borderId="146" xfId="14" applyNumberFormat="1" applyFont="1" applyFill="1" applyBorder="1" applyAlignment="1">
      <alignment horizontal="right" vertical="center" indent="1"/>
    </xf>
    <xf numFmtId="49" fontId="2" fillId="0" borderId="0" xfId="0" applyNumberFormat="1" applyFont="1" applyBorder="1" applyAlignment="1">
      <alignment horizontal="left" readingOrder="1"/>
    </xf>
    <xf numFmtId="0" fontId="3" fillId="0" borderId="0" xfId="0" applyFont="1" applyAlignment="1">
      <alignment horizontal="center" vertical="top"/>
    </xf>
    <xf numFmtId="0" fontId="1" fillId="3" borderId="0" xfId="34" applyFont="1" applyFill="1" applyBorder="1" applyAlignment="1">
      <alignment horizontal="right" vertical="center" readingOrder="2"/>
    </xf>
    <xf numFmtId="0" fontId="1" fillId="5" borderId="59" xfId="34" applyFont="1" applyFill="1" applyBorder="1" applyAlignment="1">
      <alignment horizontal="center" vertical="center" wrapText="1"/>
    </xf>
    <xf numFmtId="0" fontId="1" fillId="5" borderId="69" xfId="34" applyFont="1" applyFill="1" applyBorder="1" applyAlignment="1">
      <alignment horizontal="center" vertical="center" wrapText="1"/>
    </xf>
    <xf numFmtId="0" fontId="1" fillId="5" borderId="66" xfId="34" applyFont="1" applyFill="1" applyBorder="1" applyAlignment="1">
      <alignment horizontal="center" vertical="center" wrapText="1"/>
    </xf>
    <xf numFmtId="0" fontId="1" fillId="0" borderId="79" xfId="34" applyFont="1" applyFill="1" applyBorder="1" applyAlignment="1">
      <alignment horizontal="center" vertical="center" wrapText="1"/>
    </xf>
    <xf numFmtId="0" fontId="1" fillId="0" borderId="69" xfId="34" applyFont="1" applyFill="1" applyBorder="1" applyAlignment="1">
      <alignment horizontal="center" vertical="center" wrapText="1"/>
    </xf>
    <xf numFmtId="0" fontId="1" fillId="0" borderId="60" xfId="34" applyFont="1" applyFill="1" applyBorder="1" applyAlignment="1">
      <alignment horizontal="center" vertical="center" wrapText="1"/>
    </xf>
    <xf numFmtId="0" fontId="1" fillId="0" borderId="59" xfId="34" applyFont="1" applyFill="1" applyBorder="1" applyAlignment="1">
      <alignment horizontal="center" vertical="center" wrapText="1"/>
    </xf>
    <xf numFmtId="0" fontId="1" fillId="5" borderId="60" xfId="34" applyFont="1" applyFill="1" applyBorder="1" applyAlignment="1">
      <alignment horizontal="center" vertical="center" wrapText="1"/>
    </xf>
    <xf numFmtId="0" fontId="1" fillId="4" borderId="69" xfId="34" applyFont="1" applyFill="1" applyBorder="1" applyAlignment="1">
      <alignment horizontal="center" vertical="center" wrapText="1"/>
    </xf>
    <xf numFmtId="0" fontId="1" fillId="4" borderId="60" xfId="34" applyFont="1" applyFill="1" applyBorder="1" applyAlignment="1">
      <alignment horizontal="center" vertical="center" wrapText="1"/>
    </xf>
    <xf numFmtId="0" fontId="1" fillId="3" borderId="85" xfId="34" applyFont="1" applyFill="1" applyBorder="1" applyAlignment="1">
      <alignment horizontal="center" vertical="center" wrapText="1"/>
    </xf>
    <xf numFmtId="0" fontId="1" fillId="3" borderId="86" xfId="34" applyFont="1" applyFill="1" applyBorder="1" applyAlignment="1">
      <alignment horizontal="center" vertical="center" wrapText="1"/>
    </xf>
    <xf numFmtId="0" fontId="2" fillId="4" borderId="58" xfId="34" applyFont="1" applyFill="1" applyBorder="1" applyAlignment="1">
      <alignment horizontal="center" vertical="center" wrapText="1"/>
    </xf>
    <xf numFmtId="0" fontId="2" fillId="4" borderId="61" xfId="34" applyFont="1" applyFill="1" applyBorder="1" applyAlignment="1">
      <alignment horizontal="center" vertical="center" wrapText="1"/>
    </xf>
    <xf numFmtId="0" fontId="2" fillId="0" borderId="59" xfId="34" applyFont="1" applyFill="1" applyBorder="1" applyAlignment="1">
      <alignment horizontal="center" vertical="center" wrapText="1"/>
    </xf>
    <xf numFmtId="0" fontId="2" fillId="0" borderId="89" xfId="34" applyFont="1" applyFill="1" applyBorder="1" applyAlignment="1">
      <alignment horizontal="center" vertical="center" wrapText="1"/>
    </xf>
    <xf numFmtId="0" fontId="2" fillId="0" borderId="69" xfId="34" applyFont="1" applyFill="1" applyBorder="1" applyAlignment="1">
      <alignment horizontal="center" vertical="center" wrapText="1"/>
    </xf>
    <xf numFmtId="0" fontId="2" fillId="0" borderId="87" xfId="34" applyFont="1" applyFill="1" applyBorder="1" applyAlignment="1">
      <alignment horizontal="center" vertical="center" wrapText="1"/>
    </xf>
    <xf numFmtId="0" fontId="2" fillId="0" borderId="60" xfId="34" applyFont="1" applyFill="1" applyBorder="1" applyAlignment="1">
      <alignment horizontal="center" vertical="center" wrapText="1"/>
    </xf>
    <xf numFmtId="0" fontId="2" fillId="0" borderId="88" xfId="34" applyFont="1" applyFill="1" applyBorder="1" applyAlignment="1">
      <alignment horizontal="center" vertical="center" wrapText="1"/>
    </xf>
    <xf numFmtId="0" fontId="2" fillId="5" borderId="59" xfId="34" applyFont="1" applyFill="1" applyBorder="1" applyAlignment="1">
      <alignment horizontal="center" vertical="center" wrapText="1"/>
    </xf>
    <xf numFmtId="0" fontId="2" fillId="5" borderId="89" xfId="34" applyFont="1" applyFill="1" applyBorder="1" applyAlignment="1">
      <alignment horizontal="center" vertical="center" wrapText="1"/>
    </xf>
    <xf numFmtId="0" fontId="2" fillId="5" borderId="69" xfId="34" applyFont="1" applyFill="1" applyBorder="1" applyAlignment="1">
      <alignment horizontal="center" vertical="center" wrapText="1"/>
    </xf>
    <xf numFmtId="0" fontId="2" fillId="5" borderId="87" xfId="34" applyFont="1" applyFill="1" applyBorder="1" applyAlignment="1">
      <alignment horizontal="center" vertical="center" wrapText="1"/>
    </xf>
    <xf numFmtId="0" fontId="2" fillId="5" borderId="60" xfId="34" applyFont="1" applyFill="1" applyBorder="1" applyAlignment="1">
      <alignment horizontal="center" vertical="center" wrapText="1"/>
    </xf>
    <xf numFmtId="0" fontId="2" fillId="5" borderId="88" xfId="34" applyFont="1" applyFill="1" applyBorder="1" applyAlignment="1">
      <alignment horizontal="center" vertical="center" wrapText="1"/>
    </xf>
    <xf numFmtId="0" fontId="1" fillId="4" borderId="59" xfId="34" applyFont="1" applyFill="1" applyBorder="1" applyAlignment="1">
      <alignment horizontal="center" vertical="center" wrapText="1"/>
    </xf>
    <xf numFmtId="0" fontId="1" fillId="0" borderId="84" xfId="34" applyFont="1" applyFill="1" applyBorder="1" applyAlignment="1">
      <alignment horizontal="center" vertical="center" wrapText="1"/>
    </xf>
    <xf numFmtId="0" fontId="1" fillId="0" borderId="85" xfId="34" applyFont="1" applyFill="1" applyBorder="1" applyAlignment="1">
      <alignment horizontal="center" vertical="center" wrapText="1"/>
    </xf>
    <xf numFmtId="0" fontId="1" fillId="0" borderId="86" xfId="34" applyFont="1" applyFill="1" applyBorder="1" applyAlignment="1">
      <alignment horizontal="center" vertical="center" wrapText="1"/>
    </xf>
    <xf numFmtId="0" fontId="1" fillId="4" borderId="138" xfId="34" applyFont="1" applyFill="1" applyBorder="1" applyAlignment="1">
      <alignment horizontal="center" vertical="center"/>
    </xf>
    <xf numFmtId="0" fontId="1" fillId="4" borderId="139" xfId="34" applyFont="1" applyFill="1" applyBorder="1" applyAlignment="1">
      <alignment horizontal="center" vertical="center"/>
    </xf>
    <xf numFmtId="0" fontId="1" fillId="4" borderId="66" xfId="34" applyFont="1" applyFill="1" applyBorder="1" applyAlignment="1">
      <alignment horizontal="center" vertical="center" wrapText="1"/>
    </xf>
    <xf numFmtId="0" fontId="20" fillId="4" borderId="92" xfId="34" applyFont="1" applyFill="1" applyBorder="1" applyAlignment="1">
      <alignment horizontal="center" vertical="center"/>
    </xf>
    <xf numFmtId="0" fontId="20" fillId="4" borderId="69" xfId="34" applyFont="1" applyFill="1" applyBorder="1" applyAlignment="1">
      <alignment horizontal="center" vertical="center"/>
    </xf>
    <xf numFmtId="0" fontId="20" fillId="4" borderId="60" xfId="34" applyFont="1" applyFill="1" applyBorder="1" applyAlignment="1">
      <alignment horizontal="center" vertical="center"/>
    </xf>
    <xf numFmtId="0" fontId="20" fillId="4" borderId="94" xfId="34" applyFont="1" applyFill="1" applyBorder="1" applyAlignment="1">
      <alignment horizontal="center" vertical="center"/>
    </xf>
    <xf numFmtId="0" fontId="20" fillId="4" borderId="87" xfId="34" applyFont="1" applyFill="1" applyBorder="1" applyAlignment="1">
      <alignment horizontal="center" vertical="center"/>
    </xf>
    <xf numFmtId="0" fontId="20" fillId="4" borderId="88" xfId="34" applyFont="1" applyFill="1" applyBorder="1" applyAlignment="1">
      <alignment horizontal="center" vertical="center"/>
    </xf>
    <xf numFmtId="0" fontId="29" fillId="3" borderId="0" xfId="1" applyFont="1" applyFill="1" applyAlignment="1">
      <alignment horizontal="center" vertical="center"/>
    </xf>
    <xf numFmtId="0" fontId="29" fillId="3" borderId="0" xfId="1" applyFont="1" applyFill="1" applyAlignment="1">
      <alignment horizontal="center" vertical="center" readingOrder="2"/>
    </xf>
    <xf numFmtId="0" fontId="5" fillId="3" borderId="0" xfId="2" applyFont="1" applyFill="1" applyAlignment="1">
      <alignment horizontal="center" vertical="center"/>
    </xf>
    <xf numFmtId="0" fontId="5" fillId="3" borderId="110" xfId="2" applyFont="1" applyFill="1" applyBorder="1" applyAlignment="1">
      <alignment horizontal="center" vertical="center"/>
    </xf>
    <xf numFmtId="0" fontId="5" fillId="3" borderId="14" xfId="2" applyFont="1" applyFill="1" applyBorder="1" applyAlignment="1">
      <alignment horizontal="center" vertical="center" readingOrder="1"/>
    </xf>
    <xf numFmtId="0" fontId="5" fillId="3" borderId="8" xfId="2" applyFont="1" applyFill="1" applyBorder="1" applyAlignment="1">
      <alignment horizontal="center" vertical="center" readingOrder="1"/>
    </xf>
    <xf numFmtId="0" fontId="5" fillId="3" borderId="12" xfId="2" applyFont="1" applyFill="1" applyBorder="1" applyAlignment="1">
      <alignment horizontal="center" vertical="center" readingOrder="1"/>
    </xf>
    <xf numFmtId="0" fontId="1" fillId="4" borderId="94" xfId="34" applyFont="1" applyFill="1" applyBorder="1" applyAlignment="1">
      <alignment horizontal="center" vertical="center"/>
    </xf>
    <xf numFmtId="0" fontId="1" fillId="4" borderId="129" xfId="34" applyFont="1" applyFill="1" applyBorder="1" applyAlignment="1">
      <alignment horizontal="center" vertical="center"/>
    </xf>
    <xf numFmtId="0" fontId="1" fillId="4" borderId="140" xfId="34" applyFont="1" applyFill="1" applyBorder="1" applyAlignment="1">
      <alignment horizontal="center" vertical="center"/>
    </xf>
    <xf numFmtId="0" fontId="20" fillId="4" borderId="93" xfId="34" applyFont="1" applyFill="1" applyBorder="1" applyAlignment="1">
      <alignment horizontal="center" vertical="center"/>
    </xf>
    <xf numFmtId="0" fontId="20" fillId="4" borderId="46" xfId="34" applyFont="1" applyFill="1" applyBorder="1" applyAlignment="1">
      <alignment horizontal="center" vertical="center"/>
    </xf>
    <xf numFmtId="0" fontId="2" fillId="3" borderId="0" xfId="34" applyFont="1" applyFill="1" applyBorder="1" applyAlignment="1">
      <alignment horizontal="left"/>
    </xf>
    <xf numFmtId="0" fontId="2" fillId="0" borderId="61" xfId="34" applyFont="1" applyFill="1" applyBorder="1" applyAlignment="1">
      <alignment horizontal="center" vertical="center" wrapText="1"/>
    </xf>
    <xf numFmtId="0" fontId="2" fillId="0" borderId="44" xfId="34" applyFont="1" applyFill="1" applyBorder="1" applyAlignment="1">
      <alignment horizontal="center" vertical="center" wrapText="1"/>
    </xf>
    <xf numFmtId="0" fontId="2" fillId="4" borderId="44" xfId="34" applyFont="1" applyFill="1" applyBorder="1" applyAlignment="1">
      <alignment horizontal="center" vertical="center" wrapText="1"/>
    </xf>
    <xf numFmtId="0" fontId="2" fillId="3" borderId="61" xfId="34" applyFont="1" applyFill="1" applyBorder="1" applyAlignment="1">
      <alignment horizontal="center" vertical="center" wrapText="1"/>
    </xf>
    <xf numFmtId="0" fontId="2" fillId="3" borderId="44" xfId="34" applyFont="1" applyFill="1" applyBorder="1" applyAlignment="1">
      <alignment horizontal="center" vertical="center" wrapText="1"/>
    </xf>
    <xf numFmtId="0" fontId="2" fillId="5" borderId="66" xfId="34" applyFont="1" applyFill="1" applyBorder="1" applyAlignment="1">
      <alignment horizontal="center" vertical="center" wrapText="1"/>
    </xf>
    <xf numFmtId="0" fontId="2" fillId="5" borderId="90" xfId="34" applyFont="1" applyFill="1" applyBorder="1" applyAlignment="1">
      <alignment horizontal="center" vertical="center" wrapText="1"/>
    </xf>
    <xf numFmtId="0" fontId="2" fillId="0" borderId="65" xfId="34" applyFont="1" applyFill="1" applyBorder="1" applyAlignment="1">
      <alignment horizontal="center" vertical="center" wrapText="1"/>
    </xf>
    <xf numFmtId="0" fontId="2" fillId="0" borderId="91" xfId="34" applyFont="1" applyFill="1" applyBorder="1" applyAlignment="1">
      <alignment horizontal="center" vertical="center" wrapText="1"/>
    </xf>
    <xf numFmtId="0" fontId="29" fillId="0" borderId="0" xfId="1" applyFont="1" applyAlignment="1">
      <alignment horizontal="center" vertical="center"/>
    </xf>
    <xf numFmtId="0" fontId="29" fillId="0" borderId="0" xfId="1" applyFont="1" applyAlignment="1">
      <alignment horizontal="center" vertical="center" readingOrder="2"/>
    </xf>
    <xf numFmtId="0" fontId="5" fillId="0" borderId="0" xfId="2" applyFont="1" applyAlignment="1">
      <alignment horizontal="center" vertical="center" readingOrder="1"/>
    </xf>
    <xf numFmtId="0" fontId="1" fillId="4" borderId="17" xfId="3" applyFont="1" applyFill="1" applyBorder="1">
      <alignment horizontal="right" vertical="center" wrapText="1"/>
    </xf>
    <xf numFmtId="0" fontId="1" fillId="4" borderId="20" xfId="3" applyFont="1" applyFill="1" applyBorder="1">
      <alignment horizontal="right" vertical="center" wrapText="1"/>
    </xf>
    <xf numFmtId="0" fontId="1" fillId="4" borderId="23" xfId="3" applyFont="1" applyFill="1" applyBorder="1">
      <alignment horizontal="right" vertical="center" wrapText="1"/>
    </xf>
    <xf numFmtId="1" fontId="8" fillId="4" borderId="19" xfId="4" applyFont="1" applyFill="1" applyBorder="1">
      <alignment horizontal="left" vertical="center" wrapText="1"/>
    </xf>
    <xf numFmtId="1" fontId="8" fillId="4" borderId="22" xfId="4" applyFont="1" applyFill="1" applyBorder="1">
      <alignment horizontal="left" vertical="center" wrapText="1"/>
    </xf>
    <xf numFmtId="1" fontId="8" fillId="4" borderId="25" xfId="4" applyFont="1" applyFill="1" applyBorder="1">
      <alignment horizontal="left" vertical="center" wrapText="1"/>
    </xf>
    <xf numFmtId="0" fontId="6" fillId="4" borderId="18" xfId="6" applyFont="1" applyFill="1" applyBorder="1">
      <alignment horizontal="center" vertical="center" wrapText="1"/>
    </xf>
    <xf numFmtId="0" fontId="6" fillId="4" borderId="21" xfId="6" applyFont="1" applyFill="1" applyBorder="1">
      <alignment horizontal="center" vertical="center" wrapText="1"/>
    </xf>
    <xf numFmtId="0" fontId="6" fillId="4" borderId="24" xfId="6" applyFont="1" applyFill="1" applyBorder="1">
      <alignment horizontal="center" vertical="center" wrapText="1"/>
    </xf>
    <xf numFmtId="0" fontId="6" fillId="4" borderId="37" xfId="6" applyFont="1" applyFill="1" applyBorder="1" applyAlignment="1">
      <alignment horizontal="center" vertical="center" wrapText="1"/>
    </xf>
    <xf numFmtId="0" fontId="6" fillId="4" borderId="30" xfId="6" applyFont="1" applyFill="1" applyBorder="1" applyAlignment="1">
      <alignment horizontal="center" vertical="center" wrapText="1"/>
    </xf>
    <xf numFmtId="0" fontId="6" fillId="4" borderId="38" xfId="6" applyFont="1" applyFill="1" applyBorder="1" applyAlignment="1">
      <alignment horizontal="center" vertical="center" wrapText="1"/>
    </xf>
    <xf numFmtId="0" fontId="2" fillId="3" borderId="40" xfId="16" applyFont="1" applyFill="1" applyBorder="1" applyAlignment="1">
      <alignment horizontal="right" vertical="center" wrapText="1" readingOrder="2"/>
    </xf>
    <xf numFmtId="0" fontId="12" fillId="3" borderId="40" xfId="18" applyFont="1" applyFill="1" applyBorder="1" applyAlignment="1">
      <alignment horizontal="left" vertical="center" wrapText="1"/>
    </xf>
    <xf numFmtId="0" fontId="1" fillId="4" borderId="146" xfId="14" applyFont="1" applyFill="1" applyBorder="1" applyAlignment="1">
      <alignment horizontal="center" vertical="center" wrapText="1" readingOrder="2"/>
    </xf>
    <xf numFmtId="0" fontId="8" fillId="4" borderId="147" xfId="14" applyFont="1" applyFill="1" applyBorder="1" applyAlignment="1">
      <alignment horizontal="center" vertical="center"/>
    </xf>
    <xf numFmtId="0" fontId="8" fillId="4" borderId="148" xfId="14" applyFont="1" applyFill="1" applyBorder="1" applyAlignment="1">
      <alignment horizontal="center" vertical="center"/>
    </xf>
    <xf numFmtId="0" fontId="41" fillId="0" borderId="0" xfId="1" applyFont="1" applyAlignment="1">
      <alignment horizontal="center" vertical="center"/>
    </xf>
    <xf numFmtId="0" fontId="5" fillId="0" borderId="0" xfId="2" applyFont="1" applyAlignment="1">
      <alignment horizontal="center" vertical="center"/>
    </xf>
    <xf numFmtId="0" fontId="1" fillId="4" borderId="17" xfId="3" applyFont="1" applyFill="1" applyBorder="1" applyAlignment="1">
      <alignment horizontal="right" vertical="center" wrapText="1"/>
    </xf>
    <xf numFmtId="0" fontId="1" fillId="4" borderId="20" xfId="3" applyFont="1" applyFill="1" applyBorder="1" applyAlignment="1">
      <alignment horizontal="right" vertical="center" wrapText="1"/>
    </xf>
    <xf numFmtId="0" fontId="1" fillId="4" borderId="23" xfId="3" applyFont="1" applyFill="1" applyBorder="1" applyAlignment="1">
      <alignment horizontal="right" vertical="center" wrapText="1"/>
    </xf>
    <xf numFmtId="1" fontId="8" fillId="4" borderId="19" xfId="4" applyFont="1" applyFill="1" applyBorder="1" applyAlignment="1">
      <alignment horizontal="left" vertical="center" wrapText="1"/>
    </xf>
    <xf numFmtId="1" fontId="8" fillId="4" borderId="106" xfId="4" applyFont="1" applyFill="1" applyBorder="1" applyAlignment="1">
      <alignment horizontal="left" vertical="center" wrapText="1"/>
    </xf>
    <xf numFmtId="1" fontId="8" fillId="4" borderId="22" xfId="4" applyFont="1" applyFill="1" applyBorder="1" applyAlignment="1">
      <alignment horizontal="left" vertical="center" wrapText="1"/>
    </xf>
    <xf numFmtId="1" fontId="8" fillId="4" borderId="107" xfId="4" applyFont="1" applyFill="1" applyBorder="1" applyAlignment="1">
      <alignment horizontal="left" vertical="center" wrapText="1"/>
    </xf>
    <xf numFmtId="1" fontId="8" fillId="4" borderId="25" xfId="4" applyFont="1" applyFill="1" applyBorder="1" applyAlignment="1">
      <alignment horizontal="left" vertical="center" wrapText="1"/>
    </xf>
    <xf numFmtId="1" fontId="8" fillId="4" borderId="108" xfId="4" applyFont="1" applyFill="1" applyBorder="1" applyAlignment="1">
      <alignment horizontal="left" vertical="center" wrapText="1"/>
    </xf>
    <xf numFmtId="0" fontId="1" fillId="4" borderId="37" xfId="6" applyFont="1" applyFill="1" applyBorder="1" applyAlignment="1">
      <alignment horizontal="center" vertical="center" wrapText="1"/>
    </xf>
    <xf numFmtId="0" fontId="1" fillId="4" borderId="30" xfId="6" applyFont="1" applyFill="1" applyBorder="1" applyAlignment="1">
      <alignment horizontal="center" vertical="center" wrapText="1"/>
    </xf>
    <xf numFmtId="0" fontId="1" fillId="4" borderId="38" xfId="6" applyFont="1" applyFill="1" applyBorder="1" applyAlignment="1">
      <alignment horizontal="center" vertical="center" wrapText="1"/>
    </xf>
    <xf numFmtId="0" fontId="41" fillId="0" borderId="0" xfId="0" applyFont="1" applyAlignment="1">
      <alignment horizontal="center" vertical="center" wrapText="1"/>
    </xf>
    <xf numFmtId="0" fontId="29" fillId="0" borderId="0" xfId="0" applyFont="1" applyAlignment="1">
      <alignment horizontal="center" vertical="center" wrapText="1" readingOrder="2"/>
    </xf>
    <xf numFmtId="0" fontId="5" fillId="0" borderId="0" xfId="0" applyFont="1" applyAlignment="1">
      <alignment horizontal="center" vertical="center" wrapText="1"/>
    </xf>
    <xf numFmtId="0" fontId="5" fillId="0" borderId="0" xfId="0" applyFont="1" applyBorder="1" applyAlignment="1">
      <alignment horizontal="center" vertical="center" wrapText="1"/>
    </xf>
    <xf numFmtId="0" fontId="5" fillId="4" borderId="49" xfId="3" applyFont="1" applyFill="1" applyBorder="1" applyAlignment="1">
      <alignment horizontal="right" vertical="center" wrapText="1" indent="1"/>
    </xf>
    <xf numFmtId="0" fontId="5" fillId="4" borderId="47" xfId="3" applyFont="1" applyFill="1" applyBorder="1" applyAlignment="1">
      <alignment horizontal="right" vertical="center" wrapText="1" indent="1"/>
    </xf>
    <xf numFmtId="0" fontId="5" fillId="4" borderId="48" xfId="3" applyFont="1" applyFill="1" applyBorder="1" applyAlignment="1">
      <alignment horizontal="right" vertical="center" wrapText="1" indent="1"/>
    </xf>
    <xf numFmtId="0" fontId="1" fillId="4" borderId="37" xfId="6" applyFont="1" applyFill="1" applyBorder="1">
      <alignment horizontal="center" vertical="center" wrapText="1"/>
    </xf>
    <xf numFmtId="0" fontId="1" fillId="4" borderId="30" xfId="6" applyFont="1" applyFill="1" applyBorder="1">
      <alignment horizontal="center" vertical="center" wrapText="1"/>
    </xf>
    <xf numFmtId="0" fontId="1" fillId="4" borderId="38" xfId="6" applyFont="1" applyFill="1" applyBorder="1">
      <alignment horizontal="center" vertical="center" wrapText="1"/>
    </xf>
    <xf numFmtId="0" fontId="1" fillId="4" borderId="50" xfId="6" applyFont="1" applyFill="1" applyBorder="1" applyAlignment="1">
      <alignment horizontal="left" vertical="center" wrapText="1" indent="1"/>
    </xf>
    <xf numFmtId="0" fontId="1" fillId="4" borderId="51" xfId="6" applyFont="1" applyFill="1" applyBorder="1" applyAlignment="1">
      <alignment horizontal="left" vertical="center" wrapText="1" indent="1"/>
    </xf>
    <xf numFmtId="0" fontId="1" fillId="4" borderId="52" xfId="6" applyFont="1" applyFill="1" applyBorder="1" applyAlignment="1">
      <alignment horizontal="left" vertical="center" wrapText="1" indent="1"/>
    </xf>
    <xf numFmtId="0" fontId="8" fillId="3" borderId="40" xfId="0" applyFont="1" applyFill="1" applyBorder="1" applyAlignment="1">
      <alignment horizontal="left" vertical="center" wrapText="1"/>
    </xf>
    <xf numFmtId="0" fontId="41" fillId="3" borderId="0" xfId="0" applyFont="1" applyFill="1" applyAlignment="1">
      <alignment horizontal="center" vertical="center"/>
    </xf>
    <xf numFmtId="0" fontId="5" fillId="3" borderId="0" xfId="0" applyFont="1" applyFill="1" applyAlignment="1">
      <alignment horizontal="center" vertical="center" wrapText="1"/>
    </xf>
    <xf numFmtId="0" fontId="5" fillId="3" borderId="0" xfId="0" applyFont="1" applyFill="1" applyAlignment="1">
      <alignment horizontal="center" vertical="center"/>
    </xf>
    <xf numFmtId="0" fontId="29" fillId="3" borderId="0" xfId="0" applyFont="1" applyFill="1" applyAlignment="1">
      <alignment horizontal="center" vertical="center" readingOrder="2"/>
    </xf>
    <xf numFmtId="0" fontId="5" fillId="3" borderId="0" xfId="0" applyFont="1" applyFill="1" applyBorder="1" applyAlignment="1">
      <alignment horizontal="center" vertical="center"/>
    </xf>
    <xf numFmtId="0" fontId="1" fillId="4" borderId="49" xfId="3" applyFont="1" applyFill="1" applyBorder="1" applyAlignment="1">
      <alignment horizontal="right" vertical="center" wrapText="1" indent="1"/>
    </xf>
    <xf numFmtId="0" fontId="1" fillId="4" borderId="47" xfId="3" applyFont="1" applyFill="1" applyBorder="1" applyAlignment="1">
      <alignment horizontal="right" vertical="center" wrapText="1" indent="1"/>
    </xf>
    <xf numFmtId="0" fontId="1" fillId="4" borderId="48" xfId="3" applyFont="1" applyFill="1" applyBorder="1" applyAlignment="1">
      <alignment horizontal="right" vertical="center" wrapText="1" indent="1"/>
    </xf>
    <xf numFmtId="0" fontId="8" fillId="3" borderId="28" xfId="18" applyFont="1" applyFill="1" applyBorder="1" applyAlignment="1">
      <alignment horizontal="center" vertical="center" wrapText="1"/>
    </xf>
    <xf numFmtId="0" fontId="8" fillId="3" borderId="29" xfId="18" applyFont="1" applyFill="1" applyBorder="1" applyAlignment="1">
      <alignment horizontal="center" vertical="center" wrapText="1"/>
    </xf>
    <xf numFmtId="0" fontId="2" fillId="0" borderId="35" xfId="0" applyFont="1" applyBorder="1" applyAlignment="1">
      <alignment horizontal="center"/>
    </xf>
    <xf numFmtId="0" fontId="2" fillId="0" borderId="0" xfId="0" applyFont="1" applyBorder="1" applyAlignment="1">
      <alignment horizontal="center"/>
    </xf>
    <xf numFmtId="0" fontId="5" fillId="0" borderId="0" xfId="2" applyFont="1" applyAlignment="1">
      <alignment horizontal="center" vertical="center" wrapText="1"/>
    </xf>
    <xf numFmtId="0" fontId="5" fillId="4" borderId="17" xfId="3" applyFont="1" applyFill="1" applyBorder="1" applyAlignment="1">
      <alignment horizontal="right" vertical="center" wrapText="1"/>
    </xf>
    <xf numFmtId="0" fontId="5" fillId="4" borderId="20" xfId="3" applyFont="1" applyFill="1" applyBorder="1" applyAlignment="1">
      <alignment horizontal="right" vertical="center" wrapText="1"/>
    </xf>
    <xf numFmtId="0" fontId="5" fillId="4" borderId="23" xfId="3" applyFont="1" applyFill="1" applyBorder="1" applyAlignment="1">
      <alignment horizontal="right" vertical="center" wrapText="1"/>
    </xf>
    <xf numFmtId="1" fontId="1" fillId="4" borderId="19" xfId="4" applyFont="1" applyFill="1" applyBorder="1" applyAlignment="1">
      <alignment horizontal="left" vertical="center" wrapText="1"/>
    </xf>
    <xf numFmtId="1" fontId="1" fillId="4" borderId="22" xfId="4" applyFont="1" applyFill="1" applyBorder="1" applyAlignment="1">
      <alignment horizontal="left" vertical="center" wrapText="1"/>
    </xf>
    <xf numFmtId="1" fontId="1" fillId="4" borderId="25" xfId="4" applyFont="1" applyFill="1" applyBorder="1" applyAlignment="1">
      <alignment horizontal="left" vertical="center" wrapText="1"/>
    </xf>
    <xf numFmtId="0" fontId="6" fillId="3" borderId="21" xfId="16" applyFont="1" applyFill="1" applyBorder="1" applyAlignment="1">
      <alignment horizontal="right" vertical="center" wrapText="1" indent="1" readingOrder="2"/>
    </xf>
    <xf numFmtId="0" fontId="8" fillId="3" borderId="21" xfId="18" applyFont="1" applyFill="1" applyBorder="1" applyAlignment="1">
      <alignment horizontal="left" vertical="center" wrapText="1" indent="1"/>
    </xf>
    <xf numFmtId="0" fontId="6" fillId="4" borderId="70" xfId="16" applyFont="1" applyFill="1" applyBorder="1" applyAlignment="1">
      <alignment horizontal="right" vertical="center" wrapText="1" indent="1" readingOrder="2"/>
    </xf>
    <xf numFmtId="0" fontId="8" fillId="4" borderId="70" xfId="18" applyFont="1" applyFill="1" applyBorder="1" applyAlignment="1">
      <alignment horizontal="left" vertical="center" wrapText="1" indent="1"/>
    </xf>
    <xf numFmtId="0" fontId="6" fillId="3" borderId="24" xfId="16" applyFont="1" applyFill="1" applyBorder="1" applyAlignment="1">
      <alignment horizontal="right" vertical="center" wrapText="1" indent="1" readingOrder="2"/>
    </xf>
    <xf numFmtId="0" fontId="8" fillId="3" borderId="24" xfId="18" applyFont="1" applyFill="1" applyBorder="1" applyAlignment="1">
      <alignment horizontal="left" vertical="center" wrapText="1" indent="1"/>
    </xf>
    <xf numFmtId="0" fontId="6" fillId="4" borderId="21" xfId="16" applyFont="1" applyFill="1" applyBorder="1" applyAlignment="1">
      <alignment horizontal="right" vertical="center" wrapText="1" indent="1" readingOrder="2"/>
    </xf>
    <xf numFmtId="0" fontId="8" fillId="4" borderId="21" xfId="18" applyFont="1" applyFill="1" applyBorder="1" applyAlignment="1">
      <alignment horizontal="left" vertical="center" wrapText="1" indent="1"/>
    </xf>
    <xf numFmtId="0" fontId="46" fillId="0" borderId="0" xfId="0" applyFont="1" applyAlignment="1">
      <alignment horizontal="center" vertical="center"/>
    </xf>
    <xf numFmtId="0" fontId="6" fillId="3" borderId="26" xfId="16" applyFont="1" applyFill="1" applyBorder="1" applyAlignment="1">
      <alignment horizontal="right" vertical="center" wrapText="1" indent="1" readingOrder="2"/>
    </xf>
    <xf numFmtId="0" fontId="8" fillId="3" borderId="26" xfId="18" applyFont="1" applyFill="1" applyBorder="1" applyAlignment="1">
      <alignment horizontal="left" vertical="center" wrapText="1" indent="1"/>
    </xf>
    <xf numFmtId="0" fontId="41" fillId="3" borderId="0" xfId="0" applyFont="1" applyFill="1" applyAlignment="1">
      <alignment horizontal="center" wrapText="1"/>
    </xf>
    <xf numFmtId="0" fontId="41" fillId="3" borderId="0" xfId="0" applyFont="1" applyFill="1" applyAlignment="1">
      <alignment horizontal="center"/>
    </xf>
    <xf numFmtId="0" fontId="5" fillId="3" borderId="0" xfId="0" applyFont="1" applyFill="1" applyAlignment="1">
      <alignment horizontal="center" wrapText="1"/>
    </xf>
    <xf numFmtId="0" fontId="5" fillId="3" borderId="0" xfId="0" applyFont="1" applyFill="1" applyBorder="1" applyAlignment="1">
      <alignment horizontal="center"/>
    </xf>
    <xf numFmtId="0" fontId="36" fillId="3" borderId="0" xfId="0" applyFont="1" applyFill="1" applyBorder="1" applyAlignment="1">
      <alignment horizontal="center" readingOrder="2"/>
    </xf>
    <xf numFmtId="0" fontId="5" fillId="3" borderId="0" xfId="0" applyFont="1" applyFill="1" applyAlignment="1">
      <alignment horizontal="center"/>
    </xf>
    <xf numFmtId="0" fontId="5" fillId="3" borderId="0" xfId="0" applyFont="1" applyFill="1" applyBorder="1" applyAlignment="1">
      <alignment horizontal="center" vertical="center" wrapText="1"/>
    </xf>
    <xf numFmtId="0" fontId="36" fillId="3" borderId="0" xfId="0" applyFont="1" applyFill="1" applyBorder="1" applyAlignment="1">
      <alignment horizontal="center" vertical="center" readingOrder="2"/>
    </xf>
    <xf numFmtId="0" fontId="1" fillId="3" borderId="117" xfId="16" applyFont="1" applyFill="1" applyBorder="1">
      <alignment horizontal="right" vertical="center" wrapText="1" indent="1" readingOrder="2"/>
    </xf>
    <xf numFmtId="0" fontId="1" fillId="3" borderId="8" xfId="16" applyFont="1" applyFill="1" applyBorder="1">
      <alignment horizontal="right" vertical="center" wrapText="1" indent="1" readingOrder="2"/>
    </xf>
    <xf numFmtId="166" fontId="1" fillId="4" borderId="136" xfId="14" applyNumberFormat="1" applyFont="1" applyFill="1" applyBorder="1" applyAlignment="1">
      <alignment horizontal="center" vertical="center" readingOrder="2"/>
    </xf>
    <xf numFmtId="166" fontId="1" fillId="4" borderId="135" xfId="14" applyNumberFormat="1" applyFont="1" applyFill="1" applyBorder="1" applyAlignment="1">
      <alignment horizontal="center" vertical="center" readingOrder="2"/>
    </xf>
    <xf numFmtId="0" fontId="1" fillId="4" borderId="111" xfId="16" applyFont="1" applyFill="1" applyBorder="1">
      <alignment horizontal="right" vertical="center" wrapText="1" indent="1" readingOrder="2"/>
    </xf>
    <xf numFmtId="0" fontId="1" fillId="4" borderId="7" xfId="16" applyFont="1" applyFill="1" applyBorder="1">
      <alignment horizontal="right" vertical="center" wrapText="1" indent="1" readingOrder="2"/>
    </xf>
    <xf numFmtId="0" fontId="1" fillId="3" borderId="111" xfId="16" applyFont="1" applyFill="1" applyBorder="1">
      <alignment horizontal="right" vertical="center" wrapText="1" indent="1" readingOrder="2"/>
    </xf>
    <xf numFmtId="0" fontId="1" fillId="3" borderId="7" xfId="16" applyFont="1" applyFill="1" applyBorder="1">
      <alignment horizontal="right" vertical="center" wrapText="1" indent="1" readingOrder="2"/>
    </xf>
    <xf numFmtId="0" fontId="1" fillId="3" borderId="113" xfId="16" applyFont="1" applyFill="1" applyBorder="1">
      <alignment horizontal="right" vertical="center" wrapText="1" indent="1" readingOrder="2"/>
    </xf>
    <xf numFmtId="0" fontId="1" fillId="3" borderId="96" xfId="16" applyFont="1" applyFill="1" applyBorder="1">
      <alignment horizontal="right" vertical="center" wrapText="1" indent="1" readingOrder="2"/>
    </xf>
    <xf numFmtId="0" fontId="41" fillId="0" borderId="0" xfId="1" applyFont="1" applyAlignment="1">
      <alignment horizontal="center" vertical="center" wrapText="1"/>
    </xf>
    <xf numFmtId="0" fontId="36" fillId="0" borderId="0" xfId="1" applyFont="1" applyAlignment="1">
      <alignment horizontal="center" vertical="center" readingOrder="2"/>
    </xf>
    <xf numFmtId="1" fontId="5" fillId="4" borderId="115" xfId="5" applyFont="1" applyFill="1" applyBorder="1">
      <alignment horizontal="center" vertical="center"/>
    </xf>
    <xf numFmtId="1" fontId="5" fillId="4" borderId="58" xfId="5" applyFont="1" applyFill="1" applyBorder="1">
      <alignment horizontal="center" vertical="center"/>
    </xf>
    <xf numFmtId="0" fontId="5" fillId="4" borderId="58" xfId="6" applyFont="1" applyFill="1" applyBorder="1" applyAlignment="1">
      <alignment horizontal="center" vertical="center" wrapText="1"/>
    </xf>
    <xf numFmtId="0" fontId="6" fillId="4" borderId="116" xfId="6" applyFont="1" applyFill="1" applyBorder="1">
      <alignment horizontal="center" vertical="center" wrapText="1"/>
    </xf>
    <xf numFmtId="0" fontId="5" fillId="4" borderId="61" xfId="6" applyFont="1" applyFill="1" applyBorder="1" applyAlignment="1">
      <alignment horizontal="center" vertical="center" wrapText="1"/>
    </xf>
    <xf numFmtId="0" fontId="5" fillId="4" borderId="44" xfId="6" applyFont="1" applyFill="1" applyBorder="1" applyAlignment="1">
      <alignment horizontal="center" vertical="center" wrapText="1"/>
    </xf>
    <xf numFmtId="0" fontId="5" fillId="4" borderId="62" xfId="6" applyFont="1" applyFill="1" applyBorder="1" applyAlignment="1">
      <alignment horizontal="center" vertical="center" wrapText="1"/>
    </xf>
    <xf numFmtId="0" fontId="1" fillId="4" borderId="13" xfId="16" applyFont="1" applyFill="1" applyBorder="1" applyAlignment="1">
      <alignment horizontal="center" vertical="center" wrapText="1" readingOrder="2"/>
    </xf>
    <xf numFmtId="0" fontId="1" fillId="4" borderId="14" xfId="16" applyFont="1" applyFill="1" applyBorder="1" applyAlignment="1">
      <alignment horizontal="center" vertical="center" wrapText="1" readingOrder="2"/>
    </xf>
    <xf numFmtId="0" fontId="8" fillId="0" borderId="64" xfId="18" applyFont="1" applyFill="1" applyBorder="1" applyAlignment="1">
      <alignment horizontal="center" vertical="center" wrapText="1"/>
    </xf>
    <xf numFmtId="0" fontId="8" fillId="0" borderId="53" xfId="18" applyFont="1" applyFill="1" applyBorder="1" applyAlignment="1">
      <alignment horizontal="center" vertical="center" wrapText="1"/>
    </xf>
    <xf numFmtId="0" fontId="8" fillId="4" borderId="10" xfId="18" applyFont="1" applyFill="1" applyBorder="1" applyAlignment="1">
      <alignment horizontal="center" vertical="center" wrapText="1"/>
    </xf>
    <xf numFmtId="0" fontId="8" fillId="4" borderId="11" xfId="18" applyFont="1" applyFill="1" applyBorder="1" applyAlignment="1">
      <alignment horizontal="center" vertical="center" wrapText="1"/>
    </xf>
    <xf numFmtId="0" fontId="8" fillId="4" borderId="13" xfId="18" applyFont="1" applyFill="1" applyBorder="1" applyAlignment="1">
      <alignment horizontal="center" vertical="center" wrapText="1"/>
    </xf>
    <xf numFmtId="0" fontId="8" fillId="4" borderId="14" xfId="18" applyFont="1" applyFill="1" applyBorder="1" applyAlignment="1">
      <alignment horizontal="center" vertical="center" wrapText="1"/>
    </xf>
    <xf numFmtId="0" fontId="1" fillId="4" borderId="10" xfId="16" applyFont="1" applyFill="1" applyBorder="1" applyAlignment="1">
      <alignment horizontal="center" vertical="center" wrapText="1" readingOrder="2"/>
    </xf>
    <xf numFmtId="0" fontId="1" fillId="4" borderId="11" xfId="16" applyFont="1" applyFill="1" applyBorder="1" applyAlignment="1">
      <alignment horizontal="center" vertical="center" wrapText="1" readingOrder="2"/>
    </xf>
    <xf numFmtId="0" fontId="1" fillId="0" borderId="64" xfId="16" applyFont="1" applyFill="1" applyBorder="1" applyAlignment="1">
      <alignment horizontal="center" vertical="center" wrapText="1" readingOrder="2"/>
    </xf>
    <xf numFmtId="0" fontId="1" fillId="0" borderId="53" xfId="16" applyFont="1" applyFill="1" applyBorder="1" applyAlignment="1">
      <alignment horizontal="center" vertical="center" wrapText="1" readingOrder="2"/>
    </xf>
    <xf numFmtId="0" fontId="41" fillId="3" borderId="0" xfId="1" applyFont="1" applyFill="1" applyAlignment="1">
      <alignment horizontal="center" vertical="center" wrapText="1"/>
    </xf>
    <xf numFmtId="0" fontId="5" fillId="3" borderId="0" xfId="2" applyFont="1" applyFill="1" applyAlignment="1">
      <alignment horizontal="center" vertical="center" wrapText="1"/>
    </xf>
    <xf numFmtId="0" fontId="5" fillId="3" borderId="0" xfId="0" applyFont="1" applyFill="1" applyAlignment="1">
      <alignment horizontal="center" vertical="center" readingOrder="1"/>
    </xf>
    <xf numFmtId="0" fontId="1" fillId="0" borderId="0" xfId="10" applyFont="1" applyAlignment="1">
      <alignment horizontal="right" vertical="center" readingOrder="2"/>
    </xf>
    <xf numFmtId="0" fontId="1" fillId="4" borderId="62" xfId="16" applyFont="1" applyFill="1" applyBorder="1" applyAlignment="1">
      <alignment horizontal="center" vertical="center" wrapText="1" readingOrder="2"/>
    </xf>
    <xf numFmtId="0" fontId="1" fillId="4" borderId="58" xfId="16" applyFont="1" applyFill="1" applyBorder="1" applyAlignment="1">
      <alignment horizontal="center" vertical="center" wrapText="1" readingOrder="2"/>
    </xf>
    <xf numFmtId="0" fontId="8" fillId="4" borderId="58" xfId="18" applyFont="1" applyFill="1" applyBorder="1" applyAlignment="1">
      <alignment horizontal="center" vertical="center" wrapText="1"/>
    </xf>
    <xf numFmtId="1" fontId="1" fillId="4" borderId="62" xfId="5" applyFont="1" applyFill="1" applyBorder="1">
      <alignment horizontal="center" vertical="center"/>
    </xf>
    <xf numFmtId="0" fontId="2" fillId="4" borderId="58" xfId="0" applyFont="1" applyFill="1" applyBorder="1"/>
    <xf numFmtId="0" fontId="2" fillId="4" borderId="62" xfId="0" applyFont="1" applyFill="1" applyBorder="1"/>
    <xf numFmtId="0" fontId="8" fillId="4" borderId="58" xfId="6" applyFont="1" applyFill="1" applyBorder="1">
      <alignment horizontal="center" vertical="center" wrapText="1"/>
    </xf>
    <xf numFmtId="0" fontId="8" fillId="4" borderId="61" xfId="6" applyFont="1" applyFill="1" applyBorder="1">
      <alignment horizontal="center" vertical="center" wrapText="1"/>
    </xf>
    <xf numFmtId="0" fontId="5" fillId="4" borderId="67" xfId="3" applyFont="1" applyFill="1" applyBorder="1" applyAlignment="1">
      <alignment horizontal="right" vertical="center" wrapText="1" indent="1"/>
    </xf>
    <xf numFmtId="0" fontId="5" fillId="4" borderId="124" xfId="3" applyFont="1" applyFill="1" applyBorder="1" applyAlignment="1">
      <alignment horizontal="right" vertical="center" wrapText="1" indent="1"/>
    </xf>
    <xf numFmtId="1" fontId="1" fillId="4" borderId="68" xfId="4" applyFont="1" applyFill="1" applyBorder="1" applyAlignment="1">
      <alignment horizontal="left" vertical="center" wrapText="1" indent="1"/>
    </xf>
    <xf numFmtId="1" fontId="1" fillId="4" borderId="63" xfId="4" applyFont="1" applyFill="1" applyBorder="1" applyAlignment="1">
      <alignment horizontal="left" vertical="center" wrapText="1" indent="1"/>
    </xf>
  </cellXfs>
  <cellStyles count="42">
    <cellStyle name="H1" xfId="1"/>
    <cellStyle name="H1 2" xfId="39"/>
    <cellStyle name="H2" xfId="2"/>
    <cellStyle name="H2 2" xfId="40"/>
    <cellStyle name="had" xfId="3"/>
    <cellStyle name="had0" xfId="4"/>
    <cellStyle name="Had1" xfId="5"/>
    <cellStyle name="Had2" xfId="6"/>
    <cellStyle name="Had3" xfId="7"/>
    <cellStyle name="inxa" xfId="8"/>
    <cellStyle name="inxe" xfId="9"/>
    <cellStyle name="Normal" xfId="0" builtinId="0"/>
    <cellStyle name="Normal 2" xfId="21"/>
    <cellStyle name="Normal 2 2" xfId="28"/>
    <cellStyle name="Normal 2 3" xfId="29"/>
    <cellStyle name="Normal 3" xfId="26"/>
    <cellStyle name="Normal 3 2" xfId="30"/>
    <cellStyle name="Normal 3 3" xfId="31"/>
    <cellStyle name="Normal 3 4" xfId="35"/>
    <cellStyle name="Normal 4" xfId="32"/>
    <cellStyle name="Normal 5" xfId="27"/>
    <cellStyle name="Normal 5 2" xfId="36"/>
    <cellStyle name="Normal 6" xfId="34"/>
    <cellStyle name="NotA" xfId="10"/>
    <cellStyle name="Note" xfId="11" builtinId="10" customBuiltin="1"/>
    <cellStyle name="T1" xfId="12"/>
    <cellStyle name="T1 2" xfId="38"/>
    <cellStyle name="T2" xfId="13"/>
    <cellStyle name="T2 2" xfId="41"/>
    <cellStyle name="Total" xfId="14" builtinId="25" customBuiltin="1"/>
    <cellStyle name="Total 2" xfId="33"/>
    <cellStyle name="Total1" xfId="15"/>
    <cellStyle name="TXT1" xfId="16"/>
    <cellStyle name="TXT1 2" xfId="37"/>
    <cellStyle name="TXT2" xfId="17"/>
    <cellStyle name="TXT3" xfId="18"/>
    <cellStyle name="TXT4" xfId="19"/>
    <cellStyle name="TXT5" xfId="20"/>
    <cellStyle name="عملة [0]_b1199" xfId="22"/>
    <cellStyle name="عملة_b1199" xfId="23"/>
    <cellStyle name="فاصلة [0]_Book1" xfId="24"/>
    <cellStyle name="فاصلة_Book1" xfId="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0000"/>
      <color rgb="FFEEECE1"/>
      <color rgb="FF993366"/>
      <color rgb="FF6666FF"/>
      <color rgb="FF3366FF"/>
      <color rgb="FF000000"/>
      <color rgb="FF7B3587"/>
      <color rgb="FF660066"/>
      <color rgb="FF60497A"/>
      <color rgb="FFC0C0C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2.xml"/><Relationship Id="rId18" Type="http://schemas.openxmlformats.org/officeDocument/2006/relationships/worksheet" Target="worksheets/sheet16.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1.xml"/><Relationship Id="rId17" Type="http://schemas.openxmlformats.org/officeDocument/2006/relationships/worksheet" Target="worksheets/sheet15.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hartsheet" Target="chartsheets/sheet2.xml"/><Relationship Id="rId23" Type="http://schemas.openxmlformats.org/officeDocument/2006/relationships/calcChain" Target="calcChain.xml"/><Relationship Id="rId10" Type="http://schemas.openxmlformats.org/officeDocument/2006/relationships/worksheet" Target="worksheets/sheet9.xml"/><Relationship Id="rId19" Type="http://schemas.openxmlformats.org/officeDocument/2006/relationships/worksheet" Target="worksheets/sheet17.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worksheet" Target="worksheets/sheet1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400" b="1" i="0" baseline="0"/>
              <a:t>نسبة حالات الاصابة بالدرن المسجلة حسب الجنسية</a:t>
            </a:r>
            <a:endParaRPr lang="en-US" sz="1400" b="1" i="0" baseline="0"/>
          </a:p>
          <a:p>
            <a:pPr>
              <a:defRPr/>
            </a:pPr>
            <a:r>
              <a:rPr lang="en-US" sz="1200" b="1" i="0" baseline="0">
                <a:latin typeface="Arial" pitchFamily="34" charset="0"/>
                <a:cs typeface="Arial" pitchFamily="34" charset="0"/>
              </a:rPr>
              <a:t>PERCENTAGE OF REPORTED CASES OF TUBERCULOSIS BY NATIONALITY</a:t>
            </a:r>
          </a:p>
          <a:p>
            <a:pPr>
              <a:defRPr/>
            </a:pPr>
            <a:r>
              <a:rPr lang="en-US" sz="1200" b="1" i="0" baseline="0">
                <a:latin typeface="Arial" pitchFamily="34" charset="0"/>
                <a:cs typeface="Arial" pitchFamily="34" charset="0"/>
              </a:rPr>
              <a:t>2015 - 2016</a:t>
            </a:r>
            <a:endParaRPr lang="en-US" sz="1200">
              <a:latin typeface="Arial" pitchFamily="34" charset="0"/>
              <a:cs typeface="Arial" pitchFamily="34" charset="0"/>
            </a:endParaRPr>
          </a:p>
        </c:rich>
      </c:tx>
      <c:layout>
        <c:manualLayout>
          <c:xMode val="edge"/>
          <c:yMode val="edge"/>
          <c:x val="0.21991839053543527"/>
          <c:y val="2.7140912073490814E-2"/>
        </c:manualLayout>
      </c:layout>
      <c:overlay val="0"/>
    </c:title>
    <c:autoTitleDeleted val="0"/>
    <c:plotArea>
      <c:layout>
        <c:manualLayout>
          <c:layoutTarget val="inner"/>
          <c:xMode val="edge"/>
          <c:yMode val="edge"/>
          <c:x val="8.50093571770935E-2"/>
          <c:y val="0.21386945169712873"/>
          <c:w val="0.89006107162740045"/>
          <c:h val="0.65279724409448814"/>
        </c:manualLayout>
      </c:layout>
      <c:barChart>
        <c:barDir val="col"/>
        <c:grouping val="clustered"/>
        <c:varyColors val="0"/>
        <c:ser>
          <c:idx val="0"/>
          <c:order val="0"/>
          <c:tx>
            <c:strRef>
              <c:f>'113'!$M$23</c:f>
              <c:strCache>
                <c:ptCount val="1"/>
                <c:pt idx="0">
                  <c:v>2015</c:v>
                </c:pt>
              </c:strCache>
            </c:strRef>
          </c:tx>
          <c:invertIfNegative val="0"/>
          <c:dPt>
            <c:idx val="6"/>
            <c:invertIfNegative val="0"/>
            <c:bubble3D val="0"/>
            <c:spPr>
              <a:solidFill>
                <a:schemeClr val="accent1"/>
              </a:solidFill>
            </c:spPr>
          </c:dPt>
          <c:dLbls>
            <c:txPr>
              <a:bodyPr/>
              <a:lstStyle/>
              <a:p>
                <a:pPr>
                  <a:defRPr>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dLbls>
          <c:cat>
            <c:strRef>
              <c:f>'113'!$L$24:$L$29</c:f>
              <c:strCache>
                <c:ptCount val="6"/>
                <c:pt idx="0">
                  <c:v>قطر
Qatar</c:v>
                </c:pt>
                <c:pt idx="1">
                  <c:v>الهند
India</c:v>
                </c:pt>
                <c:pt idx="2">
                  <c:v>باكستان
Pakistan</c:v>
                </c:pt>
                <c:pt idx="3">
                  <c:v>بنغلاديش
Bangladesh</c:v>
                </c:pt>
                <c:pt idx="4">
                  <c:v>النيبال
Nepal</c:v>
                </c:pt>
                <c:pt idx="5">
                  <c:v>بلدان أخرى
Other Countries</c:v>
                </c:pt>
              </c:strCache>
            </c:strRef>
          </c:cat>
          <c:val>
            <c:numRef>
              <c:f>'113'!$M$24:$M$29</c:f>
              <c:numCache>
                <c:formatCode>0.0</c:formatCode>
                <c:ptCount val="6"/>
                <c:pt idx="0">
                  <c:v>3.4026465028355388</c:v>
                </c:pt>
                <c:pt idx="1">
                  <c:v>22.684310018903592</c:v>
                </c:pt>
                <c:pt idx="2">
                  <c:v>3.2136105860113422</c:v>
                </c:pt>
                <c:pt idx="3">
                  <c:v>10.01890359168242</c:v>
                </c:pt>
                <c:pt idx="4">
                  <c:v>27.032136105860115</c:v>
                </c:pt>
                <c:pt idx="5">
                  <c:v>33.6</c:v>
                </c:pt>
              </c:numCache>
            </c:numRef>
          </c:val>
        </c:ser>
        <c:ser>
          <c:idx val="1"/>
          <c:order val="1"/>
          <c:tx>
            <c:strRef>
              <c:f>'113'!$N$23</c:f>
              <c:strCache>
                <c:ptCount val="1"/>
                <c:pt idx="0">
                  <c:v>2016</c:v>
                </c:pt>
              </c:strCache>
            </c:strRef>
          </c:tx>
          <c:invertIfNegative val="0"/>
          <c:dLbls>
            <c:txPr>
              <a:bodyPr/>
              <a:lstStyle/>
              <a:p>
                <a:pPr>
                  <a:defRPr>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dLbls>
          <c:cat>
            <c:strRef>
              <c:f>'113'!$L$24:$L$29</c:f>
              <c:strCache>
                <c:ptCount val="6"/>
                <c:pt idx="0">
                  <c:v>قطر
Qatar</c:v>
                </c:pt>
                <c:pt idx="1">
                  <c:v>الهند
India</c:v>
                </c:pt>
                <c:pt idx="2">
                  <c:v>باكستان
Pakistan</c:v>
                </c:pt>
                <c:pt idx="3">
                  <c:v>بنغلاديش
Bangladesh</c:v>
                </c:pt>
                <c:pt idx="4">
                  <c:v>النيبال
Nepal</c:v>
                </c:pt>
                <c:pt idx="5">
                  <c:v>بلدان أخرى
Other Countries</c:v>
                </c:pt>
              </c:strCache>
            </c:strRef>
          </c:cat>
          <c:val>
            <c:numRef>
              <c:f>'113'!$N$24:$N$29</c:f>
              <c:numCache>
                <c:formatCode>0.0</c:formatCode>
                <c:ptCount val="6"/>
                <c:pt idx="0">
                  <c:v>1.383399209486166</c:v>
                </c:pt>
                <c:pt idx="1">
                  <c:v>19.367588932806324</c:v>
                </c:pt>
                <c:pt idx="2">
                  <c:v>2.3715415019762847</c:v>
                </c:pt>
                <c:pt idx="3">
                  <c:v>11.264822134387353</c:v>
                </c:pt>
                <c:pt idx="4">
                  <c:v>24.308300395256918</c:v>
                </c:pt>
                <c:pt idx="5">
                  <c:v>41.3</c:v>
                </c:pt>
              </c:numCache>
            </c:numRef>
          </c:val>
        </c:ser>
        <c:dLbls>
          <c:dLblPos val="outEnd"/>
          <c:showLegendKey val="0"/>
          <c:showVal val="1"/>
          <c:showCatName val="0"/>
          <c:showSerName val="0"/>
          <c:showPercent val="0"/>
          <c:showBubbleSize val="0"/>
        </c:dLbls>
        <c:gapWidth val="150"/>
        <c:axId val="109515136"/>
        <c:axId val="109516672"/>
      </c:barChart>
      <c:catAx>
        <c:axId val="109515136"/>
        <c:scaling>
          <c:orientation val="minMax"/>
        </c:scaling>
        <c:delete val="0"/>
        <c:axPos val="b"/>
        <c:majorTickMark val="out"/>
        <c:minorTickMark val="none"/>
        <c:tickLblPos val="nextTo"/>
        <c:txPr>
          <a:bodyPr/>
          <a:lstStyle/>
          <a:p>
            <a:pPr>
              <a:defRPr sz="1100">
                <a:latin typeface="Arial" pitchFamily="34" charset="0"/>
                <a:cs typeface="Arial" pitchFamily="34" charset="0"/>
              </a:defRPr>
            </a:pPr>
            <a:endParaRPr lang="en-US"/>
          </a:p>
        </c:txPr>
        <c:crossAx val="109516672"/>
        <c:crosses val="autoZero"/>
        <c:auto val="1"/>
        <c:lblAlgn val="ctr"/>
        <c:lblOffset val="100"/>
        <c:noMultiLvlLbl val="0"/>
      </c:catAx>
      <c:valAx>
        <c:axId val="109516672"/>
        <c:scaling>
          <c:orientation val="minMax"/>
        </c:scaling>
        <c:delete val="0"/>
        <c:axPos val="l"/>
        <c:majorGridlines>
          <c:spPr>
            <a:ln>
              <a:solidFill>
                <a:schemeClr val="bg1">
                  <a:lumMod val="75000"/>
                </a:schemeClr>
              </a:solidFill>
            </a:ln>
          </c:spPr>
        </c:majorGridlines>
        <c:numFmt formatCode="0.0" sourceLinked="1"/>
        <c:majorTickMark val="out"/>
        <c:minorTickMark val="none"/>
        <c:tickLblPos val="nextTo"/>
        <c:txPr>
          <a:bodyPr/>
          <a:lstStyle/>
          <a:p>
            <a:pPr>
              <a:defRPr>
                <a:latin typeface="Arial" pitchFamily="34" charset="0"/>
                <a:cs typeface="Arial" pitchFamily="34" charset="0"/>
              </a:defRPr>
            </a:pPr>
            <a:endParaRPr lang="en-US"/>
          </a:p>
        </c:txPr>
        <c:crossAx val="109515136"/>
        <c:crosses val="autoZero"/>
        <c:crossBetween val="between"/>
      </c:valAx>
    </c:plotArea>
    <c:legend>
      <c:legendPos val="t"/>
      <c:layout>
        <c:manualLayout>
          <c:xMode val="edge"/>
          <c:yMode val="edge"/>
          <c:x val="0.28628145158706453"/>
          <c:y val="0.16187499999999999"/>
          <c:w val="0.1925775426459555"/>
          <c:h val="5.0172736220472441E-2"/>
        </c:manualLayout>
      </c:layout>
      <c:overlay val="0"/>
      <c:txPr>
        <a:bodyPr/>
        <a:lstStyle/>
        <a:p>
          <a:pPr>
            <a:defRPr sz="1200" b="1">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sz="1400"/>
            </a:pPr>
            <a:r>
              <a:rPr lang="ar-QA" sz="1600"/>
              <a:t>بلاغات الإسعاف حسب البلدية</a:t>
            </a:r>
          </a:p>
          <a:p>
            <a:pPr>
              <a:defRPr sz="1400"/>
            </a:pPr>
            <a:r>
              <a:rPr lang="en-US" sz="1200">
                <a:latin typeface="Arial" pitchFamily="34" charset="0"/>
                <a:cs typeface="Arial" pitchFamily="34" charset="0"/>
              </a:rPr>
              <a:t>AMBULANCE REPORTS PER MUNICIPALITY</a:t>
            </a:r>
            <a:endParaRPr lang="ar-QA" sz="1200">
              <a:latin typeface="Arial" pitchFamily="34" charset="0"/>
              <a:cs typeface="Arial" pitchFamily="34" charset="0"/>
            </a:endParaRPr>
          </a:p>
          <a:p>
            <a:pPr>
              <a:defRPr sz="1400"/>
            </a:pPr>
            <a:r>
              <a:rPr lang="en-US" sz="1200">
                <a:latin typeface="Arial" pitchFamily="34" charset="0"/>
                <a:cs typeface="Arial" pitchFamily="34" charset="0"/>
              </a:rPr>
              <a:t>2016</a:t>
            </a:r>
          </a:p>
        </c:rich>
      </c:tx>
      <c:layout>
        <c:manualLayout>
          <c:xMode val="edge"/>
          <c:yMode val="edge"/>
          <c:x val="0.3577342892010491"/>
          <c:y val="2.3054688351969405E-2"/>
        </c:manualLayout>
      </c:layout>
      <c:overlay val="1"/>
    </c:title>
    <c:autoTitleDeleted val="0"/>
    <c:plotArea>
      <c:layout>
        <c:manualLayout>
          <c:layoutTarget val="inner"/>
          <c:xMode val="edge"/>
          <c:yMode val="edge"/>
          <c:x val="0.10864457327449471"/>
          <c:y val="0.23409841615343746"/>
          <c:w val="0.85462761137625587"/>
          <c:h val="0.64197233087730676"/>
        </c:manualLayout>
      </c:layout>
      <c:barChart>
        <c:barDir val="col"/>
        <c:grouping val="clustered"/>
        <c:varyColors val="1"/>
        <c:ser>
          <c:idx val="0"/>
          <c:order val="0"/>
          <c:tx>
            <c:strRef>
              <c:f>'118'!$B$19</c:f>
              <c:strCache>
                <c:ptCount val="1"/>
                <c:pt idx="0">
                  <c:v>2014</c:v>
                </c:pt>
              </c:strCache>
            </c:strRef>
          </c:tx>
          <c:spPr>
            <a:solidFill>
              <a:schemeClr val="accent2"/>
            </a:solidFill>
          </c:spPr>
          <c:invertIfNegative val="0"/>
          <c:cat>
            <c:strRef>
              <c:f>'118'!$A$20:$A$27</c:f>
              <c:strCache>
                <c:ptCount val="8"/>
                <c:pt idx="0">
                  <c:v>الدوحة
 DOHA</c:v>
                </c:pt>
                <c:pt idx="1">
                  <c:v>الريان
 AL RAYYAN</c:v>
                </c:pt>
                <c:pt idx="2">
                  <c:v>الوكرة
 AL WAKRA</c:v>
                </c:pt>
                <c:pt idx="3">
                  <c:v>ام صلال
 UM SALAL</c:v>
                </c:pt>
                <c:pt idx="4">
                  <c:v>الخور
 AL KHOR</c:v>
                </c:pt>
                <c:pt idx="5">
                  <c:v>الشمال
 AL SHAMAL </c:v>
                </c:pt>
                <c:pt idx="6">
                  <c:v>الظعاين
 AL DAYYEN </c:v>
                </c:pt>
                <c:pt idx="7">
                  <c:v>غير مبين
 Unknown</c:v>
                </c:pt>
              </c:strCache>
            </c:strRef>
          </c:cat>
          <c:val>
            <c:numRef>
              <c:f>'118'!$B$20:$B$27</c:f>
            </c:numRef>
          </c:val>
        </c:ser>
        <c:ser>
          <c:idx val="1"/>
          <c:order val="1"/>
          <c:tx>
            <c:strRef>
              <c:f>'118'!$C$19</c:f>
              <c:strCache>
                <c:ptCount val="1"/>
                <c:pt idx="0">
                  <c:v>2016</c:v>
                </c:pt>
              </c:strCache>
            </c:strRef>
          </c:tx>
          <c:spPr>
            <a:solidFill>
              <a:schemeClr val="accent1"/>
            </a:solidFill>
          </c:spPr>
          <c:invertIfNegative val="0"/>
          <c:dLbls>
            <c:txPr>
              <a:bodyPr/>
              <a:lstStyle/>
              <a:p>
                <a:pPr>
                  <a:defRPr>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dLbls>
          <c:cat>
            <c:strRef>
              <c:f>'118'!$A$20:$A$27</c:f>
              <c:strCache>
                <c:ptCount val="8"/>
                <c:pt idx="0">
                  <c:v>الدوحة
 DOHA</c:v>
                </c:pt>
                <c:pt idx="1">
                  <c:v>الريان
 AL RAYYAN</c:v>
                </c:pt>
                <c:pt idx="2">
                  <c:v>الوكرة
 AL WAKRA</c:v>
                </c:pt>
                <c:pt idx="3">
                  <c:v>ام صلال
 UM SALAL</c:v>
                </c:pt>
                <c:pt idx="4">
                  <c:v>الخور
 AL KHOR</c:v>
                </c:pt>
                <c:pt idx="5">
                  <c:v>الشمال
 AL SHAMAL </c:v>
                </c:pt>
                <c:pt idx="6">
                  <c:v>الظعاين
 AL DAYYEN </c:v>
                </c:pt>
                <c:pt idx="7">
                  <c:v>غير مبين
 Unknown</c:v>
                </c:pt>
              </c:strCache>
            </c:strRef>
          </c:cat>
          <c:val>
            <c:numRef>
              <c:f>'118'!$C$20:$C$27</c:f>
              <c:numCache>
                <c:formatCode>#,##0</c:formatCode>
                <c:ptCount val="8"/>
                <c:pt idx="0">
                  <c:v>84485</c:v>
                </c:pt>
                <c:pt idx="1">
                  <c:v>65546</c:v>
                </c:pt>
                <c:pt idx="2">
                  <c:v>12274</c:v>
                </c:pt>
                <c:pt idx="3">
                  <c:v>5985</c:v>
                </c:pt>
                <c:pt idx="4">
                  <c:v>4282</c:v>
                </c:pt>
                <c:pt idx="5">
                  <c:v>1174</c:v>
                </c:pt>
                <c:pt idx="6">
                  <c:v>3806</c:v>
                </c:pt>
                <c:pt idx="7">
                  <c:v>76</c:v>
                </c:pt>
              </c:numCache>
            </c:numRef>
          </c:val>
        </c:ser>
        <c:dLbls>
          <c:showLegendKey val="0"/>
          <c:showVal val="0"/>
          <c:showCatName val="0"/>
          <c:showSerName val="0"/>
          <c:showPercent val="0"/>
          <c:showBubbleSize val="0"/>
        </c:dLbls>
        <c:gapWidth val="64"/>
        <c:axId val="110138880"/>
        <c:axId val="110140800"/>
      </c:barChart>
      <c:catAx>
        <c:axId val="110138880"/>
        <c:scaling>
          <c:orientation val="minMax"/>
        </c:scaling>
        <c:delete val="0"/>
        <c:axPos val="b"/>
        <c:majorGridlines>
          <c:spPr>
            <a:ln>
              <a:solidFill>
                <a:schemeClr val="bg1">
                  <a:lumMod val="85000"/>
                </a:schemeClr>
              </a:solidFill>
            </a:ln>
          </c:spPr>
        </c:majorGridlines>
        <c:title>
          <c:tx>
            <c:rich>
              <a:bodyPr/>
              <a:lstStyle/>
              <a:p>
                <a:pPr>
                  <a:defRPr sz="1200"/>
                </a:pPr>
                <a:r>
                  <a:rPr lang="en-US" sz="1200" b="0" baseline="0">
                    <a:latin typeface="Arial" pitchFamily="34" charset="0"/>
                    <a:cs typeface="Arial" pitchFamily="34" charset="0"/>
                  </a:rPr>
                  <a:t>Municipality</a:t>
                </a:r>
                <a:r>
                  <a:rPr lang="en-US" sz="1200" baseline="0"/>
                  <a:t> </a:t>
                </a:r>
                <a:r>
                  <a:rPr lang="ar-SA" sz="1200" baseline="0"/>
                  <a:t>البلدية</a:t>
                </a:r>
                <a:endParaRPr lang="en-US" sz="1200"/>
              </a:p>
            </c:rich>
          </c:tx>
          <c:layout>
            <c:manualLayout>
              <c:xMode val="edge"/>
              <c:yMode val="edge"/>
              <c:x val="0.46544512705142621"/>
              <c:y val="0.94977052981841714"/>
            </c:manualLayout>
          </c:layout>
          <c:overlay val="0"/>
        </c:title>
        <c:majorTickMark val="out"/>
        <c:minorTickMark val="none"/>
        <c:tickLblPos val="nextTo"/>
        <c:txPr>
          <a:bodyPr/>
          <a:lstStyle/>
          <a:p>
            <a:pPr>
              <a:defRPr sz="1000">
                <a:latin typeface="Arial" pitchFamily="34" charset="0"/>
                <a:cs typeface="Arial" pitchFamily="34" charset="0"/>
              </a:defRPr>
            </a:pPr>
            <a:endParaRPr lang="en-US"/>
          </a:p>
        </c:txPr>
        <c:crossAx val="110140800"/>
        <c:crosses val="autoZero"/>
        <c:auto val="1"/>
        <c:lblAlgn val="ctr"/>
        <c:lblOffset val="100"/>
        <c:noMultiLvlLbl val="0"/>
      </c:catAx>
      <c:valAx>
        <c:axId val="110140800"/>
        <c:scaling>
          <c:orientation val="minMax"/>
        </c:scaling>
        <c:delete val="0"/>
        <c:axPos val="l"/>
        <c:majorGridlines>
          <c:spPr>
            <a:ln>
              <a:solidFill>
                <a:schemeClr val="bg1">
                  <a:lumMod val="85000"/>
                </a:schemeClr>
              </a:solidFill>
            </a:ln>
          </c:spPr>
        </c:majorGridlines>
        <c:title>
          <c:tx>
            <c:rich>
              <a:bodyPr rot="0" vert="horz"/>
              <a:lstStyle/>
              <a:p>
                <a:pPr>
                  <a:defRPr/>
                </a:pPr>
                <a:r>
                  <a:rPr lang="ar-SA"/>
                  <a:t>العدد</a:t>
                </a:r>
              </a:p>
              <a:p>
                <a:pPr>
                  <a:defRPr/>
                </a:pPr>
                <a:r>
                  <a:rPr lang="en-US"/>
                  <a:t>No.</a:t>
                </a:r>
              </a:p>
            </c:rich>
          </c:tx>
          <c:layout>
            <c:manualLayout>
              <c:xMode val="edge"/>
              <c:yMode val="edge"/>
              <c:x val="6.0104498342039223E-2"/>
              <c:y val="0.1504458925202288"/>
            </c:manualLayout>
          </c:layout>
          <c:overlay val="0"/>
        </c:title>
        <c:numFmt formatCode="#,##0"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10138880"/>
        <c:crosses val="autoZero"/>
        <c:crossBetween val="between"/>
      </c:valAx>
    </c:plotArea>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(35)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orientation="landscape" r:id="rId1"/>
  <headerFooter>
    <oddFooter>&amp;CGraph No.  (36)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0</xdr:rowOff>
    </xdr:from>
    <xdr:to>
      <xdr:col>0</xdr:col>
      <xdr:colOff>4495800</xdr:colOff>
      <xdr:row>8</xdr:row>
      <xdr:rowOff>28575</xdr:rowOff>
    </xdr:to>
    <xdr:pic>
      <xdr:nvPicPr>
        <xdr:cNvPr id="2"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156295725" y="-800100"/>
          <a:ext cx="2857500" cy="4457700"/>
        </a:xfrm>
        <a:prstGeom prst="rect">
          <a:avLst/>
        </a:prstGeom>
        <a:noFill/>
        <a:ln w="9525">
          <a:noFill/>
          <a:miter lim="800000"/>
          <a:headEnd/>
          <a:tailEnd/>
        </a:ln>
      </xdr:spPr>
    </xdr:pic>
    <xdr:clientData/>
  </xdr:twoCellAnchor>
  <xdr:twoCellAnchor>
    <xdr:from>
      <xdr:col>0</xdr:col>
      <xdr:colOff>0</xdr:colOff>
      <xdr:row>1</xdr:row>
      <xdr:rowOff>114300</xdr:rowOff>
    </xdr:from>
    <xdr:to>
      <xdr:col>0</xdr:col>
      <xdr:colOff>4467225</xdr:colOff>
      <xdr:row>8</xdr:row>
      <xdr:rowOff>114300</xdr:rowOff>
    </xdr:to>
    <xdr:sp macro="" textlink="">
      <xdr:nvSpPr>
        <xdr:cNvPr id="3" name="Text Box 3"/>
        <xdr:cNvSpPr txBox="1">
          <a:spLocks noChangeArrowheads="1"/>
        </xdr:cNvSpPr>
      </xdr:nvSpPr>
      <xdr:spPr bwMode="auto">
        <a:xfrm>
          <a:off x="155524200" y="276225"/>
          <a:ext cx="4467225" cy="2667000"/>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إحصاءات الخدمات الصحية</a:t>
          </a:r>
          <a:endParaRPr lang="ar-QA" sz="1800" b="1">
            <a:solidFill>
              <a:srgbClr val="0000FF"/>
            </a:solidFill>
            <a:effectLst/>
            <a:latin typeface="Arial Rounded MT Bold" pitchFamily="34" charset="0"/>
            <a:ea typeface="+mn-ea"/>
            <a:cs typeface="+mn-cs"/>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HEALTH </a:t>
          </a:r>
          <a:r>
            <a:rPr lang="ar-QA" sz="1800" b="1" i="0" u="none" strike="noStrike" baseline="0">
              <a:solidFill>
                <a:srgbClr val="0000FF"/>
              </a:solidFill>
              <a:latin typeface="Arial Rounded MT Bold" pitchFamily="34" charset="0"/>
              <a:cs typeface="Arial"/>
            </a:rPr>
            <a:t> </a:t>
          </a:r>
          <a:r>
            <a:rPr lang="en-US" sz="1800" b="1" i="0" u="none" strike="noStrike" baseline="0">
              <a:solidFill>
                <a:srgbClr val="0000FF"/>
              </a:solidFill>
              <a:latin typeface="Arial Rounded MT Bold" pitchFamily="34" charset="0"/>
              <a:cs typeface="Arial"/>
            </a:rPr>
            <a:t>SERVICES</a:t>
          </a:r>
          <a:endParaRPr lang="ar-QA" sz="1800" b="1" i="0" u="none" strike="noStrike" baseline="0">
            <a:solidFill>
              <a:srgbClr val="0000FF"/>
            </a:solidFill>
            <a:latin typeface="Arial Rounded MT Bold" pitchFamily="34" charset="0"/>
            <a:cs typeface="Arial"/>
          </a:endParaRPr>
        </a:p>
        <a:p>
          <a:pPr algn="ctr" rtl="0">
            <a:defRPr sz="1000"/>
          </a:pPr>
          <a:r>
            <a:rPr lang="ar-QA" sz="1800" b="1" i="0" u="none" strike="noStrike" baseline="0">
              <a:solidFill>
                <a:srgbClr val="0000FF"/>
              </a:solidFill>
              <a:latin typeface="Arial Rounded MT Bold" pitchFamily="34" charset="0"/>
              <a:cs typeface="Arial"/>
            </a:rPr>
            <a:t> </a:t>
          </a:r>
          <a:r>
            <a:rPr lang="en-US" sz="1800" b="1" i="0" u="none" strike="noStrike" baseline="0">
              <a:solidFill>
                <a:srgbClr val="0000FF"/>
              </a:solidFill>
              <a:latin typeface="Arial Rounded MT Bold" pitchFamily="34" charset="0"/>
              <a:ea typeface="+mn-ea"/>
              <a:cs typeface="Arial"/>
            </a:rPr>
            <a:t>STATISTICS</a:t>
          </a: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0.00512</cdr:x>
      <cdr:y>0.00783</cdr:y>
    </cdr:from>
    <cdr:to>
      <cdr:x>0.09267</cdr:x>
      <cdr:y>0.12489</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47625" y="47625"/>
          <a:ext cx="814492" cy="711707"/>
        </a:xfrm>
        <a:prstGeom xmlns:a="http://schemas.openxmlformats.org/drawingml/2006/main" prst="rect">
          <a:avLst/>
        </a:prstGeom>
      </cdr:spPr>
    </cdr:pic>
  </cdr:relSizeAnchor>
</c:userShapes>
</file>

<file path=xl/drawings/drawing11.xml><?xml version="1.0" encoding="utf-8"?>
<xdr:wsDr xmlns:xdr="http://schemas.openxmlformats.org/drawingml/2006/spreadsheetDrawing" xmlns:a="http://schemas.openxmlformats.org/drawingml/2006/main">
  <xdr:twoCellAnchor editAs="oneCell">
    <xdr:from>
      <xdr:col>9</xdr:col>
      <xdr:colOff>514350</xdr:colOff>
      <xdr:row>0</xdr:row>
      <xdr:rowOff>104775</xdr:rowOff>
    </xdr:from>
    <xdr:to>
      <xdr:col>9</xdr:col>
      <xdr:colOff>1328842</xdr:colOff>
      <xdr:row>2</xdr:row>
      <xdr:rowOff>302132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6672833" y="104775"/>
          <a:ext cx="814492" cy="711707"/>
        </a:xfrm>
        <a:prstGeom prst="rect">
          <a:avLst/>
        </a:prstGeom>
      </xdr:spPr>
    </xdr:pic>
    <xdr:clientData/>
  </xdr:twoCellAnchor>
  <xdr:twoCellAnchor editAs="oneCell">
    <xdr:from>
      <xdr:col>9</xdr:col>
      <xdr:colOff>514350</xdr:colOff>
      <xdr:row>0</xdr:row>
      <xdr:rowOff>104775</xdr:rowOff>
    </xdr:from>
    <xdr:to>
      <xdr:col>9</xdr:col>
      <xdr:colOff>1328842</xdr:colOff>
      <xdr:row>2</xdr:row>
      <xdr:rowOff>302132</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6063233" y="104775"/>
          <a:ext cx="814492" cy="71170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1323975</xdr:colOff>
      <xdr:row>0</xdr:row>
      <xdr:rowOff>76200</xdr:rowOff>
    </xdr:from>
    <xdr:to>
      <xdr:col>6</xdr:col>
      <xdr:colOff>2138467</xdr:colOff>
      <xdr:row>2</xdr:row>
      <xdr:rowOff>64007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09733" y="76200"/>
          <a:ext cx="814492" cy="71170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843360</xdr:colOff>
      <xdr:row>0</xdr:row>
      <xdr:rowOff>89297</xdr:rowOff>
    </xdr:from>
    <xdr:to>
      <xdr:col>5</xdr:col>
      <xdr:colOff>1657852</xdr:colOff>
      <xdr:row>2</xdr:row>
      <xdr:rowOff>314832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13142851" y="89297"/>
          <a:ext cx="814492" cy="71170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1038225</xdr:colOff>
      <xdr:row>0</xdr:row>
      <xdr:rowOff>76200</xdr:rowOff>
    </xdr:from>
    <xdr:to>
      <xdr:col>5</xdr:col>
      <xdr:colOff>1852717</xdr:colOff>
      <xdr:row>2</xdr:row>
      <xdr:rowOff>273557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28783" y="76200"/>
          <a:ext cx="814492" cy="711707"/>
        </a:xfrm>
        <a:prstGeom prst="rect">
          <a:avLst/>
        </a:prstGeom>
      </xdr:spPr>
    </xdr:pic>
    <xdr:clientData/>
  </xdr:twoCellAnchor>
  <xdr:twoCellAnchor editAs="oneCell">
    <xdr:from>
      <xdr:col>5</xdr:col>
      <xdr:colOff>1038225</xdr:colOff>
      <xdr:row>0</xdr:row>
      <xdr:rowOff>76200</xdr:rowOff>
    </xdr:from>
    <xdr:to>
      <xdr:col>5</xdr:col>
      <xdr:colOff>1852717</xdr:colOff>
      <xdr:row>2</xdr:row>
      <xdr:rowOff>273557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119183" y="76200"/>
          <a:ext cx="814492" cy="71170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638175</xdr:colOff>
      <xdr:row>0</xdr:row>
      <xdr:rowOff>152400</xdr:rowOff>
    </xdr:from>
    <xdr:to>
      <xdr:col>5</xdr:col>
      <xdr:colOff>1452667</xdr:colOff>
      <xdr:row>2</xdr:row>
      <xdr:rowOff>349757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57358" y="152400"/>
          <a:ext cx="814492" cy="71170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absoluteAnchor>
    <xdr:pos x="0" y="0"/>
    <xdr:ext cx="8662147" cy="63089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c:userShapes xmlns:c="http://schemas.openxmlformats.org/drawingml/2006/chart">
  <cdr:relSizeAnchor xmlns:cdr="http://schemas.openxmlformats.org/drawingml/2006/chartDrawing">
    <cdr:from>
      <cdr:x>0.00769</cdr:x>
      <cdr:y>0.0121</cdr:y>
    </cdr:from>
    <cdr:to>
      <cdr:x>0.10166</cdr:x>
      <cdr:y>0.12514</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66675" y="76200"/>
          <a:ext cx="814492" cy="711707"/>
        </a:xfrm>
        <a:prstGeom xmlns:a="http://schemas.openxmlformats.org/drawingml/2006/main" prst="rect">
          <a:avLst/>
        </a:prstGeom>
      </cdr:spPr>
    </cdr:pic>
  </cdr:relSizeAnchor>
</c:userShapes>
</file>

<file path=xl/drawings/drawing18.xml><?xml version="1.0" encoding="utf-8"?>
<xdr:wsDr xmlns:xdr="http://schemas.openxmlformats.org/drawingml/2006/spreadsheetDrawing" xmlns:a="http://schemas.openxmlformats.org/drawingml/2006/main">
  <xdr:twoCellAnchor editAs="oneCell">
    <xdr:from>
      <xdr:col>5</xdr:col>
      <xdr:colOff>657225</xdr:colOff>
      <xdr:row>0</xdr:row>
      <xdr:rowOff>76200</xdr:rowOff>
    </xdr:from>
    <xdr:to>
      <xdr:col>5</xdr:col>
      <xdr:colOff>1471717</xdr:colOff>
      <xdr:row>3</xdr:row>
      <xdr:rowOff>73532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19258" y="76200"/>
          <a:ext cx="814492" cy="71170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419100</xdr:colOff>
      <xdr:row>0</xdr:row>
      <xdr:rowOff>66675</xdr:rowOff>
    </xdr:from>
    <xdr:to>
      <xdr:col>11</xdr:col>
      <xdr:colOff>1233592</xdr:colOff>
      <xdr:row>3</xdr:row>
      <xdr:rowOff>64007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16145208" y="66675"/>
          <a:ext cx="814492" cy="711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2434166</xdr:colOff>
      <xdr:row>0</xdr:row>
      <xdr:rowOff>201083</xdr:rowOff>
    </xdr:from>
    <xdr:to>
      <xdr:col>2</xdr:col>
      <xdr:colOff>369991</xdr:colOff>
      <xdr:row>1</xdr:row>
      <xdr:rowOff>55540</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7564342" y="201083"/>
          <a:ext cx="814492" cy="71170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6</xdr:col>
      <xdr:colOff>771525</xdr:colOff>
      <xdr:row>0</xdr:row>
      <xdr:rowOff>57150</xdr:rowOff>
    </xdr:from>
    <xdr:to>
      <xdr:col>7</xdr:col>
      <xdr:colOff>395392</xdr:colOff>
      <xdr:row>2</xdr:row>
      <xdr:rowOff>44957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00058" y="57150"/>
          <a:ext cx="814492" cy="711707"/>
        </a:xfrm>
        <a:prstGeom prst="rect">
          <a:avLst/>
        </a:prstGeom>
      </xdr:spPr>
    </xdr:pic>
    <xdr:clientData/>
  </xdr:twoCellAnchor>
  <xdr:twoCellAnchor editAs="oneCell">
    <xdr:from>
      <xdr:col>6</xdr:col>
      <xdr:colOff>771525</xdr:colOff>
      <xdr:row>0</xdr:row>
      <xdr:rowOff>57150</xdr:rowOff>
    </xdr:from>
    <xdr:to>
      <xdr:col>7</xdr:col>
      <xdr:colOff>395392</xdr:colOff>
      <xdr:row>2</xdr:row>
      <xdr:rowOff>44957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890458" y="57150"/>
          <a:ext cx="814492" cy="711707"/>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4</xdr:col>
      <xdr:colOff>923925</xdr:colOff>
      <xdr:row>0</xdr:row>
      <xdr:rowOff>66675</xdr:rowOff>
    </xdr:from>
    <xdr:to>
      <xdr:col>4</xdr:col>
      <xdr:colOff>1738417</xdr:colOff>
      <xdr:row>1</xdr:row>
      <xdr:rowOff>235457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690683" y="66675"/>
          <a:ext cx="814492" cy="711707"/>
        </a:xfrm>
        <a:prstGeom prst="rect">
          <a:avLst/>
        </a:prstGeom>
      </xdr:spPr>
    </xdr:pic>
    <xdr:clientData/>
  </xdr:twoCellAnchor>
  <xdr:twoCellAnchor editAs="oneCell">
    <xdr:from>
      <xdr:col>4</xdr:col>
      <xdr:colOff>923925</xdr:colOff>
      <xdr:row>0</xdr:row>
      <xdr:rowOff>66675</xdr:rowOff>
    </xdr:from>
    <xdr:to>
      <xdr:col>4</xdr:col>
      <xdr:colOff>1738417</xdr:colOff>
      <xdr:row>1</xdr:row>
      <xdr:rowOff>235457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690683" y="66675"/>
          <a:ext cx="814492" cy="7117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476250</xdr:colOff>
      <xdr:row>0</xdr:row>
      <xdr:rowOff>133350</xdr:rowOff>
    </xdr:from>
    <xdr:to>
      <xdr:col>15</xdr:col>
      <xdr:colOff>338242</xdr:colOff>
      <xdr:row>3</xdr:row>
      <xdr:rowOff>83057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147008" y="133350"/>
          <a:ext cx="814492" cy="7117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1190625</xdr:colOff>
      <xdr:row>0</xdr:row>
      <xdr:rowOff>38100</xdr:rowOff>
    </xdr:from>
    <xdr:to>
      <xdr:col>8</xdr:col>
      <xdr:colOff>2005117</xdr:colOff>
      <xdr:row>2</xdr:row>
      <xdr:rowOff>216407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99479433" y="38100"/>
          <a:ext cx="814492" cy="71170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704850</xdr:colOff>
      <xdr:row>0</xdr:row>
      <xdr:rowOff>76200</xdr:rowOff>
    </xdr:from>
    <xdr:to>
      <xdr:col>9</xdr:col>
      <xdr:colOff>42967</xdr:colOff>
      <xdr:row>3</xdr:row>
      <xdr:rowOff>35432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8547533" y="76200"/>
          <a:ext cx="814492" cy="71170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1008011</xdr:colOff>
      <xdr:row>0</xdr:row>
      <xdr:rowOff>145742</xdr:rowOff>
    </xdr:from>
    <xdr:to>
      <xdr:col>4</xdr:col>
      <xdr:colOff>1822503</xdr:colOff>
      <xdr:row>2</xdr:row>
      <xdr:rowOff>77935</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30422" y="145742"/>
          <a:ext cx="814492" cy="7132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1733550</xdr:colOff>
      <xdr:row>0</xdr:row>
      <xdr:rowOff>85725</xdr:rowOff>
    </xdr:from>
    <xdr:to>
      <xdr:col>7</xdr:col>
      <xdr:colOff>2548042</xdr:colOff>
      <xdr:row>2</xdr:row>
      <xdr:rowOff>273557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00058" y="85725"/>
          <a:ext cx="814492" cy="711707"/>
        </a:xfrm>
        <a:prstGeom prst="rect">
          <a:avLst/>
        </a:prstGeom>
      </xdr:spPr>
    </xdr:pic>
    <xdr:clientData/>
  </xdr:twoCellAnchor>
  <xdr:twoCellAnchor editAs="oneCell">
    <xdr:from>
      <xdr:col>7</xdr:col>
      <xdr:colOff>1733550</xdr:colOff>
      <xdr:row>0</xdr:row>
      <xdr:rowOff>85725</xdr:rowOff>
    </xdr:from>
    <xdr:to>
      <xdr:col>7</xdr:col>
      <xdr:colOff>2548042</xdr:colOff>
      <xdr:row>2</xdr:row>
      <xdr:rowOff>273557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890458" y="85725"/>
          <a:ext cx="814492" cy="71170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695325</xdr:colOff>
      <xdr:row>0</xdr:row>
      <xdr:rowOff>123825</xdr:rowOff>
    </xdr:from>
    <xdr:to>
      <xdr:col>8</xdr:col>
      <xdr:colOff>128692</xdr:colOff>
      <xdr:row>2</xdr:row>
      <xdr:rowOff>283082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8461808" y="123825"/>
          <a:ext cx="814492" cy="71170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9"/>
  <sheetViews>
    <sheetView showGridLines="0" rightToLeft="1" view="pageBreakPreview" zoomScaleNormal="100" workbookViewId="0">
      <selection activeCell="H8" sqref="H8"/>
    </sheetView>
  </sheetViews>
  <sheetFormatPr defaultRowHeight="12.75" x14ac:dyDescent="0.2"/>
  <cols>
    <col min="1" max="1" width="68.140625" style="24" customWidth="1"/>
    <col min="2" max="256" width="9.140625" style="24"/>
    <col min="257" max="257" width="68.140625" style="24" customWidth="1"/>
    <col min="258" max="512" width="9.140625" style="24"/>
    <col min="513" max="513" width="68.140625" style="24" customWidth="1"/>
    <col min="514" max="768" width="9.140625" style="24"/>
    <col min="769" max="769" width="68.140625" style="24" customWidth="1"/>
    <col min="770" max="1024" width="9.140625" style="24"/>
    <col min="1025" max="1025" width="68.140625" style="24" customWidth="1"/>
    <col min="1026" max="1280" width="9.140625" style="24"/>
    <col min="1281" max="1281" width="68.140625" style="24" customWidth="1"/>
    <col min="1282" max="1536" width="9.140625" style="24"/>
    <col min="1537" max="1537" width="68.140625" style="24" customWidth="1"/>
    <col min="1538" max="1792" width="9.140625" style="24"/>
    <col min="1793" max="1793" width="68.140625" style="24" customWidth="1"/>
    <col min="1794" max="2048" width="9.140625" style="24"/>
    <col min="2049" max="2049" width="68.140625" style="24" customWidth="1"/>
    <col min="2050" max="2304" width="9.140625" style="24"/>
    <col min="2305" max="2305" width="68.140625" style="24" customWidth="1"/>
    <col min="2306" max="2560" width="9.140625" style="24"/>
    <col min="2561" max="2561" width="68.140625" style="24" customWidth="1"/>
    <col min="2562" max="2816" width="9.140625" style="24"/>
    <col min="2817" max="2817" width="68.140625" style="24" customWidth="1"/>
    <col min="2818" max="3072" width="9.140625" style="24"/>
    <col min="3073" max="3073" width="68.140625" style="24" customWidth="1"/>
    <col min="3074" max="3328" width="9.140625" style="24"/>
    <col min="3329" max="3329" width="68.140625" style="24" customWidth="1"/>
    <col min="3330" max="3584" width="9.140625" style="24"/>
    <col min="3585" max="3585" width="68.140625" style="24" customWidth="1"/>
    <col min="3586" max="3840" width="9.140625" style="24"/>
    <col min="3841" max="3841" width="68.140625" style="24" customWidth="1"/>
    <col min="3842" max="4096" width="9.140625" style="24"/>
    <col min="4097" max="4097" width="68.140625" style="24" customWidth="1"/>
    <col min="4098" max="4352" width="9.140625" style="24"/>
    <col min="4353" max="4353" width="68.140625" style="24" customWidth="1"/>
    <col min="4354" max="4608" width="9.140625" style="24"/>
    <col min="4609" max="4609" width="68.140625" style="24" customWidth="1"/>
    <col min="4610" max="4864" width="9.140625" style="24"/>
    <col min="4865" max="4865" width="68.140625" style="24" customWidth="1"/>
    <col min="4866" max="5120" width="9.140625" style="24"/>
    <col min="5121" max="5121" width="68.140625" style="24" customWidth="1"/>
    <col min="5122" max="5376" width="9.140625" style="24"/>
    <col min="5377" max="5377" width="68.140625" style="24" customWidth="1"/>
    <col min="5378" max="5632" width="9.140625" style="24"/>
    <col min="5633" max="5633" width="68.140625" style="24" customWidth="1"/>
    <col min="5634" max="5888" width="9.140625" style="24"/>
    <col min="5889" max="5889" width="68.140625" style="24" customWidth="1"/>
    <col min="5890" max="6144" width="9.140625" style="24"/>
    <col min="6145" max="6145" width="68.140625" style="24" customWidth="1"/>
    <col min="6146" max="6400" width="9.140625" style="24"/>
    <col min="6401" max="6401" width="68.140625" style="24" customWidth="1"/>
    <col min="6402" max="6656" width="9.140625" style="24"/>
    <col min="6657" max="6657" width="68.140625" style="24" customWidth="1"/>
    <col min="6658" max="6912" width="9.140625" style="24"/>
    <col min="6913" max="6913" width="68.140625" style="24" customWidth="1"/>
    <col min="6914" max="7168" width="9.140625" style="24"/>
    <col min="7169" max="7169" width="68.140625" style="24" customWidth="1"/>
    <col min="7170" max="7424" width="9.140625" style="24"/>
    <col min="7425" max="7425" width="68.140625" style="24" customWidth="1"/>
    <col min="7426" max="7680" width="9.140625" style="24"/>
    <col min="7681" max="7681" width="68.140625" style="24" customWidth="1"/>
    <col min="7682" max="7936" width="9.140625" style="24"/>
    <col min="7937" max="7937" width="68.140625" style="24" customWidth="1"/>
    <col min="7938" max="8192" width="9.140625" style="24"/>
    <col min="8193" max="8193" width="68.140625" style="24" customWidth="1"/>
    <col min="8194" max="8448" width="9.140625" style="24"/>
    <col min="8449" max="8449" width="68.140625" style="24" customWidth="1"/>
    <col min="8450" max="8704" width="9.140625" style="24"/>
    <col min="8705" max="8705" width="68.140625" style="24" customWidth="1"/>
    <col min="8706" max="8960" width="9.140625" style="24"/>
    <col min="8961" max="8961" width="68.140625" style="24" customWidth="1"/>
    <col min="8962" max="9216" width="9.140625" style="24"/>
    <col min="9217" max="9217" width="68.140625" style="24" customWidth="1"/>
    <col min="9218" max="9472" width="9.140625" style="24"/>
    <col min="9473" max="9473" width="68.140625" style="24" customWidth="1"/>
    <col min="9474" max="9728" width="9.140625" style="24"/>
    <col min="9729" max="9729" width="68.140625" style="24" customWidth="1"/>
    <col min="9730" max="9984" width="9.140625" style="24"/>
    <col min="9985" max="9985" width="68.140625" style="24" customWidth="1"/>
    <col min="9986" max="10240" width="9.140625" style="24"/>
    <col min="10241" max="10241" width="68.140625" style="24" customWidth="1"/>
    <col min="10242" max="10496" width="9.140625" style="24"/>
    <col min="10497" max="10497" width="68.140625" style="24" customWidth="1"/>
    <col min="10498" max="10752" width="9.140625" style="24"/>
    <col min="10753" max="10753" width="68.140625" style="24" customWidth="1"/>
    <col min="10754" max="11008" width="9.140625" style="24"/>
    <col min="11009" max="11009" width="68.140625" style="24" customWidth="1"/>
    <col min="11010" max="11264" width="9.140625" style="24"/>
    <col min="11265" max="11265" width="68.140625" style="24" customWidth="1"/>
    <col min="11266" max="11520" width="9.140625" style="24"/>
    <col min="11521" max="11521" width="68.140625" style="24" customWidth="1"/>
    <col min="11522" max="11776" width="9.140625" style="24"/>
    <col min="11777" max="11777" width="68.140625" style="24" customWidth="1"/>
    <col min="11778" max="12032" width="9.140625" style="24"/>
    <col min="12033" max="12033" width="68.140625" style="24" customWidth="1"/>
    <col min="12034" max="12288" width="9.140625" style="24"/>
    <col min="12289" max="12289" width="68.140625" style="24" customWidth="1"/>
    <col min="12290" max="12544" width="9.140625" style="24"/>
    <col min="12545" max="12545" width="68.140625" style="24" customWidth="1"/>
    <col min="12546" max="12800" width="9.140625" style="24"/>
    <col min="12801" max="12801" width="68.140625" style="24" customWidth="1"/>
    <col min="12802" max="13056" width="9.140625" style="24"/>
    <col min="13057" max="13057" width="68.140625" style="24" customWidth="1"/>
    <col min="13058" max="13312" width="9.140625" style="24"/>
    <col min="13313" max="13313" width="68.140625" style="24" customWidth="1"/>
    <col min="13314" max="13568" width="9.140625" style="24"/>
    <col min="13569" max="13569" width="68.140625" style="24" customWidth="1"/>
    <col min="13570" max="13824" width="9.140625" style="24"/>
    <col min="13825" max="13825" width="68.140625" style="24" customWidth="1"/>
    <col min="13826" max="14080" width="9.140625" style="24"/>
    <col min="14081" max="14081" width="68.140625" style="24" customWidth="1"/>
    <col min="14082" max="14336" width="9.140625" style="24"/>
    <col min="14337" max="14337" width="68.140625" style="24" customWidth="1"/>
    <col min="14338" max="14592" width="9.140625" style="24"/>
    <col min="14593" max="14593" width="68.140625" style="24" customWidth="1"/>
    <col min="14594" max="14848" width="9.140625" style="24"/>
    <col min="14849" max="14849" width="68.140625" style="24" customWidth="1"/>
    <col min="14850" max="15104" width="9.140625" style="24"/>
    <col min="15105" max="15105" width="68.140625" style="24" customWidth="1"/>
    <col min="15106" max="15360" width="9.140625" style="24"/>
    <col min="15361" max="15361" width="68.140625" style="24" customWidth="1"/>
    <col min="15362" max="15616" width="9.140625" style="24"/>
    <col min="15617" max="15617" width="68.140625" style="24" customWidth="1"/>
    <col min="15618" max="15872" width="9.140625" style="24"/>
    <col min="15873" max="15873" width="68.140625" style="24" customWidth="1"/>
    <col min="15874" max="16128" width="9.140625" style="24"/>
    <col min="16129" max="16129" width="68.140625" style="24" customWidth="1"/>
    <col min="16130" max="16384" width="9.140625" style="24"/>
  </cols>
  <sheetData>
    <row r="3" spans="1:1" ht="66" customHeight="1" x14ac:dyDescent="0.2">
      <c r="A3" s="23"/>
    </row>
    <row r="4" spans="1:1" ht="35.25" x14ac:dyDescent="0.2">
      <c r="A4" s="25"/>
    </row>
    <row r="5" spans="1:1" ht="26.25" x14ac:dyDescent="0.2">
      <c r="A5" s="26"/>
    </row>
    <row r="6" spans="1:1" ht="26.25" x14ac:dyDescent="0.2">
      <c r="A6" s="26"/>
    </row>
    <row r="8" spans="1:1" ht="30.75" customHeight="1" x14ac:dyDescent="0.2"/>
    <row r="19" ht="6.75" customHeight="1" x14ac:dyDescent="0.2"/>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rightToLeft="1" view="pageBreakPreview" zoomScaleNormal="100" zoomScaleSheetLayoutView="100" workbookViewId="0">
      <selection activeCell="A2" sqref="A2:G2"/>
    </sheetView>
  </sheetViews>
  <sheetFormatPr defaultRowHeight="15" x14ac:dyDescent="0.2"/>
  <cols>
    <col min="1" max="1" width="26.28515625" style="120" customWidth="1"/>
    <col min="2" max="3" width="10.42578125" style="120" customWidth="1"/>
    <col min="4" max="4" width="23.28515625" style="120" customWidth="1"/>
    <col min="5" max="6" width="10.42578125" style="120" customWidth="1"/>
    <col min="7" max="7" width="33.140625" style="120" customWidth="1"/>
    <col min="9" max="9" width="9.140625" style="121"/>
  </cols>
  <sheetData>
    <row r="1" spans="1:8" ht="39" customHeight="1" x14ac:dyDescent="0.3">
      <c r="A1" s="596" t="s">
        <v>415</v>
      </c>
      <c r="B1" s="597"/>
      <c r="C1" s="597"/>
      <c r="D1" s="597"/>
      <c r="E1" s="597"/>
      <c r="F1" s="597"/>
      <c r="G1" s="597"/>
    </row>
    <row r="2" spans="1:8" ht="18" x14ac:dyDescent="0.25">
      <c r="A2" s="600" t="s">
        <v>369</v>
      </c>
      <c r="B2" s="600"/>
      <c r="C2" s="600"/>
      <c r="D2" s="600"/>
      <c r="E2" s="600"/>
      <c r="F2" s="600"/>
      <c r="G2" s="600"/>
    </row>
    <row r="3" spans="1:8" ht="36" customHeight="1" x14ac:dyDescent="0.25">
      <c r="A3" s="598" t="s">
        <v>323</v>
      </c>
      <c r="B3" s="598"/>
      <c r="C3" s="598"/>
      <c r="D3" s="598"/>
      <c r="E3" s="598"/>
      <c r="F3" s="598"/>
      <c r="G3" s="598"/>
    </row>
    <row r="4" spans="1:8" ht="15.75" x14ac:dyDescent="0.25">
      <c r="A4" s="599" t="s">
        <v>369</v>
      </c>
      <c r="B4" s="599"/>
      <c r="C4" s="599"/>
      <c r="D4" s="599"/>
      <c r="E4" s="599"/>
      <c r="F4" s="599"/>
      <c r="G4" s="599"/>
    </row>
    <row r="5" spans="1:8" ht="15.75" x14ac:dyDescent="0.25">
      <c r="A5" s="217"/>
      <c r="B5" s="247"/>
      <c r="C5" s="345"/>
      <c r="D5" s="217"/>
      <c r="E5" s="380"/>
      <c r="F5" s="357"/>
      <c r="G5" s="217"/>
    </row>
    <row r="6" spans="1:8" s="5" customFormat="1" ht="15.75" x14ac:dyDescent="0.2">
      <c r="A6" s="123" t="s">
        <v>317</v>
      </c>
      <c r="B6" s="124"/>
      <c r="C6" s="124"/>
      <c r="D6" s="124"/>
      <c r="E6" s="124"/>
      <c r="F6" s="124"/>
      <c r="G6" s="125" t="s">
        <v>318</v>
      </c>
      <c r="H6" s="11"/>
    </row>
    <row r="7" spans="1:8" ht="38.25" customHeight="1" x14ac:dyDescent="0.2">
      <c r="A7" s="126" t="s">
        <v>177</v>
      </c>
      <c r="B7" s="127">
        <v>2012</v>
      </c>
      <c r="C7" s="127">
        <v>2013</v>
      </c>
      <c r="D7" s="127">
        <v>2014</v>
      </c>
      <c r="E7" s="127">
        <v>2015</v>
      </c>
      <c r="F7" s="127">
        <v>2016</v>
      </c>
      <c r="G7" s="138" t="s">
        <v>178</v>
      </c>
    </row>
    <row r="8" spans="1:8" ht="29.25" customHeight="1" thickBot="1" x14ac:dyDescent="0.25">
      <c r="A8" s="128" t="s">
        <v>179</v>
      </c>
      <c r="B8" s="228">
        <v>502</v>
      </c>
      <c r="C8" s="228">
        <v>728</v>
      </c>
      <c r="D8" s="228">
        <v>1155</v>
      </c>
      <c r="E8" s="228">
        <v>1180</v>
      </c>
      <c r="F8" s="228">
        <v>1410</v>
      </c>
      <c r="G8" s="139" t="s">
        <v>368</v>
      </c>
    </row>
    <row r="9" spans="1:8" ht="29.25" customHeight="1" thickBot="1" x14ac:dyDescent="0.25">
      <c r="A9" s="129" t="s">
        <v>180</v>
      </c>
      <c r="B9" s="229">
        <v>35</v>
      </c>
      <c r="C9" s="229">
        <v>70</v>
      </c>
      <c r="D9" s="229">
        <v>97</v>
      </c>
      <c r="E9" s="229">
        <v>89</v>
      </c>
      <c r="F9" s="229">
        <v>91</v>
      </c>
      <c r="G9" s="140" t="s">
        <v>367</v>
      </c>
    </row>
    <row r="10" spans="1:8" ht="29.25" customHeight="1" thickBot="1" x14ac:dyDescent="0.25">
      <c r="A10" s="130" t="s">
        <v>181</v>
      </c>
      <c r="B10" s="228">
        <v>52</v>
      </c>
      <c r="C10" s="228">
        <v>65</v>
      </c>
      <c r="D10" s="228">
        <v>67</v>
      </c>
      <c r="E10" s="228">
        <v>69</v>
      </c>
      <c r="F10" s="228">
        <v>70</v>
      </c>
      <c r="G10" s="141" t="s">
        <v>366</v>
      </c>
    </row>
    <row r="11" spans="1:8" ht="45.75" customHeight="1" thickBot="1" x14ac:dyDescent="0.25">
      <c r="A11" s="129" t="s">
        <v>182</v>
      </c>
      <c r="B11" s="229">
        <v>4</v>
      </c>
      <c r="C11" s="229">
        <v>5</v>
      </c>
      <c r="D11" s="354" t="s">
        <v>349</v>
      </c>
      <c r="E11" s="229">
        <v>6</v>
      </c>
      <c r="F11" s="229">
        <v>6</v>
      </c>
      <c r="G11" s="140" t="s">
        <v>365</v>
      </c>
    </row>
    <row r="12" spans="1:8" ht="29.25" customHeight="1" x14ac:dyDescent="0.2">
      <c r="A12" s="131" t="s">
        <v>183</v>
      </c>
      <c r="B12" s="193">
        <v>1</v>
      </c>
      <c r="C12" s="193">
        <v>2</v>
      </c>
      <c r="D12" s="193">
        <v>2</v>
      </c>
      <c r="E12" s="193">
        <v>2</v>
      </c>
      <c r="F12" s="193">
        <v>2</v>
      </c>
      <c r="G12" s="142" t="s">
        <v>364</v>
      </c>
    </row>
    <row r="14" spans="1:8" x14ac:dyDescent="0.2">
      <c r="G14"/>
    </row>
  </sheetData>
  <mergeCells count="4">
    <mergeCell ref="A1:G1"/>
    <mergeCell ref="A3:G3"/>
    <mergeCell ref="A4:G4"/>
    <mergeCell ref="A2:G2"/>
  </mergeCells>
  <printOptions horizontalCentered="1" verticalCentered="1"/>
  <pageMargins left="0" right="0" top="0" bottom="0" header="0" footer="0"/>
  <pageSetup paperSize="9" scale="9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rightToLeft="1" view="pageBreakPreview" topLeftCell="A13" zoomScale="96" zoomScaleNormal="100" zoomScaleSheetLayoutView="96" workbookViewId="0">
      <selection activeCell="C22" sqref="C22:E22"/>
    </sheetView>
  </sheetViews>
  <sheetFormatPr defaultRowHeight="12.75" x14ac:dyDescent="0.2"/>
  <cols>
    <col min="1" max="1" width="26.28515625" customWidth="1"/>
    <col min="2" max="2" width="13.42578125" hidden="1" customWidth="1"/>
    <col min="3" max="5" width="13.42578125" customWidth="1"/>
    <col min="6" max="6" width="25" customWidth="1"/>
  </cols>
  <sheetData>
    <row r="1" spans="1:8" ht="20.25" x14ac:dyDescent="0.3">
      <c r="A1" s="597" t="s">
        <v>416</v>
      </c>
      <c r="B1" s="597"/>
      <c r="C1" s="597"/>
      <c r="D1" s="597"/>
      <c r="E1" s="597"/>
      <c r="F1" s="597"/>
    </row>
    <row r="2" spans="1:8" ht="18" x14ac:dyDescent="0.25">
      <c r="A2" s="600" t="s">
        <v>370</v>
      </c>
      <c r="B2" s="600"/>
      <c r="C2" s="600"/>
      <c r="D2" s="600"/>
      <c r="E2" s="600"/>
      <c r="F2" s="600"/>
      <c r="H2" s="121"/>
    </row>
    <row r="3" spans="1:8" ht="39" customHeight="1" x14ac:dyDescent="0.25">
      <c r="A3" s="598" t="s">
        <v>417</v>
      </c>
      <c r="B3" s="601"/>
      <c r="C3" s="601"/>
      <c r="D3" s="601"/>
      <c r="E3" s="601"/>
      <c r="F3" s="601"/>
    </row>
    <row r="4" spans="1:8" ht="15.75" x14ac:dyDescent="0.25">
      <c r="A4" s="599" t="s">
        <v>370</v>
      </c>
      <c r="B4" s="599"/>
      <c r="C4" s="599"/>
      <c r="D4" s="599"/>
      <c r="E4" s="599"/>
      <c r="F4" s="599"/>
    </row>
    <row r="5" spans="1:8" ht="15.75" x14ac:dyDescent="0.25">
      <c r="A5" s="217"/>
      <c r="B5" s="345"/>
      <c r="C5" s="357"/>
      <c r="D5" s="380"/>
      <c r="E5" s="217"/>
      <c r="F5" s="217"/>
    </row>
    <row r="6" spans="1:8" s="5" customFormat="1" ht="21.95" customHeight="1" x14ac:dyDescent="0.2">
      <c r="A6" s="123" t="s">
        <v>315</v>
      </c>
      <c r="B6" s="124"/>
      <c r="C6" s="124"/>
      <c r="D6" s="124"/>
      <c r="E6" s="124"/>
      <c r="F6" s="125" t="s">
        <v>316</v>
      </c>
      <c r="G6" s="11"/>
    </row>
    <row r="7" spans="1:8" ht="40.5" customHeight="1" x14ac:dyDescent="0.2">
      <c r="A7" s="158" t="s">
        <v>177</v>
      </c>
      <c r="B7" s="344">
        <v>2013</v>
      </c>
      <c r="C7" s="344">
        <v>2014</v>
      </c>
      <c r="D7" s="344">
        <v>2015</v>
      </c>
      <c r="E7" s="122">
        <v>2016</v>
      </c>
      <c r="F7" s="178" t="s">
        <v>178</v>
      </c>
    </row>
    <row r="8" spans="1:8" ht="24.75" customHeight="1" thickBot="1" x14ac:dyDescent="0.25">
      <c r="A8" s="159" t="s">
        <v>331</v>
      </c>
      <c r="B8" s="169"/>
      <c r="C8" s="169"/>
      <c r="D8" s="360"/>
      <c r="E8" s="360"/>
      <c r="F8" s="176" t="s">
        <v>184</v>
      </c>
    </row>
    <row r="9" spans="1:8" ht="23.25" customHeight="1" thickBot="1" x14ac:dyDescent="0.25">
      <c r="A9" s="161" t="s">
        <v>4</v>
      </c>
      <c r="B9" s="194">
        <v>66183</v>
      </c>
      <c r="C9" s="194">
        <v>92706</v>
      </c>
      <c r="D9" s="361">
        <v>116292</v>
      </c>
      <c r="E9" s="361">
        <v>124330</v>
      </c>
      <c r="F9" s="173" t="s">
        <v>185</v>
      </c>
    </row>
    <row r="10" spans="1:8" ht="23.25" customHeight="1" thickBot="1" x14ac:dyDescent="0.25">
      <c r="A10" s="162" t="s">
        <v>186</v>
      </c>
      <c r="B10" s="195">
        <v>20902</v>
      </c>
      <c r="C10" s="195">
        <v>31025</v>
      </c>
      <c r="D10" s="362">
        <v>40222</v>
      </c>
      <c r="E10" s="362">
        <v>46277</v>
      </c>
      <c r="F10" s="174" t="s">
        <v>187</v>
      </c>
    </row>
    <row r="11" spans="1:8" ht="23.25" customHeight="1" x14ac:dyDescent="0.2">
      <c r="A11" s="163" t="s">
        <v>188</v>
      </c>
      <c r="B11" s="196">
        <v>1892</v>
      </c>
      <c r="C11" s="196">
        <v>836</v>
      </c>
      <c r="D11" s="361">
        <v>1248</v>
      </c>
      <c r="E11" s="361">
        <v>1681</v>
      </c>
      <c r="F11" s="175" t="s">
        <v>189</v>
      </c>
    </row>
    <row r="12" spans="1:8" ht="23.25" customHeight="1" x14ac:dyDescent="0.2">
      <c r="A12" s="160" t="s">
        <v>5</v>
      </c>
      <c r="B12" s="197">
        <f>SUM(B9:B11)</f>
        <v>88977</v>
      </c>
      <c r="C12" s="197">
        <f>SUM(C9:C11)</f>
        <v>124567</v>
      </c>
      <c r="D12" s="363">
        <f>SUM(D9:D11)</f>
        <v>157762</v>
      </c>
      <c r="E12" s="363">
        <f>SUM(E9:E11)</f>
        <v>172288</v>
      </c>
      <c r="F12" s="177" t="s">
        <v>7</v>
      </c>
    </row>
    <row r="13" spans="1:8" ht="24.75" customHeight="1" thickBot="1" x14ac:dyDescent="0.25">
      <c r="A13" s="159" t="s">
        <v>192</v>
      </c>
      <c r="B13" s="198"/>
      <c r="C13" s="198"/>
      <c r="D13" s="364"/>
      <c r="E13" s="364"/>
      <c r="F13" s="176" t="s">
        <v>193</v>
      </c>
    </row>
    <row r="14" spans="1:8" ht="23.25" customHeight="1" thickBot="1" x14ac:dyDescent="0.25">
      <c r="A14" s="161" t="s">
        <v>194</v>
      </c>
      <c r="B14" s="194">
        <v>15326</v>
      </c>
      <c r="C14" s="194">
        <v>19962</v>
      </c>
      <c r="D14" s="361">
        <v>23123</v>
      </c>
      <c r="E14" s="361">
        <v>20783</v>
      </c>
      <c r="F14" s="173" t="s">
        <v>195</v>
      </c>
    </row>
    <row r="15" spans="1:8" ht="23.25" customHeight="1" thickBot="1" x14ac:dyDescent="0.25">
      <c r="A15" s="162" t="s">
        <v>196</v>
      </c>
      <c r="B15" s="195">
        <v>71309</v>
      </c>
      <c r="C15" s="195">
        <v>103265</v>
      </c>
      <c r="D15" s="362">
        <v>132941</v>
      </c>
      <c r="E15" s="362">
        <v>137728</v>
      </c>
      <c r="F15" s="174" t="s">
        <v>286</v>
      </c>
    </row>
    <row r="16" spans="1:8" ht="23.25" customHeight="1" x14ac:dyDescent="0.2">
      <c r="A16" s="163" t="s">
        <v>188</v>
      </c>
      <c r="B16" s="196">
        <v>2342</v>
      </c>
      <c r="C16" s="196">
        <v>1340</v>
      </c>
      <c r="D16" s="361">
        <v>1698</v>
      </c>
      <c r="E16" s="361">
        <v>13777</v>
      </c>
      <c r="F16" s="175" t="s">
        <v>189</v>
      </c>
    </row>
    <row r="17" spans="1:6" ht="23.25" customHeight="1" x14ac:dyDescent="0.2">
      <c r="A17" s="160" t="s">
        <v>5</v>
      </c>
      <c r="B17" s="197">
        <f>SUM(B14:B16)</f>
        <v>88977</v>
      </c>
      <c r="C17" s="197">
        <f>SUM(C14:C16)</f>
        <v>124567</v>
      </c>
      <c r="D17" s="363">
        <f>SUM(D14:D16)</f>
        <v>157762</v>
      </c>
      <c r="E17" s="363">
        <f>SUM(E14:E16)</f>
        <v>172288</v>
      </c>
      <c r="F17" s="177" t="s">
        <v>7</v>
      </c>
    </row>
    <row r="18" spans="1:6" ht="24.75" customHeight="1" thickBot="1" x14ac:dyDescent="0.25">
      <c r="A18" s="159" t="s">
        <v>190</v>
      </c>
      <c r="B18" s="198"/>
      <c r="C18" s="198"/>
      <c r="D18" s="364"/>
      <c r="E18" s="364"/>
      <c r="F18" s="176" t="s">
        <v>191</v>
      </c>
    </row>
    <row r="19" spans="1:6" ht="23.25" customHeight="1" thickBot="1" x14ac:dyDescent="0.25">
      <c r="A19" s="161" t="s">
        <v>209</v>
      </c>
      <c r="B19" s="194">
        <v>7119</v>
      </c>
      <c r="C19" s="194">
        <v>11253</v>
      </c>
      <c r="D19" s="361">
        <v>14279</v>
      </c>
      <c r="E19" s="361">
        <v>12836</v>
      </c>
      <c r="F19" s="173" t="s">
        <v>209</v>
      </c>
    </row>
    <row r="20" spans="1:6" ht="23.25" customHeight="1" thickBot="1" x14ac:dyDescent="0.25">
      <c r="A20" s="164" t="s">
        <v>210</v>
      </c>
      <c r="B20" s="195">
        <v>79126</v>
      </c>
      <c r="C20" s="195">
        <v>111604</v>
      </c>
      <c r="D20" s="362">
        <v>143081</v>
      </c>
      <c r="E20" s="362">
        <v>158191</v>
      </c>
      <c r="F20" s="174" t="s">
        <v>210</v>
      </c>
    </row>
    <row r="21" spans="1:6" ht="23.25" customHeight="1" x14ac:dyDescent="0.2">
      <c r="A21" s="163" t="s">
        <v>188</v>
      </c>
      <c r="B21" s="196">
        <v>2732</v>
      </c>
      <c r="C21" s="196">
        <v>1710</v>
      </c>
      <c r="D21" s="361">
        <v>402</v>
      </c>
      <c r="E21" s="361">
        <v>1261</v>
      </c>
      <c r="F21" s="175" t="s">
        <v>189</v>
      </c>
    </row>
    <row r="22" spans="1:6" ht="23.25" customHeight="1" x14ac:dyDescent="0.2">
      <c r="A22" s="160" t="s">
        <v>5</v>
      </c>
      <c r="B22" s="197">
        <f>SUM(B19:B21)</f>
        <v>88977</v>
      </c>
      <c r="C22" s="197">
        <f>SUM(C19:C21)</f>
        <v>124567</v>
      </c>
      <c r="D22" s="363">
        <f>SUM(D19:D21)</f>
        <v>157762</v>
      </c>
      <c r="E22" s="363">
        <f>SUM(E19:E21)</f>
        <v>172288</v>
      </c>
      <c r="F22" s="177" t="s">
        <v>7</v>
      </c>
    </row>
  </sheetData>
  <mergeCells count="4">
    <mergeCell ref="A1:F1"/>
    <mergeCell ref="A3:F3"/>
    <mergeCell ref="A2:F2"/>
    <mergeCell ref="A4:F4"/>
  </mergeCells>
  <printOptions horizontalCentered="1" verticalCentered="1"/>
  <pageMargins left="0" right="0" top="0" bottom="0" header="0" footer="0"/>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rightToLeft="1" view="pageBreakPreview" zoomScaleNormal="100" zoomScaleSheetLayoutView="100" workbookViewId="0">
      <selection activeCell="C12" sqref="C12:E12"/>
    </sheetView>
  </sheetViews>
  <sheetFormatPr defaultRowHeight="12.75" x14ac:dyDescent="0.2"/>
  <cols>
    <col min="1" max="1" width="29.140625" customWidth="1"/>
    <col min="2" max="2" width="11.28515625" hidden="1" customWidth="1"/>
    <col min="3" max="5" width="11.28515625" customWidth="1"/>
    <col min="6" max="6" width="29.140625" customWidth="1"/>
  </cols>
  <sheetData>
    <row r="1" spans="1:7" ht="20.25" x14ac:dyDescent="0.2">
      <c r="A1" s="566" t="s">
        <v>418</v>
      </c>
      <c r="B1" s="566"/>
      <c r="C1" s="566"/>
      <c r="D1" s="566"/>
      <c r="E1" s="566"/>
      <c r="F1" s="566"/>
    </row>
    <row r="2" spans="1:7" ht="20.25" customHeight="1" x14ac:dyDescent="0.2">
      <c r="A2" s="603" t="s">
        <v>370</v>
      </c>
      <c r="B2" s="603"/>
      <c r="C2" s="603"/>
      <c r="D2" s="603"/>
      <c r="E2" s="603"/>
      <c r="F2" s="603"/>
    </row>
    <row r="3" spans="1:7" ht="31.5" customHeight="1" x14ac:dyDescent="0.2">
      <c r="A3" s="602" t="s">
        <v>419</v>
      </c>
      <c r="B3" s="570"/>
      <c r="C3" s="570"/>
      <c r="D3" s="570"/>
      <c r="E3" s="570"/>
      <c r="F3" s="570"/>
    </row>
    <row r="4" spans="1:7" ht="20.25" customHeight="1" x14ac:dyDescent="0.2">
      <c r="A4" s="570" t="s">
        <v>370</v>
      </c>
      <c r="B4" s="570"/>
      <c r="C4" s="570"/>
      <c r="D4" s="570"/>
      <c r="E4" s="570"/>
      <c r="F4" s="570"/>
    </row>
    <row r="5" spans="1:7" ht="15.75" x14ac:dyDescent="0.2">
      <c r="A5" s="216"/>
      <c r="B5" s="343"/>
      <c r="C5" s="356"/>
      <c r="D5" s="379"/>
      <c r="E5" s="216"/>
      <c r="F5" s="216"/>
    </row>
    <row r="6" spans="1:7" s="5" customFormat="1" ht="21.95" customHeight="1" x14ac:dyDescent="0.2">
      <c r="A6" s="123" t="s">
        <v>314</v>
      </c>
      <c r="B6" s="124"/>
      <c r="C6" s="124"/>
      <c r="D6" s="124"/>
      <c r="E6" s="124"/>
      <c r="F6" s="125" t="s">
        <v>313</v>
      </c>
      <c r="G6" s="11"/>
    </row>
    <row r="7" spans="1:7" ht="30.75" customHeight="1" x14ac:dyDescent="0.2">
      <c r="A7" s="165" t="s">
        <v>211</v>
      </c>
      <c r="B7" s="127">
        <v>2013</v>
      </c>
      <c r="C7" s="127">
        <v>2014</v>
      </c>
      <c r="D7" s="127">
        <v>2015</v>
      </c>
      <c r="E7" s="127">
        <v>2016</v>
      </c>
      <c r="F7" s="230" t="s">
        <v>287</v>
      </c>
    </row>
    <row r="8" spans="1:7" ht="27" customHeight="1" thickBot="1" x14ac:dyDescent="0.25">
      <c r="A8" s="166" t="s">
        <v>430</v>
      </c>
      <c r="B8" s="199">
        <v>17255</v>
      </c>
      <c r="C8" s="199">
        <v>20321</v>
      </c>
      <c r="D8" s="365">
        <v>27480</v>
      </c>
      <c r="E8" s="365">
        <v>31715</v>
      </c>
      <c r="F8" s="179" t="s">
        <v>434</v>
      </c>
    </row>
    <row r="9" spans="1:7" ht="27" customHeight="1" thickBot="1" x14ac:dyDescent="0.25">
      <c r="A9" s="167" t="s">
        <v>431</v>
      </c>
      <c r="B9" s="188">
        <v>23883</v>
      </c>
      <c r="C9" s="188">
        <v>30982</v>
      </c>
      <c r="D9" s="366">
        <v>39545</v>
      </c>
      <c r="E9" s="366">
        <v>43550</v>
      </c>
      <c r="F9" s="180" t="s">
        <v>435</v>
      </c>
    </row>
    <row r="10" spans="1:7" ht="27" customHeight="1" thickBot="1" x14ac:dyDescent="0.25">
      <c r="A10" s="168" t="s">
        <v>432</v>
      </c>
      <c r="B10" s="200">
        <v>25264</v>
      </c>
      <c r="C10" s="200">
        <v>33456</v>
      </c>
      <c r="D10" s="367">
        <v>42663</v>
      </c>
      <c r="E10" s="367">
        <v>46985</v>
      </c>
      <c r="F10" s="181" t="s">
        <v>436</v>
      </c>
    </row>
    <row r="11" spans="1:7" ht="27" customHeight="1" x14ac:dyDescent="0.2">
      <c r="A11" s="347" t="s">
        <v>433</v>
      </c>
      <c r="B11" s="190">
        <v>23205</v>
      </c>
      <c r="C11" s="190">
        <v>38991</v>
      </c>
      <c r="D11" s="368">
        <v>50188</v>
      </c>
      <c r="E11" s="368">
        <v>55378</v>
      </c>
      <c r="F11" s="348" t="s">
        <v>433</v>
      </c>
    </row>
    <row r="12" spans="1:7" ht="33" customHeight="1" x14ac:dyDescent="0.2">
      <c r="A12" s="349" t="s">
        <v>5</v>
      </c>
      <c r="B12" s="191">
        <f>SUM(B8:B11)</f>
        <v>89607</v>
      </c>
      <c r="C12" s="191">
        <f>SUM(C8:C11)</f>
        <v>123750</v>
      </c>
      <c r="D12" s="191">
        <f>SUM(D8:D11)</f>
        <v>159876</v>
      </c>
      <c r="E12" s="191">
        <f>SUM(E8:E11)</f>
        <v>177628</v>
      </c>
      <c r="F12" s="350" t="s">
        <v>7</v>
      </c>
    </row>
  </sheetData>
  <mergeCells count="4">
    <mergeCell ref="A1:F1"/>
    <mergeCell ref="A3:F3"/>
    <mergeCell ref="A4:F4"/>
    <mergeCell ref="A2:F2"/>
  </mergeCells>
  <printOptions horizontalCentered="1" verticalCentered="1"/>
  <pageMargins left="0" right="0" top="0" bottom="0" header="0" footer="0"/>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rightToLeft="1" view="pageBreakPreview" zoomScaleNormal="100" zoomScaleSheetLayoutView="100" workbookViewId="0">
      <selection activeCell="A4" sqref="A4:F4"/>
    </sheetView>
  </sheetViews>
  <sheetFormatPr defaultRowHeight="12.75" x14ac:dyDescent="0.2"/>
  <cols>
    <col min="1" max="1" width="18.28515625" customWidth="1"/>
    <col min="2" max="2" width="13.42578125" hidden="1" customWidth="1"/>
    <col min="3" max="5" width="13.42578125" customWidth="1"/>
    <col min="6" max="6" width="23.5703125" customWidth="1"/>
  </cols>
  <sheetData>
    <row r="1" spans="1:7" ht="20.25" x14ac:dyDescent="0.3">
      <c r="A1" s="597" t="s">
        <v>420</v>
      </c>
      <c r="B1" s="597"/>
      <c r="C1" s="597"/>
      <c r="D1" s="597"/>
      <c r="E1" s="597"/>
      <c r="F1" s="597"/>
    </row>
    <row r="2" spans="1:7" ht="20.25" customHeight="1" x14ac:dyDescent="0.2">
      <c r="A2" s="603" t="s">
        <v>370</v>
      </c>
      <c r="B2" s="603"/>
      <c r="C2" s="603"/>
      <c r="D2" s="603"/>
      <c r="E2" s="603"/>
      <c r="F2" s="603"/>
    </row>
    <row r="3" spans="1:7" ht="32.25" customHeight="1" x14ac:dyDescent="0.25">
      <c r="A3" s="598" t="s">
        <v>421</v>
      </c>
      <c r="B3" s="601"/>
      <c r="C3" s="601"/>
      <c r="D3" s="601"/>
      <c r="E3" s="601"/>
      <c r="F3" s="601"/>
    </row>
    <row r="4" spans="1:7" ht="15.75" x14ac:dyDescent="0.25">
      <c r="A4" s="599" t="s">
        <v>370</v>
      </c>
      <c r="B4" s="599"/>
      <c r="C4" s="599"/>
      <c r="D4" s="599"/>
      <c r="E4" s="599"/>
      <c r="F4" s="599"/>
    </row>
    <row r="5" spans="1:7" ht="15.75" x14ac:dyDescent="0.25">
      <c r="A5" s="217"/>
      <c r="B5" s="217"/>
      <c r="C5" s="357"/>
      <c r="D5" s="380"/>
      <c r="E5" s="217"/>
      <c r="F5" s="217"/>
    </row>
    <row r="6" spans="1:7" s="5" customFormat="1" ht="21.95" customHeight="1" x14ac:dyDescent="0.2">
      <c r="A6" s="123" t="s">
        <v>397</v>
      </c>
      <c r="B6" s="124"/>
      <c r="C6" s="124"/>
      <c r="D6" s="124"/>
      <c r="E6" s="124"/>
      <c r="F6" s="125" t="s">
        <v>396</v>
      </c>
      <c r="G6" s="11"/>
    </row>
    <row r="7" spans="1:7" ht="38.25" customHeight="1" x14ac:dyDescent="0.2">
      <c r="A7" s="158" t="s">
        <v>197</v>
      </c>
      <c r="B7" s="192">
        <v>2013</v>
      </c>
      <c r="C7" s="192">
        <v>2014</v>
      </c>
      <c r="D7" s="192">
        <v>2015</v>
      </c>
      <c r="E7" s="192">
        <v>2016</v>
      </c>
      <c r="F7" s="178" t="s">
        <v>198</v>
      </c>
    </row>
    <row r="8" spans="1:7" ht="29.25" customHeight="1" thickBot="1" x14ac:dyDescent="0.25">
      <c r="A8" s="159" t="s">
        <v>199</v>
      </c>
      <c r="B8" s="187">
        <v>48798</v>
      </c>
      <c r="C8" s="187">
        <v>64548</v>
      </c>
      <c r="D8" s="369">
        <v>82242</v>
      </c>
      <c r="E8" s="369">
        <v>84485</v>
      </c>
      <c r="F8" s="184" t="s">
        <v>200</v>
      </c>
    </row>
    <row r="9" spans="1:7" ht="29.25" customHeight="1" thickBot="1" x14ac:dyDescent="0.25">
      <c r="A9" s="170" t="s">
        <v>385</v>
      </c>
      <c r="B9" s="188">
        <v>27892</v>
      </c>
      <c r="C9" s="188">
        <v>40993</v>
      </c>
      <c r="D9" s="366">
        <v>54627</v>
      </c>
      <c r="E9" s="366">
        <v>65546</v>
      </c>
      <c r="F9" s="185" t="s">
        <v>386</v>
      </c>
    </row>
    <row r="10" spans="1:7" ht="29.25" customHeight="1" thickBot="1" x14ac:dyDescent="0.25">
      <c r="A10" s="159" t="s">
        <v>117</v>
      </c>
      <c r="B10" s="189">
        <v>5447</v>
      </c>
      <c r="C10" s="189">
        <v>7476</v>
      </c>
      <c r="D10" s="369">
        <v>9928</v>
      </c>
      <c r="E10" s="369">
        <v>12274</v>
      </c>
      <c r="F10" s="184" t="s">
        <v>201</v>
      </c>
    </row>
    <row r="11" spans="1:7" ht="29.25" customHeight="1" thickBot="1" x14ac:dyDescent="0.25">
      <c r="A11" s="170" t="s">
        <v>22</v>
      </c>
      <c r="B11" s="188">
        <v>2826</v>
      </c>
      <c r="C11" s="188">
        <v>3796</v>
      </c>
      <c r="D11" s="366">
        <v>5003</v>
      </c>
      <c r="E11" s="366">
        <v>5985</v>
      </c>
      <c r="F11" s="185" t="s">
        <v>288</v>
      </c>
    </row>
    <row r="12" spans="1:7" ht="29.25" customHeight="1" thickBot="1" x14ac:dyDescent="0.25">
      <c r="A12" s="159" t="s">
        <v>12</v>
      </c>
      <c r="B12" s="189">
        <v>2756</v>
      </c>
      <c r="C12" s="189">
        <v>3516</v>
      </c>
      <c r="D12" s="369">
        <v>4011</v>
      </c>
      <c r="E12" s="369">
        <v>4282</v>
      </c>
      <c r="F12" s="184" t="s">
        <v>202</v>
      </c>
    </row>
    <row r="13" spans="1:7" ht="29.25" customHeight="1" thickBot="1" x14ac:dyDescent="0.25">
      <c r="A13" s="170" t="s">
        <v>15</v>
      </c>
      <c r="B13" s="188">
        <v>584</v>
      </c>
      <c r="C13" s="188">
        <v>820</v>
      </c>
      <c r="D13" s="366">
        <v>937</v>
      </c>
      <c r="E13" s="366">
        <v>1174</v>
      </c>
      <c r="F13" s="185" t="s">
        <v>203</v>
      </c>
    </row>
    <row r="14" spans="1:7" ht="29.25" customHeight="1" thickBot="1" x14ac:dyDescent="0.25">
      <c r="A14" s="159" t="s">
        <v>204</v>
      </c>
      <c r="B14" s="189">
        <v>1100</v>
      </c>
      <c r="C14" s="189">
        <v>2068</v>
      </c>
      <c r="D14" s="369">
        <v>2933</v>
      </c>
      <c r="E14" s="369">
        <v>3806</v>
      </c>
      <c r="F14" s="184" t="s">
        <v>205</v>
      </c>
    </row>
    <row r="15" spans="1:7" ht="29.25" customHeight="1" x14ac:dyDescent="0.2">
      <c r="A15" s="171" t="s">
        <v>188</v>
      </c>
      <c r="B15" s="190">
        <v>204</v>
      </c>
      <c r="C15" s="190">
        <v>533</v>
      </c>
      <c r="D15" s="368">
        <v>195</v>
      </c>
      <c r="E15" s="368">
        <v>76</v>
      </c>
      <c r="F15" s="186" t="s">
        <v>189</v>
      </c>
    </row>
    <row r="16" spans="1:7" ht="29.25" customHeight="1" x14ac:dyDescent="0.2">
      <c r="A16" s="172" t="s">
        <v>5</v>
      </c>
      <c r="B16" s="191">
        <f>SUM(B8:B15)</f>
        <v>89607</v>
      </c>
      <c r="C16" s="191">
        <f>SUM(C8:C15)</f>
        <v>123750</v>
      </c>
      <c r="D16" s="370">
        <f>SUM(D8:D15)</f>
        <v>159876</v>
      </c>
      <c r="E16" s="370">
        <f>SUM(E8:E15)</f>
        <v>177628</v>
      </c>
      <c r="F16" s="183" t="s">
        <v>7</v>
      </c>
    </row>
    <row r="17" spans="1:6" x14ac:dyDescent="0.2">
      <c r="A17" s="424" t="s">
        <v>387</v>
      </c>
      <c r="B17" s="423"/>
      <c r="C17" s="423"/>
      <c r="D17" s="423"/>
      <c r="E17" s="423"/>
      <c r="F17" s="425" t="s">
        <v>388</v>
      </c>
    </row>
    <row r="19" spans="1:6" x14ac:dyDescent="0.2">
      <c r="B19">
        <f>C7</f>
        <v>2014</v>
      </c>
      <c r="C19">
        <f t="shared" ref="C19:C27" si="0">E7</f>
        <v>2016</v>
      </c>
    </row>
    <row r="20" spans="1:6" ht="25.5" x14ac:dyDescent="0.2">
      <c r="A20" s="243" t="s">
        <v>332</v>
      </c>
      <c r="B20" s="244">
        <f>C8</f>
        <v>64548</v>
      </c>
      <c r="C20" s="244">
        <f>E8</f>
        <v>84485</v>
      </c>
    </row>
    <row r="21" spans="1:6" ht="25.5" x14ac:dyDescent="0.2">
      <c r="A21" s="243" t="s">
        <v>333</v>
      </c>
      <c r="B21" s="244">
        <f t="shared" ref="B21:B27" si="1">C9</f>
        <v>40993</v>
      </c>
      <c r="C21" s="244">
        <f>E9</f>
        <v>65546</v>
      </c>
    </row>
    <row r="22" spans="1:6" ht="25.5" x14ac:dyDescent="0.2">
      <c r="A22" s="243" t="s">
        <v>334</v>
      </c>
      <c r="B22" s="244">
        <f t="shared" si="1"/>
        <v>7476</v>
      </c>
      <c r="C22" s="244">
        <f t="shared" si="0"/>
        <v>12274</v>
      </c>
    </row>
    <row r="23" spans="1:6" ht="25.5" x14ac:dyDescent="0.2">
      <c r="A23" s="243" t="s">
        <v>335</v>
      </c>
      <c r="B23" s="244">
        <f t="shared" si="1"/>
        <v>3796</v>
      </c>
      <c r="C23" s="244">
        <f t="shared" si="0"/>
        <v>5985</v>
      </c>
    </row>
    <row r="24" spans="1:6" ht="25.5" x14ac:dyDescent="0.2">
      <c r="A24" s="243" t="s">
        <v>336</v>
      </c>
      <c r="B24" s="244">
        <f t="shared" si="1"/>
        <v>3516</v>
      </c>
      <c r="C24" s="244">
        <f t="shared" si="0"/>
        <v>4282</v>
      </c>
    </row>
    <row r="25" spans="1:6" ht="25.5" x14ac:dyDescent="0.2">
      <c r="A25" s="243" t="s">
        <v>337</v>
      </c>
      <c r="B25" s="244">
        <f t="shared" si="1"/>
        <v>820</v>
      </c>
      <c r="C25" s="244">
        <f t="shared" si="0"/>
        <v>1174</v>
      </c>
    </row>
    <row r="26" spans="1:6" ht="25.5" x14ac:dyDescent="0.2">
      <c r="A26" s="243" t="s">
        <v>338</v>
      </c>
      <c r="B26" s="244">
        <f t="shared" si="1"/>
        <v>2068</v>
      </c>
      <c r="C26" s="244">
        <f t="shared" si="0"/>
        <v>3806</v>
      </c>
    </row>
    <row r="27" spans="1:6" ht="25.5" x14ac:dyDescent="0.2">
      <c r="A27" s="243" t="s">
        <v>339</v>
      </c>
      <c r="B27" s="244">
        <f t="shared" si="1"/>
        <v>533</v>
      </c>
      <c r="C27" s="244">
        <f t="shared" si="0"/>
        <v>76</v>
      </c>
    </row>
    <row r="28" spans="1:6" x14ac:dyDescent="0.2">
      <c r="B28" s="244"/>
    </row>
  </sheetData>
  <mergeCells count="4">
    <mergeCell ref="A1:F1"/>
    <mergeCell ref="A3:F3"/>
    <mergeCell ref="A4:F4"/>
    <mergeCell ref="A2:F2"/>
  </mergeCells>
  <printOptions horizontalCentered="1" verticalCentered="1"/>
  <pageMargins left="0" right="0" top="0" bottom="0" header="0" footer="0"/>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rightToLeft="1" view="pageBreakPreview" zoomScaleNormal="100" zoomScaleSheetLayoutView="100" workbookViewId="0">
      <selection activeCell="A8" sqref="A8:E9"/>
    </sheetView>
  </sheetViews>
  <sheetFormatPr defaultRowHeight="12.75" x14ac:dyDescent="0.2"/>
  <cols>
    <col min="1" max="1" width="24.140625" customWidth="1"/>
    <col min="2" max="2" width="13.7109375" hidden="1" customWidth="1"/>
    <col min="3" max="5" width="13.7109375" customWidth="1"/>
    <col min="6" max="6" width="23.28515625" customWidth="1"/>
  </cols>
  <sheetData>
    <row r="1" spans="1:7" ht="20.25" x14ac:dyDescent="0.3">
      <c r="A1" s="597" t="s">
        <v>422</v>
      </c>
      <c r="B1" s="597"/>
      <c r="C1" s="597"/>
      <c r="D1" s="597"/>
      <c r="E1" s="597"/>
      <c r="F1" s="597"/>
    </row>
    <row r="2" spans="1:7" ht="20.25" customHeight="1" x14ac:dyDescent="0.2">
      <c r="A2" s="603" t="s">
        <v>370</v>
      </c>
      <c r="B2" s="603"/>
      <c r="C2" s="603"/>
      <c r="D2" s="603"/>
      <c r="E2" s="603"/>
      <c r="F2" s="603"/>
    </row>
    <row r="3" spans="1:7" ht="15.75" x14ac:dyDescent="0.25">
      <c r="A3" s="601" t="s">
        <v>423</v>
      </c>
      <c r="B3" s="601"/>
      <c r="C3" s="601"/>
      <c r="D3" s="601"/>
      <c r="E3" s="601"/>
      <c r="F3" s="601"/>
    </row>
    <row r="4" spans="1:7" ht="15.75" x14ac:dyDescent="0.25">
      <c r="A4" s="599" t="s">
        <v>370</v>
      </c>
      <c r="B4" s="599"/>
      <c r="C4" s="599"/>
      <c r="D4" s="599"/>
      <c r="E4" s="599"/>
      <c r="F4" s="599"/>
    </row>
    <row r="5" spans="1:7" ht="15.75" x14ac:dyDescent="0.25">
      <c r="A5" s="217"/>
      <c r="B5" s="345"/>
      <c r="C5" s="359"/>
      <c r="D5" s="380"/>
      <c r="E5" s="217"/>
      <c r="F5" s="217"/>
    </row>
    <row r="6" spans="1:7" s="5" customFormat="1" ht="21.95" customHeight="1" x14ac:dyDescent="0.2">
      <c r="A6" s="123" t="s">
        <v>399</v>
      </c>
      <c r="B6" s="124"/>
      <c r="C6" s="124"/>
      <c r="D6" s="124"/>
      <c r="E6" s="124"/>
      <c r="F6" s="125" t="s">
        <v>398</v>
      </c>
      <c r="G6" s="11"/>
    </row>
    <row r="7" spans="1:7" ht="38.25" customHeight="1" x14ac:dyDescent="0.2">
      <c r="A7" s="158" t="s">
        <v>206</v>
      </c>
      <c r="B7" s="192">
        <v>2013</v>
      </c>
      <c r="C7" s="192">
        <v>2014</v>
      </c>
      <c r="D7" s="192">
        <v>2015</v>
      </c>
      <c r="E7" s="192">
        <v>2016</v>
      </c>
      <c r="F7" s="178" t="s">
        <v>207</v>
      </c>
    </row>
    <row r="8" spans="1:7" ht="29.25" customHeight="1" thickBot="1" x14ac:dyDescent="0.25">
      <c r="A8" s="159" t="s">
        <v>344</v>
      </c>
      <c r="B8" s="187">
        <v>24325</v>
      </c>
      <c r="C8" s="187">
        <v>29184</v>
      </c>
      <c r="D8" s="369">
        <v>35470</v>
      </c>
      <c r="E8" s="369">
        <v>40528</v>
      </c>
      <c r="F8" s="176" t="s">
        <v>290</v>
      </c>
    </row>
    <row r="9" spans="1:7" ht="29.25" customHeight="1" x14ac:dyDescent="0.2">
      <c r="A9" s="171" t="s">
        <v>208</v>
      </c>
      <c r="B9" s="190">
        <v>65282</v>
      </c>
      <c r="C9" s="190">
        <v>94566</v>
      </c>
      <c r="D9" s="368">
        <v>124406</v>
      </c>
      <c r="E9" s="368">
        <v>137100</v>
      </c>
      <c r="F9" s="182" t="s">
        <v>291</v>
      </c>
    </row>
    <row r="10" spans="1:7" ht="29.25" customHeight="1" x14ac:dyDescent="0.2">
      <c r="A10" s="172" t="s">
        <v>5</v>
      </c>
      <c r="B10" s="191">
        <f>SUM(B8:B9)</f>
        <v>89607</v>
      </c>
      <c r="C10" s="191">
        <f>SUM(C8:C9)</f>
        <v>123750</v>
      </c>
      <c r="D10" s="370">
        <f>SUM(D8:D9)</f>
        <v>159876</v>
      </c>
      <c r="E10" s="370">
        <f>SUM(E8:E9)</f>
        <v>177628</v>
      </c>
      <c r="F10" s="183" t="s">
        <v>7</v>
      </c>
    </row>
  </sheetData>
  <mergeCells count="4">
    <mergeCell ref="A1:F1"/>
    <mergeCell ref="A3:F3"/>
    <mergeCell ref="A4:F4"/>
    <mergeCell ref="A2:F2"/>
  </mergeCells>
  <printOptions horizontalCentered="1" verticalCentered="1"/>
  <pageMargins left="0" right="0" top="0" bottom="0" header="0" footer="0"/>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rightToLeft="1" view="pageBreakPreview" topLeftCell="A7" zoomScaleNormal="100" zoomScaleSheetLayoutView="100" workbookViewId="0">
      <selection sqref="A1:L1"/>
    </sheetView>
  </sheetViews>
  <sheetFormatPr defaultRowHeight="12.75" x14ac:dyDescent="0.2"/>
  <cols>
    <col min="1" max="1" width="7" style="69" customWidth="1"/>
    <col min="2" max="2" width="11.42578125" style="69" customWidth="1"/>
    <col min="3" max="3" width="13" style="70" customWidth="1"/>
    <col min="4" max="4" width="10.85546875" style="70" customWidth="1"/>
    <col min="5" max="5" width="12.140625" style="70" customWidth="1"/>
    <col min="6" max="6" width="9.7109375" style="70" customWidth="1"/>
    <col min="7" max="9" width="11" style="70" customWidth="1"/>
    <col min="10" max="11" width="14.5703125" style="70" bestFit="1" customWidth="1"/>
    <col min="12" max="12" width="20.7109375" style="71" customWidth="1"/>
    <col min="13" max="256" width="9.140625" style="71"/>
    <col min="257" max="257" width="7" style="71" customWidth="1"/>
    <col min="258" max="258" width="17.7109375" style="71" customWidth="1"/>
    <col min="259" max="261" width="10.85546875" style="71" customWidth="1"/>
    <col min="262" max="262" width="12.7109375" style="71" customWidth="1"/>
    <col min="263" max="264" width="11.28515625" style="71" customWidth="1"/>
    <col min="265" max="265" width="12.42578125" style="71" customWidth="1"/>
    <col min="266" max="266" width="12.7109375" style="71" customWidth="1"/>
    <col min="267" max="267" width="17.7109375" style="71" customWidth="1"/>
    <col min="268" max="268" width="6.42578125" style="71" customWidth="1"/>
    <col min="269" max="512" width="9.140625" style="71"/>
    <col min="513" max="513" width="7" style="71" customWidth="1"/>
    <col min="514" max="514" width="17.7109375" style="71" customWidth="1"/>
    <col min="515" max="517" width="10.85546875" style="71" customWidth="1"/>
    <col min="518" max="518" width="12.7109375" style="71" customWidth="1"/>
    <col min="519" max="520" width="11.28515625" style="71" customWidth="1"/>
    <col min="521" max="521" width="12.42578125" style="71" customWidth="1"/>
    <col min="522" max="522" width="12.7109375" style="71" customWidth="1"/>
    <col min="523" max="523" width="17.7109375" style="71" customWidth="1"/>
    <col min="524" max="524" width="6.42578125" style="71" customWidth="1"/>
    <col min="525" max="768" width="9.140625" style="71"/>
    <col min="769" max="769" width="7" style="71" customWidth="1"/>
    <col min="770" max="770" width="17.7109375" style="71" customWidth="1"/>
    <col min="771" max="773" width="10.85546875" style="71" customWidth="1"/>
    <col min="774" max="774" width="12.7109375" style="71" customWidth="1"/>
    <col min="775" max="776" width="11.28515625" style="71" customWidth="1"/>
    <col min="777" max="777" width="12.42578125" style="71" customWidth="1"/>
    <col min="778" max="778" width="12.7109375" style="71" customWidth="1"/>
    <col min="779" max="779" width="17.7109375" style="71" customWidth="1"/>
    <col min="780" max="780" width="6.42578125" style="71" customWidth="1"/>
    <col min="781" max="1024" width="9.140625" style="71"/>
    <col min="1025" max="1025" width="7" style="71" customWidth="1"/>
    <col min="1026" max="1026" width="17.7109375" style="71" customWidth="1"/>
    <col min="1027" max="1029" width="10.85546875" style="71" customWidth="1"/>
    <col min="1030" max="1030" width="12.7109375" style="71" customWidth="1"/>
    <col min="1031" max="1032" width="11.28515625" style="71" customWidth="1"/>
    <col min="1033" max="1033" width="12.42578125" style="71" customWidth="1"/>
    <col min="1034" max="1034" width="12.7109375" style="71" customWidth="1"/>
    <col min="1035" max="1035" width="17.7109375" style="71" customWidth="1"/>
    <col min="1036" max="1036" width="6.42578125" style="71" customWidth="1"/>
    <col min="1037" max="1280" width="9.140625" style="71"/>
    <col min="1281" max="1281" width="7" style="71" customWidth="1"/>
    <col min="1282" max="1282" width="17.7109375" style="71" customWidth="1"/>
    <col min="1283" max="1285" width="10.85546875" style="71" customWidth="1"/>
    <col min="1286" max="1286" width="12.7109375" style="71" customWidth="1"/>
    <col min="1287" max="1288" width="11.28515625" style="71" customWidth="1"/>
    <col min="1289" max="1289" width="12.42578125" style="71" customWidth="1"/>
    <col min="1290" max="1290" width="12.7109375" style="71" customWidth="1"/>
    <col min="1291" max="1291" width="17.7109375" style="71" customWidth="1"/>
    <col min="1292" max="1292" width="6.42578125" style="71" customWidth="1"/>
    <col min="1293" max="1536" width="9.140625" style="71"/>
    <col min="1537" max="1537" width="7" style="71" customWidth="1"/>
    <col min="1538" max="1538" width="17.7109375" style="71" customWidth="1"/>
    <col min="1539" max="1541" width="10.85546875" style="71" customWidth="1"/>
    <col min="1542" max="1542" width="12.7109375" style="71" customWidth="1"/>
    <col min="1543" max="1544" width="11.28515625" style="71" customWidth="1"/>
    <col min="1545" max="1545" width="12.42578125" style="71" customWidth="1"/>
    <col min="1546" max="1546" width="12.7109375" style="71" customWidth="1"/>
    <col min="1547" max="1547" width="17.7109375" style="71" customWidth="1"/>
    <col min="1548" max="1548" width="6.42578125" style="71" customWidth="1"/>
    <col min="1549" max="1792" width="9.140625" style="71"/>
    <col min="1793" max="1793" width="7" style="71" customWidth="1"/>
    <col min="1794" max="1794" width="17.7109375" style="71" customWidth="1"/>
    <col min="1795" max="1797" width="10.85546875" style="71" customWidth="1"/>
    <col min="1798" max="1798" width="12.7109375" style="71" customWidth="1"/>
    <col min="1799" max="1800" width="11.28515625" style="71" customWidth="1"/>
    <col min="1801" max="1801" width="12.42578125" style="71" customWidth="1"/>
    <col min="1802" max="1802" width="12.7109375" style="71" customWidth="1"/>
    <col min="1803" max="1803" width="17.7109375" style="71" customWidth="1"/>
    <col min="1804" max="1804" width="6.42578125" style="71" customWidth="1"/>
    <col min="1805" max="2048" width="9.140625" style="71"/>
    <col min="2049" max="2049" width="7" style="71" customWidth="1"/>
    <col min="2050" max="2050" width="17.7109375" style="71" customWidth="1"/>
    <col min="2051" max="2053" width="10.85546875" style="71" customWidth="1"/>
    <col min="2054" max="2054" width="12.7109375" style="71" customWidth="1"/>
    <col min="2055" max="2056" width="11.28515625" style="71" customWidth="1"/>
    <col min="2057" max="2057" width="12.42578125" style="71" customWidth="1"/>
    <col min="2058" max="2058" width="12.7109375" style="71" customWidth="1"/>
    <col min="2059" max="2059" width="17.7109375" style="71" customWidth="1"/>
    <col min="2060" max="2060" width="6.42578125" style="71" customWidth="1"/>
    <col min="2061" max="2304" width="9.140625" style="71"/>
    <col min="2305" max="2305" width="7" style="71" customWidth="1"/>
    <col min="2306" max="2306" width="17.7109375" style="71" customWidth="1"/>
    <col min="2307" max="2309" width="10.85546875" style="71" customWidth="1"/>
    <col min="2310" max="2310" width="12.7109375" style="71" customWidth="1"/>
    <col min="2311" max="2312" width="11.28515625" style="71" customWidth="1"/>
    <col min="2313" max="2313" width="12.42578125" style="71" customWidth="1"/>
    <col min="2314" max="2314" width="12.7109375" style="71" customWidth="1"/>
    <col min="2315" max="2315" width="17.7109375" style="71" customWidth="1"/>
    <col min="2316" max="2316" width="6.42578125" style="71" customWidth="1"/>
    <col min="2317" max="2560" width="9.140625" style="71"/>
    <col min="2561" max="2561" width="7" style="71" customWidth="1"/>
    <col min="2562" max="2562" width="17.7109375" style="71" customWidth="1"/>
    <col min="2563" max="2565" width="10.85546875" style="71" customWidth="1"/>
    <col min="2566" max="2566" width="12.7109375" style="71" customWidth="1"/>
    <col min="2567" max="2568" width="11.28515625" style="71" customWidth="1"/>
    <col min="2569" max="2569" width="12.42578125" style="71" customWidth="1"/>
    <col min="2570" max="2570" width="12.7109375" style="71" customWidth="1"/>
    <col min="2571" max="2571" width="17.7109375" style="71" customWidth="1"/>
    <col min="2572" max="2572" width="6.42578125" style="71" customWidth="1"/>
    <col min="2573" max="2816" width="9.140625" style="71"/>
    <col min="2817" max="2817" width="7" style="71" customWidth="1"/>
    <col min="2818" max="2818" width="17.7109375" style="71" customWidth="1"/>
    <col min="2819" max="2821" width="10.85546875" style="71" customWidth="1"/>
    <col min="2822" max="2822" width="12.7109375" style="71" customWidth="1"/>
    <col min="2823" max="2824" width="11.28515625" style="71" customWidth="1"/>
    <col min="2825" max="2825" width="12.42578125" style="71" customWidth="1"/>
    <col min="2826" max="2826" width="12.7109375" style="71" customWidth="1"/>
    <col min="2827" max="2827" width="17.7109375" style="71" customWidth="1"/>
    <col min="2828" max="2828" width="6.42578125" style="71" customWidth="1"/>
    <col min="2829" max="3072" width="9.140625" style="71"/>
    <col min="3073" max="3073" width="7" style="71" customWidth="1"/>
    <col min="3074" max="3074" width="17.7109375" style="71" customWidth="1"/>
    <col min="3075" max="3077" width="10.85546875" style="71" customWidth="1"/>
    <col min="3078" max="3078" width="12.7109375" style="71" customWidth="1"/>
    <col min="3079" max="3080" width="11.28515625" style="71" customWidth="1"/>
    <col min="3081" max="3081" width="12.42578125" style="71" customWidth="1"/>
    <col min="3082" max="3082" width="12.7109375" style="71" customWidth="1"/>
    <col min="3083" max="3083" width="17.7109375" style="71" customWidth="1"/>
    <col min="3084" max="3084" width="6.42578125" style="71" customWidth="1"/>
    <col min="3085" max="3328" width="9.140625" style="71"/>
    <col min="3329" max="3329" width="7" style="71" customWidth="1"/>
    <col min="3330" max="3330" width="17.7109375" style="71" customWidth="1"/>
    <col min="3331" max="3333" width="10.85546875" style="71" customWidth="1"/>
    <col min="3334" max="3334" width="12.7109375" style="71" customWidth="1"/>
    <col min="3335" max="3336" width="11.28515625" style="71" customWidth="1"/>
    <col min="3337" max="3337" width="12.42578125" style="71" customWidth="1"/>
    <col min="3338" max="3338" width="12.7109375" style="71" customWidth="1"/>
    <col min="3339" max="3339" width="17.7109375" style="71" customWidth="1"/>
    <col min="3340" max="3340" width="6.42578125" style="71" customWidth="1"/>
    <col min="3341" max="3584" width="9.140625" style="71"/>
    <col min="3585" max="3585" width="7" style="71" customWidth="1"/>
    <col min="3586" max="3586" width="17.7109375" style="71" customWidth="1"/>
    <col min="3587" max="3589" width="10.85546875" style="71" customWidth="1"/>
    <col min="3590" max="3590" width="12.7109375" style="71" customWidth="1"/>
    <col min="3591" max="3592" width="11.28515625" style="71" customWidth="1"/>
    <col min="3593" max="3593" width="12.42578125" style="71" customWidth="1"/>
    <col min="3594" max="3594" width="12.7109375" style="71" customWidth="1"/>
    <col min="3595" max="3595" width="17.7109375" style="71" customWidth="1"/>
    <col min="3596" max="3596" width="6.42578125" style="71" customWidth="1"/>
    <col min="3597" max="3840" width="9.140625" style="71"/>
    <col min="3841" max="3841" width="7" style="71" customWidth="1"/>
    <col min="3842" max="3842" width="17.7109375" style="71" customWidth="1"/>
    <col min="3843" max="3845" width="10.85546875" style="71" customWidth="1"/>
    <col min="3846" max="3846" width="12.7109375" style="71" customWidth="1"/>
    <col min="3847" max="3848" width="11.28515625" style="71" customWidth="1"/>
    <col min="3849" max="3849" width="12.42578125" style="71" customWidth="1"/>
    <col min="3850" max="3850" width="12.7109375" style="71" customWidth="1"/>
    <col min="3851" max="3851" width="17.7109375" style="71" customWidth="1"/>
    <col min="3852" max="3852" width="6.42578125" style="71" customWidth="1"/>
    <col min="3853" max="4096" width="9.140625" style="71"/>
    <col min="4097" max="4097" width="7" style="71" customWidth="1"/>
    <col min="4098" max="4098" width="17.7109375" style="71" customWidth="1"/>
    <col min="4099" max="4101" width="10.85546875" style="71" customWidth="1"/>
    <col min="4102" max="4102" width="12.7109375" style="71" customWidth="1"/>
    <col min="4103" max="4104" width="11.28515625" style="71" customWidth="1"/>
    <col min="4105" max="4105" width="12.42578125" style="71" customWidth="1"/>
    <col min="4106" max="4106" width="12.7109375" style="71" customWidth="1"/>
    <col min="4107" max="4107" width="17.7109375" style="71" customWidth="1"/>
    <col min="4108" max="4108" width="6.42578125" style="71" customWidth="1"/>
    <col min="4109" max="4352" width="9.140625" style="71"/>
    <col min="4353" max="4353" width="7" style="71" customWidth="1"/>
    <col min="4354" max="4354" width="17.7109375" style="71" customWidth="1"/>
    <col min="4355" max="4357" width="10.85546875" style="71" customWidth="1"/>
    <col min="4358" max="4358" width="12.7109375" style="71" customWidth="1"/>
    <col min="4359" max="4360" width="11.28515625" style="71" customWidth="1"/>
    <col min="4361" max="4361" width="12.42578125" style="71" customWidth="1"/>
    <col min="4362" max="4362" width="12.7109375" style="71" customWidth="1"/>
    <col min="4363" max="4363" width="17.7109375" style="71" customWidth="1"/>
    <col min="4364" max="4364" width="6.42578125" style="71" customWidth="1"/>
    <col min="4365" max="4608" width="9.140625" style="71"/>
    <col min="4609" max="4609" width="7" style="71" customWidth="1"/>
    <col min="4610" max="4610" width="17.7109375" style="71" customWidth="1"/>
    <col min="4611" max="4613" width="10.85546875" style="71" customWidth="1"/>
    <col min="4614" max="4614" width="12.7109375" style="71" customWidth="1"/>
    <col min="4615" max="4616" width="11.28515625" style="71" customWidth="1"/>
    <col min="4617" max="4617" width="12.42578125" style="71" customWidth="1"/>
    <col min="4618" max="4618" width="12.7109375" style="71" customWidth="1"/>
    <col min="4619" max="4619" width="17.7109375" style="71" customWidth="1"/>
    <col min="4620" max="4620" width="6.42578125" style="71" customWidth="1"/>
    <col min="4621" max="4864" width="9.140625" style="71"/>
    <col min="4865" max="4865" width="7" style="71" customWidth="1"/>
    <col min="4866" max="4866" width="17.7109375" style="71" customWidth="1"/>
    <col min="4867" max="4869" width="10.85546875" style="71" customWidth="1"/>
    <col min="4870" max="4870" width="12.7109375" style="71" customWidth="1"/>
    <col min="4871" max="4872" width="11.28515625" style="71" customWidth="1"/>
    <col min="4873" max="4873" width="12.42578125" style="71" customWidth="1"/>
    <col min="4874" max="4874" width="12.7109375" style="71" customWidth="1"/>
    <col min="4875" max="4875" width="17.7109375" style="71" customWidth="1"/>
    <col min="4876" max="4876" width="6.42578125" style="71" customWidth="1"/>
    <col min="4877" max="5120" width="9.140625" style="71"/>
    <col min="5121" max="5121" width="7" style="71" customWidth="1"/>
    <col min="5122" max="5122" width="17.7109375" style="71" customWidth="1"/>
    <col min="5123" max="5125" width="10.85546875" style="71" customWidth="1"/>
    <col min="5126" max="5126" width="12.7109375" style="71" customWidth="1"/>
    <col min="5127" max="5128" width="11.28515625" style="71" customWidth="1"/>
    <col min="5129" max="5129" width="12.42578125" style="71" customWidth="1"/>
    <col min="5130" max="5130" width="12.7109375" style="71" customWidth="1"/>
    <col min="5131" max="5131" width="17.7109375" style="71" customWidth="1"/>
    <col min="5132" max="5132" width="6.42578125" style="71" customWidth="1"/>
    <col min="5133" max="5376" width="9.140625" style="71"/>
    <col min="5377" max="5377" width="7" style="71" customWidth="1"/>
    <col min="5378" max="5378" width="17.7109375" style="71" customWidth="1"/>
    <col min="5379" max="5381" width="10.85546875" style="71" customWidth="1"/>
    <col min="5382" max="5382" width="12.7109375" style="71" customWidth="1"/>
    <col min="5383" max="5384" width="11.28515625" style="71" customWidth="1"/>
    <col min="5385" max="5385" width="12.42578125" style="71" customWidth="1"/>
    <col min="5386" max="5386" width="12.7109375" style="71" customWidth="1"/>
    <col min="5387" max="5387" width="17.7109375" style="71" customWidth="1"/>
    <col min="5388" max="5388" width="6.42578125" style="71" customWidth="1"/>
    <col min="5389" max="5632" width="9.140625" style="71"/>
    <col min="5633" max="5633" width="7" style="71" customWidth="1"/>
    <col min="5634" max="5634" width="17.7109375" style="71" customWidth="1"/>
    <col min="5635" max="5637" width="10.85546875" style="71" customWidth="1"/>
    <col min="5638" max="5638" width="12.7109375" style="71" customWidth="1"/>
    <col min="5639" max="5640" width="11.28515625" style="71" customWidth="1"/>
    <col min="5641" max="5641" width="12.42578125" style="71" customWidth="1"/>
    <col min="5642" max="5642" width="12.7109375" style="71" customWidth="1"/>
    <col min="5643" max="5643" width="17.7109375" style="71" customWidth="1"/>
    <col min="5644" max="5644" width="6.42578125" style="71" customWidth="1"/>
    <col min="5645" max="5888" width="9.140625" style="71"/>
    <col min="5889" max="5889" width="7" style="71" customWidth="1"/>
    <col min="5890" max="5890" width="17.7109375" style="71" customWidth="1"/>
    <col min="5891" max="5893" width="10.85546875" style="71" customWidth="1"/>
    <col min="5894" max="5894" width="12.7109375" style="71" customWidth="1"/>
    <col min="5895" max="5896" width="11.28515625" style="71" customWidth="1"/>
    <col min="5897" max="5897" width="12.42578125" style="71" customWidth="1"/>
    <col min="5898" max="5898" width="12.7109375" style="71" customWidth="1"/>
    <col min="5899" max="5899" width="17.7109375" style="71" customWidth="1"/>
    <col min="5900" max="5900" width="6.42578125" style="71" customWidth="1"/>
    <col min="5901" max="6144" width="9.140625" style="71"/>
    <col min="6145" max="6145" width="7" style="71" customWidth="1"/>
    <col min="6146" max="6146" width="17.7109375" style="71" customWidth="1"/>
    <col min="6147" max="6149" width="10.85546875" style="71" customWidth="1"/>
    <col min="6150" max="6150" width="12.7109375" style="71" customWidth="1"/>
    <col min="6151" max="6152" width="11.28515625" style="71" customWidth="1"/>
    <col min="6153" max="6153" width="12.42578125" style="71" customWidth="1"/>
    <col min="6154" max="6154" width="12.7109375" style="71" customWidth="1"/>
    <col min="6155" max="6155" width="17.7109375" style="71" customWidth="1"/>
    <col min="6156" max="6156" width="6.42578125" style="71" customWidth="1"/>
    <col min="6157" max="6400" width="9.140625" style="71"/>
    <col min="6401" max="6401" width="7" style="71" customWidth="1"/>
    <col min="6402" max="6402" width="17.7109375" style="71" customWidth="1"/>
    <col min="6403" max="6405" width="10.85546875" style="71" customWidth="1"/>
    <col min="6406" max="6406" width="12.7109375" style="71" customWidth="1"/>
    <col min="6407" max="6408" width="11.28515625" style="71" customWidth="1"/>
    <col min="6409" max="6409" width="12.42578125" style="71" customWidth="1"/>
    <col min="6410" max="6410" width="12.7109375" style="71" customWidth="1"/>
    <col min="6411" max="6411" width="17.7109375" style="71" customWidth="1"/>
    <col min="6412" max="6412" width="6.42578125" style="71" customWidth="1"/>
    <col min="6413" max="6656" width="9.140625" style="71"/>
    <col min="6657" max="6657" width="7" style="71" customWidth="1"/>
    <col min="6658" max="6658" width="17.7109375" style="71" customWidth="1"/>
    <col min="6659" max="6661" width="10.85546875" style="71" customWidth="1"/>
    <col min="6662" max="6662" width="12.7109375" style="71" customWidth="1"/>
    <col min="6663" max="6664" width="11.28515625" style="71" customWidth="1"/>
    <col min="6665" max="6665" width="12.42578125" style="71" customWidth="1"/>
    <col min="6666" max="6666" width="12.7109375" style="71" customWidth="1"/>
    <col min="6667" max="6667" width="17.7109375" style="71" customWidth="1"/>
    <col min="6668" max="6668" width="6.42578125" style="71" customWidth="1"/>
    <col min="6669" max="6912" width="9.140625" style="71"/>
    <col min="6913" max="6913" width="7" style="71" customWidth="1"/>
    <col min="6914" max="6914" width="17.7109375" style="71" customWidth="1"/>
    <col min="6915" max="6917" width="10.85546875" style="71" customWidth="1"/>
    <col min="6918" max="6918" width="12.7109375" style="71" customWidth="1"/>
    <col min="6919" max="6920" width="11.28515625" style="71" customWidth="1"/>
    <col min="6921" max="6921" width="12.42578125" style="71" customWidth="1"/>
    <col min="6922" max="6922" width="12.7109375" style="71" customWidth="1"/>
    <col min="6923" max="6923" width="17.7109375" style="71" customWidth="1"/>
    <col min="6924" max="6924" width="6.42578125" style="71" customWidth="1"/>
    <col min="6925" max="7168" width="9.140625" style="71"/>
    <col min="7169" max="7169" width="7" style="71" customWidth="1"/>
    <col min="7170" max="7170" width="17.7109375" style="71" customWidth="1"/>
    <col min="7171" max="7173" width="10.85546875" style="71" customWidth="1"/>
    <col min="7174" max="7174" width="12.7109375" style="71" customWidth="1"/>
    <col min="7175" max="7176" width="11.28515625" style="71" customWidth="1"/>
    <col min="7177" max="7177" width="12.42578125" style="71" customWidth="1"/>
    <col min="7178" max="7178" width="12.7109375" style="71" customWidth="1"/>
    <col min="7179" max="7179" width="17.7109375" style="71" customWidth="1"/>
    <col min="7180" max="7180" width="6.42578125" style="71" customWidth="1"/>
    <col min="7181" max="7424" width="9.140625" style="71"/>
    <col min="7425" max="7425" width="7" style="71" customWidth="1"/>
    <col min="7426" max="7426" width="17.7109375" style="71" customWidth="1"/>
    <col min="7427" max="7429" width="10.85546875" style="71" customWidth="1"/>
    <col min="7430" max="7430" width="12.7109375" style="71" customWidth="1"/>
    <col min="7431" max="7432" width="11.28515625" style="71" customWidth="1"/>
    <col min="7433" max="7433" width="12.42578125" style="71" customWidth="1"/>
    <col min="7434" max="7434" width="12.7109375" style="71" customWidth="1"/>
    <col min="7435" max="7435" width="17.7109375" style="71" customWidth="1"/>
    <col min="7436" max="7436" width="6.42578125" style="71" customWidth="1"/>
    <col min="7437" max="7680" width="9.140625" style="71"/>
    <col min="7681" max="7681" width="7" style="71" customWidth="1"/>
    <col min="7682" max="7682" width="17.7109375" style="71" customWidth="1"/>
    <col min="7683" max="7685" width="10.85546875" style="71" customWidth="1"/>
    <col min="7686" max="7686" width="12.7109375" style="71" customWidth="1"/>
    <col min="7687" max="7688" width="11.28515625" style="71" customWidth="1"/>
    <col min="7689" max="7689" width="12.42578125" style="71" customWidth="1"/>
    <col min="7690" max="7690" width="12.7109375" style="71" customWidth="1"/>
    <col min="7691" max="7691" width="17.7109375" style="71" customWidth="1"/>
    <col min="7692" max="7692" width="6.42578125" style="71" customWidth="1"/>
    <col min="7693" max="7936" width="9.140625" style="71"/>
    <col min="7937" max="7937" width="7" style="71" customWidth="1"/>
    <col min="7938" max="7938" width="17.7109375" style="71" customWidth="1"/>
    <col min="7939" max="7941" width="10.85546875" style="71" customWidth="1"/>
    <col min="7942" max="7942" width="12.7109375" style="71" customWidth="1"/>
    <col min="7943" max="7944" width="11.28515625" style="71" customWidth="1"/>
    <col min="7945" max="7945" width="12.42578125" style="71" customWidth="1"/>
    <col min="7946" max="7946" width="12.7109375" style="71" customWidth="1"/>
    <col min="7947" max="7947" width="17.7109375" style="71" customWidth="1"/>
    <col min="7948" max="7948" width="6.42578125" style="71" customWidth="1"/>
    <col min="7949" max="8192" width="9.140625" style="71"/>
    <col min="8193" max="8193" width="7" style="71" customWidth="1"/>
    <col min="8194" max="8194" width="17.7109375" style="71" customWidth="1"/>
    <col min="8195" max="8197" width="10.85546875" style="71" customWidth="1"/>
    <col min="8198" max="8198" width="12.7109375" style="71" customWidth="1"/>
    <col min="8199" max="8200" width="11.28515625" style="71" customWidth="1"/>
    <col min="8201" max="8201" width="12.42578125" style="71" customWidth="1"/>
    <col min="8202" max="8202" width="12.7109375" style="71" customWidth="1"/>
    <col min="8203" max="8203" width="17.7109375" style="71" customWidth="1"/>
    <col min="8204" max="8204" width="6.42578125" style="71" customWidth="1"/>
    <col min="8205" max="8448" width="9.140625" style="71"/>
    <col min="8449" max="8449" width="7" style="71" customWidth="1"/>
    <col min="8450" max="8450" width="17.7109375" style="71" customWidth="1"/>
    <col min="8451" max="8453" width="10.85546875" style="71" customWidth="1"/>
    <col min="8454" max="8454" width="12.7109375" style="71" customWidth="1"/>
    <col min="8455" max="8456" width="11.28515625" style="71" customWidth="1"/>
    <col min="8457" max="8457" width="12.42578125" style="71" customWidth="1"/>
    <col min="8458" max="8458" width="12.7109375" style="71" customWidth="1"/>
    <col min="8459" max="8459" width="17.7109375" style="71" customWidth="1"/>
    <col min="8460" max="8460" width="6.42578125" style="71" customWidth="1"/>
    <col min="8461" max="8704" width="9.140625" style="71"/>
    <col min="8705" max="8705" width="7" style="71" customWidth="1"/>
    <col min="8706" max="8706" width="17.7109375" style="71" customWidth="1"/>
    <col min="8707" max="8709" width="10.85546875" style="71" customWidth="1"/>
    <col min="8710" max="8710" width="12.7109375" style="71" customWidth="1"/>
    <col min="8711" max="8712" width="11.28515625" style="71" customWidth="1"/>
    <col min="8713" max="8713" width="12.42578125" style="71" customWidth="1"/>
    <col min="8714" max="8714" width="12.7109375" style="71" customWidth="1"/>
    <col min="8715" max="8715" width="17.7109375" style="71" customWidth="1"/>
    <col min="8716" max="8716" width="6.42578125" style="71" customWidth="1"/>
    <col min="8717" max="8960" width="9.140625" style="71"/>
    <col min="8961" max="8961" width="7" style="71" customWidth="1"/>
    <col min="8962" max="8962" width="17.7109375" style="71" customWidth="1"/>
    <col min="8963" max="8965" width="10.85546875" style="71" customWidth="1"/>
    <col min="8966" max="8966" width="12.7109375" style="71" customWidth="1"/>
    <col min="8967" max="8968" width="11.28515625" style="71" customWidth="1"/>
    <col min="8969" max="8969" width="12.42578125" style="71" customWidth="1"/>
    <col min="8970" max="8970" width="12.7109375" style="71" customWidth="1"/>
    <col min="8971" max="8971" width="17.7109375" style="71" customWidth="1"/>
    <col min="8972" max="8972" width="6.42578125" style="71" customWidth="1"/>
    <col min="8973" max="9216" width="9.140625" style="71"/>
    <col min="9217" max="9217" width="7" style="71" customWidth="1"/>
    <col min="9218" max="9218" width="17.7109375" style="71" customWidth="1"/>
    <col min="9219" max="9221" width="10.85546875" style="71" customWidth="1"/>
    <col min="9222" max="9222" width="12.7109375" style="71" customWidth="1"/>
    <col min="9223" max="9224" width="11.28515625" style="71" customWidth="1"/>
    <col min="9225" max="9225" width="12.42578125" style="71" customWidth="1"/>
    <col min="9226" max="9226" width="12.7109375" style="71" customWidth="1"/>
    <col min="9227" max="9227" width="17.7109375" style="71" customWidth="1"/>
    <col min="9228" max="9228" width="6.42578125" style="71" customWidth="1"/>
    <col min="9229" max="9472" width="9.140625" style="71"/>
    <col min="9473" max="9473" width="7" style="71" customWidth="1"/>
    <col min="9474" max="9474" width="17.7109375" style="71" customWidth="1"/>
    <col min="9475" max="9477" width="10.85546875" style="71" customWidth="1"/>
    <col min="9478" max="9478" width="12.7109375" style="71" customWidth="1"/>
    <col min="9479" max="9480" width="11.28515625" style="71" customWidth="1"/>
    <col min="9481" max="9481" width="12.42578125" style="71" customWidth="1"/>
    <col min="9482" max="9482" width="12.7109375" style="71" customWidth="1"/>
    <col min="9483" max="9483" width="17.7109375" style="71" customWidth="1"/>
    <col min="9484" max="9484" width="6.42578125" style="71" customWidth="1"/>
    <col min="9485" max="9728" width="9.140625" style="71"/>
    <col min="9729" max="9729" width="7" style="71" customWidth="1"/>
    <col min="9730" max="9730" width="17.7109375" style="71" customWidth="1"/>
    <col min="9731" max="9733" width="10.85546875" style="71" customWidth="1"/>
    <col min="9734" max="9734" width="12.7109375" style="71" customWidth="1"/>
    <col min="9735" max="9736" width="11.28515625" style="71" customWidth="1"/>
    <col min="9737" max="9737" width="12.42578125" style="71" customWidth="1"/>
    <col min="9738" max="9738" width="12.7109375" style="71" customWidth="1"/>
    <col min="9739" max="9739" width="17.7109375" style="71" customWidth="1"/>
    <col min="9740" max="9740" width="6.42578125" style="71" customWidth="1"/>
    <col min="9741" max="9984" width="9.140625" style="71"/>
    <col min="9985" max="9985" width="7" style="71" customWidth="1"/>
    <col min="9986" max="9986" width="17.7109375" style="71" customWidth="1"/>
    <col min="9987" max="9989" width="10.85546875" style="71" customWidth="1"/>
    <col min="9990" max="9990" width="12.7109375" style="71" customWidth="1"/>
    <col min="9991" max="9992" width="11.28515625" style="71" customWidth="1"/>
    <col min="9993" max="9993" width="12.42578125" style="71" customWidth="1"/>
    <col min="9994" max="9994" width="12.7109375" style="71" customWidth="1"/>
    <col min="9995" max="9995" width="17.7109375" style="71" customWidth="1"/>
    <col min="9996" max="9996" width="6.42578125" style="71" customWidth="1"/>
    <col min="9997" max="10240" width="9.140625" style="71"/>
    <col min="10241" max="10241" width="7" style="71" customWidth="1"/>
    <col min="10242" max="10242" width="17.7109375" style="71" customWidth="1"/>
    <col min="10243" max="10245" width="10.85546875" style="71" customWidth="1"/>
    <col min="10246" max="10246" width="12.7109375" style="71" customWidth="1"/>
    <col min="10247" max="10248" width="11.28515625" style="71" customWidth="1"/>
    <col min="10249" max="10249" width="12.42578125" style="71" customWidth="1"/>
    <col min="10250" max="10250" width="12.7109375" style="71" customWidth="1"/>
    <col min="10251" max="10251" width="17.7109375" style="71" customWidth="1"/>
    <col min="10252" max="10252" width="6.42578125" style="71" customWidth="1"/>
    <col min="10253" max="10496" width="9.140625" style="71"/>
    <col min="10497" max="10497" width="7" style="71" customWidth="1"/>
    <col min="10498" max="10498" width="17.7109375" style="71" customWidth="1"/>
    <col min="10499" max="10501" width="10.85546875" style="71" customWidth="1"/>
    <col min="10502" max="10502" width="12.7109375" style="71" customWidth="1"/>
    <col min="10503" max="10504" width="11.28515625" style="71" customWidth="1"/>
    <col min="10505" max="10505" width="12.42578125" style="71" customWidth="1"/>
    <col min="10506" max="10506" width="12.7109375" style="71" customWidth="1"/>
    <col min="10507" max="10507" width="17.7109375" style="71" customWidth="1"/>
    <col min="10508" max="10508" width="6.42578125" style="71" customWidth="1"/>
    <col min="10509" max="10752" width="9.140625" style="71"/>
    <col min="10753" max="10753" width="7" style="71" customWidth="1"/>
    <col min="10754" max="10754" width="17.7109375" style="71" customWidth="1"/>
    <col min="10755" max="10757" width="10.85546875" style="71" customWidth="1"/>
    <col min="10758" max="10758" width="12.7109375" style="71" customWidth="1"/>
    <col min="10759" max="10760" width="11.28515625" style="71" customWidth="1"/>
    <col min="10761" max="10761" width="12.42578125" style="71" customWidth="1"/>
    <col min="10762" max="10762" width="12.7109375" style="71" customWidth="1"/>
    <col min="10763" max="10763" width="17.7109375" style="71" customWidth="1"/>
    <col min="10764" max="10764" width="6.42578125" style="71" customWidth="1"/>
    <col min="10765" max="11008" width="9.140625" style="71"/>
    <col min="11009" max="11009" width="7" style="71" customWidth="1"/>
    <col min="11010" max="11010" width="17.7109375" style="71" customWidth="1"/>
    <col min="11011" max="11013" width="10.85546875" style="71" customWidth="1"/>
    <col min="11014" max="11014" width="12.7109375" style="71" customWidth="1"/>
    <col min="11015" max="11016" width="11.28515625" style="71" customWidth="1"/>
    <col min="11017" max="11017" width="12.42578125" style="71" customWidth="1"/>
    <col min="11018" max="11018" width="12.7109375" style="71" customWidth="1"/>
    <col min="11019" max="11019" width="17.7109375" style="71" customWidth="1"/>
    <col min="11020" max="11020" width="6.42578125" style="71" customWidth="1"/>
    <col min="11021" max="11264" width="9.140625" style="71"/>
    <col min="11265" max="11265" width="7" style="71" customWidth="1"/>
    <col min="11266" max="11266" width="17.7109375" style="71" customWidth="1"/>
    <col min="11267" max="11269" width="10.85546875" style="71" customWidth="1"/>
    <col min="11270" max="11270" width="12.7109375" style="71" customWidth="1"/>
    <col min="11271" max="11272" width="11.28515625" style="71" customWidth="1"/>
    <col min="11273" max="11273" width="12.42578125" style="71" customWidth="1"/>
    <col min="11274" max="11274" width="12.7109375" style="71" customWidth="1"/>
    <col min="11275" max="11275" width="17.7109375" style="71" customWidth="1"/>
    <col min="11276" max="11276" width="6.42578125" style="71" customWidth="1"/>
    <col min="11277" max="11520" width="9.140625" style="71"/>
    <col min="11521" max="11521" width="7" style="71" customWidth="1"/>
    <col min="11522" max="11522" width="17.7109375" style="71" customWidth="1"/>
    <col min="11523" max="11525" width="10.85546875" style="71" customWidth="1"/>
    <col min="11526" max="11526" width="12.7109375" style="71" customWidth="1"/>
    <col min="11527" max="11528" width="11.28515625" style="71" customWidth="1"/>
    <col min="11529" max="11529" width="12.42578125" style="71" customWidth="1"/>
    <col min="11530" max="11530" width="12.7109375" style="71" customWidth="1"/>
    <col min="11531" max="11531" width="17.7109375" style="71" customWidth="1"/>
    <col min="11532" max="11532" width="6.42578125" style="71" customWidth="1"/>
    <col min="11533" max="11776" width="9.140625" style="71"/>
    <col min="11777" max="11777" width="7" style="71" customWidth="1"/>
    <col min="11778" max="11778" width="17.7109375" style="71" customWidth="1"/>
    <col min="11779" max="11781" width="10.85546875" style="71" customWidth="1"/>
    <col min="11782" max="11782" width="12.7109375" style="71" customWidth="1"/>
    <col min="11783" max="11784" width="11.28515625" style="71" customWidth="1"/>
    <col min="11785" max="11785" width="12.42578125" style="71" customWidth="1"/>
    <col min="11786" max="11786" width="12.7109375" style="71" customWidth="1"/>
    <col min="11787" max="11787" width="17.7109375" style="71" customWidth="1"/>
    <col min="11788" max="11788" width="6.42578125" style="71" customWidth="1"/>
    <col min="11789" max="12032" width="9.140625" style="71"/>
    <col min="12033" max="12033" width="7" style="71" customWidth="1"/>
    <col min="12034" max="12034" width="17.7109375" style="71" customWidth="1"/>
    <col min="12035" max="12037" width="10.85546875" style="71" customWidth="1"/>
    <col min="12038" max="12038" width="12.7109375" style="71" customWidth="1"/>
    <col min="12039" max="12040" width="11.28515625" style="71" customWidth="1"/>
    <col min="12041" max="12041" width="12.42578125" style="71" customWidth="1"/>
    <col min="12042" max="12042" width="12.7109375" style="71" customWidth="1"/>
    <col min="12043" max="12043" width="17.7109375" style="71" customWidth="1"/>
    <col min="12044" max="12044" width="6.42578125" style="71" customWidth="1"/>
    <col min="12045" max="12288" width="9.140625" style="71"/>
    <col min="12289" max="12289" width="7" style="71" customWidth="1"/>
    <col min="12290" max="12290" width="17.7109375" style="71" customWidth="1"/>
    <col min="12291" max="12293" width="10.85546875" style="71" customWidth="1"/>
    <col min="12294" max="12294" width="12.7109375" style="71" customWidth="1"/>
    <col min="12295" max="12296" width="11.28515625" style="71" customWidth="1"/>
    <col min="12297" max="12297" width="12.42578125" style="71" customWidth="1"/>
    <col min="12298" max="12298" width="12.7109375" style="71" customWidth="1"/>
    <col min="12299" max="12299" width="17.7109375" style="71" customWidth="1"/>
    <col min="12300" max="12300" width="6.42578125" style="71" customWidth="1"/>
    <col min="12301" max="12544" width="9.140625" style="71"/>
    <col min="12545" max="12545" width="7" style="71" customWidth="1"/>
    <col min="12546" max="12546" width="17.7109375" style="71" customWidth="1"/>
    <col min="12547" max="12549" width="10.85546875" style="71" customWidth="1"/>
    <col min="12550" max="12550" width="12.7109375" style="71" customWidth="1"/>
    <col min="12551" max="12552" width="11.28515625" style="71" customWidth="1"/>
    <col min="12553" max="12553" width="12.42578125" style="71" customWidth="1"/>
    <col min="12554" max="12554" width="12.7109375" style="71" customWidth="1"/>
    <col min="12555" max="12555" width="17.7109375" style="71" customWidth="1"/>
    <col min="12556" max="12556" width="6.42578125" style="71" customWidth="1"/>
    <col min="12557" max="12800" width="9.140625" style="71"/>
    <col min="12801" max="12801" width="7" style="71" customWidth="1"/>
    <col min="12802" max="12802" width="17.7109375" style="71" customWidth="1"/>
    <col min="12803" max="12805" width="10.85546875" style="71" customWidth="1"/>
    <col min="12806" max="12806" width="12.7109375" style="71" customWidth="1"/>
    <col min="12807" max="12808" width="11.28515625" style="71" customWidth="1"/>
    <col min="12809" max="12809" width="12.42578125" style="71" customWidth="1"/>
    <col min="12810" max="12810" width="12.7109375" style="71" customWidth="1"/>
    <col min="12811" max="12811" width="17.7109375" style="71" customWidth="1"/>
    <col min="12812" max="12812" width="6.42578125" style="71" customWidth="1"/>
    <col min="12813" max="13056" width="9.140625" style="71"/>
    <col min="13057" max="13057" width="7" style="71" customWidth="1"/>
    <col min="13058" max="13058" width="17.7109375" style="71" customWidth="1"/>
    <col min="13059" max="13061" width="10.85546875" style="71" customWidth="1"/>
    <col min="13062" max="13062" width="12.7109375" style="71" customWidth="1"/>
    <col min="13063" max="13064" width="11.28515625" style="71" customWidth="1"/>
    <col min="13065" max="13065" width="12.42578125" style="71" customWidth="1"/>
    <col min="13066" max="13066" width="12.7109375" style="71" customWidth="1"/>
    <col min="13067" max="13067" width="17.7109375" style="71" customWidth="1"/>
    <col min="13068" max="13068" width="6.42578125" style="71" customWidth="1"/>
    <col min="13069" max="13312" width="9.140625" style="71"/>
    <col min="13313" max="13313" width="7" style="71" customWidth="1"/>
    <col min="13314" max="13314" width="17.7109375" style="71" customWidth="1"/>
    <col min="13315" max="13317" width="10.85546875" style="71" customWidth="1"/>
    <col min="13318" max="13318" width="12.7109375" style="71" customWidth="1"/>
    <col min="13319" max="13320" width="11.28515625" style="71" customWidth="1"/>
    <col min="13321" max="13321" width="12.42578125" style="71" customWidth="1"/>
    <col min="13322" max="13322" width="12.7109375" style="71" customWidth="1"/>
    <col min="13323" max="13323" width="17.7109375" style="71" customWidth="1"/>
    <col min="13324" max="13324" width="6.42578125" style="71" customWidth="1"/>
    <col min="13325" max="13568" width="9.140625" style="71"/>
    <col min="13569" max="13569" width="7" style="71" customWidth="1"/>
    <col min="13570" max="13570" width="17.7109375" style="71" customWidth="1"/>
    <col min="13571" max="13573" width="10.85546875" style="71" customWidth="1"/>
    <col min="13574" max="13574" width="12.7109375" style="71" customWidth="1"/>
    <col min="13575" max="13576" width="11.28515625" style="71" customWidth="1"/>
    <col min="13577" max="13577" width="12.42578125" style="71" customWidth="1"/>
    <col min="13578" max="13578" width="12.7109375" style="71" customWidth="1"/>
    <col min="13579" max="13579" width="17.7109375" style="71" customWidth="1"/>
    <col min="13580" max="13580" width="6.42578125" style="71" customWidth="1"/>
    <col min="13581" max="13824" width="9.140625" style="71"/>
    <col min="13825" max="13825" width="7" style="71" customWidth="1"/>
    <col min="13826" max="13826" width="17.7109375" style="71" customWidth="1"/>
    <col min="13827" max="13829" width="10.85546875" style="71" customWidth="1"/>
    <col min="13830" max="13830" width="12.7109375" style="71" customWidth="1"/>
    <col min="13831" max="13832" width="11.28515625" style="71" customWidth="1"/>
    <col min="13833" max="13833" width="12.42578125" style="71" customWidth="1"/>
    <col min="13834" max="13834" width="12.7109375" style="71" customWidth="1"/>
    <col min="13835" max="13835" width="17.7109375" style="71" customWidth="1"/>
    <col min="13836" max="13836" width="6.42578125" style="71" customWidth="1"/>
    <col min="13837" max="14080" width="9.140625" style="71"/>
    <col min="14081" max="14081" width="7" style="71" customWidth="1"/>
    <col min="14082" max="14082" width="17.7109375" style="71" customWidth="1"/>
    <col min="14083" max="14085" width="10.85546875" style="71" customWidth="1"/>
    <col min="14086" max="14086" width="12.7109375" style="71" customWidth="1"/>
    <col min="14087" max="14088" width="11.28515625" style="71" customWidth="1"/>
    <col min="14089" max="14089" width="12.42578125" style="71" customWidth="1"/>
    <col min="14090" max="14090" width="12.7109375" style="71" customWidth="1"/>
    <col min="14091" max="14091" width="17.7109375" style="71" customWidth="1"/>
    <col min="14092" max="14092" width="6.42578125" style="71" customWidth="1"/>
    <col min="14093" max="14336" width="9.140625" style="71"/>
    <col min="14337" max="14337" width="7" style="71" customWidth="1"/>
    <col min="14338" max="14338" width="17.7109375" style="71" customWidth="1"/>
    <col min="14339" max="14341" width="10.85546875" style="71" customWidth="1"/>
    <col min="14342" max="14342" width="12.7109375" style="71" customWidth="1"/>
    <col min="14343" max="14344" width="11.28515625" style="71" customWidth="1"/>
    <col min="14345" max="14345" width="12.42578125" style="71" customWidth="1"/>
    <col min="14346" max="14346" width="12.7109375" style="71" customWidth="1"/>
    <col min="14347" max="14347" width="17.7109375" style="71" customWidth="1"/>
    <col min="14348" max="14348" width="6.42578125" style="71" customWidth="1"/>
    <col min="14349" max="14592" width="9.140625" style="71"/>
    <col min="14593" max="14593" width="7" style="71" customWidth="1"/>
    <col min="14594" max="14594" width="17.7109375" style="71" customWidth="1"/>
    <col min="14595" max="14597" width="10.85546875" style="71" customWidth="1"/>
    <col min="14598" max="14598" width="12.7109375" style="71" customWidth="1"/>
    <col min="14599" max="14600" width="11.28515625" style="71" customWidth="1"/>
    <col min="14601" max="14601" width="12.42578125" style="71" customWidth="1"/>
    <col min="14602" max="14602" width="12.7109375" style="71" customWidth="1"/>
    <col min="14603" max="14603" width="17.7109375" style="71" customWidth="1"/>
    <col min="14604" max="14604" width="6.42578125" style="71" customWidth="1"/>
    <col min="14605" max="14848" width="9.140625" style="71"/>
    <col min="14849" max="14849" width="7" style="71" customWidth="1"/>
    <col min="14850" max="14850" width="17.7109375" style="71" customWidth="1"/>
    <col min="14851" max="14853" width="10.85546875" style="71" customWidth="1"/>
    <col min="14854" max="14854" width="12.7109375" style="71" customWidth="1"/>
    <col min="14855" max="14856" width="11.28515625" style="71" customWidth="1"/>
    <col min="14857" max="14857" width="12.42578125" style="71" customWidth="1"/>
    <col min="14858" max="14858" width="12.7109375" style="71" customWidth="1"/>
    <col min="14859" max="14859" width="17.7109375" style="71" customWidth="1"/>
    <col min="14860" max="14860" width="6.42578125" style="71" customWidth="1"/>
    <col min="14861" max="15104" width="9.140625" style="71"/>
    <col min="15105" max="15105" width="7" style="71" customWidth="1"/>
    <col min="15106" max="15106" width="17.7109375" style="71" customWidth="1"/>
    <col min="15107" max="15109" width="10.85546875" style="71" customWidth="1"/>
    <col min="15110" max="15110" width="12.7109375" style="71" customWidth="1"/>
    <col min="15111" max="15112" width="11.28515625" style="71" customWidth="1"/>
    <col min="15113" max="15113" width="12.42578125" style="71" customWidth="1"/>
    <col min="15114" max="15114" width="12.7109375" style="71" customWidth="1"/>
    <col min="15115" max="15115" width="17.7109375" style="71" customWidth="1"/>
    <col min="15116" max="15116" width="6.42578125" style="71" customWidth="1"/>
    <col min="15117" max="15360" width="9.140625" style="71"/>
    <col min="15361" max="15361" width="7" style="71" customWidth="1"/>
    <col min="15362" max="15362" width="17.7109375" style="71" customWidth="1"/>
    <col min="15363" max="15365" width="10.85546875" style="71" customWidth="1"/>
    <col min="15366" max="15366" width="12.7109375" style="71" customWidth="1"/>
    <col min="15367" max="15368" width="11.28515625" style="71" customWidth="1"/>
    <col min="15369" max="15369" width="12.42578125" style="71" customWidth="1"/>
    <col min="15370" max="15370" width="12.7109375" style="71" customWidth="1"/>
    <col min="15371" max="15371" width="17.7109375" style="71" customWidth="1"/>
    <col min="15372" max="15372" width="6.42578125" style="71" customWidth="1"/>
    <col min="15373" max="15616" width="9.140625" style="71"/>
    <col min="15617" max="15617" width="7" style="71" customWidth="1"/>
    <col min="15618" max="15618" width="17.7109375" style="71" customWidth="1"/>
    <col min="15619" max="15621" width="10.85546875" style="71" customWidth="1"/>
    <col min="15622" max="15622" width="12.7109375" style="71" customWidth="1"/>
    <col min="15623" max="15624" width="11.28515625" style="71" customWidth="1"/>
    <col min="15625" max="15625" width="12.42578125" style="71" customWidth="1"/>
    <col min="15626" max="15626" width="12.7109375" style="71" customWidth="1"/>
    <col min="15627" max="15627" width="17.7109375" style="71" customWidth="1"/>
    <col min="15628" max="15628" width="6.42578125" style="71" customWidth="1"/>
    <col min="15629" max="15872" width="9.140625" style="71"/>
    <col min="15873" max="15873" width="7" style="71" customWidth="1"/>
    <col min="15874" max="15874" width="17.7109375" style="71" customWidth="1"/>
    <col min="15875" max="15877" width="10.85546875" style="71" customWidth="1"/>
    <col min="15878" max="15878" width="12.7109375" style="71" customWidth="1"/>
    <col min="15879" max="15880" width="11.28515625" style="71" customWidth="1"/>
    <col min="15881" max="15881" width="12.42578125" style="71" customWidth="1"/>
    <col min="15882" max="15882" width="12.7109375" style="71" customWidth="1"/>
    <col min="15883" max="15883" width="17.7109375" style="71" customWidth="1"/>
    <col min="15884" max="15884" width="6.42578125" style="71" customWidth="1"/>
    <col min="15885" max="16128" width="9.140625" style="71"/>
    <col min="16129" max="16129" width="7" style="71" customWidth="1"/>
    <col min="16130" max="16130" width="17.7109375" style="71" customWidth="1"/>
    <col min="16131" max="16133" width="10.85546875" style="71" customWidth="1"/>
    <col min="16134" max="16134" width="12.7109375" style="71" customWidth="1"/>
    <col min="16135" max="16136" width="11.28515625" style="71" customWidth="1"/>
    <col min="16137" max="16137" width="12.42578125" style="71" customWidth="1"/>
    <col min="16138" max="16138" width="12.7109375" style="71" customWidth="1"/>
    <col min="16139" max="16139" width="17.7109375" style="71" customWidth="1"/>
    <col min="16140" max="16140" width="6.42578125" style="71" customWidth="1"/>
    <col min="16141" max="16384" width="9.140625" style="71"/>
  </cols>
  <sheetData>
    <row r="1" spans="1:12" s="64" customFormat="1" ht="20.25" x14ac:dyDescent="0.2">
      <c r="A1" s="614" t="s">
        <v>101</v>
      </c>
      <c r="B1" s="614"/>
      <c r="C1" s="614"/>
      <c r="D1" s="614"/>
      <c r="E1" s="614"/>
      <c r="F1" s="614"/>
      <c r="G1" s="614"/>
      <c r="H1" s="614"/>
      <c r="I1" s="614"/>
      <c r="J1" s="614"/>
      <c r="K1" s="614"/>
      <c r="L1" s="614"/>
    </row>
    <row r="2" spans="1:12" s="65" customFormat="1" ht="20.25" x14ac:dyDescent="0.2">
      <c r="A2" s="615">
        <v>2016</v>
      </c>
      <c r="B2" s="615"/>
      <c r="C2" s="615"/>
      <c r="D2" s="615"/>
      <c r="E2" s="615"/>
      <c r="F2" s="615"/>
      <c r="G2" s="615"/>
      <c r="H2" s="615"/>
      <c r="I2" s="615"/>
      <c r="J2" s="615"/>
      <c r="K2" s="615"/>
      <c r="L2" s="615"/>
    </row>
    <row r="3" spans="1:12" s="66" customFormat="1" ht="15.75" x14ac:dyDescent="0.2">
      <c r="A3" s="578" t="s">
        <v>348</v>
      </c>
      <c r="B3" s="578"/>
      <c r="C3" s="578"/>
      <c r="D3" s="578"/>
      <c r="E3" s="578"/>
      <c r="F3" s="578"/>
      <c r="G3" s="578"/>
      <c r="H3" s="578"/>
      <c r="I3" s="578"/>
      <c r="J3" s="578"/>
      <c r="K3" s="578"/>
      <c r="L3" s="578"/>
    </row>
    <row r="4" spans="1:12" s="66" customFormat="1" ht="15.75" x14ac:dyDescent="0.2">
      <c r="A4" s="520">
        <v>2016</v>
      </c>
      <c r="B4" s="520"/>
      <c r="C4" s="520"/>
      <c r="D4" s="520"/>
      <c r="E4" s="520"/>
      <c r="F4" s="520"/>
      <c r="G4" s="520"/>
      <c r="H4" s="520"/>
      <c r="I4" s="520"/>
      <c r="J4" s="520"/>
      <c r="K4" s="520"/>
      <c r="L4" s="520"/>
    </row>
    <row r="5" spans="1:12" s="66" customFormat="1" ht="15.75" x14ac:dyDescent="0.2">
      <c r="A5" s="426"/>
      <c r="B5" s="426"/>
      <c r="C5" s="426"/>
      <c r="D5" s="426"/>
      <c r="E5" s="426"/>
      <c r="F5" s="426"/>
      <c r="G5" s="426"/>
      <c r="H5" s="426"/>
      <c r="I5" s="426"/>
      <c r="J5" s="426"/>
      <c r="K5" s="426"/>
      <c r="L5" s="426"/>
    </row>
    <row r="6" spans="1:12" ht="20.25" customHeight="1" x14ac:dyDescent="0.2">
      <c r="A6" s="28" t="s">
        <v>401</v>
      </c>
      <c r="B6" s="72"/>
      <c r="L6" s="67" t="s">
        <v>400</v>
      </c>
    </row>
    <row r="7" spans="1:12" s="73" customFormat="1" ht="24" customHeight="1" x14ac:dyDescent="0.2">
      <c r="A7" s="616" t="s">
        <v>102</v>
      </c>
      <c r="B7" s="617"/>
      <c r="C7" s="620" t="s">
        <v>138</v>
      </c>
      <c r="D7" s="621"/>
      <c r="E7" s="621"/>
      <c r="F7" s="622"/>
      <c r="G7" s="618" t="s">
        <v>293</v>
      </c>
      <c r="H7" s="618"/>
      <c r="I7" s="618"/>
      <c r="J7" s="618"/>
      <c r="K7" s="618"/>
      <c r="L7" s="619" t="s">
        <v>292</v>
      </c>
    </row>
    <row r="8" spans="1:12" s="73" customFormat="1" ht="100.5" customHeight="1" x14ac:dyDescent="0.2">
      <c r="A8" s="616"/>
      <c r="B8" s="617"/>
      <c r="C8" s="239" t="s">
        <v>424</v>
      </c>
      <c r="D8" s="239" t="s">
        <v>294</v>
      </c>
      <c r="E8" s="239" t="s">
        <v>295</v>
      </c>
      <c r="F8" s="239" t="s">
        <v>425</v>
      </c>
      <c r="G8" s="239" t="s">
        <v>135</v>
      </c>
      <c r="H8" s="239" t="s">
        <v>136</v>
      </c>
      <c r="I8" s="239" t="s">
        <v>296</v>
      </c>
      <c r="J8" s="239" t="s">
        <v>297</v>
      </c>
      <c r="K8" s="239" t="s">
        <v>137</v>
      </c>
      <c r="L8" s="619"/>
    </row>
    <row r="9" spans="1:12" s="68" customFormat="1" ht="25.5" customHeight="1" thickBot="1" x14ac:dyDescent="0.25">
      <c r="A9" s="612" t="s">
        <v>78</v>
      </c>
      <c r="B9" s="613"/>
      <c r="C9" s="339">
        <f>D9/F9%</f>
        <v>6.2015503875968987</v>
      </c>
      <c r="D9" s="237">
        <v>16</v>
      </c>
      <c r="E9" s="237">
        <v>242</v>
      </c>
      <c r="F9" s="432">
        <f>D9+E9</f>
        <v>258</v>
      </c>
      <c r="G9" s="237">
        <v>11088</v>
      </c>
      <c r="H9" s="237">
        <v>95760</v>
      </c>
      <c r="I9" s="237">
        <v>106848</v>
      </c>
      <c r="J9" s="237">
        <v>73420006</v>
      </c>
      <c r="K9" s="237">
        <v>73526854</v>
      </c>
      <c r="L9" s="238" t="s">
        <v>87</v>
      </c>
    </row>
    <row r="10" spans="1:12" s="68" customFormat="1" ht="25.5" customHeight="1" thickBot="1" x14ac:dyDescent="0.25">
      <c r="A10" s="608" t="s">
        <v>71</v>
      </c>
      <c r="B10" s="609"/>
      <c r="C10" s="433">
        <f t="shared" ref="C10:C20" si="0">D10/F10%</f>
        <v>2.9940119760479043</v>
      </c>
      <c r="D10" s="233">
        <v>5</v>
      </c>
      <c r="E10" s="233">
        <v>162</v>
      </c>
      <c r="F10" s="434">
        <f t="shared" ref="F10:F19" si="1">D10+E10</f>
        <v>167</v>
      </c>
      <c r="G10" s="233">
        <v>27606</v>
      </c>
      <c r="H10" s="233">
        <v>144597</v>
      </c>
      <c r="I10" s="233">
        <v>172203</v>
      </c>
      <c r="J10" s="233">
        <v>53636248</v>
      </c>
      <c r="K10" s="233">
        <v>53808451</v>
      </c>
      <c r="L10" s="234" t="s">
        <v>80</v>
      </c>
    </row>
    <row r="11" spans="1:12" s="68" customFormat="1" ht="25.5" customHeight="1" thickBot="1" x14ac:dyDescent="0.25">
      <c r="A11" s="610" t="s">
        <v>103</v>
      </c>
      <c r="B11" s="611"/>
      <c r="C11" s="435">
        <f t="shared" si="0"/>
        <v>8.8957055214723937</v>
      </c>
      <c r="D11" s="231">
        <v>58</v>
      </c>
      <c r="E11" s="231">
        <v>594</v>
      </c>
      <c r="F11" s="317">
        <f t="shared" si="1"/>
        <v>652</v>
      </c>
      <c r="G11" s="231">
        <v>142846</v>
      </c>
      <c r="H11" s="231">
        <v>177638</v>
      </c>
      <c r="I11" s="231">
        <v>320484</v>
      </c>
      <c r="J11" s="231">
        <v>118901127</v>
      </c>
      <c r="K11" s="231">
        <v>119221611</v>
      </c>
      <c r="L11" s="232" t="s">
        <v>86</v>
      </c>
    </row>
    <row r="12" spans="1:12" s="68" customFormat="1" ht="25.5" customHeight="1" thickBot="1" x14ac:dyDescent="0.25">
      <c r="A12" s="608" t="s">
        <v>72</v>
      </c>
      <c r="B12" s="609"/>
      <c r="C12" s="436">
        <f t="shared" si="0"/>
        <v>3.6764705882352939</v>
      </c>
      <c r="D12" s="235">
        <v>5</v>
      </c>
      <c r="E12" s="235">
        <v>131</v>
      </c>
      <c r="F12" s="437">
        <f t="shared" si="1"/>
        <v>136</v>
      </c>
      <c r="G12" s="235">
        <v>13640</v>
      </c>
      <c r="H12" s="235">
        <v>109475</v>
      </c>
      <c r="I12" s="235">
        <v>123115</v>
      </c>
      <c r="J12" s="235">
        <v>35961529</v>
      </c>
      <c r="K12" s="235">
        <v>36084644</v>
      </c>
      <c r="L12" s="234" t="s">
        <v>81</v>
      </c>
    </row>
    <row r="13" spans="1:12" s="68" customFormat="1" ht="25.5" customHeight="1" thickBot="1" x14ac:dyDescent="0.25">
      <c r="A13" s="610" t="s">
        <v>77</v>
      </c>
      <c r="B13" s="611"/>
      <c r="C13" s="435">
        <f t="shared" si="0"/>
        <v>7.4570815450643773</v>
      </c>
      <c r="D13" s="231">
        <v>139</v>
      </c>
      <c r="E13" s="231">
        <v>1725</v>
      </c>
      <c r="F13" s="317">
        <f t="shared" si="1"/>
        <v>1864</v>
      </c>
      <c r="G13" s="231">
        <v>337332</v>
      </c>
      <c r="H13" s="231">
        <v>270075</v>
      </c>
      <c r="I13" s="231">
        <v>607407</v>
      </c>
      <c r="J13" s="231">
        <v>184296050</v>
      </c>
      <c r="K13" s="231">
        <v>184903457</v>
      </c>
      <c r="L13" s="232" t="s">
        <v>85</v>
      </c>
    </row>
    <row r="14" spans="1:12" s="68" customFormat="1" ht="25.5" customHeight="1" thickBot="1" x14ac:dyDescent="0.25">
      <c r="A14" s="608" t="s">
        <v>73</v>
      </c>
      <c r="B14" s="609"/>
      <c r="C14" s="433">
        <f t="shared" si="0"/>
        <v>7.6058772687986167</v>
      </c>
      <c r="D14" s="233">
        <v>88</v>
      </c>
      <c r="E14" s="233">
        <v>1069</v>
      </c>
      <c r="F14" s="434">
        <f t="shared" si="1"/>
        <v>1157</v>
      </c>
      <c r="G14" s="233">
        <v>272809</v>
      </c>
      <c r="H14" s="233">
        <v>112829</v>
      </c>
      <c r="I14" s="233">
        <v>385638</v>
      </c>
      <c r="J14" s="233">
        <v>569271176</v>
      </c>
      <c r="K14" s="233">
        <v>569656814</v>
      </c>
      <c r="L14" s="234" t="s">
        <v>82</v>
      </c>
    </row>
    <row r="15" spans="1:12" s="68" customFormat="1" ht="25.5" customHeight="1" thickBot="1" x14ac:dyDescent="0.25">
      <c r="A15" s="610" t="s">
        <v>76</v>
      </c>
      <c r="B15" s="611"/>
      <c r="C15" s="435">
        <f t="shared" si="0"/>
        <v>3.0456852791878171</v>
      </c>
      <c r="D15" s="231">
        <v>18</v>
      </c>
      <c r="E15" s="231">
        <v>573</v>
      </c>
      <c r="F15" s="317">
        <f t="shared" si="1"/>
        <v>591</v>
      </c>
      <c r="G15" s="231">
        <v>34635</v>
      </c>
      <c r="H15" s="231">
        <v>100515</v>
      </c>
      <c r="I15" s="231">
        <v>135150</v>
      </c>
      <c r="J15" s="231">
        <v>191654130</v>
      </c>
      <c r="K15" s="231">
        <v>191789280</v>
      </c>
      <c r="L15" s="232" t="s">
        <v>84</v>
      </c>
    </row>
    <row r="16" spans="1:12" s="68" customFormat="1" ht="25.5" customHeight="1" thickBot="1" x14ac:dyDescent="0.25">
      <c r="A16" s="608" t="s">
        <v>75</v>
      </c>
      <c r="B16" s="609"/>
      <c r="C16" s="433">
        <f t="shared" si="0"/>
        <v>8.7378640776699026</v>
      </c>
      <c r="D16" s="233">
        <v>63</v>
      </c>
      <c r="E16" s="233">
        <v>658</v>
      </c>
      <c r="F16" s="434">
        <f t="shared" si="1"/>
        <v>721</v>
      </c>
      <c r="G16" s="233">
        <v>126218</v>
      </c>
      <c r="H16" s="233">
        <v>523000</v>
      </c>
      <c r="I16" s="233">
        <v>649218</v>
      </c>
      <c r="J16" s="233">
        <v>562759573</v>
      </c>
      <c r="K16" s="233">
        <v>563408791</v>
      </c>
      <c r="L16" s="234" t="s">
        <v>88</v>
      </c>
    </row>
    <row r="17" spans="1:12" s="68" customFormat="1" ht="25.5" customHeight="1" thickBot="1" x14ac:dyDescent="0.25">
      <c r="A17" s="610" t="s">
        <v>70</v>
      </c>
      <c r="B17" s="611"/>
      <c r="C17" s="438">
        <f t="shared" si="0"/>
        <v>0</v>
      </c>
      <c r="D17" s="236">
        <v>0</v>
      </c>
      <c r="E17" s="236">
        <v>75</v>
      </c>
      <c r="F17" s="439">
        <f t="shared" si="1"/>
        <v>75</v>
      </c>
      <c r="G17" s="236">
        <v>30972</v>
      </c>
      <c r="H17" s="236">
        <v>0</v>
      </c>
      <c r="I17" s="236">
        <v>30972</v>
      </c>
      <c r="J17" s="236">
        <v>24559083</v>
      </c>
      <c r="K17" s="236">
        <v>24590055</v>
      </c>
      <c r="L17" s="232" t="s">
        <v>79</v>
      </c>
    </row>
    <row r="18" spans="1:12" s="68" customFormat="1" ht="25.5" customHeight="1" thickBot="1" x14ac:dyDescent="0.25">
      <c r="A18" s="608" t="s">
        <v>74</v>
      </c>
      <c r="B18" s="609"/>
      <c r="C18" s="433">
        <f t="shared" si="0"/>
        <v>5.5727554179566567</v>
      </c>
      <c r="D18" s="233">
        <v>18</v>
      </c>
      <c r="E18" s="233">
        <v>305</v>
      </c>
      <c r="F18" s="434">
        <f t="shared" si="1"/>
        <v>323</v>
      </c>
      <c r="G18" s="233">
        <v>24933</v>
      </c>
      <c r="H18" s="233">
        <v>113567</v>
      </c>
      <c r="I18" s="233">
        <v>138500</v>
      </c>
      <c r="J18" s="233">
        <v>44728230</v>
      </c>
      <c r="K18" s="233">
        <v>44866730</v>
      </c>
      <c r="L18" s="234" t="s">
        <v>83</v>
      </c>
    </row>
    <row r="19" spans="1:12" s="68" customFormat="1" ht="25.5" customHeight="1" x14ac:dyDescent="0.2">
      <c r="A19" s="604" t="s">
        <v>89</v>
      </c>
      <c r="B19" s="605"/>
      <c r="C19" s="440">
        <f t="shared" si="0"/>
        <v>9.2436974789915975</v>
      </c>
      <c r="D19" s="240">
        <v>121</v>
      </c>
      <c r="E19" s="240">
        <v>1188</v>
      </c>
      <c r="F19" s="441">
        <f t="shared" si="1"/>
        <v>1309</v>
      </c>
      <c r="G19" s="240">
        <v>110339</v>
      </c>
      <c r="H19" s="240">
        <v>125330</v>
      </c>
      <c r="I19" s="240">
        <v>235669</v>
      </c>
      <c r="J19" s="240">
        <v>238462447</v>
      </c>
      <c r="K19" s="240">
        <v>238698116</v>
      </c>
      <c r="L19" s="241" t="s">
        <v>3</v>
      </c>
    </row>
    <row r="20" spans="1:12" s="68" customFormat="1" ht="37.5" customHeight="1" x14ac:dyDescent="0.2">
      <c r="A20" s="606" t="s">
        <v>1</v>
      </c>
      <c r="B20" s="607"/>
      <c r="C20" s="444">
        <f t="shared" si="0"/>
        <v>7.3211085068247623</v>
      </c>
      <c r="D20" s="442">
        <f t="shared" ref="D20:J20" si="2">SUM(D9:D19)</f>
        <v>531</v>
      </c>
      <c r="E20" s="442">
        <f>SUM(E9:E19)</f>
        <v>6722</v>
      </c>
      <c r="F20" s="442">
        <f>SUM(F9:F19)</f>
        <v>7253</v>
      </c>
      <c r="G20" s="442">
        <f t="shared" si="2"/>
        <v>1132418</v>
      </c>
      <c r="H20" s="442">
        <f t="shared" si="2"/>
        <v>1772786</v>
      </c>
      <c r="I20" s="442">
        <f t="shared" si="2"/>
        <v>2905204</v>
      </c>
      <c r="J20" s="442">
        <f t="shared" si="2"/>
        <v>2097649599</v>
      </c>
      <c r="K20" s="442">
        <f>SUM(K9:K19)</f>
        <v>2100554803</v>
      </c>
      <c r="L20" s="443" t="s">
        <v>7</v>
      </c>
    </row>
    <row r="24" spans="1:12" x14ac:dyDescent="0.2">
      <c r="K24" s="71"/>
    </row>
    <row r="25" spans="1:12" x14ac:dyDescent="0.2">
      <c r="K25" s="71"/>
    </row>
    <row r="26" spans="1:12" x14ac:dyDescent="0.2">
      <c r="K26" s="71"/>
    </row>
    <row r="27" spans="1:12" x14ac:dyDescent="0.2">
      <c r="K27" s="71"/>
    </row>
    <row r="28" spans="1:12" x14ac:dyDescent="0.2">
      <c r="K28" s="71"/>
    </row>
    <row r="29" spans="1:12" x14ac:dyDescent="0.2">
      <c r="K29" s="71"/>
    </row>
    <row r="30" spans="1:12" x14ac:dyDescent="0.2">
      <c r="K30" s="71"/>
    </row>
    <row r="31" spans="1:12" x14ac:dyDescent="0.2">
      <c r="K31" s="71"/>
    </row>
    <row r="32" spans="1:12" x14ac:dyDescent="0.2">
      <c r="K32" s="71"/>
    </row>
    <row r="33" s="71" customFormat="1" x14ac:dyDescent="0.2"/>
    <row r="34" s="71" customFormat="1" x14ac:dyDescent="0.2"/>
    <row r="35" s="71" customFormat="1" x14ac:dyDescent="0.2"/>
    <row r="36" s="71" customFormat="1" x14ac:dyDescent="0.2"/>
    <row r="37" s="71" customFormat="1" x14ac:dyDescent="0.2"/>
    <row r="38" s="71" customFormat="1" x14ac:dyDescent="0.2"/>
    <row r="39" s="71" customFormat="1" x14ac:dyDescent="0.2"/>
  </sheetData>
  <mergeCells count="20">
    <mergeCell ref="A1:L1"/>
    <mergeCell ref="A2:L2"/>
    <mergeCell ref="A3:L3"/>
    <mergeCell ref="A4:L4"/>
    <mergeCell ref="A7:B8"/>
    <mergeCell ref="G7:K7"/>
    <mergeCell ref="L7:L8"/>
    <mergeCell ref="C7:F7"/>
    <mergeCell ref="A9:B9"/>
    <mergeCell ref="A10:B10"/>
    <mergeCell ref="A11:B11"/>
    <mergeCell ref="A12:B12"/>
    <mergeCell ref="A13:B13"/>
    <mergeCell ref="A19:B19"/>
    <mergeCell ref="A20:B20"/>
    <mergeCell ref="A14:B14"/>
    <mergeCell ref="A15:B15"/>
    <mergeCell ref="A16:B16"/>
    <mergeCell ref="A17:B17"/>
    <mergeCell ref="A18:B18"/>
  </mergeCells>
  <printOptions horizontalCentered="1" verticalCentered="1"/>
  <pageMargins left="0" right="0" top="0" bottom="0" header="0" footer="0"/>
  <pageSetup paperSize="9" scale="95"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rightToLeft="1" view="pageBreakPreview" topLeftCell="A4" workbookViewId="0">
      <selection activeCell="F17" sqref="F17"/>
    </sheetView>
  </sheetViews>
  <sheetFormatPr defaultRowHeight="15" x14ac:dyDescent="0.2"/>
  <cols>
    <col min="1" max="1" width="6.140625" style="20" customWidth="1"/>
    <col min="2" max="2" width="20.7109375" style="20" customWidth="1"/>
    <col min="3" max="3" width="13.5703125" style="21" hidden="1" customWidth="1"/>
    <col min="4" max="6" width="13.5703125" style="21" customWidth="1"/>
    <col min="7" max="7" width="17.85546875" style="20" customWidth="1"/>
    <col min="8" max="8" width="7.140625" style="18" customWidth="1"/>
    <col min="9" max="16384" width="9.140625" style="76"/>
  </cols>
  <sheetData>
    <row r="1" spans="1:8" s="74" customFormat="1" ht="39.75" customHeight="1" x14ac:dyDescent="0.2">
      <c r="A1" s="635" t="s">
        <v>345</v>
      </c>
      <c r="B1" s="635"/>
      <c r="C1" s="635"/>
      <c r="D1" s="635"/>
      <c r="E1" s="635"/>
      <c r="F1" s="635"/>
      <c r="G1" s="635"/>
      <c r="H1" s="635"/>
    </row>
    <row r="2" spans="1:8" s="75" customFormat="1" ht="17.25" customHeight="1" x14ac:dyDescent="0.2">
      <c r="A2" s="569" t="s">
        <v>370</v>
      </c>
      <c r="B2" s="569"/>
      <c r="C2" s="569"/>
      <c r="D2" s="569"/>
      <c r="E2" s="569"/>
      <c r="F2" s="569"/>
      <c r="G2" s="569"/>
      <c r="H2" s="569"/>
    </row>
    <row r="3" spans="1:8" ht="32.25" customHeight="1" x14ac:dyDescent="0.2">
      <c r="A3" s="636" t="s">
        <v>426</v>
      </c>
      <c r="B3" s="636"/>
      <c r="C3" s="636"/>
      <c r="D3" s="636"/>
      <c r="E3" s="636"/>
      <c r="F3" s="636"/>
      <c r="G3" s="636"/>
      <c r="H3" s="636"/>
    </row>
    <row r="4" spans="1:8" s="17" customFormat="1" ht="15.75" x14ac:dyDescent="0.2">
      <c r="A4" s="637" t="s">
        <v>370</v>
      </c>
      <c r="B4" s="637"/>
      <c r="C4" s="637"/>
      <c r="D4" s="637"/>
      <c r="E4" s="637"/>
      <c r="F4" s="637"/>
      <c r="G4" s="637"/>
      <c r="H4" s="637"/>
    </row>
    <row r="5" spans="1:8" ht="19.5" customHeight="1" x14ac:dyDescent="0.2">
      <c r="A5" s="77" t="s">
        <v>311</v>
      </c>
      <c r="B5" s="78"/>
      <c r="C5" s="76"/>
      <c r="D5" s="76"/>
      <c r="E5" s="76"/>
      <c r="F5" s="76"/>
      <c r="G5" s="76"/>
      <c r="H5" s="12" t="s">
        <v>312</v>
      </c>
    </row>
    <row r="6" spans="1:8" s="132" customFormat="1" ht="39.75" customHeight="1" x14ac:dyDescent="0.2">
      <c r="A6" s="642" t="s">
        <v>56</v>
      </c>
      <c r="B6" s="643"/>
      <c r="C6" s="80">
        <v>2013</v>
      </c>
      <c r="D6" s="80">
        <v>2014</v>
      </c>
      <c r="E6" s="80">
        <v>2015</v>
      </c>
      <c r="F6" s="80">
        <v>2016</v>
      </c>
      <c r="G6" s="645" t="s">
        <v>57</v>
      </c>
      <c r="H6" s="646"/>
    </row>
    <row r="7" spans="1:8" s="132" customFormat="1" ht="14.25" hidden="1" customHeight="1" thickBot="1" x14ac:dyDescent="0.25">
      <c r="A7" s="644"/>
      <c r="B7" s="643"/>
      <c r="C7" s="80"/>
      <c r="D7" s="80"/>
      <c r="E7" s="80"/>
      <c r="F7" s="80"/>
      <c r="G7" s="645"/>
      <c r="H7" s="646"/>
    </row>
    <row r="8" spans="1:8" ht="32.25" customHeight="1" thickBot="1" x14ac:dyDescent="0.25">
      <c r="A8" s="633" t="s">
        <v>169</v>
      </c>
      <c r="B8" s="634"/>
      <c r="C8" s="201">
        <v>9906</v>
      </c>
      <c r="D8" s="201">
        <v>10337</v>
      </c>
      <c r="E8" s="201">
        <v>11169</v>
      </c>
      <c r="F8" s="201">
        <v>11097</v>
      </c>
      <c r="G8" s="625" t="s">
        <v>58</v>
      </c>
      <c r="H8" s="626"/>
    </row>
    <row r="9" spans="1:8" ht="32.25" customHeight="1" thickBot="1" x14ac:dyDescent="0.25">
      <c r="A9" s="631" t="s">
        <v>170</v>
      </c>
      <c r="B9" s="632"/>
      <c r="C9" s="202">
        <v>6143</v>
      </c>
      <c r="D9" s="202">
        <v>6256</v>
      </c>
      <c r="E9" s="202">
        <v>6764</v>
      </c>
      <c r="F9" s="202">
        <v>6503</v>
      </c>
      <c r="G9" s="627" t="s">
        <v>59</v>
      </c>
      <c r="H9" s="628"/>
    </row>
    <row r="10" spans="1:8" ht="32.25" customHeight="1" thickBot="1" x14ac:dyDescent="0.25">
      <c r="A10" s="633" t="s">
        <v>171</v>
      </c>
      <c r="B10" s="634"/>
      <c r="C10" s="201">
        <v>4730</v>
      </c>
      <c r="D10" s="201">
        <v>4888</v>
      </c>
      <c r="E10" s="201">
        <v>5355</v>
      </c>
      <c r="F10" s="201">
        <v>5299</v>
      </c>
      <c r="G10" s="625" t="s">
        <v>60</v>
      </c>
      <c r="H10" s="626"/>
    </row>
    <row r="11" spans="1:8" ht="32.25" customHeight="1" thickBot="1" x14ac:dyDescent="0.25">
      <c r="A11" s="631" t="s">
        <v>172</v>
      </c>
      <c r="B11" s="632"/>
      <c r="C11" s="202">
        <v>1396</v>
      </c>
      <c r="D11" s="202">
        <v>1604</v>
      </c>
      <c r="E11" s="202">
        <v>1569</v>
      </c>
      <c r="F11" s="202">
        <v>1537</v>
      </c>
      <c r="G11" s="627" t="s">
        <v>61</v>
      </c>
      <c r="H11" s="628"/>
    </row>
    <row r="12" spans="1:8" ht="32.25" customHeight="1" thickBot="1" x14ac:dyDescent="0.25">
      <c r="A12" s="633" t="s">
        <v>173</v>
      </c>
      <c r="B12" s="634"/>
      <c r="C12" s="201">
        <v>1030</v>
      </c>
      <c r="D12" s="201">
        <v>1101</v>
      </c>
      <c r="E12" s="201">
        <v>1225</v>
      </c>
      <c r="F12" s="201">
        <v>1217</v>
      </c>
      <c r="G12" s="625" t="s">
        <v>62</v>
      </c>
      <c r="H12" s="626"/>
    </row>
    <row r="13" spans="1:8" ht="32.25" customHeight="1" thickBot="1" x14ac:dyDescent="0.25">
      <c r="A13" s="631" t="s">
        <v>174</v>
      </c>
      <c r="B13" s="632"/>
      <c r="C13" s="202">
        <v>633</v>
      </c>
      <c r="D13" s="202">
        <v>692</v>
      </c>
      <c r="E13" s="202">
        <v>701</v>
      </c>
      <c r="F13" s="202">
        <v>699</v>
      </c>
      <c r="G13" s="627" t="s">
        <v>63</v>
      </c>
      <c r="H13" s="628"/>
    </row>
    <row r="14" spans="1:8" ht="32.25" customHeight="1" thickBot="1" x14ac:dyDescent="0.25">
      <c r="A14" s="633" t="s">
        <v>175</v>
      </c>
      <c r="B14" s="634"/>
      <c r="C14" s="201">
        <v>369</v>
      </c>
      <c r="D14" s="201">
        <v>497</v>
      </c>
      <c r="E14" s="201">
        <v>491</v>
      </c>
      <c r="F14" s="201">
        <v>466</v>
      </c>
      <c r="G14" s="625" t="s">
        <v>64</v>
      </c>
      <c r="H14" s="626"/>
    </row>
    <row r="15" spans="1:8" ht="32.25" customHeight="1" x14ac:dyDescent="0.2">
      <c r="A15" s="623" t="s">
        <v>176</v>
      </c>
      <c r="B15" s="624"/>
      <c r="C15" s="203">
        <v>97</v>
      </c>
      <c r="D15" s="203">
        <v>132</v>
      </c>
      <c r="E15" s="203">
        <v>132</v>
      </c>
      <c r="F15" s="203">
        <v>144</v>
      </c>
      <c r="G15" s="629" t="s">
        <v>65</v>
      </c>
      <c r="H15" s="630"/>
    </row>
    <row r="16" spans="1:8" ht="32.25" customHeight="1" x14ac:dyDescent="0.2">
      <c r="A16" s="415"/>
      <c r="B16" s="242" t="s">
        <v>381</v>
      </c>
      <c r="C16" s="416"/>
      <c r="D16" s="416">
        <v>3</v>
      </c>
      <c r="E16" s="416">
        <v>2</v>
      </c>
      <c r="F16" s="416" t="s">
        <v>384</v>
      </c>
      <c r="G16" s="219" t="s">
        <v>382</v>
      </c>
      <c r="H16" s="417"/>
    </row>
    <row r="17" spans="1:8" ht="32.25" customHeight="1" x14ac:dyDescent="0.2">
      <c r="A17" s="639" t="s">
        <v>1</v>
      </c>
      <c r="B17" s="640"/>
      <c r="C17" s="418">
        <f>SUM(C8:C15)</f>
        <v>24304</v>
      </c>
      <c r="D17" s="418">
        <f>SUM(D8:D16)</f>
        <v>25510</v>
      </c>
      <c r="E17" s="418">
        <f>SUM(E8:E16)</f>
        <v>27408</v>
      </c>
      <c r="F17" s="418">
        <f>SUM(F8:F15)</f>
        <v>26962</v>
      </c>
      <c r="G17" s="641" t="s">
        <v>6</v>
      </c>
      <c r="H17" s="641"/>
    </row>
    <row r="18" spans="1:8" ht="12.75" x14ac:dyDescent="0.2">
      <c r="A18" s="638" t="s">
        <v>152</v>
      </c>
      <c r="B18" s="638"/>
      <c r="C18" s="143"/>
      <c r="D18" s="143"/>
      <c r="E18" s="143"/>
      <c r="F18" s="143"/>
      <c r="G18" s="136"/>
      <c r="H18" s="144" t="s">
        <v>66</v>
      </c>
    </row>
  </sheetData>
  <mergeCells count="25">
    <mergeCell ref="A1:H1"/>
    <mergeCell ref="A2:H2"/>
    <mergeCell ref="A3:H3"/>
    <mergeCell ref="A4:H4"/>
    <mergeCell ref="A18:B18"/>
    <mergeCell ref="A17:B17"/>
    <mergeCell ref="G17:H17"/>
    <mergeCell ref="A6:B7"/>
    <mergeCell ref="G6:H7"/>
    <mergeCell ref="A8:B8"/>
    <mergeCell ref="A9:B9"/>
    <mergeCell ref="G8:H8"/>
    <mergeCell ref="G9:H9"/>
    <mergeCell ref="A11:B11"/>
    <mergeCell ref="A12:B12"/>
    <mergeCell ref="A14:B14"/>
    <mergeCell ref="A15:B15"/>
    <mergeCell ref="G10:H10"/>
    <mergeCell ref="G11:H11"/>
    <mergeCell ref="G12:H12"/>
    <mergeCell ref="G13:H13"/>
    <mergeCell ref="G14:H14"/>
    <mergeCell ref="G15:H15"/>
    <mergeCell ref="A13:B13"/>
    <mergeCell ref="A10:B10"/>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rightToLeft="1" view="pageBreakPreview" workbookViewId="0">
      <selection activeCell="B12" sqref="B12"/>
    </sheetView>
  </sheetViews>
  <sheetFormatPr defaultRowHeight="15" x14ac:dyDescent="0.2"/>
  <cols>
    <col min="1" max="1" width="26.85546875" style="20" customWidth="1"/>
    <col min="2" max="2" width="10.85546875" style="19" customWidth="1"/>
    <col min="3" max="3" width="12.28515625" style="19" customWidth="1"/>
    <col min="4" max="4" width="10.7109375" style="19" customWidth="1"/>
    <col min="5" max="5" width="26.85546875" style="20" customWidth="1"/>
    <col min="6" max="16384" width="9.140625" style="10"/>
  </cols>
  <sheetData>
    <row r="1" spans="1:5" ht="42.75" customHeight="1" x14ac:dyDescent="0.2">
      <c r="A1" s="614" t="s">
        <v>427</v>
      </c>
      <c r="B1" s="614"/>
      <c r="C1" s="614"/>
      <c r="D1" s="614"/>
      <c r="E1" s="614"/>
    </row>
    <row r="2" spans="1:5" s="12" customFormat="1" ht="21" customHeight="1" x14ac:dyDescent="0.2">
      <c r="A2" s="519" t="s">
        <v>371</v>
      </c>
      <c r="B2" s="519"/>
      <c r="C2" s="519"/>
      <c r="D2" s="519"/>
      <c r="E2" s="519"/>
    </row>
    <row r="3" spans="1:5" ht="42" customHeight="1" x14ac:dyDescent="0.2">
      <c r="A3" s="578" t="s">
        <v>428</v>
      </c>
      <c r="B3" s="578"/>
      <c r="C3" s="578"/>
      <c r="D3" s="578"/>
      <c r="E3" s="578"/>
    </row>
    <row r="4" spans="1:5" ht="21" customHeight="1" x14ac:dyDescent="0.2">
      <c r="A4" s="520" t="s">
        <v>371</v>
      </c>
      <c r="B4" s="520"/>
      <c r="C4" s="520"/>
      <c r="D4" s="520"/>
      <c r="E4" s="520"/>
    </row>
    <row r="5" spans="1:5" ht="21" customHeight="1" x14ac:dyDescent="0.2">
      <c r="A5" s="82" t="s">
        <v>309</v>
      </c>
      <c r="B5" s="79"/>
      <c r="C5" s="79"/>
      <c r="D5" s="79"/>
      <c r="E5" s="56" t="s">
        <v>310</v>
      </c>
    </row>
    <row r="6" spans="1:5" s="8" customFormat="1" ht="23.25" customHeight="1" thickBot="1" x14ac:dyDescent="0.3">
      <c r="A6" s="647" t="s">
        <v>218</v>
      </c>
      <c r="B6" s="81" t="s">
        <v>95</v>
      </c>
      <c r="C6" s="81" t="s">
        <v>96</v>
      </c>
      <c r="D6" s="81" t="s">
        <v>5</v>
      </c>
      <c r="E6" s="649" t="s">
        <v>219</v>
      </c>
    </row>
    <row r="7" spans="1:5" s="8" customFormat="1" ht="31.5" customHeight="1" x14ac:dyDescent="0.2">
      <c r="A7" s="648"/>
      <c r="B7" s="346" t="s">
        <v>195</v>
      </c>
      <c r="C7" s="346" t="s">
        <v>286</v>
      </c>
      <c r="D7" s="346" t="s">
        <v>7</v>
      </c>
      <c r="E7" s="650"/>
    </row>
    <row r="8" spans="1:5" s="13" customFormat="1" ht="33" customHeight="1" thickBot="1" x14ac:dyDescent="0.25">
      <c r="A8" s="205">
        <v>2011</v>
      </c>
      <c r="B8" s="206">
        <v>4081</v>
      </c>
      <c r="C8" s="206">
        <v>15305</v>
      </c>
      <c r="D8" s="207">
        <f>B8+C8</f>
        <v>19386</v>
      </c>
      <c r="E8" s="208">
        <v>2011</v>
      </c>
    </row>
    <row r="9" spans="1:5" s="8" customFormat="1" ht="33" customHeight="1" thickBot="1" x14ac:dyDescent="0.25">
      <c r="A9" s="320">
        <v>2012</v>
      </c>
      <c r="B9" s="321">
        <v>4112</v>
      </c>
      <c r="C9" s="321">
        <v>18401</v>
      </c>
      <c r="D9" s="321">
        <f>SUM(B9:C9)</f>
        <v>22513</v>
      </c>
      <c r="E9" s="322">
        <v>2012</v>
      </c>
    </row>
    <row r="10" spans="1:5" s="13" customFormat="1" ht="33" customHeight="1" thickBot="1" x14ac:dyDescent="0.25">
      <c r="A10" s="316">
        <v>2013</v>
      </c>
      <c r="B10" s="317">
        <v>3506</v>
      </c>
      <c r="C10" s="317">
        <v>20798</v>
      </c>
      <c r="D10" s="318">
        <f>B10+C10</f>
        <v>24304</v>
      </c>
      <c r="E10" s="319">
        <v>2013</v>
      </c>
    </row>
    <row r="11" spans="1:5" s="8" customFormat="1" ht="33" customHeight="1" thickBot="1" x14ac:dyDescent="0.25">
      <c r="A11" s="320">
        <v>2014</v>
      </c>
      <c r="B11" s="321">
        <v>3625</v>
      </c>
      <c r="C11" s="321">
        <v>21885</v>
      </c>
      <c r="D11" s="321">
        <f>B11+C11</f>
        <v>25510</v>
      </c>
      <c r="E11" s="322">
        <v>2014</v>
      </c>
    </row>
    <row r="12" spans="1:5" s="13" customFormat="1" ht="33" customHeight="1" thickBot="1" x14ac:dyDescent="0.25">
      <c r="A12" s="371">
        <v>2015</v>
      </c>
      <c r="B12" s="372">
        <v>4076</v>
      </c>
      <c r="C12" s="372">
        <v>23332</v>
      </c>
      <c r="D12" s="373">
        <f>B12+C12</f>
        <v>27408</v>
      </c>
      <c r="E12" s="374">
        <v>2015</v>
      </c>
    </row>
    <row r="13" spans="1:5" s="8" customFormat="1" ht="33" customHeight="1" x14ac:dyDescent="0.2">
      <c r="A13" s="320">
        <v>2016</v>
      </c>
      <c r="B13" s="321">
        <v>3362</v>
      </c>
      <c r="C13" s="321">
        <v>23600</v>
      </c>
      <c r="D13" s="321">
        <f>B13+C13</f>
        <v>26962</v>
      </c>
      <c r="E13" s="322">
        <v>2016</v>
      </c>
    </row>
  </sheetData>
  <mergeCells count="6">
    <mergeCell ref="A1:E1"/>
    <mergeCell ref="A2:E2"/>
    <mergeCell ref="A3:E3"/>
    <mergeCell ref="A4:E4"/>
    <mergeCell ref="A6:A7"/>
    <mergeCell ref="E6:E7"/>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showGridLines="0" rightToLeft="1" view="pageBreakPreview" topLeftCell="A5" zoomScale="90" zoomScaleSheetLayoutView="90" workbookViewId="0">
      <selection activeCell="C10" sqref="C10"/>
    </sheetView>
  </sheetViews>
  <sheetFormatPr defaultRowHeight="12.75" x14ac:dyDescent="0.2"/>
  <cols>
    <col min="1" max="1" width="40.5703125" style="1" customWidth="1"/>
    <col min="2" max="2" width="2.5703125" style="1" customWidth="1"/>
    <col min="3" max="3" width="41" style="3" customWidth="1"/>
    <col min="4" max="16384" width="9.140625" style="1"/>
  </cols>
  <sheetData>
    <row r="1" spans="1:8" ht="67.5" customHeight="1" x14ac:dyDescent="0.2"/>
    <row r="2" spans="1:8" s="16" customFormat="1" ht="26.25" customHeight="1" x14ac:dyDescent="0.85">
      <c r="A2" s="334"/>
      <c r="B2" s="48"/>
      <c r="C2" s="2"/>
    </row>
    <row r="3" spans="1:8" s="16" customFormat="1" ht="64.5" x14ac:dyDescent="0.2">
      <c r="A3" s="431" t="s">
        <v>404</v>
      </c>
      <c r="B3" s="48"/>
      <c r="C3" s="323" t="s">
        <v>347</v>
      </c>
    </row>
    <row r="4" spans="1:8" ht="15" x14ac:dyDescent="0.2">
      <c r="A4" s="335"/>
      <c r="C4" s="2"/>
    </row>
    <row r="5" spans="1:8" s="4" customFormat="1" ht="101.25" x14ac:dyDescent="0.2">
      <c r="A5" s="337" t="s">
        <v>325</v>
      </c>
      <c r="C5" s="427" t="s">
        <v>220</v>
      </c>
    </row>
    <row r="6" spans="1:8" ht="20.25" x14ac:dyDescent="0.2">
      <c r="A6" s="338"/>
      <c r="B6" s="15"/>
      <c r="C6" s="428"/>
    </row>
    <row r="7" spans="1:8" s="4" customFormat="1" ht="114" x14ac:dyDescent="0.2">
      <c r="A7" s="337" t="s">
        <v>326</v>
      </c>
      <c r="C7" s="427" t="s">
        <v>402</v>
      </c>
    </row>
    <row r="8" spans="1:8" ht="11.25" customHeight="1" x14ac:dyDescent="0.2">
      <c r="A8" s="338"/>
      <c r="B8" s="15"/>
      <c r="C8" s="429"/>
    </row>
    <row r="9" spans="1:8" s="4" customFormat="1" ht="96.75" customHeight="1" x14ac:dyDescent="0.2">
      <c r="A9" s="337" t="s">
        <v>389</v>
      </c>
      <c r="C9" s="427" t="s">
        <v>429</v>
      </c>
    </row>
    <row r="10" spans="1:8" ht="11.25" customHeight="1" x14ac:dyDescent="0.2">
      <c r="A10" s="338"/>
      <c r="B10" s="15"/>
      <c r="C10" s="429"/>
    </row>
    <row r="11" spans="1:8" s="4" customFormat="1" ht="71.25" x14ac:dyDescent="0.2">
      <c r="A11" s="337" t="s">
        <v>363</v>
      </c>
      <c r="C11" s="430" t="s">
        <v>403</v>
      </c>
      <c r="D11" s="455"/>
      <c r="E11" s="455"/>
      <c r="F11" s="455"/>
      <c r="G11" s="455"/>
      <c r="H11" s="455"/>
    </row>
    <row r="12" spans="1:8" ht="11.25" customHeight="1" x14ac:dyDescent="0.2">
      <c r="A12" s="336"/>
      <c r="B12" s="15"/>
      <c r="C12" s="14"/>
    </row>
  </sheetData>
  <mergeCells count="1">
    <mergeCell ref="D11:H11"/>
  </mergeCells>
  <phoneticPr fontId="12" type="noConversion"/>
  <printOptions verticalCentered="1"/>
  <pageMargins left="0.78740157480314965" right="0.78740157480314965" top="1.1811023622047245" bottom="1.06" header="0.51181102362204722" footer="0.51181102362204722"/>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rightToLeft="1" view="pageBreakPreview" zoomScaleNormal="100" zoomScaleSheetLayoutView="100" workbookViewId="0">
      <selection activeCell="A22" sqref="A22:A24"/>
    </sheetView>
  </sheetViews>
  <sheetFormatPr defaultRowHeight="12.75" x14ac:dyDescent="0.2"/>
  <cols>
    <col min="1" max="1" width="20" style="287" customWidth="1"/>
    <col min="2" max="2" width="7.85546875" style="287" customWidth="1"/>
    <col min="3" max="12" width="8.5703125" style="287" customWidth="1"/>
    <col min="13" max="13" width="9.85546875" style="287" customWidth="1"/>
    <col min="14" max="14" width="7.7109375" style="288" customWidth="1"/>
    <col min="15" max="15" width="6.5703125" style="288" customWidth="1"/>
    <col min="16" max="16" width="8.28515625" style="287" customWidth="1"/>
    <col min="17" max="16384" width="9.140625" style="157"/>
  </cols>
  <sheetData>
    <row r="1" spans="1:16" s="156" customFormat="1" ht="21" customHeight="1" x14ac:dyDescent="0.2">
      <c r="A1" s="496" t="s">
        <v>300</v>
      </c>
      <c r="B1" s="496"/>
      <c r="C1" s="496"/>
      <c r="D1" s="496"/>
      <c r="E1" s="496"/>
      <c r="F1" s="496"/>
      <c r="G1" s="496"/>
      <c r="H1" s="496"/>
      <c r="I1" s="496"/>
      <c r="J1" s="496"/>
      <c r="K1" s="496"/>
      <c r="L1" s="496"/>
      <c r="M1" s="496"/>
      <c r="N1" s="496"/>
      <c r="O1" s="496"/>
      <c r="P1" s="496"/>
    </row>
    <row r="2" spans="1:16" s="156" customFormat="1" ht="21" customHeight="1" x14ac:dyDescent="0.2">
      <c r="A2" s="497" t="s">
        <v>369</v>
      </c>
      <c r="B2" s="497"/>
      <c r="C2" s="497"/>
      <c r="D2" s="497"/>
      <c r="E2" s="497"/>
      <c r="F2" s="497"/>
      <c r="G2" s="497"/>
      <c r="H2" s="497"/>
      <c r="I2" s="497"/>
      <c r="J2" s="497"/>
      <c r="K2" s="497"/>
      <c r="L2" s="497"/>
      <c r="M2" s="497"/>
      <c r="N2" s="497"/>
      <c r="O2" s="497"/>
      <c r="P2" s="497"/>
    </row>
    <row r="3" spans="1:16" s="156" customFormat="1" ht="18" customHeight="1" x14ac:dyDescent="0.2">
      <c r="A3" s="498" t="s">
        <v>299</v>
      </c>
      <c r="B3" s="498"/>
      <c r="C3" s="498"/>
      <c r="D3" s="498"/>
      <c r="E3" s="498"/>
      <c r="F3" s="498"/>
      <c r="G3" s="498"/>
      <c r="H3" s="498"/>
      <c r="I3" s="498"/>
      <c r="J3" s="498"/>
      <c r="K3" s="498"/>
      <c r="L3" s="498"/>
      <c r="M3" s="498"/>
      <c r="N3" s="498"/>
      <c r="O3" s="498"/>
      <c r="P3" s="498"/>
    </row>
    <row r="4" spans="1:16" s="156" customFormat="1" ht="18" customHeight="1" thickBot="1" x14ac:dyDescent="0.25">
      <c r="A4" s="499" t="s">
        <v>369</v>
      </c>
      <c r="B4" s="499"/>
      <c r="C4" s="499"/>
      <c r="D4" s="499"/>
      <c r="E4" s="499"/>
      <c r="F4" s="499"/>
      <c r="G4" s="499"/>
      <c r="H4" s="499"/>
      <c r="I4" s="499"/>
      <c r="J4" s="499"/>
      <c r="K4" s="499"/>
      <c r="L4" s="499"/>
      <c r="M4" s="499"/>
      <c r="N4" s="499"/>
      <c r="O4" s="499"/>
      <c r="P4" s="499"/>
    </row>
    <row r="5" spans="1:16" s="156" customFormat="1" ht="11.25" customHeight="1" x14ac:dyDescent="0.2">
      <c r="A5" s="500"/>
      <c r="B5" s="501"/>
      <c r="C5" s="501"/>
      <c r="D5" s="501"/>
      <c r="E5" s="501"/>
      <c r="F5" s="501"/>
      <c r="G5" s="501"/>
      <c r="H5" s="501"/>
      <c r="I5" s="501"/>
      <c r="J5" s="501"/>
      <c r="K5" s="501"/>
      <c r="L5" s="501"/>
      <c r="M5" s="501"/>
      <c r="N5" s="501"/>
      <c r="O5" s="501"/>
      <c r="P5" s="502"/>
    </row>
    <row r="6" spans="1:16" s="156" customFormat="1" ht="16.5" customHeight="1" x14ac:dyDescent="0.2">
      <c r="A6" s="89" t="s">
        <v>350</v>
      </c>
      <c r="B6" s="251"/>
      <c r="C6" s="252"/>
      <c r="D6" s="252"/>
      <c r="E6" s="252"/>
      <c r="F6" s="252"/>
      <c r="G6" s="252"/>
      <c r="H6" s="252"/>
      <c r="I6" s="252"/>
      <c r="J6" s="252"/>
      <c r="K6" s="252"/>
      <c r="L6" s="252"/>
      <c r="M6" s="252"/>
      <c r="N6" s="252"/>
      <c r="O6" s="252"/>
      <c r="P6" s="253" t="s">
        <v>351</v>
      </c>
    </row>
    <row r="7" spans="1:16" ht="27.75" customHeight="1" x14ac:dyDescent="0.2">
      <c r="A7" s="490" t="s">
        <v>127</v>
      </c>
      <c r="B7" s="490" t="s">
        <v>126</v>
      </c>
      <c r="C7" s="503">
        <v>2012</v>
      </c>
      <c r="D7" s="504"/>
      <c r="E7" s="503">
        <v>2013</v>
      </c>
      <c r="F7" s="504"/>
      <c r="G7" s="487">
        <v>2014</v>
      </c>
      <c r="H7" s="488"/>
      <c r="I7" s="488">
        <v>2015</v>
      </c>
      <c r="J7" s="505"/>
      <c r="K7" s="487">
        <v>2016</v>
      </c>
      <c r="L7" s="505"/>
      <c r="M7" s="506" t="s">
        <v>124</v>
      </c>
      <c r="N7" s="490" t="s">
        <v>123</v>
      </c>
      <c r="O7" s="490"/>
      <c r="P7" s="493"/>
    </row>
    <row r="8" spans="1:16" ht="17.25" customHeight="1" x14ac:dyDescent="0.2">
      <c r="A8" s="491"/>
      <c r="B8" s="491"/>
      <c r="C8" s="353" t="s">
        <v>125</v>
      </c>
      <c r="D8" s="353" t="s">
        <v>163</v>
      </c>
      <c r="E8" s="353" t="s">
        <v>125</v>
      </c>
      <c r="F8" s="353" t="s">
        <v>163</v>
      </c>
      <c r="G8" s="353" t="s">
        <v>125</v>
      </c>
      <c r="H8" s="353" t="s">
        <v>163</v>
      </c>
      <c r="I8" s="353" t="s">
        <v>125</v>
      </c>
      <c r="J8" s="353" t="s">
        <v>163</v>
      </c>
      <c r="K8" s="353" t="s">
        <v>125</v>
      </c>
      <c r="L8" s="353" t="s">
        <v>163</v>
      </c>
      <c r="M8" s="491"/>
      <c r="N8" s="491"/>
      <c r="O8" s="491"/>
      <c r="P8" s="494"/>
    </row>
    <row r="9" spans="1:16" ht="13.5" customHeight="1" x14ac:dyDescent="0.2">
      <c r="A9" s="492"/>
      <c r="B9" s="492"/>
      <c r="C9" s="254" t="s">
        <v>160</v>
      </c>
      <c r="D9" s="254" t="s">
        <v>166</v>
      </c>
      <c r="E9" s="254" t="s">
        <v>160</v>
      </c>
      <c r="F9" s="254" t="s">
        <v>166</v>
      </c>
      <c r="G9" s="254" t="s">
        <v>160</v>
      </c>
      <c r="H9" s="254" t="s">
        <v>166</v>
      </c>
      <c r="I9" s="254" t="s">
        <v>160</v>
      </c>
      <c r="J9" s="254" t="s">
        <v>166</v>
      </c>
      <c r="K9" s="254" t="s">
        <v>160</v>
      </c>
      <c r="L9" s="254" t="s">
        <v>166</v>
      </c>
      <c r="M9" s="507"/>
      <c r="N9" s="492"/>
      <c r="O9" s="492"/>
      <c r="P9" s="495"/>
    </row>
    <row r="10" spans="1:16" ht="17.25" customHeight="1" x14ac:dyDescent="0.2">
      <c r="A10" s="484" t="s">
        <v>167</v>
      </c>
      <c r="B10" s="266" t="s">
        <v>115</v>
      </c>
      <c r="C10" s="308">
        <v>3432</v>
      </c>
      <c r="D10" s="381">
        <v>1.8724395126201441</v>
      </c>
      <c r="E10" s="308">
        <v>2738</v>
      </c>
      <c r="F10" s="381">
        <v>1.3664720267505117</v>
      </c>
      <c r="G10" s="381">
        <v>4035</v>
      </c>
      <c r="H10" s="381">
        <v>1.8207004846176753</v>
      </c>
      <c r="I10" s="381">
        <v>4076</v>
      </c>
      <c r="J10" s="381">
        <v>1.7</v>
      </c>
      <c r="K10" s="381">
        <v>5187</v>
      </c>
      <c r="L10" s="381">
        <v>2</v>
      </c>
      <c r="M10" s="255" t="s">
        <v>247</v>
      </c>
      <c r="N10" s="509" t="s">
        <v>229</v>
      </c>
      <c r="O10" s="510"/>
      <c r="P10" s="510"/>
    </row>
    <row r="11" spans="1:16" ht="17.649999999999999" customHeight="1" x14ac:dyDescent="0.2">
      <c r="A11" s="485"/>
      <c r="B11" s="256" t="s">
        <v>116</v>
      </c>
      <c r="C11" s="309">
        <v>2357</v>
      </c>
      <c r="D11" s="382">
        <v>1.2859382084049182</v>
      </c>
      <c r="E11" s="309">
        <v>2780</v>
      </c>
      <c r="F11" s="382">
        <v>1.3874332484902929</v>
      </c>
      <c r="G11" s="382">
        <v>2921</v>
      </c>
      <c r="H11" s="382">
        <v>1.3180337337219901</v>
      </c>
      <c r="I11" s="382">
        <v>3480</v>
      </c>
      <c r="J11" s="382">
        <v>1.4</v>
      </c>
      <c r="K11" s="382">
        <v>4120</v>
      </c>
      <c r="L11" s="382">
        <v>1.6</v>
      </c>
      <c r="M11" s="257" t="s">
        <v>246</v>
      </c>
      <c r="N11" s="509"/>
      <c r="O11" s="510"/>
      <c r="P11" s="510"/>
    </row>
    <row r="12" spans="1:16" ht="17.649999999999999" customHeight="1" x14ac:dyDescent="0.2">
      <c r="A12" s="486"/>
      <c r="B12" s="289" t="s">
        <v>5</v>
      </c>
      <c r="C12" s="290">
        <f>SUM(C10:C11)</f>
        <v>5789</v>
      </c>
      <c r="D12" s="383">
        <v>3.1583777210250625</v>
      </c>
      <c r="E12" s="290">
        <f>SUM(E10:E11)</f>
        <v>5518</v>
      </c>
      <c r="F12" s="383">
        <v>2.7539052752408044</v>
      </c>
      <c r="G12" s="383">
        <v>6956</v>
      </c>
      <c r="H12" s="383">
        <v>3.1387342183396654</v>
      </c>
      <c r="I12" s="383">
        <v>7556</v>
      </c>
      <c r="J12" s="383">
        <v>3.1</v>
      </c>
      <c r="K12" s="383">
        <v>9307</v>
      </c>
      <c r="L12" s="383">
        <v>3.6</v>
      </c>
      <c r="M12" s="97" t="s">
        <v>7</v>
      </c>
      <c r="N12" s="509"/>
      <c r="O12" s="510"/>
      <c r="P12" s="510"/>
    </row>
    <row r="13" spans="1:16" ht="17.649999999999999" customHeight="1" x14ac:dyDescent="0.2">
      <c r="A13" s="465" t="s">
        <v>154</v>
      </c>
      <c r="B13" s="264" t="s">
        <v>115</v>
      </c>
      <c r="C13" s="305">
        <v>534</v>
      </c>
      <c r="D13" s="384"/>
      <c r="E13" s="305">
        <v>732</v>
      </c>
      <c r="F13" s="384"/>
      <c r="G13" s="445">
        <v>549</v>
      </c>
      <c r="H13" s="445"/>
      <c r="I13" s="445">
        <v>598</v>
      </c>
      <c r="J13" s="445"/>
      <c r="K13" s="445">
        <v>505</v>
      </c>
      <c r="L13" s="445"/>
      <c r="M13" s="258" t="s">
        <v>247</v>
      </c>
      <c r="N13" s="470" t="s">
        <v>230</v>
      </c>
      <c r="O13" s="511"/>
      <c r="P13" s="511"/>
    </row>
    <row r="14" spans="1:16" ht="17.649999999999999" customHeight="1" x14ac:dyDescent="0.2">
      <c r="A14" s="465"/>
      <c r="B14" s="259" t="s">
        <v>116</v>
      </c>
      <c r="C14" s="385">
        <v>778</v>
      </c>
      <c r="D14" s="386"/>
      <c r="E14" s="385">
        <v>721</v>
      </c>
      <c r="F14" s="386"/>
      <c r="G14" s="446">
        <v>759</v>
      </c>
      <c r="H14" s="446"/>
      <c r="I14" s="446">
        <v>701</v>
      </c>
      <c r="J14" s="446"/>
      <c r="K14" s="446">
        <v>635</v>
      </c>
      <c r="L14" s="446"/>
      <c r="M14" s="260" t="s">
        <v>246</v>
      </c>
      <c r="N14" s="470"/>
      <c r="O14" s="511"/>
      <c r="P14" s="511"/>
    </row>
    <row r="15" spans="1:16" ht="17.649999999999999" customHeight="1" x14ac:dyDescent="0.2">
      <c r="A15" s="489"/>
      <c r="B15" s="291" t="s">
        <v>5</v>
      </c>
      <c r="C15" s="387">
        <v>317</v>
      </c>
      <c r="D15" s="388"/>
      <c r="E15" s="387">
        <v>363</v>
      </c>
      <c r="F15" s="388"/>
      <c r="G15" s="447">
        <v>318</v>
      </c>
      <c r="H15" s="447"/>
      <c r="I15" s="447">
        <v>323</v>
      </c>
      <c r="J15" s="447"/>
      <c r="K15" s="447">
        <v>281</v>
      </c>
      <c r="L15" s="447"/>
      <c r="M15" s="98" t="s">
        <v>7</v>
      </c>
      <c r="N15" s="470"/>
      <c r="O15" s="511"/>
      <c r="P15" s="511"/>
    </row>
    <row r="16" spans="1:16" ht="17.649999999999999" customHeight="1" x14ac:dyDescent="0.2">
      <c r="A16" s="467" t="s">
        <v>340</v>
      </c>
      <c r="B16" s="261" t="s">
        <v>115</v>
      </c>
      <c r="C16" s="310">
        <v>3182</v>
      </c>
      <c r="D16" s="389">
        <v>1.7360438604770683</v>
      </c>
      <c r="E16" s="310">
        <v>2446</v>
      </c>
      <c r="F16" s="389">
        <v>1.2207416279882217</v>
      </c>
      <c r="G16" s="389">
        <v>3744</v>
      </c>
      <c r="H16" s="389">
        <v>1.6893934608199694</v>
      </c>
      <c r="I16" s="389">
        <v>3608</v>
      </c>
      <c r="J16" s="389">
        <v>1.5</v>
      </c>
      <c r="K16" s="389">
        <v>4685</v>
      </c>
      <c r="L16" s="389">
        <v>1.8</v>
      </c>
      <c r="M16" s="262" t="s">
        <v>247</v>
      </c>
      <c r="N16" s="512" t="s">
        <v>122</v>
      </c>
      <c r="O16" s="513"/>
      <c r="P16" s="513"/>
    </row>
    <row r="17" spans="1:16" ht="17.649999999999999" customHeight="1" x14ac:dyDescent="0.2">
      <c r="A17" s="467"/>
      <c r="B17" s="292" t="s">
        <v>116</v>
      </c>
      <c r="C17" s="311">
        <v>1455</v>
      </c>
      <c r="D17" s="390">
        <v>0.7938226954727009</v>
      </c>
      <c r="E17" s="311">
        <v>1821</v>
      </c>
      <c r="F17" s="390">
        <v>0.90881868543195088</v>
      </c>
      <c r="G17" s="390">
        <v>1756</v>
      </c>
      <c r="H17" s="390">
        <v>0.79235441164526343</v>
      </c>
      <c r="I17" s="390">
        <v>2050</v>
      </c>
      <c r="J17" s="390">
        <v>0.8</v>
      </c>
      <c r="K17" s="390">
        <v>2467</v>
      </c>
      <c r="L17" s="390">
        <v>0.9</v>
      </c>
      <c r="M17" s="263" t="s">
        <v>246</v>
      </c>
      <c r="N17" s="512"/>
      <c r="O17" s="513"/>
      <c r="P17" s="513"/>
    </row>
    <row r="18" spans="1:16" ht="17.649999999999999" customHeight="1" x14ac:dyDescent="0.2">
      <c r="A18" s="468"/>
      <c r="B18" s="293" t="s">
        <v>5</v>
      </c>
      <c r="C18" s="294">
        <f>SUM(C16:C17)</f>
        <v>4637</v>
      </c>
      <c r="D18" s="391">
        <v>2.5298665559497691</v>
      </c>
      <c r="E18" s="294">
        <f>SUM(E16:E17)</f>
        <v>4267</v>
      </c>
      <c r="F18" s="391">
        <v>2.1295603134201726</v>
      </c>
      <c r="G18" s="448">
        <v>5500</v>
      </c>
      <c r="H18" s="448">
        <v>2.4817478724652333</v>
      </c>
      <c r="I18" s="448">
        <v>5658</v>
      </c>
      <c r="J18" s="448">
        <v>2.2999999999999998</v>
      </c>
      <c r="K18" s="448">
        <v>7152</v>
      </c>
      <c r="L18" s="448">
        <v>2.7</v>
      </c>
      <c r="M18" s="99" t="s">
        <v>7</v>
      </c>
      <c r="N18" s="512"/>
      <c r="O18" s="513"/>
      <c r="P18" s="513"/>
    </row>
    <row r="19" spans="1:16" ht="17.649999999999999" customHeight="1" x14ac:dyDescent="0.2">
      <c r="A19" s="465" t="s">
        <v>159</v>
      </c>
      <c r="B19" s="264" t="s">
        <v>115</v>
      </c>
      <c r="C19" s="392">
        <v>576</v>
      </c>
      <c r="D19" s="393"/>
      <c r="E19" s="392">
        <v>819</v>
      </c>
      <c r="F19" s="393"/>
      <c r="G19" s="449">
        <v>592</v>
      </c>
      <c r="H19" s="449"/>
      <c r="I19" s="449">
        <v>676</v>
      </c>
      <c r="J19" s="449"/>
      <c r="K19" s="449">
        <v>559</v>
      </c>
      <c r="L19" s="449"/>
      <c r="M19" s="265" t="s">
        <v>247</v>
      </c>
      <c r="N19" s="469" t="s">
        <v>231</v>
      </c>
      <c r="O19" s="469"/>
      <c r="P19" s="470"/>
    </row>
    <row r="20" spans="1:16" ht="17.649999999999999" customHeight="1" x14ac:dyDescent="0.2">
      <c r="A20" s="465"/>
      <c r="B20" s="259" t="s">
        <v>116</v>
      </c>
      <c r="C20" s="385">
        <v>1260</v>
      </c>
      <c r="D20" s="386"/>
      <c r="E20" s="385">
        <v>1100</v>
      </c>
      <c r="F20" s="386"/>
      <c r="G20" s="446">
        <v>1256</v>
      </c>
      <c r="H20" s="446"/>
      <c r="I20" s="446">
        <v>1189</v>
      </c>
      <c r="J20" s="446"/>
      <c r="K20" s="446">
        <v>1061</v>
      </c>
      <c r="L20" s="446"/>
      <c r="M20" s="260" t="s">
        <v>246</v>
      </c>
      <c r="N20" s="469"/>
      <c r="O20" s="469"/>
      <c r="P20" s="470"/>
    </row>
    <row r="21" spans="1:16" ht="17.649999999999999" customHeight="1" x14ac:dyDescent="0.2">
      <c r="A21" s="466"/>
      <c r="B21" s="90" t="s">
        <v>5</v>
      </c>
      <c r="C21" s="394">
        <v>395</v>
      </c>
      <c r="D21" s="395"/>
      <c r="E21" s="394">
        <v>470</v>
      </c>
      <c r="F21" s="395"/>
      <c r="G21" s="450">
        <v>403</v>
      </c>
      <c r="H21" s="450"/>
      <c r="I21" s="450">
        <v>431</v>
      </c>
      <c r="J21" s="450"/>
      <c r="K21" s="450">
        <v>366</v>
      </c>
      <c r="L21" s="450"/>
      <c r="M21" s="100" t="s">
        <v>7</v>
      </c>
      <c r="N21" s="469"/>
      <c r="O21" s="469"/>
      <c r="P21" s="470"/>
    </row>
    <row r="22" spans="1:16" ht="18" customHeight="1" x14ac:dyDescent="0.2">
      <c r="A22" s="484" t="s">
        <v>121</v>
      </c>
      <c r="B22" s="266" t="s">
        <v>115</v>
      </c>
      <c r="C22" s="313">
        <v>250</v>
      </c>
      <c r="D22" s="396">
        <v>0.13639565214307578</v>
      </c>
      <c r="E22" s="313">
        <v>292</v>
      </c>
      <c r="F22" s="396">
        <v>0.14573039876228977</v>
      </c>
      <c r="G22" s="396">
        <v>291</v>
      </c>
      <c r="H22" s="396">
        <v>0.13130702379770595</v>
      </c>
      <c r="I22" s="396">
        <v>468</v>
      </c>
      <c r="J22" s="396">
        <v>0.2</v>
      </c>
      <c r="K22" s="396">
        <v>502</v>
      </c>
      <c r="L22" s="396">
        <v>0.2</v>
      </c>
      <c r="M22" s="267" t="s">
        <v>247</v>
      </c>
      <c r="N22" s="509" t="s">
        <v>223</v>
      </c>
      <c r="O22" s="510"/>
      <c r="P22" s="510"/>
    </row>
    <row r="23" spans="1:16" ht="18" customHeight="1" x14ac:dyDescent="0.2">
      <c r="A23" s="485"/>
      <c r="B23" s="295" t="s">
        <v>116</v>
      </c>
      <c r="C23" s="303">
        <v>902</v>
      </c>
      <c r="D23" s="397">
        <v>0.49211551293221734</v>
      </c>
      <c r="E23" s="303">
        <v>959</v>
      </c>
      <c r="F23" s="397">
        <v>0.47861456305834205</v>
      </c>
      <c r="G23" s="397">
        <v>1156</v>
      </c>
      <c r="H23" s="397">
        <v>0.52161828010360167</v>
      </c>
      <c r="I23" s="397">
        <v>1430</v>
      </c>
      <c r="J23" s="397">
        <v>0.6</v>
      </c>
      <c r="K23" s="397">
        <v>1653</v>
      </c>
      <c r="L23" s="397">
        <v>0.6</v>
      </c>
      <c r="M23" s="268" t="s">
        <v>246</v>
      </c>
      <c r="N23" s="509"/>
      <c r="O23" s="510"/>
      <c r="P23" s="510"/>
    </row>
    <row r="24" spans="1:16" ht="18" customHeight="1" x14ac:dyDescent="0.2">
      <c r="A24" s="485"/>
      <c r="B24" s="296" t="s">
        <v>5</v>
      </c>
      <c r="C24" s="294">
        <f>SUM(C22:C23)</f>
        <v>1152</v>
      </c>
      <c r="D24" s="398">
        <v>0.62851116507529314</v>
      </c>
      <c r="E24" s="294">
        <f>SUM(E22:E23)</f>
        <v>1251</v>
      </c>
      <c r="F24" s="398">
        <v>0.62434496182063182</v>
      </c>
      <c r="G24" s="398">
        <v>1447</v>
      </c>
      <c r="H24" s="398">
        <v>0.65292530390130765</v>
      </c>
      <c r="I24" s="398">
        <v>1898</v>
      </c>
      <c r="J24" s="398">
        <v>0.8</v>
      </c>
      <c r="K24" s="398">
        <v>2155</v>
      </c>
      <c r="L24" s="398">
        <v>0.8</v>
      </c>
      <c r="M24" s="101" t="s">
        <v>7</v>
      </c>
      <c r="N24" s="509"/>
      <c r="O24" s="510"/>
      <c r="P24" s="510"/>
    </row>
    <row r="25" spans="1:16" ht="18" customHeight="1" x14ac:dyDescent="0.2">
      <c r="A25" s="483" t="s">
        <v>155</v>
      </c>
      <c r="B25" s="269" t="s">
        <v>115</v>
      </c>
      <c r="C25" s="305">
        <v>7332</v>
      </c>
      <c r="D25" s="384"/>
      <c r="E25" s="305">
        <v>6862</v>
      </c>
      <c r="F25" s="384"/>
      <c r="G25" s="445">
        <v>7616</v>
      </c>
      <c r="H25" s="445"/>
      <c r="I25" s="445">
        <v>5209</v>
      </c>
      <c r="J25" s="445"/>
      <c r="K25" s="445">
        <v>5214</v>
      </c>
      <c r="L25" s="445"/>
      <c r="M25" s="270" t="s">
        <v>247</v>
      </c>
      <c r="N25" s="469" t="s">
        <v>224</v>
      </c>
      <c r="O25" s="469"/>
      <c r="P25" s="470"/>
    </row>
    <row r="26" spans="1:16" ht="18" customHeight="1" x14ac:dyDescent="0.2">
      <c r="A26" s="465"/>
      <c r="B26" s="271" t="s">
        <v>116</v>
      </c>
      <c r="C26" s="385">
        <v>2032</v>
      </c>
      <c r="D26" s="386"/>
      <c r="E26" s="385">
        <v>2089</v>
      </c>
      <c r="F26" s="386"/>
      <c r="G26" s="446">
        <v>1917</v>
      </c>
      <c r="H26" s="446"/>
      <c r="I26" s="446">
        <v>1705</v>
      </c>
      <c r="J26" s="446"/>
      <c r="K26" s="446">
        <v>1584</v>
      </c>
      <c r="L26" s="446"/>
      <c r="M26" s="272" t="s">
        <v>246</v>
      </c>
      <c r="N26" s="469"/>
      <c r="O26" s="469"/>
      <c r="P26" s="470"/>
    </row>
    <row r="27" spans="1:16" ht="18" customHeight="1" x14ac:dyDescent="0.2">
      <c r="A27" s="466"/>
      <c r="B27" s="91" t="s">
        <v>5</v>
      </c>
      <c r="C27" s="394">
        <v>1591</v>
      </c>
      <c r="D27" s="395"/>
      <c r="E27" s="394">
        <v>1602</v>
      </c>
      <c r="F27" s="395"/>
      <c r="G27" s="450">
        <v>1533</v>
      </c>
      <c r="H27" s="450"/>
      <c r="I27" s="450">
        <v>1284</v>
      </c>
      <c r="J27" s="450"/>
      <c r="K27" s="450">
        <v>1215</v>
      </c>
      <c r="L27" s="450"/>
      <c r="M27" s="102" t="s">
        <v>7</v>
      </c>
      <c r="N27" s="469"/>
      <c r="O27" s="469"/>
      <c r="P27" s="470"/>
    </row>
    <row r="28" spans="1:16" ht="18" customHeight="1" x14ac:dyDescent="0.2">
      <c r="A28" s="463" t="s">
        <v>120</v>
      </c>
      <c r="B28" s="273" t="s">
        <v>115</v>
      </c>
      <c r="C28" s="313">
        <v>8464</v>
      </c>
      <c r="D28" s="396">
        <v>4.6178111989559731</v>
      </c>
      <c r="E28" s="313">
        <v>9239</v>
      </c>
      <c r="F28" s="396">
        <v>4.6109697060438188</v>
      </c>
      <c r="G28" s="396">
        <v>9823</v>
      </c>
      <c r="H28" s="396">
        <v>4.4324017002229068</v>
      </c>
      <c r="I28" s="396">
        <v>11205</v>
      </c>
      <c r="J28" s="396">
        <v>4.5999999999999996</v>
      </c>
      <c r="K28" s="396">
        <v>12141</v>
      </c>
      <c r="L28" s="396">
        <v>4.5999999999999996</v>
      </c>
      <c r="M28" s="267" t="s">
        <v>247</v>
      </c>
      <c r="N28" s="471" t="s">
        <v>225</v>
      </c>
      <c r="O28" s="471"/>
      <c r="P28" s="472"/>
    </row>
    <row r="29" spans="1:16" ht="18" customHeight="1" x14ac:dyDescent="0.2">
      <c r="A29" s="461"/>
      <c r="B29" s="274" t="s">
        <v>116</v>
      </c>
      <c r="C29" s="314">
        <v>2185</v>
      </c>
      <c r="D29" s="399">
        <v>1.1920979997304821</v>
      </c>
      <c r="E29" s="314">
        <v>3149</v>
      </c>
      <c r="F29" s="399">
        <v>1.5715925537755153</v>
      </c>
      <c r="G29" s="399">
        <v>2945</v>
      </c>
      <c r="H29" s="399">
        <v>1.3288631789836565</v>
      </c>
      <c r="I29" s="399">
        <v>3746</v>
      </c>
      <c r="J29" s="399">
        <v>1.5</v>
      </c>
      <c r="K29" s="399">
        <v>4827</v>
      </c>
      <c r="L29" s="399">
        <v>1.8</v>
      </c>
      <c r="M29" s="257" t="s">
        <v>246</v>
      </c>
      <c r="N29" s="473"/>
      <c r="O29" s="473"/>
      <c r="P29" s="474"/>
    </row>
    <row r="30" spans="1:16" ht="18" customHeight="1" x14ac:dyDescent="0.2">
      <c r="A30" s="462"/>
      <c r="B30" s="92" t="s">
        <v>5</v>
      </c>
      <c r="C30" s="248">
        <f>SUM(C28:C29)</f>
        <v>10649</v>
      </c>
      <c r="D30" s="400">
        <v>5.8099091986864559</v>
      </c>
      <c r="E30" s="248">
        <f>SUM(E28:E29)</f>
        <v>12388</v>
      </c>
      <c r="F30" s="400">
        <v>6.1825622598193348</v>
      </c>
      <c r="G30" s="400">
        <v>12768</v>
      </c>
      <c r="H30" s="400">
        <v>5.7612648792065633</v>
      </c>
      <c r="I30" s="400">
        <v>14951</v>
      </c>
      <c r="J30" s="400">
        <v>6.1</v>
      </c>
      <c r="K30" s="400">
        <v>16968</v>
      </c>
      <c r="L30" s="400">
        <v>6.5</v>
      </c>
      <c r="M30" s="103" t="s">
        <v>7</v>
      </c>
      <c r="N30" s="475"/>
      <c r="O30" s="475"/>
      <c r="P30" s="476"/>
    </row>
    <row r="31" spans="1:16" ht="18" customHeight="1" x14ac:dyDescent="0.2">
      <c r="A31" s="457" t="s">
        <v>156</v>
      </c>
      <c r="B31" s="269" t="s">
        <v>115</v>
      </c>
      <c r="C31" s="401">
        <v>217</v>
      </c>
      <c r="D31" s="402"/>
      <c r="E31" s="401">
        <v>217</v>
      </c>
      <c r="F31" s="402"/>
      <c r="G31" s="451">
        <v>226</v>
      </c>
      <c r="H31" s="451"/>
      <c r="I31" s="451">
        <v>218</v>
      </c>
      <c r="J31" s="451"/>
      <c r="K31" s="451">
        <v>216</v>
      </c>
      <c r="L31" s="451"/>
      <c r="M31" s="270" t="s">
        <v>247</v>
      </c>
      <c r="N31" s="477" t="s">
        <v>226</v>
      </c>
      <c r="O31" s="477"/>
      <c r="P31" s="478"/>
    </row>
    <row r="32" spans="1:16" ht="18" customHeight="1" x14ac:dyDescent="0.2">
      <c r="A32" s="458"/>
      <c r="B32" s="275" t="s">
        <v>116</v>
      </c>
      <c r="C32" s="385">
        <v>839</v>
      </c>
      <c r="D32" s="386"/>
      <c r="E32" s="385">
        <v>636</v>
      </c>
      <c r="F32" s="386"/>
      <c r="G32" s="446">
        <v>753</v>
      </c>
      <c r="H32" s="446"/>
      <c r="I32" s="446">
        <v>651</v>
      </c>
      <c r="J32" s="446"/>
      <c r="K32" s="446">
        <v>542</v>
      </c>
      <c r="L32" s="446"/>
      <c r="M32" s="276" t="s">
        <v>246</v>
      </c>
      <c r="N32" s="479"/>
      <c r="O32" s="479"/>
      <c r="P32" s="480"/>
    </row>
    <row r="33" spans="1:16" ht="18" customHeight="1" x14ac:dyDescent="0.2">
      <c r="A33" s="464"/>
      <c r="B33" s="93" t="s">
        <v>5</v>
      </c>
      <c r="C33" s="387">
        <v>172</v>
      </c>
      <c r="D33" s="388"/>
      <c r="E33" s="387">
        <v>162</v>
      </c>
      <c r="F33" s="388"/>
      <c r="G33" s="447">
        <v>173</v>
      </c>
      <c r="H33" s="447"/>
      <c r="I33" s="447">
        <v>163</v>
      </c>
      <c r="J33" s="447"/>
      <c r="K33" s="447">
        <v>154</v>
      </c>
      <c r="L33" s="447"/>
      <c r="M33" s="104" t="s">
        <v>7</v>
      </c>
      <c r="N33" s="481"/>
      <c r="O33" s="481"/>
      <c r="P33" s="482"/>
    </row>
    <row r="34" spans="1:16" ht="18" customHeight="1" x14ac:dyDescent="0.2">
      <c r="A34" s="461" t="s">
        <v>119</v>
      </c>
      <c r="B34" s="277" t="s">
        <v>115</v>
      </c>
      <c r="C34" s="302">
        <v>869</v>
      </c>
      <c r="D34" s="403">
        <v>0.4741112868493314</v>
      </c>
      <c r="E34" s="302">
        <v>1023</v>
      </c>
      <c r="F34" s="403">
        <v>0.5105554723761041</v>
      </c>
      <c r="G34" s="403">
        <v>992</v>
      </c>
      <c r="H34" s="403">
        <v>0.44761707081554747</v>
      </c>
      <c r="I34" s="403">
        <v>1184</v>
      </c>
      <c r="J34" s="403">
        <v>0.5</v>
      </c>
      <c r="K34" s="403">
        <v>1201</v>
      </c>
      <c r="L34" s="403">
        <v>0.5</v>
      </c>
      <c r="M34" s="278" t="s">
        <v>247</v>
      </c>
      <c r="N34" s="473" t="s">
        <v>227</v>
      </c>
      <c r="O34" s="473"/>
      <c r="P34" s="474"/>
    </row>
    <row r="35" spans="1:16" ht="18" customHeight="1" x14ac:dyDescent="0.2">
      <c r="A35" s="461"/>
      <c r="B35" s="279" t="s">
        <v>116</v>
      </c>
      <c r="C35" s="303">
        <v>918</v>
      </c>
      <c r="D35" s="397">
        <v>0.50084483466937413</v>
      </c>
      <c r="E35" s="303">
        <v>991</v>
      </c>
      <c r="F35" s="397">
        <v>0.49458501771722319</v>
      </c>
      <c r="G35" s="397">
        <v>1097</v>
      </c>
      <c r="H35" s="397">
        <v>0.49499589383533826</v>
      </c>
      <c r="I35" s="397">
        <v>1312</v>
      </c>
      <c r="J35" s="397">
        <v>0.5</v>
      </c>
      <c r="K35" s="397">
        <v>1556</v>
      </c>
      <c r="L35" s="397">
        <v>0.6</v>
      </c>
      <c r="M35" s="280" t="s">
        <v>246</v>
      </c>
      <c r="N35" s="473"/>
      <c r="O35" s="473"/>
      <c r="P35" s="474"/>
    </row>
    <row r="36" spans="1:16" ht="18" customHeight="1" x14ac:dyDescent="0.2">
      <c r="A36" s="462"/>
      <c r="B36" s="92" t="s">
        <v>5</v>
      </c>
      <c r="C36" s="248">
        <f>SUM(C34:C35)</f>
        <v>1787</v>
      </c>
      <c r="D36" s="400">
        <v>0.97495612151870559</v>
      </c>
      <c r="E36" s="248">
        <f>SUM(E34:E35)</f>
        <v>2014</v>
      </c>
      <c r="F36" s="400">
        <v>1.0051404900933274</v>
      </c>
      <c r="G36" s="400">
        <v>2089</v>
      </c>
      <c r="H36" s="400">
        <v>0.94261296465088573</v>
      </c>
      <c r="I36" s="400">
        <v>2496</v>
      </c>
      <c r="J36" s="400">
        <v>1</v>
      </c>
      <c r="K36" s="400">
        <v>2757</v>
      </c>
      <c r="L36" s="400">
        <v>1.1000000000000001</v>
      </c>
      <c r="M36" s="103" t="s">
        <v>7</v>
      </c>
      <c r="N36" s="475"/>
      <c r="O36" s="475"/>
      <c r="P36" s="476"/>
    </row>
    <row r="37" spans="1:16" ht="18" customHeight="1" x14ac:dyDescent="0.2">
      <c r="A37" s="457" t="s">
        <v>157</v>
      </c>
      <c r="B37" s="269" t="s">
        <v>115</v>
      </c>
      <c r="C37" s="304">
        <v>2109</v>
      </c>
      <c r="D37" s="404"/>
      <c r="E37" s="304">
        <v>1959</v>
      </c>
      <c r="F37" s="404"/>
      <c r="G37" s="404">
        <v>2234</v>
      </c>
      <c r="H37" s="404"/>
      <c r="I37" s="404">
        <v>2059</v>
      </c>
      <c r="J37" s="404"/>
      <c r="K37" s="404">
        <v>2180</v>
      </c>
      <c r="L37" s="404"/>
      <c r="M37" s="270" t="s">
        <v>247</v>
      </c>
      <c r="N37" s="477" t="s">
        <v>228</v>
      </c>
      <c r="O37" s="477"/>
      <c r="P37" s="478"/>
    </row>
    <row r="38" spans="1:16" ht="18" customHeight="1" x14ac:dyDescent="0.2">
      <c r="A38" s="458"/>
      <c r="B38" s="281" t="s">
        <v>116</v>
      </c>
      <c r="C38" s="306">
        <v>1997</v>
      </c>
      <c r="D38" s="405"/>
      <c r="E38" s="306">
        <v>2022</v>
      </c>
      <c r="F38" s="405"/>
      <c r="G38" s="405">
        <v>2020</v>
      </c>
      <c r="H38" s="405"/>
      <c r="I38" s="405">
        <v>1858</v>
      </c>
      <c r="J38" s="405"/>
      <c r="K38" s="405">
        <v>1682</v>
      </c>
      <c r="L38" s="405"/>
      <c r="M38" s="282" t="s">
        <v>246</v>
      </c>
      <c r="N38" s="479"/>
      <c r="O38" s="479"/>
      <c r="P38" s="480"/>
    </row>
    <row r="39" spans="1:16" ht="18" customHeight="1" x14ac:dyDescent="0.2">
      <c r="A39" s="464"/>
      <c r="B39" s="91" t="s">
        <v>5</v>
      </c>
      <c r="C39" s="307">
        <v>1026</v>
      </c>
      <c r="D39" s="406"/>
      <c r="E39" s="307">
        <v>995</v>
      </c>
      <c r="F39" s="406"/>
      <c r="G39" s="406">
        <v>1062</v>
      </c>
      <c r="H39" s="406"/>
      <c r="I39" s="406">
        <v>977</v>
      </c>
      <c r="J39" s="406"/>
      <c r="K39" s="406">
        <v>949</v>
      </c>
      <c r="L39" s="406"/>
      <c r="M39" s="102" t="s">
        <v>7</v>
      </c>
      <c r="N39" s="481"/>
      <c r="O39" s="481"/>
      <c r="P39" s="482"/>
    </row>
    <row r="40" spans="1:16" ht="18" customHeight="1" x14ac:dyDescent="0.2">
      <c r="A40" s="463" t="s">
        <v>118</v>
      </c>
      <c r="B40" s="273" t="s">
        <v>115</v>
      </c>
      <c r="C40" s="312">
        <v>2609</v>
      </c>
      <c r="D40" s="396">
        <v>1.4234250257651386</v>
      </c>
      <c r="E40" s="312">
        <v>6687</v>
      </c>
      <c r="F40" s="396">
        <v>3.3373259469980536</v>
      </c>
      <c r="G40" s="396">
        <v>5817</v>
      </c>
      <c r="H40" s="396">
        <v>2.6247867952964108</v>
      </c>
      <c r="I40" s="396">
        <v>5786</v>
      </c>
      <c r="J40" s="396">
        <v>2.4</v>
      </c>
      <c r="K40" s="396">
        <v>6068</v>
      </c>
      <c r="L40" s="396">
        <v>2.2999999999999998</v>
      </c>
      <c r="M40" s="267" t="s">
        <v>247</v>
      </c>
      <c r="N40" s="471" t="s">
        <v>162</v>
      </c>
      <c r="O40" s="471"/>
      <c r="P40" s="472"/>
    </row>
    <row r="41" spans="1:16" ht="18" customHeight="1" x14ac:dyDescent="0.2">
      <c r="A41" s="461"/>
      <c r="B41" s="283" t="s">
        <v>116</v>
      </c>
      <c r="C41" s="315">
        <v>1632</v>
      </c>
      <c r="D41" s="407">
        <v>0.89039081718999868</v>
      </c>
      <c r="E41" s="315">
        <v>1976</v>
      </c>
      <c r="F41" s="407">
        <v>0.98617557518590604</v>
      </c>
      <c r="G41" s="407">
        <v>2066</v>
      </c>
      <c r="H41" s="407">
        <v>0.93223474627512215</v>
      </c>
      <c r="I41" s="407">
        <v>2359</v>
      </c>
      <c r="J41" s="407">
        <v>1</v>
      </c>
      <c r="K41" s="407">
        <v>2746</v>
      </c>
      <c r="L41" s="407">
        <v>1</v>
      </c>
      <c r="M41" s="284" t="s">
        <v>246</v>
      </c>
      <c r="N41" s="473"/>
      <c r="O41" s="473"/>
      <c r="P41" s="474"/>
    </row>
    <row r="42" spans="1:16" ht="18" customHeight="1" x14ac:dyDescent="0.2">
      <c r="A42" s="462"/>
      <c r="B42" s="94" t="s">
        <v>5</v>
      </c>
      <c r="C42" s="249">
        <f>SUM(C40:C41)</f>
        <v>4241</v>
      </c>
      <c r="D42" s="408">
        <v>2.3138158429551376</v>
      </c>
      <c r="E42" s="249">
        <f>SUM(E40:E41)</f>
        <v>8663</v>
      </c>
      <c r="F42" s="408">
        <v>4.3235015221839594</v>
      </c>
      <c r="G42" s="408">
        <v>7883</v>
      </c>
      <c r="H42" s="408">
        <v>3.5570215415715327</v>
      </c>
      <c r="I42" s="408">
        <v>8145</v>
      </c>
      <c r="J42" s="408">
        <v>3.3</v>
      </c>
      <c r="K42" s="408">
        <v>8814</v>
      </c>
      <c r="L42" s="408">
        <v>3.4</v>
      </c>
      <c r="M42" s="105" t="s">
        <v>7</v>
      </c>
      <c r="N42" s="475"/>
      <c r="O42" s="475"/>
      <c r="P42" s="476"/>
    </row>
    <row r="43" spans="1:16" ht="18" customHeight="1" x14ac:dyDescent="0.2">
      <c r="A43" s="457" t="s">
        <v>161</v>
      </c>
      <c r="B43" s="269" t="s">
        <v>115</v>
      </c>
      <c r="C43" s="297">
        <v>2223</v>
      </c>
      <c r="D43" s="409">
        <v>1.2128301388562297</v>
      </c>
      <c r="E43" s="297">
        <v>2118</v>
      </c>
      <c r="F43" s="409">
        <v>1.0570444677346909</v>
      </c>
      <c r="G43" s="409">
        <v>2034</v>
      </c>
      <c r="H43" s="409">
        <v>0.91779548592623339</v>
      </c>
      <c r="I43" s="409">
        <v>2208</v>
      </c>
      <c r="J43" s="409">
        <v>0.9</v>
      </c>
      <c r="K43" s="409">
        <v>2373</v>
      </c>
      <c r="L43" s="409">
        <v>0.9</v>
      </c>
      <c r="M43" s="270" t="s">
        <v>247</v>
      </c>
      <c r="N43" s="477" t="s">
        <v>222</v>
      </c>
      <c r="O43" s="477"/>
      <c r="P43" s="478"/>
    </row>
    <row r="44" spans="1:16" ht="18" customHeight="1" x14ac:dyDescent="0.2">
      <c r="A44" s="458"/>
      <c r="B44" s="281" t="s">
        <v>116</v>
      </c>
      <c r="C44" s="298">
        <v>279</v>
      </c>
      <c r="D44" s="410">
        <v>0.15221754779167254</v>
      </c>
      <c r="E44" s="298">
        <v>284</v>
      </c>
      <c r="F44" s="410">
        <v>0.14173778509756949</v>
      </c>
      <c r="G44" s="410">
        <v>351</v>
      </c>
      <c r="H44" s="410">
        <v>0.15838063695187216</v>
      </c>
      <c r="I44" s="410">
        <v>254</v>
      </c>
      <c r="J44" s="410">
        <v>0.1</v>
      </c>
      <c r="K44" s="410">
        <v>254</v>
      </c>
      <c r="L44" s="410">
        <v>0.1</v>
      </c>
      <c r="M44" s="282" t="s">
        <v>246</v>
      </c>
      <c r="N44" s="479"/>
      <c r="O44" s="479"/>
      <c r="P44" s="480"/>
    </row>
    <row r="45" spans="1:16" ht="18" customHeight="1" x14ac:dyDescent="0.2">
      <c r="A45" s="459"/>
      <c r="B45" s="95" t="s">
        <v>5</v>
      </c>
      <c r="C45" s="250">
        <f>SUM(C43:C44)</f>
        <v>2502</v>
      </c>
      <c r="D45" s="411">
        <v>1.3650476866479022</v>
      </c>
      <c r="E45" s="250">
        <f>SUM(E43:E44)</f>
        <v>2402</v>
      </c>
      <c r="F45" s="411">
        <v>1.1987822528322603</v>
      </c>
      <c r="G45" s="411">
        <v>2385</v>
      </c>
      <c r="H45" s="411">
        <v>1.0761761228781055</v>
      </c>
      <c r="I45" s="411">
        <v>2462</v>
      </c>
      <c r="J45" s="411">
        <v>1</v>
      </c>
      <c r="K45" s="411">
        <v>2627</v>
      </c>
      <c r="L45" s="411">
        <v>1</v>
      </c>
      <c r="M45" s="106" t="s">
        <v>7</v>
      </c>
      <c r="N45" s="514"/>
      <c r="O45" s="514"/>
      <c r="P45" s="515"/>
    </row>
    <row r="46" spans="1:16" ht="18" customHeight="1" x14ac:dyDescent="0.2">
      <c r="A46" s="460" t="s">
        <v>158</v>
      </c>
      <c r="B46" s="273" t="s">
        <v>115</v>
      </c>
      <c r="C46" s="299">
        <v>825</v>
      </c>
      <c r="D46" s="412"/>
      <c r="E46" s="299">
        <v>946</v>
      </c>
      <c r="F46" s="412"/>
      <c r="G46" s="412">
        <v>1090</v>
      </c>
      <c r="H46" s="412"/>
      <c r="I46" s="412">
        <v>1104</v>
      </c>
      <c r="J46" s="412"/>
      <c r="K46" s="412">
        <v>1103</v>
      </c>
      <c r="L46" s="412"/>
      <c r="M46" s="285" t="s">
        <v>247</v>
      </c>
      <c r="N46" s="516" t="s">
        <v>221</v>
      </c>
      <c r="O46" s="516"/>
      <c r="P46" s="517"/>
    </row>
    <row r="47" spans="1:16" ht="18" customHeight="1" x14ac:dyDescent="0.2">
      <c r="A47" s="461"/>
      <c r="B47" s="274" t="s">
        <v>116</v>
      </c>
      <c r="C47" s="300">
        <v>6570</v>
      </c>
      <c r="D47" s="413"/>
      <c r="E47" s="300">
        <v>7055</v>
      </c>
      <c r="F47" s="413"/>
      <c r="G47" s="413">
        <v>6314</v>
      </c>
      <c r="H47" s="413"/>
      <c r="I47" s="413">
        <v>9598</v>
      </c>
      <c r="J47" s="413"/>
      <c r="K47" s="413">
        <v>10306</v>
      </c>
      <c r="L47" s="413"/>
      <c r="M47" s="257" t="s">
        <v>246</v>
      </c>
      <c r="N47" s="473"/>
      <c r="O47" s="473"/>
      <c r="P47" s="474"/>
    </row>
    <row r="48" spans="1:16" ht="18" customHeight="1" x14ac:dyDescent="0.2">
      <c r="A48" s="462"/>
      <c r="B48" s="96" t="s">
        <v>5</v>
      </c>
      <c r="C48" s="301">
        <v>832</v>
      </c>
      <c r="D48" s="414"/>
      <c r="E48" s="301">
        <v>834</v>
      </c>
      <c r="F48" s="414"/>
      <c r="G48" s="414">
        <v>930</v>
      </c>
      <c r="H48" s="414"/>
      <c r="I48" s="414">
        <v>990</v>
      </c>
      <c r="J48" s="414"/>
      <c r="K48" s="414">
        <v>996</v>
      </c>
      <c r="L48" s="414"/>
      <c r="M48" s="107" t="s">
        <v>7</v>
      </c>
      <c r="N48" s="475"/>
      <c r="O48" s="475"/>
      <c r="P48" s="476"/>
    </row>
    <row r="49" spans="1:16" ht="17.25" customHeight="1" x14ac:dyDescent="0.2">
      <c r="A49" s="456" t="s">
        <v>164</v>
      </c>
      <c r="B49" s="456"/>
      <c r="C49" s="286"/>
      <c r="D49" s="286"/>
      <c r="E49" s="286"/>
      <c r="F49" s="286"/>
      <c r="G49" s="286"/>
      <c r="H49" s="286"/>
      <c r="I49" s="286"/>
      <c r="J49" s="286"/>
      <c r="K49" s="286"/>
      <c r="L49" s="508" t="s">
        <v>165</v>
      </c>
      <c r="M49" s="508"/>
      <c r="N49" s="508"/>
      <c r="O49" s="508"/>
      <c r="P49" s="508"/>
    </row>
    <row r="53" spans="1:16" x14ac:dyDescent="0.2">
      <c r="F53" s="157"/>
      <c r="H53" s="157"/>
      <c r="J53" s="157"/>
      <c r="L53" s="157"/>
    </row>
    <row r="54" spans="1:16" x14ac:dyDescent="0.2">
      <c r="F54" s="157"/>
      <c r="J54" s="157"/>
      <c r="L54" s="157"/>
    </row>
  </sheetData>
  <mergeCells count="42">
    <mergeCell ref="L49:P49"/>
    <mergeCell ref="N10:P12"/>
    <mergeCell ref="N13:P15"/>
    <mergeCell ref="N16:P18"/>
    <mergeCell ref="N19:P21"/>
    <mergeCell ref="N22:P24"/>
    <mergeCell ref="N37:P39"/>
    <mergeCell ref="N40:P42"/>
    <mergeCell ref="N43:P45"/>
    <mergeCell ref="N46:P48"/>
    <mergeCell ref="N7:P9"/>
    <mergeCell ref="A1:P1"/>
    <mergeCell ref="A2:P2"/>
    <mergeCell ref="A3:P3"/>
    <mergeCell ref="A4:P4"/>
    <mergeCell ref="A5:P5"/>
    <mergeCell ref="C7:D7"/>
    <mergeCell ref="E7:F7"/>
    <mergeCell ref="I7:J7"/>
    <mergeCell ref="K7:L7"/>
    <mergeCell ref="M7:M9"/>
    <mergeCell ref="A10:A12"/>
    <mergeCell ref="G7:H7"/>
    <mergeCell ref="A13:A15"/>
    <mergeCell ref="A7:A9"/>
    <mergeCell ref="B7:B9"/>
    <mergeCell ref="A19:A21"/>
    <mergeCell ref="A16:A18"/>
    <mergeCell ref="A34:A36"/>
    <mergeCell ref="A28:A30"/>
    <mergeCell ref="N25:P27"/>
    <mergeCell ref="N28:P30"/>
    <mergeCell ref="N31:P33"/>
    <mergeCell ref="N34:P36"/>
    <mergeCell ref="A25:A27"/>
    <mergeCell ref="A22:A24"/>
    <mergeCell ref="A31:A33"/>
    <mergeCell ref="A49:B49"/>
    <mergeCell ref="A43:A45"/>
    <mergeCell ref="A46:A48"/>
    <mergeCell ref="A40:A42"/>
    <mergeCell ref="A37:A39"/>
  </mergeCells>
  <printOptions horizontalCentered="1" verticalCentered="1"/>
  <pageMargins left="0" right="0" top="0" bottom="0" header="0" footer="0"/>
  <pageSetup scale="90" orientation="landscape" r:id="rId1"/>
  <rowBreaks count="1" manualBreakCount="1">
    <brk id="33" max="1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rightToLeft="1" view="pageBreakPreview" workbookViewId="0">
      <selection activeCell="A22" sqref="A22:A24"/>
    </sheetView>
  </sheetViews>
  <sheetFormatPr defaultRowHeight="12.75" x14ac:dyDescent="0.2"/>
  <cols>
    <col min="1" max="1" width="31.28515625" style="9" customWidth="1"/>
    <col min="2" max="3" width="9.5703125" hidden="1" customWidth="1"/>
    <col min="4" max="8" width="9.5703125" customWidth="1"/>
    <col min="9" max="9" width="30.5703125" customWidth="1"/>
    <col min="10" max="258" width="9.140625" style="5"/>
    <col min="259" max="259" width="31.28515625" style="5" customWidth="1"/>
    <col min="260" max="264" width="10.7109375" style="5" customWidth="1"/>
    <col min="265" max="265" width="30.5703125" style="5" customWidth="1"/>
    <col min="266" max="514" width="9.140625" style="5"/>
    <col min="515" max="515" width="31.28515625" style="5" customWidth="1"/>
    <col min="516" max="520" width="10.7109375" style="5" customWidth="1"/>
    <col min="521" max="521" width="30.5703125" style="5" customWidth="1"/>
    <col min="522" max="770" width="9.140625" style="5"/>
    <col min="771" max="771" width="31.28515625" style="5" customWidth="1"/>
    <col min="772" max="776" width="10.7109375" style="5" customWidth="1"/>
    <col min="777" max="777" width="30.5703125" style="5" customWidth="1"/>
    <col min="778" max="1026" width="9.140625" style="5"/>
    <col min="1027" max="1027" width="31.28515625" style="5" customWidth="1"/>
    <col min="1028" max="1032" width="10.7109375" style="5" customWidth="1"/>
    <col min="1033" max="1033" width="30.5703125" style="5" customWidth="1"/>
    <col min="1034" max="1282" width="9.140625" style="5"/>
    <col min="1283" max="1283" width="31.28515625" style="5" customWidth="1"/>
    <col min="1284" max="1288" width="10.7109375" style="5" customWidth="1"/>
    <col min="1289" max="1289" width="30.5703125" style="5" customWidth="1"/>
    <col min="1290" max="1538" width="9.140625" style="5"/>
    <col min="1539" max="1539" width="31.28515625" style="5" customWidth="1"/>
    <col min="1540" max="1544" width="10.7109375" style="5" customWidth="1"/>
    <col min="1545" max="1545" width="30.5703125" style="5" customWidth="1"/>
    <col min="1546" max="1794" width="9.140625" style="5"/>
    <col min="1795" max="1795" width="31.28515625" style="5" customWidth="1"/>
    <col min="1796" max="1800" width="10.7109375" style="5" customWidth="1"/>
    <col min="1801" max="1801" width="30.5703125" style="5" customWidth="1"/>
    <col min="1802" max="2050" width="9.140625" style="5"/>
    <col min="2051" max="2051" width="31.28515625" style="5" customWidth="1"/>
    <col min="2052" max="2056" width="10.7109375" style="5" customWidth="1"/>
    <col min="2057" max="2057" width="30.5703125" style="5" customWidth="1"/>
    <col min="2058" max="2306" width="9.140625" style="5"/>
    <col min="2307" max="2307" width="31.28515625" style="5" customWidth="1"/>
    <col min="2308" max="2312" width="10.7109375" style="5" customWidth="1"/>
    <col min="2313" max="2313" width="30.5703125" style="5" customWidth="1"/>
    <col min="2314" max="2562" width="9.140625" style="5"/>
    <col min="2563" max="2563" width="31.28515625" style="5" customWidth="1"/>
    <col min="2564" max="2568" width="10.7109375" style="5" customWidth="1"/>
    <col min="2569" max="2569" width="30.5703125" style="5" customWidth="1"/>
    <col min="2570" max="2818" width="9.140625" style="5"/>
    <col min="2819" max="2819" width="31.28515625" style="5" customWidth="1"/>
    <col min="2820" max="2824" width="10.7109375" style="5" customWidth="1"/>
    <col min="2825" max="2825" width="30.5703125" style="5" customWidth="1"/>
    <col min="2826" max="3074" width="9.140625" style="5"/>
    <col min="3075" max="3075" width="31.28515625" style="5" customWidth="1"/>
    <col min="3076" max="3080" width="10.7109375" style="5" customWidth="1"/>
    <col min="3081" max="3081" width="30.5703125" style="5" customWidth="1"/>
    <col min="3082" max="3330" width="9.140625" style="5"/>
    <col min="3331" max="3331" width="31.28515625" style="5" customWidth="1"/>
    <col min="3332" max="3336" width="10.7109375" style="5" customWidth="1"/>
    <col min="3337" max="3337" width="30.5703125" style="5" customWidth="1"/>
    <col min="3338" max="3586" width="9.140625" style="5"/>
    <col min="3587" max="3587" width="31.28515625" style="5" customWidth="1"/>
    <col min="3588" max="3592" width="10.7109375" style="5" customWidth="1"/>
    <col min="3593" max="3593" width="30.5703125" style="5" customWidth="1"/>
    <col min="3594" max="3842" width="9.140625" style="5"/>
    <col min="3843" max="3843" width="31.28515625" style="5" customWidth="1"/>
    <col min="3844" max="3848" width="10.7109375" style="5" customWidth="1"/>
    <col min="3849" max="3849" width="30.5703125" style="5" customWidth="1"/>
    <col min="3850" max="4098" width="9.140625" style="5"/>
    <col min="4099" max="4099" width="31.28515625" style="5" customWidth="1"/>
    <col min="4100" max="4104" width="10.7109375" style="5" customWidth="1"/>
    <col min="4105" max="4105" width="30.5703125" style="5" customWidth="1"/>
    <col min="4106" max="4354" width="9.140625" style="5"/>
    <col min="4355" max="4355" width="31.28515625" style="5" customWidth="1"/>
    <col min="4356" max="4360" width="10.7109375" style="5" customWidth="1"/>
    <col min="4361" max="4361" width="30.5703125" style="5" customWidth="1"/>
    <col min="4362" max="4610" width="9.140625" style="5"/>
    <col min="4611" max="4611" width="31.28515625" style="5" customWidth="1"/>
    <col min="4612" max="4616" width="10.7109375" style="5" customWidth="1"/>
    <col min="4617" max="4617" width="30.5703125" style="5" customWidth="1"/>
    <col min="4618" max="4866" width="9.140625" style="5"/>
    <col min="4867" max="4867" width="31.28515625" style="5" customWidth="1"/>
    <col min="4868" max="4872" width="10.7109375" style="5" customWidth="1"/>
    <col min="4873" max="4873" width="30.5703125" style="5" customWidth="1"/>
    <col min="4874" max="5122" width="9.140625" style="5"/>
    <col min="5123" max="5123" width="31.28515625" style="5" customWidth="1"/>
    <col min="5124" max="5128" width="10.7109375" style="5" customWidth="1"/>
    <col min="5129" max="5129" width="30.5703125" style="5" customWidth="1"/>
    <col min="5130" max="5378" width="9.140625" style="5"/>
    <col min="5379" max="5379" width="31.28515625" style="5" customWidth="1"/>
    <col min="5380" max="5384" width="10.7109375" style="5" customWidth="1"/>
    <col min="5385" max="5385" width="30.5703125" style="5" customWidth="1"/>
    <col min="5386" max="5634" width="9.140625" style="5"/>
    <col min="5635" max="5635" width="31.28515625" style="5" customWidth="1"/>
    <col min="5636" max="5640" width="10.7109375" style="5" customWidth="1"/>
    <col min="5641" max="5641" width="30.5703125" style="5" customWidth="1"/>
    <col min="5642" max="5890" width="9.140625" style="5"/>
    <col min="5891" max="5891" width="31.28515625" style="5" customWidth="1"/>
    <col min="5892" max="5896" width="10.7109375" style="5" customWidth="1"/>
    <col min="5897" max="5897" width="30.5703125" style="5" customWidth="1"/>
    <col min="5898" max="6146" width="9.140625" style="5"/>
    <col min="6147" max="6147" width="31.28515625" style="5" customWidth="1"/>
    <col min="6148" max="6152" width="10.7109375" style="5" customWidth="1"/>
    <col min="6153" max="6153" width="30.5703125" style="5" customWidth="1"/>
    <col min="6154" max="6402" width="9.140625" style="5"/>
    <col min="6403" max="6403" width="31.28515625" style="5" customWidth="1"/>
    <col min="6404" max="6408" width="10.7109375" style="5" customWidth="1"/>
    <col min="6409" max="6409" width="30.5703125" style="5" customWidth="1"/>
    <col min="6410" max="6658" width="9.140625" style="5"/>
    <col min="6659" max="6659" width="31.28515625" style="5" customWidth="1"/>
    <col min="6660" max="6664" width="10.7109375" style="5" customWidth="1"/>
    <col min="6665" max="6665" width="30.5703125" style="5" customWidth="1"/>
    <col min="6666" max="6914" width="9.140625" style="5"/>
    <col min="6915" max="6915" width="31.28515625" style="5" customWidth="1"/>
    <col min="6916" max="6920" width="10.7109375" style="5" customWidth="1"/>
    <col min="6921" max="6921" width="30.5703125" style="5" customWidth="1"/>
    <col min="6922" max="7170" width="9.140625" style="5"/>
    <col min="7171" max="7171" width="31.28515625" style="5" customWidth="1"/>
    <col min="7172" max="7176" width="10.7109375" style="5" customWidth="1"/>
    <col min="7177" max="7177" width="30.5703125" style="5" customWidth="1"/>
    <col min="7178" max="7426" width="9.140625" style="5"/>
    <col min="7427" max="7427" width="31.28515625" style="5" customWidth="1"/>
    <col min="7428" max="7432" width="10.7109375" style="5" customWidth="1"/>
    <col min="7433" max="7433" width="30.5703125" style="5" customWidth="1"/>
    <col min="7434" max="7682" width="9.140625" style="5"/>
    <col min="7683" max="7683" width="31.28515625" style="5" customWidth="1"/>
    <col min="7684" max="7688" width="10.7109375" style="5" customWidth="1"/>
    <col min="7689" max="7689" width="30.5703125" style="5" customWidth="1"/>
    <col min="7690" max="7938" width="9.140625" style="5"/>
    <col min="7939" max="7939" width="31.28515625" style="5" customWidth="1"/>
    <col min="7940" max="7944" width="10.7109375" style="5" customWidth="1"/>
    <col min="7945" max="7945" width="30.5703125" style="5" customWidth="1"/>
    <col min="7946" max="8194" width="9.140625" style="5"/>
    <col min="8195" max="8195" width="31.28515625" style="5" customWidth="1"/>
    <col min="8196" max="8200" width="10.7109375" style="5" customWidth="1"/>
    <col min="8201" max="8201" width="30.5703125" style="5" customWidth="1"/>
    <col min="8202" max="8450" width="9.140625" style="5"/>
    <col min="8451" max="8451" width="31.28515625" style="5" customWidth="1"/>
    <col min="8452" max="8456" width="10.7109375" style="5" customWidth="1"/>
    <col min="8457" max="8457" width="30.5703125" style="5" customWidth="1"/>
    <col min="8458" max="8706" width="9.140625" style="5"/>
    <col min="8707" max="8707" width="31.28515625" style="5" customWidth="1"/>
    <col min="8708" max="8712" width="10.7109375" style="5" customWidth="1"/>
    <col min="8713" max="8713" width="30.5703125" style="5" customWidth="1"/>
    <col min="8714" max="8962" width="9.140625" style="5"/>
    <col min="8963" max="8963" width="31.28515625" style="5" customWidth="1"/>
    <col min="8964" max="8968" width="10.7109375" style="5" customWidth="1"/>
    <col min="8969" max="8969" width="30.5703125" style="5" customWidth="1"/>
    <col min="8970" max="9218" width="9.140625" style="5"/>
    <col min="9219" max="9219" width="31.28515625" style="5" customWidth="1"/>
    <col min="9220" max="9224" width="10.7109375" style="5" customWidth="1"/>
    <col min="9225" max="9225" width="30.5703125" style="5" customWidth="1"/>
    <col min="9226" max="9474" width="9.140625" style="5"/>
    <col min="9475" max="9475" width="31.28515625" style="5" customWidth="1"/>
    <col min="9476" max="9480" width="10.7109375" style="5" customWidth="1"/>
    <col min="9481" max="9481" width="30.5703125" style="5" customWidth="1"/>
    <col min="9482" max="9730" width="9.140625" style="5"/>
    <col min="9731" max="9731" width="31.28515625" style="5" customWidth="1"/>
    <col min="9732" max="9736" width="10.7109375" style="5" customWidth="1"/>
    <col min="9737" max="9737" width="30.5703125" style="5" customWidth="1"/>
    <col min="9738" max="9986" width="9.140625" style="5"/>
    <col min="9987" max="9987" width="31.28515625" style="5" customWidth="1"/>
    <col min="9988" max="9992" width="10.7109375" style="5" customWidth="1"/>
    <col min="9993" max="9993" width="30.5703125" style="5" customWidth="1"/>
    <col min="9994" max="10242" width="9.140625" style="5"/>
    <col min="10243" max="10243" width="31.28515625" style="5" customWidth="1"/>
    <col min="10244" max="10248" width="10.7109375" style="5" customWidth="1"/>
    <col min="10249" max="10249" width="30.5703125" style="5" customWidth="1"/>
    <col min="10250" max="10498" width="9.140625" style="5"/>
    <col min="10499" max="10499" width="31.28515625" style="5" customWidth="1"/>
    <col min="10500" max="10504" width="10.7109375" style="5" customWidth="1"/>
    <col min="10505" max="10505" width="30.5703125" style="5" customWidth="1"/>
    <col min="10506" max="10754" width="9.140625" style="5"/>
    <col min="10755" max="10755" width="31.28515625" style="5" customWidth="1"/>
    <col min="10756" max="10760" width="10.7109375" style="5" customWidth="1"/>
    <col min="10761" max="10761" width="30.5703125" style="5" customWidth="1"/>
    <col min="10762" max="11010" width="9.140625" style="5"/>
    <col min="11011" max="11011" width="31.28515625" style="5" customWidth="1"/>
    <col min="11012" max="11016" width="10.7109375" style="5" customWidth="1"/>
    <col min="11017" max="11017" width="30.5703125" style="5" customWidth="1"/>
    <col min="11018" max="11266" width="9.140625" style="5"/>
    <col min="11267" max="11267" width="31.28515625" style="5" customWidth="1"/>
    <col min="11268" max="11272" width="10.7109375" style="5" customWidth="1"/>
    <col min="11273" max="11273" width="30.5703125" style="5" customWidth="1"/>
    <col min="11274" max="11522" width="9.140625" style="5"/>
    <col min="11523" max="11523" width="31.28515625" style="5" customWidth="1"/>
    <col min="11524" max="11528" width="10.7109375" style="5" customWidth="1"/>
    <col min="11529" max="11529" width="30.5703125" style="5" customWidth="1"/>
    <col min="11530" max="11778" width="9.140625" style="5"/>
    <col min="11779" max="11779" width="31.28515625" style="5" customWidth="1"/>
    <col min="11780" max="11784" width="10.7109375" style="5" customWidth="1"/>
    <col min="11785" max="11785" width="30.5703125" style="5" customWidth="1"/>
    <col min="11786" max="12034" width="9.140625" style="5"/>
    <col min="12035" max="12035" width="31.28515625" style="5" customWidth="1"/>
    <col min="12036" max="12040" width="10.7109375" style="5" customWidth="1"/>
    <col min="12041" max="12041" width="30.5703125" style="5" customWidth="1"/>
    <col min="12042" max="12290" width="9.140625" style="5"/>
    <col min="12291" max="12291" width="31.28515625" style="5" customWidth="1"/>
    <col min="12292" max="12296" width="10.7109375" style="5" customWidth="1"/>
    <col min="12297" max="12297" width="30.5703125" style="5" customWidth="1"/>
    <col min="12298" max="12546" width="9.140625" style="5"/>
    <col min="12547" max="12547" width="31.28515625" style="5" customWidth="1"/>
    <col min="12548" max="12552" width="10.7109375" style="5" customWidth="1"/>
    <col min="12553" max="12553" width="30.5703125" style="5" customWidth="1"/>
    <col min="12554" max="12802" width="9.140625" style="5"/>
    <col min="12803" max="12803" width="31.28515625" style="5" customWidth="1"/>
    <col min="12804" max="12808" width="10.7109375" style="5" customWidth="1"/>
    <col min="12809" max="12809" width="30.5703125" style="5" customWidth="1"/>
    <col min="12810" max="13058" width="9.140625" style="5"/>
    <col min="13059" max="13059" width="31.28515625" style="5" customWidth="1"/>
    <col min="13060" max="13064" width="10.7109375" style="5" customWidth="1"/>
    <col min="13065" max="13065" width="30.5703125" style="5" customWidth="1"/>
    <col min="13066" max="13314" width="9.140625" style="5"/>
    <col min="13315" max="13315" width="31.28515625" style="5" customWidth="1"/>
    <col min="13316" max="13320" width="10.7109375" style="5" customWidth="1"/>
    <col min="13321" max="13321" width="30.5703125" style="5" customWidth="1"/>
    <col min="13322" max="13570" width="9.140625" style="5"/>
    <col min="13571" max="13571" width="31.28515625" style="5" customWidth="1"/>
    <col min="13572" max="13576" width="10.7109375" style="5" customWidth="1"/>
    <col min="13577" max="13577" width="30.5703125" style="5" customWidth="1"/>
    <col min="13578" max="13826" width="9.140625" style="5"/>
    <col min="13827" max="13827" width="31.28515625" style="5" customWidth="1"/>
    <col min="13828" max="13832" width="10.7109375" style="5" customWidth="1"/>
    <col min="13833" max="13833" width="30.5703125" style="5" customWidth="1"/>
    <col min="13834" max="14082" width="9.140625" style="5"/>
    <col min="14083" max="14083" width="31.28515625" style="5" customWidth="1"/>
    <col min="14084" max="14088" width="10.7109375" style="5" customWidth="1"/>
    <col min="14089" max="14089" width="30.5703125" style="5" customWidth="1"/>
    <col min="14090" max="14338" width="9.140625" style="5"/>
    <col min="14339" max="14339" width="31.28515625" style="5" customWidth="1"/>
    <col min="14340" max="14344" width="10.7109375" style="5" customWidth="1"/>
    <col min="14345" max="14345" width="30.5703125" style="5" customWidth="1"/>
    <col min="14346" max="14594" width="9.140625" style="5"/>
    <col min="14595" max="14595" width="31.28515625" style="5" customWidth="1"/>
    <col min="14596" max="14600" width="10.7109375" style="5" customWidth="1"/>
    <col min="14601" max="14601" width="30.5703125" style="5" customWidth="1"/>
    <col min="14602" max="14850" width="9.140625" style="5"/>
    <col min="14851" max="14851" width="31.28515625" style="5" customWidth="1"/>
    <col min="14852" max="14856" width="10.7109375" style="5" customWidth="1"/>
    <col min="14857" max="14857" width="30.5703125" style="5" customWidth="1"/>
    <col min="14858" max="15106" width="9.140625" style="5"/>
    <col min="15107" max="15107" width="31.28515625" style="5" customWidth="1"/>
    <col min="15108" max="15112" width="10.7109375" style="5" customWidth="1"/>
    <col min="15113" max="15113" width="30.5703125" style="5" customWidth="1"/>
    <col min="15114" max="15362" width="9.140625" style="5"/>
    <col min="15363" max="15363" width="31.28515625" style="5" customWidth="1"/>
    <col min="15364" max="15368" width="10.7109375" style="5" customWidth="1"/>
    <col min="15369" max="15369" width="30.5703125" style="5" customWidth="1"/>
    <col min="15370" max="15618" width="9.140625" style="5"/>
    <col min="15619" max="15619" width="31.28515625" style="5" customWidth="1"/>
    <col min="15620" max="15624" width="10.7109375" style="5" customWidth="1"/>
    <col min="15625" max="15625" width="30.5703125" style="5" customWidth="1"/>
    <col min="15626" max="15874" width="9.140625" style="5"/>
    <col min="15875" max="15875" width="31.28515625" style="5" customWidth="1"/>
    <col min="15876" max="15880" width="10.7109375" style="5" customWidth="1"/>
    <col min="15881" max="15881" width="30.5703125" style="5" customWidth="1"/>
    <col min="15882" max="16130" width="9.140625" style="5"/>
    <col min="16131" max="16131" width="31.28515625" style="5" customWidth="1"/>
    <col min="16132" max="16136" width="10.7109375" style="5" customWidth="1"/>
    <col min="16137" max="16137" width="30.5703125" style="5" customWidth="1"/>
    <col min="16138" max="16384" width="9.140625" style="5"/>
  </cols>
  <sheetData>
    <row r="1" spans="1:9" s="27" customFormat="1" ht="21" customHeight="1" x14ac:dyDescent="0.2">
      <c r="A1" s="518" t="s">
        <v>168</v>
      </c>
      <c r="B1" s="518"/>
      <c r="C1" s="518"/>
      <c r="D1" s="518"/>
      <c r="E1" s="518"/>
      <c r="F1" s="518"/>
      <c r="G1" s="518"/>
      <c r="H1" s="518"/>
      <c r="I1" s="518"/>
    </row>
    <row r="2" spans="1:9" s="7" customFormat="1" ht="21" customHeight="1" x14ac:dyDescent="0.2">
      <c r="A2" s="519" t="s">
        <v>369</v>
      </c>
      <c r="B2" s="519"/>
      <c r="C2" s="519"/>
      <c r="D2" s="519"/>
      <c r="E2" s="519"/>
      <c r="F2" s="519"/>
      <c r="G2" s="519"/>
      <c r="H2" s="519"/>
      <c r="I2" s="519"/>
    </row>
    <row r="3" spans="1:9" s="27" customFormat="1" ht="21" customHeight="1" x14ac:dyDescent="0.2">
      <c r="A3" s="520" t="s">
        <v>245</v>
      </c>
      <c r="B3" s="520"/>
      <c r="C3" s="520"/>
      <c r="D3" s="520"/>
      <c r="E3" s="520"/>
      <c r="F3" s="520"/>
      <c r="G3" s="520"/>
      <c r="H3" s="520"/>
      <c r="I3" s="520"/>
    </row>
    <row r="4" spans="1:9" s="27" customFormat="1" ht="21" customHeight="1" x14ac:dyDescent="0.2">
      <c r="A4" s="520" t="s">
        <v>369</v>
      </c>
      <c r="B4" s="520"/>
      <c r="C4" s="520"/>
      <c r="D4" s="520"/>
      <c r="E4" s="520"/>
      <c r="F4" s="520"/>
      <c r="G4" s="520"/>
      <c r="H4" s="520"/>
      <c r="I4" s="520"/>
    </row>
    <row r="5" spans="1:9" ht="21" customHeight="1" x14ac:dyDescent="0.2">
      <c r="A5" s="28" t="s">
        <v>352</v>
      </c>
      <c r="B5" s="29"/>
      <c r="C5" s="29"/>
      <c r="D5" s="29"/>
      <c r="E5" s="29"/>
      <c r="F5" s="29"/>
      <c r="G5" s="29"/>
      <c r="H5" s="29"/>
      <c r="I5" s="30" t="s">
        <v>353</v>
      </c>
    </row>
    <row r="6" spans="1:9" s="8" customFormat="1" ht="14.25" customHeight="1" thickBot="1" x14ac:dyDescent="0.25">
      <c r="A6" s="521" t="s">
        <v>151</v>
      </c>
      <c r="B6" s="527">
        <v>2010</v>
      </c>
      <c r="C6" s="530">
        <v>2011</v>
      </c>
      <c r="D6" s="530">
        <v>2012</v>
      </c>
      <c r="E6" s="530">
        <v>2013</v>
      </c>
      <c r="F6" s="530">
        <v>2014</v>
      </c>
      <c r="G6" s="530">
        <v>2015</v>
      </c>
      <c r="H6" s="530">
        <v>2016</v>
      </c>
      <c r="I6" s="524" t="s">
        <v>133</v>
      </c>
    </row>
    <row r="7" spans="1:9" s="8" customFormat="1" ht="14.25" customHeight="1" thickTop="1" thickBot="1" x14ac:dyDescent="0.25">
      <c r="A7" s="522"/>
      <c r="B7" s="528">
        <v>2010</v>
      </c>
      <c r="C7" s="531"/>
      <c r="D7" s="531"/>
      <c r="E7" s="531"/>
      <c r="F7" s="531"/>
      <c r="G7" s="531"/>
      <c r="H7" s="531"/>
      <c r="I7" s="525"/>
    </row>
    <row r="8" spans="1:9" s="8" customFormat="1" ht="14.25" customHeight="1" thickTop="1" x14ac:dyDescent="0.2">
      <c r="A8" s="523"/>
      <c r="B8" s="529"/>
      <c r="C8" s="532"/>
      <c r="D8" s="532"/>
      <c r="E8" s="532"/>
      <c r="F8" s="532"/>
      <c r="G8" s="532"/>
      <c r="H8" s="532"/>
      <c r="I8" s="526"/>
    </row>
    <row r="9" spans="1:9" s="6" customFormat="1" ht="27" customHeight="1" thickBot="1" x14ac:dyDescent="0.25">
      <c r="A9" s="31" t="s">
        <v>139</v>
      </c>
      <c r="B9" s="112">
        <v>6</v>
      </c>
      <c r="C9" s="112">
        <v>7</v>
      </c>
      <c r="D9" s="112">
        <v>9</v>
      </c>
      <c r="E9" s="112">
        <v>9</v>
      </c>
      <c r="F9" s="112">
        <v>9</v>
      </c>
      <c r="G9" s="112">
        <v>10</v>
      </c>
      <c r="H9" s="112">
        <v>10</v>
      </c>
      <c r="I9" s="32" t="s">
        <v>232</v>
      </c>
    </row>
    <row r="10" spans="1:9" s="6" customFormat="1" ht="27" customHeight="1" thickTop="1" thickBot="1" x14ac:dyDescent="0.25">
      <c r="A10" s="33" t="s">
        <v>140</v>
      </c>
      <c r="B10" s="110">
        <v>4</v>
      </c>
      <c r="C10" s="110">
        <v>4</v>
      </c>
      <c r="D10" s="110">
        <v>4</v>
      </c>
      <c r="E10" s="110">
        <v>4</v>
      </c>
      <c r="F10" s="110">
        <v>4</v>
      </c>
      <c r="G10" s="110">
        <v>4</v>
      </c>
      <c r="H10" s="110">
        <v>4</v>
      </c>
      <c r="I10" s="34" t="s">
        <v>233</v>
      </c>
    </row>
    <row r="11" spans="1:9" s="6" customFormat="1" ht="27" customHeight="1" thickTop="1" thickBot="1" x14ac:dyDescent="0.25">
      <c r="A11" s="35" t="s">
        <v>141</v>
      </c>
      <c r="B11" s="109">
        <v>22</v>
      </c>
      <c r="C11" s="109">
        <v>23</v>
      </c>
      <c r="D11" s="109">
        <v>23</v>
      </c>
      <c r="E11" s="109">
        <v>21</v>
      </c>
      <c r="F11" s="109">
        <v>21</v>
      </c>
      <c r="G11" s="109">
        <v>22</v>
      </c>
      <c r="H11" s="109">
        <v>23</v>
      </c>
      <c r="I11" s="36" t="s">
        <v>234</v>
      </c>
    </row>
    <row r="12" spans="1:9" s="6" customFormat="1" ht="27" customHeight="1" thickTop="1" thickBot="1" x14ac:dyDescent="0.25">
      <c r="A12" s="33" t="s">
        <v>405</v>
      </c>
      <c r="B12" s="110">
        <v>5</v>
      </c>
      <c r="C12" s="110">
        <v>5</v>
      </c>
      <c r="D12" s="110">
        <v>7</v>
      </c>
      <c r="E12" s="324">
        <v>5</v>
      </c>
      <c r="F12" s="324">
        <v>5</v>
      </c>
      <c r="G12" s="324">
        <v>5</v>
      </c>
      <c r="H12" s="324">
        <v>5</v>
      </c>
      <c r="I12" s="34" t="s">
        <v>406</v>
      </c>
    </row>
    <row r="13" spans="1:9" s="6" customFormat="1" ht="27" customHeight="1" thickTop="1" thickBot="1" x14ac:dyDescent="0.25">
      <c r="A13" s="35" t="s">
        <v>142</v>
      </c>
      <c r="B13" s="109">
        <v>6</v>
      </c>
      <c r="C13" s="109">
        <v>6</v>
      </c>
      <c r="D13" s="109">
        <v>8</v>
      </c>
      <c r="E13" s="325">
        <v>8</v>
      </c>
      <c r="F13" s="325">
        <v>8</v>
      </c>
      <c r="G13" s="325">
        <v>9</v>
      </c>
      <c r="H13" s="325">
        <v>11</v>
      </c>
      <c r="I13" s="36" t="s">
        <v>244</v>
      </c>
    </row>
    <row r="14" spans="1:9" s="6" customFormat="1" ht="27" customHeight="1" thickTop="1" thickBot="1" x14ac:dyDescent="0.25">
      <c r="A14" s="33" t="s">
        <v>143</v>
      </c>
      <c r="B14" s="110">
        <v>1</v>
      </c>
      <c r="C14" s="110">
        <v>1</v>
      </c>
      <c r="D14" s="110">
        <v>1</v>
      </c>
      <c r="E14" s="110">
        <v>1</v>
      </c>
      <c r="F14" s="110">
        <v>1</v>
      </c>
      <c r="G14" s="110" t="s">
        <v>346</v>
      </c>
      <c r="H14" s="110" t="s">
        <v>346</v>
      </c>
      <c r="I14" s="34" t="s">
        <v>0</v>
      </c>
    </row>
    <row r="15" spans="1:9" s="6" customFormat="1" ht="27" customHeight="1" thickTop="1" thickBot="1" x14ac:dyDescent="0.25">
      <c r="A15" s="35" t="s">
        <v>144</v>
      </c>
      <c r="B15" s="109">
        <v>1</v>
      </c>
      <c r="C15" s="109">
        <v>1</v>
      </c>
      <c r="D15" s="109">
        <v>1</v>
      </c>
      <c r="E15" s="109">
        <v>1</v>
      </c>
      <c r="F15" s="109" t="s">
        <v>383</v>
      </c>
      <c r="G15" s="109" t="s">
        <v>346</v>
      </c>
      <c r="H15" s="109" t="s">
        <v>346</v>
      </c>
      <c r="I15" s="36" t="s">
        <v>236</v>
      </c>
    </row>
    <row r="16" spans="1:9" s="6" customFormat="1" ht="27" customHeight="1" thickTop="1" thickBot="1" x14ac:dyDescent="0.25">
      <c r="A16" s="33" t="s">
        <v>145</v>
      </c>
      <c r="B16" s="110">
        <v>1</v>
      </c>
      <c r="C16" s="110">
        <v>1</v>
      </c>
      <c r="D16" s="110">
        <v>3</v>
      </c>
      <c r="E16" s="324">
        <v>2</v>
      </c>
      <c r="F16" s="324">
        <v>4</v>
      </c>
      <c r="G16" s="324">
        <v>4</v>
      </c>
      <c r="H16" s="324" t="s">
        <v>346</v>
      </c>
      <c r="I16" s="34" t="s">
        <v>235</v>
      </c>
    </row>
    <row r="17" spans="1:9" s="6" customFormat="1" ht="27" customHeight="1" thickTop="1" thickBot="1" x14ac:dyDescent="0.25">
      <c r="A17" s="35" t="s">
        <v>146</v>
      </c>
      <c r="B17" s="109">
        <v>1</v>
      </c>
      <c r="C17" s="109">
        <v>1</v>
      </c>
      <c r="D17" s="109">
        <v>1</v>
      </c>
      <c r="E17" s="109">
        <v>1</v>
      </c>
      <c r="F17" s="109" t="s">
        <v>346</v>
      </c>
      <c r="G17" s="109" t="s">
        <v>346</v>
      </c>
      <c r="H17" s="109" t="s">
        <v>346</v>
      </c>
      <c r="I17" s="36" t="s">
        <v>237</v>
      </c>
    </row>
    <row r="18" spans="1:9" s="6" customFormat="1" ht="27" customHeight="1" thickTop="1" thickBot="1" x14ac:dyDescent="0.25">
      <c r="A18" s="33" t="s">
        <v>147</v>
      </c>
      <c r="B18" s="110">
        <v>5</v>
      </c>
      <c r="C18" s="110">
        <v>10</v>
      </c>
      <c r="D18" s="110">
        <v>10</v>
      </c>
      <c r="E18" s="110">
        <v>12</v>
      </c>
      <c r="F18" s="110">
        <v>5</v>
      </c>
      <c r="G18" s="110" t="s">
        <v>346</v>
      </c>
      <c r="H18" s="110" t="s">
        <v>346</v>
      </c>
      <c r="I18" s="34" t="s">
        <v>239</v>
      </c>
    </row>
    <row r="19" spans="1:9" s="6" customFormat="1" ht="27" customHeight="1" thickTop="1" thickBot="1" x14ac:dyDescent="0.25">
      <c r="A19" s="35" t="s">
        <v>148</v>
      </c>
      <c r="B19" s="109">
        <v>304</v>
      </c>
      <c r="C19" s="109">
        <v>318</v>
      </c>
      <c r="D19" s="109">
        <v>373</v>
      </c>
      <c r="E19" s="109">
        <v>419</v>
      </c>
      <c r="F19" s="109">
        <v>487</v>
      </c>
      <c r="G19" s="109" t="s">
        <v>346</v>
      </c>
      <c r="H19" s="109" t="s">
        <v>346</v>
      </c>
      <c r="I19" s="36" t="s">
        <v>240</v>
      </c>
    </row>
    <row r="20" spans="1:9" s="6" customFormat="1" ht="27" customHeight="1" thickTop="1" thickBot="1" x14ac:dyDescent="0.25">
      <c r="A20" s="33" t="s">
        <v>149</v>
      </c>
      <c r="B20" s="110">
        <v>250</v>
      </c>
      <c r="C20" s="110">
        <v>271</v>
      </c>
      <c r="D20" s="110">
        <v>304</v>
      </c>
      <c r="E20" s="110">
        <v>340</v>
      </c>
      <c r="F20" s="110">
        <v>147</v>
      </c>
      <c r="G20" s="110" t="s">
        <v>346</v>
      </c>
      <c r="H20" s="110" t="s">
        <v>346</v>
      </c>
      <c r="I20" s="34" t="s">
        <v>238</v>
      </c>
    </row>
    <row r="21" spans="1:9" s="6" customFormat="1" ht="27" customHeight="1" thickTop="1" x14ac:dyDescent="0.2">
      <c r="A21" s="37" t="s">
        <v>150</v>
      </c>
      <c r="B21" s="111">
        <v>36</v>
      </c>
      <c r="C21" s="111">
        <v>47</v>
      </c>
      <c r="D21" s="111">
        <v>54</v>
      </c>
      <c r="E21" s="111">
        <v>62</v>
      </c>
      <c r="F21" s="111">
        <v>76</v>
      </c>
      <c r="G21" s="111" t="s">
        <v>346</v>
      </c>
      <c r="H21" s="111" t="s">
        <v>346</v>
      </c>
      <c r="I21" s="38" t="s">
        <v>241</v>
      </c>
    </row>
    <row r="22" spans="1:9" s="6" customFormat="1" x14ac:dyDescent="0.2">
      <c r="A22" s="149" t="s">
        <v>356</v>
      </c>
      <c r="B22" s="150"/>
      <c r="C22" s="150"/>
      <c r="D22" s="150"/>
      <c r="E22" s="150"/>
      <c r="F22" s="150"/>
      <c r="G22" s="150"/>
      <c r="H22" s="150"/>
      <c r="I22" s="151" t="s">
        <v>242</v>
      </c>
    </row>
    <row r="23" spans="1:9" s="6" customFormat="1" x14ac:dyDescent="0.2">
      <c r="A23" s="149" t="s">
        <v>355</v>
      </c>
      <c r="B23" s="150"/>
      <c r="C23" s="150"/>
      <c r="D23" s="150"/>
      <c r="E23" s="150"/>
      <c r="F23" s="150"/>
      <c r="G23" s="150"/>
      <c r="H23" s="150"/>
      <c r="I23" s="151" t="s">
        <v>243</v>
      </c>
    </row>
  </sheetData>
  <mergeCells count="13">
    <mergeCell ref="A1:I1"/>
    <mergeCell ref="A2:I2"/>
    <mergeCell ref="A3:I3"/>
    <mergeCell ref="A4:I4"/>
    <mergeCell ref="A6:A8"/>
    <mergeCell ref="I6:I8"/>
    <mergeCell ref="B6:B8"/>
    <mergeCell ref="F6:F8"/>
    <mergeCell ref="C6:C8"/>
    <mergeCell ref="D6:D8"/>
    <mergeCell ref="E6:E8"/>
    <mergeCell ref="G6:G8"/>
    <mergeCell ref="H6:H8"/>
  </mergeCells>
  <phoneticPr fontId="12" type="noConversion"/>
  <printOptions horizontalCentered="1" verticalCentered="1"/>
  <pageMargins left="0" right="0" top="0" bottom="0" header="0" footer="0"/>
  <pageSetup paperSize="9" scale="8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rightToLeft="1" view="pageBreakPreview" topLeftCell="A13" workbookViewId="0">
      <selection activeCell="H27" sqref="H27"/>
    </sheetView>
  </sheetViews>
  <sheetFormatPr defaultRowHeight="12.75" x14ac:dyDescent="0.2"/>
  <cols>
    <col min="1" max="1" width="2.7109375" style="9" customWidth="1"/>
    <col min="2" max="2" width="16.42578125" style="9" bestFit="1" customWidth="1"/>
    <col min="3" max="3" width="11.42578125" style="9" hidden="1" customWidth="1"/>
    <col min="4" max="8" width="11.42578125" style="9" customWidth="1"/>
    <col min="9" max="9" width="22.140625" style="9" bestFit="1" customWidth="1"/>
    <col min="10" max="10" width="2.7109375" style="27" customWidth="1"/>
    <col min="11" max="254" width="9.140625" style="27"/>
    <col min="255" max="255" width="2.7109375" style="27" customWidth="1"/>
    <col min="256" max="256" width="25.7109375" style="27" customWidth="1"/>
    <col min="257" max="261" width="8.7109375" style="27" customWidth="1"/>
    <col min="262" max="262" width="25.7109375" style="27" customWidth="1"/>
    <col min="263" max="263" width="2.7109375" style="27" customWidth="1"/>
    <col min="264" max="510" width="9.140625" style="27"/>
    <col min="511" max="511" width="2.7109375" style="27" customWidth="1"/>
    <col min="512" max="512" width="25.7109375" style="27" customWidth="1"/>
    <col min="513" max="517" width="8.7109375" style="27" customWidth="1"/>
    <col min="518" max="518" width="25.7109375" style="27" customWidth="1"/>
    <col min="519" max="519" width="2.7109375" style="27" customWidth="1"/>
    <col min="520" max="766" width="9.140625" style="27"/>
    <col min="767" max="767" width="2.7109375" style="27" customWidth="1"/>
    <col min="768" max="768" width="25.7109375" style="27" customWidth="1"/>
    <col min="769" max="773" width="8.7109375" style="27" customWidth="1"/>
    <col min="774" max="774" width="25.7109375" style="27" customWidth="1"/>
    <col min="775" max="775" width="2.7109375" style="27" customWidth="1"/>
    <col min="776" max="1022" width="9.140625" style="27"/>
    <col min="1023" max="1023" width="2.7109375" style="27" customWidth="1"/>
    <col min="1024" max="1024" width="25.7109375" style="27" customWidth="1"/>
    <col min="1025" max="1029" width="8.7109375" style="27" customWidth="1"/>
    <col min="1030" max="1030" width="25.7109375" style="27" customWidth="1"/>
    <col min="1031" max="1031" width="2.7109375" style="27" customWidth="1"/>
    <col min="1032" max="1278" width="9.140625" style="27"/>
    <col min="1279" max="1279" width="2.7109375" style="27" customWidth="1"/>
    <col min="1280" max="1280" width="25.7109375" style="27" customWidth="1"/>
    <col min="1281" max="1285" width="8.7109375" style="27" customWidth="1"/>
    <col min="1286" max="1286" width="25.7109375" style="27" customWidth="1"/>
    <col min="1287" max="1287" width="2.7109375" style="27" customWidth="1"/>
    <col min="1288" max="1534" width="9.140625" style="27"/>
    <col min="1535" max="1535" width="2.7109375" style="27" customWidth="1"/>
    <col min="1536" max="1536" width="25.7109375" style="27" customWidth="1"/>
    <col min="1537" max="1541" width="8.7109375" style="27" customWidth="1"/>
    <col min="1542" max="1542" width="25.7109375" style="27" customWidth="1"/>
    <col min="1543" max="1543" width="2.7109375" style="27" customWidth="1"/>
    <col min="1544" max="1790" width="9.140625" style="27"/>
    <col min="1791" max="1791" width="2.7109375" style="27" customWidth="1"/>
    <col min="1792" max="1792" width="25.7109375" style="27" customWidth="1"/>
    <col min="1793" max="1797" width="8.7109375" style="27" customWidth="1"/>
    <col min="1798" max="1798" width="25.7109375" style="27" customWidth="1"/>
    <col min="1799" max="1799" width="2.7109375" style="27" customWidth="1"/>
    <col min="1800" max="2046" width="9.140625" style="27"/>
    <col min="2047" max="2047" width="2.7109375" style="27" customWidth="1"/>
    <col min="2048" max="2048" width="25.7109375" style="27" customWidth="1"/>
    <col min="2049" max="2053" width="8.7109375" style="27" customWidth="1"/>
    <col min="2054" max="2054" width="25.7109375" style="27" customWidth="1"/>
    <col min="2055" max="2055" width="2.7109375" style="27" customWidth="1"/>
    <col min="2056" max="2302" width="9.140625" style="27"/>
    <col min="2303" max="2303" width="2.7109375" style="27" customWidth="1"/>
    <col min="2304" max="2304" width="25.7109375" style="27" customWidth="1"/>
    <col min="2305" max="2309" width="8.7109375" style="27" customWidth="1"/>
    <col min="2310" max="2310" width="25.7109375" style="27" customWidth="1"/>
    <col min="2311" max="2311" width="2.7109375" style="27" customWidth="1"/>
    <col min="2312" max="2558" width="9.140625" style="27"/>
    <col min="2559" max="2559" width="2.7109375" style="27" customWidth="1"/>
    <col min="2560" max="2560" width="25.7109375" style="27" customWidth="1"/>
    <col min="2561" max="2565" width="8.7109375" style="27" customWidth="1"/>
    <col min="2566" max="2566" width="25.7109375" style="27" customWidth="1"/>
    <col min="2567" max="2567" width="2.7109375" style="27" customWidth="1"/>
    <col min="2568" max="2814" width="9.140625" style="27"/>
    <col min="2815" max="2815" width="2.7109375" style="27" customWidth="1"/>
    <col min="2816" max="2816" width="25.7109375" style="27" customWidth="1"/>
    <col min="2817" max="2821" width="8.7109375" style="27" customWidth="1"/>
    <col min="2822" max="2822" width="25.7109375" style="27" customWidth="1"/>
    <col min="2823" max="2823" width="2.7109375" style="27" customWidth="1"/>
    <col min="2824" max="3070" width="9.140625" style="27"/>
    <col min="3071" max="3071" width="2.7109375" style="27" customWidth="1"/>
    <col min="3072" max="3072" width="25.7109375" style="27" customWidth="1"/>
    <col min="3073" max="3077" width="8.7109375" style="27" customWidth="1"/>
    <col min="3078" max="3078" width="25.7109375" style="27" customWidth="1"/>
    <col min="3079" max="3079" width="2.7109375" style="27" customWidth="1"/>
    <col min="3080" max="3326" width="9.140625" style="27"/>
    <col min="3327" max="3327" width="2.7109375" style="27" customWidth="1"/>
    <col min="3328" max="3328" width="25.7109375" style="27" customWidth="1"/>
    <col min="3329" max="3333" width="8.7109375" style="27" customWidth="1"/>
    <col min="3334" max="3334" width="25.7109375" style="27" customWidth="1"/>
    <col min="3335" max="3335" width="2.7109375" style="27" customWidth="1"/>
    <col min="3336" max="3582" width="9.140625" style="27"/>
    <col min="3583" max="3583" width="2.7109375" style="27" customWidth="1"/>
    <col min="3584" max="3584" width="25.7109375" style="27" customWidth="1"/>
    <col min="3585" max="3589" width="8.7109375" style="27" customWidth="1"/>
    <col min="3590" max="3590" width="25.7109375" style="27" customWidth="1"/>
    <col min="3591" max="3591" width="2.7109375" style="27" customWidth="1"/>
    <col min="3592" max="3838" width="9.140625" style="27"/>
    <col min="3839" max="3839" width="2.7109375" style="27" customWidth="1"/>
    <col min="3840" max="3840" width="25.7109375" style="27" customWidth="1"/>
    <col min="3841" max="3845" width="8.7109375" style="27" customWidth="1"/>
    <col min="3846" max="3846" width="25.7109375" style="27" customWidth="1"/>
    <col min="3847" max="3847" width="2.7109375" style="27" customWidth="1"/>
    <col min="3848" max="4094" width="9.140625" style="27"/>
    <col min="4095" max="4095" width="2.7109375" style="27" customWidth="1"/>
    <col min="4096" max="4096" width="25.7109375" style="27" customWidth="1"/>
    <col min="4097" max="4101" width="8.7109375" style="27" customWidth="1"/>
    <col min="4102" max="4102" width="25.7109375" style="27" customWidth="1"/>
    <col min="4103" max="4103" width="2.7109375" style="27" customWidth="1"/>
    <col min="4104" max="4350" width="9.140625" style="27"/>
    <col min="4351" max="4351" width="2.7109375" style="27" customWidth="1"/>
    <col min="4352" max="4352" width="25.7109375" style="27" customWidth="1"/>
    <col min="4353" max="4357" width="8.7109375" style="27" customWidth="1"/>
    <col min="4358" max="4358" width="25.7109375" style="27" customWidth="1"/>
    <col min="4359" max="4359" width="2.7109375" style="27" customWidth="1"/>
    <col min="4360" max="4606" width="9.140625" style="27"/>
    <col min="4607" max="4607" width="2.7109375" style="27" customWidth="1"/>
    <col min="4608" max="4608" width="25.7109375" style="27" customWidth="1"/>
    <col min="4609" max="4613" width="8.7109375" style="27" customWidth="1"/>
    <col min="4614" max="4614" width="25.7109375" style="27" customWidth="1"/>
    <col min="4615" max="4615" width="2.7109375" style="27" customWidth="1"/>
    <col min="4616" max="4862" width="9.140625" style="27"/>
    <col min="4863" max="4863" width="2.7109375" style="27" customWidth="1"/>
    <col min="4864" max="4864" width="25.7109375" style="27" customWidth="1"/>
    <col min="4865" max="4869" width="8.7109375" style="27" customWidth="1"/>
    <col min="4870" max="4870" width="25.7109375" style="27" customWidth="1"/>
    <col min="4871" max="4871" width="2.7109375" style="27" customWidth="1"/>
    <col min="4872" max="5118" width="9.140625" style="27"/>
    <col min="5119" max="5119" width="2.7109375" style="27" customWidth="1"/>
    <col min="5120" max="5120" width="25.7109375" style="27" customWidth="1"/>
    <col min="5121" max="5125" width="8.7109375" style="27" customWidth="1"/>
    <col min="5126" max="5126" width="25.7109375" style="27" customWidth="1"/>
    <col min="5127" max="5127" width="2.7109375" style="27" customWidth="1"/>
    <col min="5128" max="5374" width="9.140625" style="27"/>
    <col min="5375" max="5375" width="2.7109375" style="27" customWidth="1"/>
    <col min="5376" max="5376" width="25.7109375" style="27" customWidth="1"/>
    <col min="5377" max="5381" width="8.7109375" style="27" customWidth="1"/>
    <col min="5382" max="5382" width="25.7109375" style="27" customWidth="1"/>
    <col min="5383" max="5383" width="2.7109375" style="27" customWidth="1"/>
    <col min="5384" max="5630" width="9.140625" style="27"/>
    <col min="5631" max="5631" width="2.7109375" style="27" customWidth="1"/>
    <col min="5632" max="5632" width="25.7109375" style="27" customWidth="1"/>
    <col min="5633" max="5637" width="8.7109375" style="27" customWidth="1"/>
    <col min="5638" max="5638" width="25.7109375" style="27" customWidth="1"/>
    <col min="5639" max="5639" width="2.7109375" style="27" customWidth="1"/>
    <col min="5640" max="5886" width="9.140625" style="27"/>
    <col min="5887" max="5887" width="2.7109375" style="27" customWidth="1"/>
    <col min="5888" max="5888" width="25.7109375" style="27" customWidth="1"/>
    <col min="5889" max="5893" width="8.7109375" style="27" customWidth="1"/>
    <col min="5894" max="5894" width="25.7109375" style="27" customWidth="1"/>
    <col min="5895" max="5895" width="2.7109375" style="27" customWidth="1"/>
    <col min="5896" max="6142" width="9.140625" style="27"/>
    <col min="6143" max="6143" width="2.7109375" style="27" customWidth="1"/>
    <col min="6144" max="6144" width="25.7109375" style="27" customWidth="1"/>
    <col min="6145" max="6149" width="8.7109375" style="27" customWidth="1"/>
    <col min="6150" max="6150" width="25.7109375" style="27" customWidth="1"/>
    <col min="6151" max="6151" width="2.7109375" style="27" customWidth="1"/>
    <col min="6152" max="6398" width="9.140625" style="27"/>
    <col min="6399" max="6399" width="2.7109375" style="27" customWidth="1"/>
    <col min="6400" max="6400" width="25.7109375" style="27" customWidth="1"/>
    <col min="6401" max="6405" width="8.7109375" style="27" customWidth="1"/>
    <col min="6406" max="6406" width="25.7109375" style="27" customWidth="1"/>
    <col min="6407" max="6407" width="2.7109375" style="27" customWidth="1"/>
    <col min="6408" max="6654" width="9.140625" style="27"/>
    <col min="6655" max="6655" width="2.7109375" style="27" customWidth="1"/>
    <col min="6656" max="6656" width="25.7109375" style="27" customWidth="1"/>
    <col min="6657" max="6661" width="8.7109375" style="27" customWidth="1"/>
    <col min="6662" max="6662" width="25.7109375" style="27" customWidth="1"/>
    <col min="6663" max="6663" width="2.7109375" style="27" customWidth="1"/>
    <col min="6664" max="6910" width="9.140625" style="27"/>
    <col min="6911" max="6911" width="2.7109375" style="27" customWidth="1"/>
    <col min="6912" max="6912" width="25.7109375" style="27" customWidth="1"/>
    <col min="6913" max="6917" width="8.7109375" style="27" customWidth="1"/>
    <col min="6918" max="6918" width="25.7109375" style="27" customWidth="1"/>
    <col min="6919" max="6919" width="2.7109375" style="27" customWidth="1"/>
    <col min="6920" max="7166" width="9.140625" style="27"/>
    <col min="7167" max="7167" width="2.7109375" style="27" customWidth="1"/>
    <col min="7168" max="7168" width="25.7109375" style="27" customWidth="1"/>
    <col min="7169" max="7173" width="8.7109375" style="27" customWidth="1"/>
    <col min="7174" max="7174" width="25.7109375" style="27" customWidth="1"/>
    <col min="7175" max="7175" width="2.7109375" style="27" customWidth="1"/>
    <col min="7176" max="7422" width="9.140625" style="27"/>
    <col min="7423" max="7423" width="2.7109375" style="27" customWidth="1"/>
    <col min="7424" max="7424" width="25.7109375" style="27" customWidth="1"/>
    <col min="7425" max="7429" width="8.7109375" style="27" customWidth="1"/>
    <col min="7430" max="7430" width="25.7109375" style="27" customWidth="1"/>
    <col min="7431" max="7431" width="2.7109375" style="27" customWidth="1"/>
    <col min="7432" max="7678" width="9.140625" style="27"/>
    <col min="7679" max="7679" width="2.7109375" style="27" customWidth="1"/>
    <col min="7680" max="7680" width="25.7109375" style="27" customWidth="1"/>
    <col min="7681" max="7685" width="8.7109375" style="27" customWidth="1"/>
    <col min="7686" max="7686" width="25.7109375" style="27" customWidth="1"/>
    <col min="7687" max="7687" width="2.7109375" style="27" customWidth="1"/>
    <col min="7688" max="7934" width="9.140625" style="27"/>
    <col min="7935" max="7935" width="2.7109375" style="27" customWidth="1"/>
    <col min="7936" max="7936" width="25.7109375" style="27" customWidth="1"/>
    <col min="7937" max="7941" width="8.7109375" style="27" customWidth="1"/>
    <col min="7942" max="7942" width="25.7109375" style="27" customWidth="1"/>
    <col min="7943" max="7943" width="2.7109375" style="27" customWidth="1"/>
    <col min="7944" max="8190" width="9.140625" style="27"/>
    <col min="8191" max="8191" width="2.7109375" style="27" customWidth="1"/>
    <col min="8192" max="8192" width="25.7109375" style="27" customWidth="1"/>
    <col min="8193" max="8197" width="8.7109375" style="27" customWidth="1"/>
    <col min="8198" max="8198" width="25.7109375" style="27" customWidth="1"/>
    <col min="8199" max="8199" width="2.7109375" style="27" customWidth="1"/>
    <col min="8200" max="8446" width="9.140625" style="27"/>
    <col min="8447" max="8447" width="2.7109375" style="27" customWidth="1"/>
    <col min="8448" max="8448" width="25.7109375" style="27" customWidth="1"/>
    <col min="8449" max="8453" width="8.7109375" style="27" customWidth="1"/>
    <col min="8454" max="8454" width="25.7109375" style="27" customWidth="1"/>
    <col min="8455" max="8455" width="2.7109375" style="27" customWidth="1"/>
    <col min="8456" max="8702" width="9.140625" style="27"/>
    <col min="8703" max="8703" width="2.7109375" style="27" customWidth="1"/>
    <col min="8704" max="8704" width="25.7109375" style="27" customWidth="1"/>
    <col min="8705" max="8709" width="8.7109375" style="27" customWidth="1"/>
    <col min="8710" max="8710" width="25.7109375" style="27" customWidth="1"/>
    <col min="8711" max="8711" width="2.7109375" style="27" customWidth="1"/>
    <col min="8712" max="8958" width="9.140625" style="27"/>
    <col min="8959" max="8959" width="2.7109375" style="27" customWidth="1"/>
    <col min="8960" max="8960" width="25.7109375" style="27" customWidth="1"/>
    <col min="8961" max="8965" width="8.7109375" style="27" customWidth="1"/>
    <col min="8966" max="8966" width="25.7109375" style="27" customWidth="1"/>
    <col min="8967" max="8967" width="2.7109375" style="27" customWidth="1"/>
    <col min="8968" max="9214" width="9.140625" style="27"/>
    <col min="9215" max="9215" width="2.7109375" style="27" customWidth="1"/>
    <col min="9216" max="9216" width="25.7109375" style="27" customWidth="1"/>
    <col min="9217" max="9221" width="8.7109375" style="27" customWidth="1"/>
    <col min="9222" max="9222" width="25.7109375" style="27" customWidth="1"/>
    <col min="9223" max="9223" width="2.7109375" style="27" customWidth="1"/>
    <col min="9224" max="9470" width="9.140625" style="27"/>
    <col min="9471" max="9471" width="2.7109375" style="27" customWidth="1"/>
    <col min="9472" max="9472" width="25.7109375" style="27" customWidth="1"/>
    <col min="9473" max="9477" width="8.7109375" style="27" customWidth="1"/>
    <col min="9478" max="9478" width="25.7109375" style="27" customWidth="1"/>
    <col min="9479" max="9479" width="2.7109375" style="27" customWidth="1"/>
    <col min="9480" max="9726" width="9.140625" style="27"/>
    <col min="9727" max="9727" width="2.7109375" style="27" customWidth="1"/>
    <col min="9728" max="9728" width="25.7109375" style="27" customWidth="1"/>
    <col min="9729" max="9733" width="8.7109375" style="27" customWidth="1"/>
    <col min="9734" max="9734" width="25.7109375" style="27" customWidth="1"/>
    <col min="9735" max="9735" width="2.7109375" style="27" customWidth="1"/>
    <col min="9736" max="9982" width="9.140625" style="27"/>
    <col min="9983" max="9983" width="2.7109375" style="27" customWidth="1"/>
    <col min="9984" max="9984" width="25.7109375" style="27" customWidth="1"/>
    <col min="9985" max="9989" width="8.7109375" style="27" customWidth="1"/>
    <col min="9990" max="9990" width="25.7109375" style="27" customWidth="1"/>
    <col min="9991" max="9991" width="2.7109375" style="27" customWidth="1"/>
    <col min="9992" max="10238" width="9.140625" style="27"/>
    <col min="10239" max="10239" width="2.7109375" style="27" customWidth="1"/>
    <col min="10240" max="10240" width="25.7109375" style="27" customWidth="1"/>
    <col min="10241" max="10245" width="8.7109375" style="27" customWidth="1"/>
    <col min="10246" max="10246" width="25.7109375" style="27" customWidth="1"/>
    <col min="10247" max="10247" width="2.7109375" style="27" customWidth="1"/>
    <col min="10248" max="10494" width="9.140625" style="27"/>
    <col min="10495" max="10495" width="2.7109375" style="27" customWidth="1"/>
    <col min="10496" max="10496" width="25.7109375" style="27" customWidth="1"/>
    <col min="10497" max="10501" width="8.7109375" style="27" customWidth="1"/>
    <col min="10502" max="10502" width="25.7109375" style="27" customWidth="1"/>
    <col min="10503" max="10503" width="2.7109375" style="27" customWidth="1"/>
    <col min="10504" max="10750" width="9.140625" style="27"/>
    <col min="10751" max="10751" width="2.7109375" style="27" customWidth="1"/>
    <col min="10752" max="10752" width="25.7109375" style="27" customWidth="1"/>
    <col min="10753" max="10757" width="8.7109375" style="27" customWidth="1"/>
    <col min="10758" max="10758" width="25.7109375" style="27" customWidth="1"/>
    <col min="10759" max="10759" width="2.7109375" style="27" customWidth="1"/>
    <col min="10760" max="11006" width="9.140625" style="27"/>
    <col min="11007" max="11007" width="2.7109375" style="27" customWidth="1"/>
    <col min="11008" max="11008" width="25.7109375" style="27" customWidth="1"/>
    <col min="11009" max="11013" width="8.7109375" style="27" customWidth="1"/>
    <col min="11014" max="11014" width="25.7109375" style="27" customWidth="1"/>
    <col min="11015" max="11015" width="2.7109375" style="27" customWidth="1"/>
    <col min="11016" max="11262" width="9.140625" style="27"/>
    <col min="11263" max="11263" width="2.7109375" style="27" customWidth="1"/>
    <col min="11264" max="11264" width="25.7109375" style="27" customWidth="1"/>
    <col min="11265" max="11269" width="8.7109375" style="27" customWidth="1"/>
    <col min="11270" max="11270" width="25.7109375" style="27" customWidth="1"/>
    <col min="11271" max="11271" width="2.7109375" style="27" customWidth="1"/>
    <col min="11272" max="11518" width="9.140625" style="27"/>
    <col min="11519" max="11519" width="2.7109375" style="27" customWidth="1"/>
    <col min="11520" max="11520" width="25.7109375" style="27" customWidth="1"/>
    <col min="11521" max="11525" width="8.7109375" style="27" customWidth="1"/>
    <col min="11526" max="11526" width="25.7109375" style="27" customWidth="1"/>
    <col min="11527" max="11527" width="2.7109375" style="27" customWidth="1"/>
    <col min="11528" max="11774" width="9.140625" style="27"/>
    <col min="11775" max="11775" width="2.7109375" style="27" customWidth="1"/>
    <col min="11776" max="11776" width="25.7109375" style="27" customWidth="1"/>
    <col min="11777" max="11781" width="8.7109375" style="27" customWidth="1"/>
    <col min="11782" max="11782" width="25.7109375" style="27" customWidth="1"/>
    <col min="11783" max="11783" width="2.7109375" style="27" customWidth="1"/>
    <col min="11784" max="12030" width="9.140625" style="27"/>
    <col min="12031" max="12031" width="2.7109375" style="27" customWidth="1"/>
    <col min="12032" max="12032" width="25.7109375" style="27" customWidth="1"/>
    <col min="12033" max="12037" width="8.7109375" style="27" customWidth="1"/>
    <col min="12038" max="12038" width="25.7109375" style="27" customWidth="1"/>
    <col min="12039" max="12039" width="2.7109375" style="27" customWidth="1"/>
    <col min="12040" max="12286" width="9.140625" style="27"/>
    <col min="12287" max="12287" width="2.7109375" style="27" customWidth="1"/>
    <col min="12288" max="12288" width="25.7109375" style="27" customWidth="1"/>
    <col min="12289" max="12293" width="8.7109375" style="27" customWidth="1"/>
    <col min="12294" max="12294" width="25.7109375" style="27" customWidth="1"/>
    <col min="12295" max="12295" width="2.7109375" style="27" customWidth="1"/>
    <col min="12296" max="12542" width="9.140625" style="27"/>
    <col min="12543" max="12543" width="2.7109375" style="27" customWidth="1"/>
    <col min="12544" max="12544" width="25.7109375" style="27" customWidth="1"/>
    <col min="12545" max="12549" width="8.7109375" style="27" customWidth="1"/>
    <col min="12550" max="12550" width="25.7109375" style="27" customWidth="1"/>
    <col min="12551" max="12551" width="2.7109375" style="27" customWidth="1"/>
    <col min="12552" max="12798" width="9.140625" style="27"/>
    <col min="12799" max="12799" width="2.7109375" style="27" customWidth="1"/>
    <col min="12800" max="12800" width="25.7109375" style="27" customWidth="1"/>
    <col min="12801" max="12805" width="8.7109375" style="27" customWidth="1"/>
    <col min="12806" max="12806" width="25.7109375" style="27" customWidth="1"/>
    <col min="12807" max="12807" width="2.7109375" style="27" customWidth="1"/>
    <col min="12808" max="13054" width="9.140625" style="27"/>
    <col min="13055" max="13055" width="2.7109375" style="27" customWidth="1"/>
    <col min="13056" max="13056" width="25.7109375" style="27" customWidth="1"/>
    <col min="13057" max="13061" width="8.7109375" style="27" customWidth="1"/>
    <col min="13062" max="13062" width="25.7109375" style="27" customWidth="1"/>
    <col min="13063" max="13063" width="2.7109375" style="27" customWidth="1"/>
    <col min="13064" max="13310" width="9.140625" style="27"/>
    <col min="13311" max="13311" width="2.7109375" style="27" customWidth="1"/>
    <col min="13312" max="13312" width="25.7109375" style="27" customWidth="1"/>
    <col min="13313" max="13317" width="8.7109375" style="27" customWidth="1"/>
    <col min="13318" max="13318" width="25.7109375" style="27" customWidth="1"/>
    <col min="13319" max="13319" width="2.7109375" style="27" customWidth="1"/>
    <col min="13320" max="13566" width="9.140625" style="27"/>
    <col min="13567" max="13567" width="2.7109375" style="27" customWidth="1"/>
    <col min="13568" max="13568" width="25.7109375" style="27" customWidth="1"/>
    <col min="13569" max="13573" width="8.7109375" style="27" customWidth="1"/>
    <col min="13574" max="13574" width="25.7109375" style="27" customWidth="1"/>
    <col min="13575" max="13575" width="2.7109375" style="27" customWidth="1"/>
    <col min="13576" max="13822" width="9.140625" style="27"/>
    <col min="13823" max="13823" width="2.7109375" style="27" customWidth="1"/>
    <col min="13824" max="13824" width="25.7109375" style="27" customWidth="1"/>
    <col min="13825" max="13829" width="8.7109375" style="27" customWidth="1"/>
    <col min="13830" max="13830" width="25.7109375" style="27" customWidth="1"/>
    <col min="13831" max="13831" width="2.7109375" style="27" customWidth="1"/>
    <col min="13832" max="14078" width="9.140625" style="27"/>
    <col min="14079" max="14079" width="2.7109375" style="27" customWidth="1"/>
    <col min="14080" max="14080" width="25.7109375" style="27" customWidth="1"/>
    <col min="14081" max="14085" width="8.7109375" style="27" customWidth="1"/>
    <col min="14086" max="14086" width="25.7109375" style="27" customWidth="1"/>
    <col min="14087" max="14087" width="2.7109375" style="27" customWidth="1"/>
    <col min="14088" max="14334" width="9.140625" style="27"/>
    <col min="14335" max="14335" width="2.7109375" style="27" customWidth="1"/>
    <col min="14336" max="14336" width="25.7109375" style="27" customWidth="1"/>
    <col min="14337" max="14341" width="8.7109375" style="27" customWidth="1"/>
    <col min="14342" max="14342" width="25.7109375" style="27" customWidth="1"/>
    <col min="14343" max="14343" width="2.7109375" style="27" customWidth="1"/>
    <col min="14344" max="14590" width="9.140625" style="27"/>
    <col min="14591" max="14591" width="2.7109375" style="27" customWidth="1"/>
    <col min="14592" max="14592" width="25.7109375" style="27" customWidth="1"/>
    <col min="14593" max="14597" width="8.7109375" style="27" customWidth="1"/>
    <col min="14598" max="14598" width="25.7109375" style="27" customWidth="1"/>
    <col min="14599" max="14599" width="2.7109375" style="27" customWidth="1"/>
    <col min="14600" max="14846" width="9.140625" style="27"/>
    <col min="14847" max="14847" width="2.7109375" style="27" customWidth="1"/>
    <col min="14848" max="14848" width="25.7109375" style="27" customWidth="1"/>
    <col min="14849" max="14853" width="8.7109375" style="27" customWidth="1"/>
    <col min="14854" max="14854" width="25.7109375" style="27" customWidth="1"/>
    <col min="14855" max="14855" width="2.7109375" style="27" customWidth="1"/>
    <col min="14856" max="15102" width="9.140625" style="27"/>
    <col min="15103" max="15103" width="2.7109375" style="27" customWidth="1"/>
    <col min="15104" max="15104" width="25.7109375" style="27" customWidth="1"/>
    <col min="15105" max="15109" width="8.7109375" style="27" customWidth="1"/>
    <col min="15110" max="15110" width="25.7109375" style="27" customWidth="1"/>
    <col min="15111" max="15111" width="2.7109375" style="27" customWidth="1"/>
    <col min="15112" max="15358" width="9.140625" style="27"/>
    <col min="15359" max="15359" width="2.7109375" style="27" customWidth="1"/>
    <col min="15360" max="15360" width="25.7109375" style="27" customWidth="1"/>
    <col min="15361" max="15365" width="8.7109375" style="27" customWidth="1"/>
    <col min="15366" max="15366" width="25.7109375" style="27" customWidth="1"/>
    <col min="15367" max="15367" width="2.7109375" style="27" customWidth="1"/>
    <col min="15368" max="15614" width="9.140625" style="27"/>
    <col min="15615" max="15615" width="2.7109375" style="27" customWidth="1"/>
    <col min="15616" max="15616" width="25.7109375" style="27" customWidth="1"/>
    <col min="15617" max="15621" width="8.7109375" style="27" customWidth="1"/>
    <col min="15622" max="15622" width="25.7109375" style="27" customWidth="1"/>
    <col min="15623" max="15623" width="2.7109375" style="27" customWidth="1"/>
    <col min="15624" max="15870" width="9.140625" style="27"/>
    <col min="15871" max="15871" width="2.7109375" style="27" customWidth="1"/>
    <col min="15872" max="15872" width="25.7109375" style="27" customWidth="1"/>
    <col min="15873" max="15877" width="8.7109375" style="27" customWidth="1"/>
    <col min="15878" max="15878" width="25.7109375" style="27" customWidth="1"/>
    <col min="15879" max="15879" width="2.7109375" style="27" customWidth="1"/>
    <col min="15880" max="16126" width="9.140625" style="27"/>
    <col min="16127" max="16127" width="2.7109375" style="27" customWidth="1"/>
    <col min="16128" max="16128" width="25.7109375" style="27" customWidth="1"/>
    <col min="16129" max="16133" width="8.7109375" style="27" customWidth="1"/>
    <col min="16134" max="16134" width="25.7109375" style="27" customWidth="1"/>
    <col min="16135" max="16135" width="2.7109375" style="27" customWidth="1"/>
    <col min="16136" max="16384" width="9.140625" style="27"/>
  </cols>
  <sheetData>
    <row r="1" spans="1:10" ht="21.95" customHeight="1" x14ac:dyDescent="0.2">
      <c r="A1" s="538" t="s">
        <v>8</v>
      </c>
      <c r="B1" s="538"/>
      <c r="C1" s="538"/>
      <c r="D1" s="538"/>
      <c r="E1" s="538"/>
      <c r="F1" s="538"/>
      <c r="G1" s="538"/>
      <c r="H1" s="538"/>
      <c r="I1" s="538"/>
      <c r="J1" s="538"/>
    </row>
    <row r="2" spans="1:10" s="7" customFormat="1" ht="21.95" customHeight="1" x14ac:dyDescent="0.2">
      <c r="A2" s="519" t="s">
        <v>369</v>
      </c>
      <c r="B2" s="519"/>
      <c r="C2" s="519"/>
      <c r="D2" s="519"/>
      <c r="E2" s="519"/>
      <c r="F2" s="519"/>
      <c r="G2" s="519"/>
      <c r="H2" s="519"/>
      <c r="I2" s="519"/>
      <c r="J2" s="519"/>
    </row>
    <row r="3" spans="1:10" ht="15.75" x14ac:dyDescent="0.2">
      <c r="A3" s="539" t="s">
        <v>248</v>
      </c>
      <c r="B3" s="539"/>
      <c r="C3" s="539"/>
      <c r="D3" s="539"/>
      <c r="E3" s="539"/>
      <c r="F3" s="539"/>
      <c r="G3" s="539"/>
      <c r="H3" s="539"/>
      <c r="I3" s="539"/>
      <c r="J3" s="539"/>
    </row>
    <row r="4" spans="1:10" ht="15.75" x14ac:dyDescent="0.2">
      <c r="A4" s="520" t="s">
        <v>369</v>
      </c>
      <c r="B4" s="520"/>
      <c r="C4" s="520"/>
      <c r="D4" s="520"/>
      <c r="E4" s="520"/>
      <c r="F4" s="520"/>
      <c r="G4" s="520"/>
      <c r="H4" s="520"/>
      <c r="I4" s="520"/>
      <c r="J4" s="520"/>
    </row>
    <row r="5" spans="1:10" ht="15.75" x14ac:dyDescent="0.2">
      <c r="A5" s="214"/>
      <c r="B5" s="214"/>
      <c r="C5" s="214"/>
      <c r="D5" s="245"/>
      <c r="E5" s="342"/>
      <c r="F5" s="355"/>
      <c r="G5" s="378"/>
      <c r="H5" s="214"/>
      <c r="I5" s="214"/>
      <c r="J5" s="214"/>
    </row>
    <row r="6" spans="1:10" ht="15.75" customHeight="1" x14ac:dyDescent="0.2">
      <c r="A6" s="39" t="s">
        <v>390</v>
      </c>
      <c r="B6" s="39"/>
      <c r="C6" s="2"/>
      <c r="D6" s="2"/>
      <c r="E6" s="2"/>
      <c r="F6" s="2"/>
      <c r="G6" s="2"/>
      <c r="H6" s="2"/>
      <c r="J6" s="83" t="s">
        <v>391</v>
      </c>
    </row>
    <row r="7" spans="1:10" s="132" customFormat="1" ht="14.25" customHeight="1" thickBot="1" x14ac:dyDescent="0.25">
      <c r="A7" s="540" t="s">
        <v>308</v>
      </c>
      <c r="B7" s="540"/>
      <c r="C7" s="549">
        <v>2011</v>
      </c>
      <c r="D7" s="549">
        <v>2012</v>
      </c>
      <c r="E7" s="549">
        <v>2013</v>
      </c>
      <c r="F7" s="549">
        <v>2014</v>
      </c>
      <c r="G7" s="549">
        <v>2015</v>
      </c>
      <c r="H7" s="549">
        <v>2016</v>
      </c>
      <c r="I7" s="543" t="s">
        <v>249</v>
      </c>
      <c r="J7" s="544"/>
    </row>
    <row r="8" spans="1:10" s="132" customFormat="1" ht="14.25" customHeight="1" thickTop="1" thickBot="1" x14ac:dyDescent="0.25">
      <c r="A8" s="541"/>
      <c r="B8" s="541"/>
      <c r="C8" s="550"/>
      <c r="D8" s="550"/>
      <c r="E8" s="550"/>
      <c r="F8" s="550"/>
      <c r="G8" s="550"/>
      <c r="H8" s="550"/>
      <c r="I8" s="545"/>
      <c r="J8" s="546"/>
    </row>
    <row r="9" spans="1:10" s="132" customFormat="1" ht="14.25" customHeight="1" thickTop="1" x14ac:dyDescent="0.2">
      <c r="A9" s="542"/>
      <c r="B9" s="542"/>
      <c r="C9" s="551"/>
      <c r="D9" s="551"/>
      <c r="E9" s="551"/>
      <c r="F9" s="551"/>
      <c r="G9" s="551"/>
      <c r="H9" s="551"/>
      <c r="I9" s="547"/>
      <c r="J9" s="548"/>
    </row>
    <row r="10" spans="1:10" ht="19.5" customHeight="1" thickBot="1" x14ac:dyDescent="0.25">
      <c r="A10" s="40"/>
      <c r="B10" s="41" t="s">
        <v>9</v>
      </c>
      <c r="C10" s="115">
        <v>436736</v>
      </c>
      <c r="D10" s="115">
        <v>439951</v>
      </c>
      <c r="E10" s="115">
        <v>221786</v>
      </c>
      <c r="F10" s="115">
        <v>226159</v>
      </c>
      <c r="G10" s="115">
        <v>183178</v>
      </c>
      <c r="H10" s="115">
        <v>210828</v>
      </c>
      <c r="I10" s="42" t="s">
        <v>250</v>
      </c>
      <c r="J10" s="43"/>
    </row>
    <row r="11" spans="1:10" ht="19.5" customHeight="1" thickTop="1" thickBot="1" x14ac:dyDescent="0.25">
      <c r="A11" s="44"/>
      <c r="B11" s="45" t="s">
        <v>372</v>
      </c>
      <c r="C11" s="116">
        <v>294175</v>
      </c>
      <c r="D11" s="116">
        <v>303572</v>
      </c>
      <c r="E11" s="116">
        <v>149841</v>
      </c>
      <c r="F11" s="116">
        <v>157344</v>
      </c>
      <c r="G11" s="116">
        <v>167830</v>
      </c>
      <c r="H11" s="116">
        <v>189800</v>
      </c>
      <c r="I11" s="46" t="s">
        <v>377</v>
      </c>
      <c r="J11" s="47"/>
    </row>
    <row r="12" spans="1:10" ht="19.5" customHeight="1" thickTop="1" thickBot="1" x14ac:dyDescent="0.25">
      <c r="A12" s="40"/>
      <c r="B12" s="41" t="s">
        <v>10</v>
      </c>
      <c r="C12" s="115">
        <v>324962</v>
      </c>
      <c r="D12" s="115">
        <v>327527</v>
      </c>
      <c r="E12" s="115">
        <v>506693</v>
      </c>
      <c r="F12" s="115">
        <v>207841</v>
      </c>
      <c r="G12" s="115">
        <v>211305</v>
      </c>
      <c r="H12" s="115">
        <v>176601</v>
      </c>
      <c r="I12" s="42" t="s">
        <v>11</v>
      </c>
      <c r="J12" s="43"/>
    </row>
    <row r="13" spans="1:10" ht="19.5" customHeight="1" thickTop="1" thickBot="1" x14ac:dyDescent="0.25">
      <c r="A13" s="44"/>
      <c r="B13" s="45" t="s">
        <v>108</v>
      </c>
      <c r="C13" s="116">
        <v>449078</v>
      </c>
      <c r="D13" s="116">
        <v>452658</v>
      </c>
      <c r="E13" s="116">
        <v>334729</v>
      </c>
      <c r="F13" s="116">
        <v>192507</v>
      </c>
      <c r="G13" s="116">
        <v>226924</v>
      </c>
      <c r="H13" s="116">
        <v>236321</v>
      </c>
      <c r="I13" s="46" t="s">
        <v>110</v>
      </c>
      <c r="J13" s="47"/>
    </row>
    <row r="14" spans="1:10" ht="19.5" customHeight="1" thickTop="1" thickBot="1" x14ac:dyDescent="0.25">
      <c r="A14" s="40"/>
      <c r="B14" s="41" t="s">
        <v>341</v>
      </c>
      <c r="C14" s="115">
        <v>209607</v>
      </c>
      <c r="D14" s="115">
        <v>215574</v>
      </c>
      <c r="E14" s="115">
        <v>126412</v>
      </c>
      <c r="F14" s="115">
        <v>135829</v>
      </c>
      <c r="G14" s="115">
        <v>139883</v>
      </c>
      <c r="H14" s="115">
        <v>105041</v>
      </c>
      <c r="I14" s="42" t="s">
        <v>111</v>
      </c>
      <c r="J14" s="43"/>
    </row>
    <row r="15" spans="1:10" ht="19.5" customHeight="1" thickTop="1" thickBot="1" x14ac:dyDescent="0.25">
      <c r="A15" s="44"/>
      <c r="B15" s="45" t="s">
        <v>21</v>
      </c>
      <c r="C15" s="116">
        <v>241110</v>
      </c>
      <c r="D15" s="116">
        <v>235882</v>
      </c>
      <c r="E15" s="116">
        <v>101014</v>
      </c>
      <c r="F15" s="116">
        <v>109244</v>
      </c>
      <c r="G15" s="116">
        <v>127787</v>
      </c>
      <c r="H15" s="116">
        <v>142509</v>
      </c>
      <c r="I15" s="46" t="s">
        <v>251</v>
      </c>
      <c r="J15" s="47"/>
    </row>
    <row r="16" spans="1:10" ht="19.5" customHeight="1" thickTop="1" thickBot="1" x14ac:dyDescent="0.25">
      <c r="A16" s="40"/>
      <c r="B16" s="41" t="s">
        <v>117</v>
      </c>
      <c r="C16" s="115">
        <v>236265</v>
      </c>
      <c r="D16" s="115">
        <v>242159</v>
      </c>
      <c r="E16" s="115">
        <v>203388</v>
      </c>
      <c r="F16" s="115">
        <v>193036</v>
      </c>
      <c r="G16" s="115">
        <v>155450</v>
      </c>
      <c r="H16" s="115">
        <v>178884</v>
      </c>
      <c r="I16" s="42" t="s">
        <v>252</v>
      </c>
      <c r="J16" s="43"/>
    </row>
    <row r="17" spans="1:10" ht="19.5" customHeight="1" thickTop="1" thickBot="1" x14ac:dyDescent="0.25">
      <c r="A17" s="44"/>
      <c r="B17" s="45" t="s">
        <v>109</v>
      </c>
      <c r="C17" s="116">
        <v>200220</v>
      </c>
      <c r="D17" s="116">
        <v>195833</v>
      </c>
      <c r="E17" s="116">
        <v>261843</v>
      </c>
      <c r="F17" s="116">
        <v>132669</v>
      </c>
      <c r="G17" s="116">
        <v>134280</v>
      </c>
      <c r="H17" s="116">
        <v>149326</v>
      </c>
      <c r="I17" s="46" t="s">
        <v>112</v>
      </c>
      <c r="J17" s="47"/>
    </row>
    <row r="18" spans="1:10" ht="19.5" customHeight="1" thickTop="1" thickBot="1" x14ac:dyDescent="0.25">
      <c r="A18" s="40"/>
      <c r="B18" s="41" t="s">
        <v>18</v>
      </c>
      <c r="C18" s="115">
        <v>219603</v>
      </c>
      <c r="D18" s="115">
        <v>239582</v>
      </c>
      <c r="E18" s="115">
        <v>116360</v>
      </c>
      <c r="F18" s="115">
        <v>125293</v>
      </c>
      <c r="G18" s="115">
        <v>137390</v>
      </c>
      <c r="H18" s="115">
        <v>129555</v>
      </c>
      <c r="I18" s="42" t="s">
        <v>113</v>
      </c>
      <c r="J18" s="43"/>
    </row>
    <row r="19" spans="1:10" ht="19.5" customHeight="1" thickTop="1" thickBot="1" x14ac:dyDescent="0.25">
      <c r="A19" s="44"/>
      <c r="B19" s="45" t="s">
        <v>12</v>
      </c>
      <c r="C19" s="116">
        <v>92220</v>
      </c>
      <c r="D19" s="116">
        <v>94561</v>
      </c>
      <c r="E19" s="116">
        <v>50362</v>
      </c>
      <c r="F19" s="116">
        <v>63215</v>
      </c>
      <c r="G19" s="116">
        <v>78206</v>
      </c>
      <c r="H19" s="116">
        <v>69988</v>
      </c>
      <c r="I19" s="46" t="s">
        <v>253</v>
      </c>
      <c r="J19" s="47"/>
    </row>
    <row r="20" spans="1:10" ht="19.5" customHeight="1" thickTop="1" thickBot="1" x14ac:dyDescent="0.25">
      <c r="A20" s="40"/>
      <c r="B20" s="41" t="s">
        <v>22</v>
      </c>
      <c r="C20" s="115">
        <v>101591</v>
      </c>
      <c r="D20" s="115">
        <v>104227</v>
      </c>
      <c r="E20" s="115">
        <v>75521</v>
      </c>
      <c r="F20" s="115">
        <v>86558</v>
      </c>
      <c r="G20" s="115">
        <v>106457</v>
      </c>
      <c r="H20" s="115">
        <v>121120</v>
      </c>
      <c r="I20" s="42" t="s">
        <v>289</v>
      </c>
      <c r="J20" s="43"/>
    </row>
    <row r="21" spans="1:10" ht="19.5" customHeight="1" thickTop="1" thickBot="1" x14ac:dyDescent="0.25">
      <c r="A21" s="44"/>
      <c r="B21" s="45" t="s">
        <v>13</v>
      </c>
      <c r="C21" s="116">
        <v>109913</v>
      </c>
      <c r="D21" s="116">
        <v>113215</v>
      </c>
      <c r="E21" s="116">
        <v>81429</v>
      </c>
      <c r="F21" s="116">
        <v>78429</v>
      </c>
      <c r="G21" s="116">
        <v>64403</v>
      </c>
      <c r="H21" s="116">
        <v>99428</v>
      </c>
      <c r="I21" s="46" t="s">
        <v>254</v>
      </c>
      <c r="J21" s="47"/>
    </row>
    <row r="22" spans="1:10" ht="25.5" customHeight="1" thickTop="1" thickBot="1" x14ac:dyDescent="0.25">
      <c r="A22" s="40"/>
      <c r="B22" s="41" t="s">
        <v>373</v>
      </c>
      <c r="C22" s="115">
        <v>34423</v>
      </c>
      <c r="D22" s="115">
        <v>12352</v>
      </c>
      <c r="E22" s="115" t="str">
        <f t="shared" ref="E22:F22" si="0">".."</f>
        <v>..</v>
      </c>
      <c r="F22" s="115" t="str">
        <f t="shared" si="0"/>
        <v>..</v>
      </c>
      <c r="G22" s="115">
        <v>1517</v>
      </c>
      <c r="H22" s="115" t="s">
        <v>437</v>
      </c>
      <c r="I22" s="42" t="s">
        <v>257</v>
      </c>
      <c r="J22" s="43"/>
    </row>
    <row r="23" spans="1:10" ht="19.5" customHeight="1" thickTop="1" thickBot="1" x14ac:dyDescent="0.25">
      <c r="A23" s="44"/>
      <c r="B23" s="45" t="s">
        <v>374</v>
      </c>
      <c r="C23" s="116">
        <v>97061</v>
      </c>
      <c r="D23" s="116">
        <v>156410</v>
      </c>
      <c r="E23" s="116">
        <v>155648</v>
      </c>
      <c r="F23" s="116">
        <v>233621</v>
      </c>
      <c r="G23" s="116">
        <v>165335</v>
      </c>
      <c r="H23" s="116">
        <v>185393</v>
      </c>
      <c r="I23" s="46" t="s">
        <v>378</v>
      </c>
      <c r="J23" s="47"/>
    </row>
    <row r="24" spans="1:10" ht="19.5" customHeight="1" thickTop="1" thickBot="1" x14ac:dyDescent="0.25">
      <c r="A24" s="40"/>
      <c r="B24" s="41" t="s">
        <v>14</v>
      </c>
      <c r="C24" s="115">
        <v>194477</v>
      </c>
      <c r="D24" s="115">
        <v>204652</v>
      </c>
      <c r="E24" s="115">
        <v>207843</v>
      </c>
      <c r="F24" s="115">
        <v>161995</v>
      </c>
      <c r="G24" s="115">
        <v>182136</v>
      </c>
      <c r="H24" s="115">
        <v>239588</v>
      </c>
      <c r="I24" s="42" t="s">
        <v>255</v>
      </c>
      <c r="J24" s="43"/>
    </row>
    <row r="25" spans="1:10" ht="19.5" customHeight="1" thickTop="1" thickBot="1" x14ac:dyDescent="0.25">
      <c r="A25" s="44"/>
      <c r="B25" s="45" t="s">
        <v>15</v>
      </c>
      <c r="C25" s="116">
        <v>38453</v>
      </c>
      <c r="D25" s="116">
        <v>39789</v>
      </c>
      <c r="E25" s="116">
        <v>30318</v>
      </c>
      <c r="F25" s="116">
        <v>32761</v>
      </c>
      <c r="G25" s="116">
        <v>32561</v>
      </c>
      <c r="H25" s="116">
        <v>37622</v>
      </c>
      <c r="I25" s="46" t="s">
        <v>256</v>
      </c>
      <c r="J25" s="47"/>
    </row>
    <row r="26" spans="1:10" ht="19.5" customHeight="1" thickTop="1" thickBot="1" x14ac:dyDescent="0.25">
      <c r="A26" s="40"/>
      <c r="B26" s="41" t="s">
        <v>215</v>
      </c>
      <c r="C26" s="115">
        <v>18573</v>
      </c>
      <c r="D26" s="115">
        <v>19753</v>
      </c>
      <c r="E26" s="115" t="str">
        <f t="shared" ref="E26:E27" si="1">".."</f>
        <v>..</v>
      </c>
      <c r="F26" s="115">
        <v>53862</v>
      </c>
      <c r="G26" s="115">
        <v>76403</v>
      </c>
      <c r="H26" s="115" t="s">
        <v>437</v>
      </c>
      <c r="I26" s="42" t="s">
        <v>258</v>
      </c>
      <c r="J26" s="43"/>
    </row>
    <row r="27" spans="1:10" ht="19.5" customHeight="1" thickTop="1" thickBot="1" x14ac:dyDescent="0.25">
      <c r="A27" s="44"/>
      <c r="B27" s="45" t="s">
        <v>17</v>
      </c>
      <c r="C27" s="116">
        <v>10665</v>
      </c>
      <c r="D27" s="116">
        <v>10798</v>
      </c>
      <c r="E27" s="116" t="str">
        <f t="shared" si="1"/>
        <v>..</v>
      </c>
      <c r="F27" s="116">
        <v>49040</v>
      </c>
      <c r="G27" s="116">
        <v>58334</v>
      </c>
      <c r="H27" s="116" t="s">
        <v>437</v>
      </c>
      <c r="I27" s="46" t="s">
        <v>114</v>
      </c>
      <c r="J27" s="47"/>
    </row>
    <row r="28" spans="1:10" ht="19.5" customHeight="1" thickTop="1" thickBot="1" x14ac:dyDescent="0.25">
      <c r="A28" s="40"/>
      <c r="B28" s="41" t="s">
        <v>20</v>
      </c>
      <c r="C28" s="115">
        <v>5346</v>
      </c>
      <c r="D28" s="115">
        <v>5589</v>
      </c>
      <c r="E28" s="115">
        <v>6251</v>
      </c>
      <c r="F28" s="115">
        <v>6799</v>
      </c>
      <c r="G28" s="115">
        <v>7395</v>
      </c>
      <c r="H28" s="115">
        <v>7969</v>
      </c>
      <c r="I28" s="42" t="s">
        <v>259</v>
      </c>
      <c r="J28" s="43"/>
    </row>
    <row r="29" spans="1:10" ht="19.5" customHeight="1" thickTop="1" thickBot="1" x14ac:dyDescent="0.25">
      <c r="A29" s="44"/>
      <c r="B29" s="45" t="s">
        <v>216</v>
      </c>
      <c r="C29" s="116">
        <v>11518</v>
      </c>
      <c r="D29" s="116">
        <v>12185</v>
      </c>
      <c r="E29" s="116">
        <v>9302</v>
      </c>
      <c r="F29" s="116">
        <v>7389</v>
      </c>
      <c r="G29" s="116">
        <v>5946</v>
      </c>
      <c r="H29" s="116">
        <v>7985</v>
      </c>
      <c r="I29" s="46" t="s">
        <v>132</v>
      </c>
      <c r="J29" s="47"/>
    </row>
    <row r="30" spans="1:10" ht="19.5" customHeight="1" thickTop="1" thickBot="1" x14ac:dyDescent="0.25">
      <c r="A30" s="40"/>
      <c r="B30" s="41" t="s">
        <v>19</v>
      </c>
      <c r="C30" s="115">
        <v>9796</v>
      </c>
      <c r="D30" s="115">
        <v>10273</v>
      </c>
      <c r="E30" s="115">
        <v>6529</v>
      </c>
      <c r="F30" s="115">
        <v>8352</v>
      </c>
      <c r="G30" s="115">
        <v>7591</v>
      </c>
      <c r="H30" s="115">
        <v>7566</v>
      </c>
      <c r="I30" s="42" t="s">
        <v>260</v>
      </c>
      <c r="J30" s="43"/>
    </row>
    <row r="31" spans="1:10" ht="19.5" customHeight="1" thickTop="1" thickBot="1" x14ac:dyDescent="0.25">
      <c r="A31" s="44"/>
      <c r="B31" s="45" t="s">
        <v>16</v>
      </c>
      <c r="C31" s="116">
        <v>5921</v>
      </c>
      <c r="D31" s="116">
        <v>6054</v>
      </c>
      <c r="E31" s="116">
        <v>5604</v>
      </c>
      <c r="F31" s="116">
        <v>4577</v>
      </c>
      <c r="G31" s="116">
        <v>5916</v>
      </c>
      <c r="H31" s="116">
        <v>10176</v>
      </c>
      <c r="I31" s="46" t="s">
        <v>261</v>
      </c>
      <c r="J31" s="47"/>
    </row>
    <row r="32" spans="1:10" ht="19.5" customHeight="1" thickTop="1" thickBot="1" x14ac:dyDescent="0.25">
      <c r="A32" s="40"/>
      <c r="B32" s="41" t="s">
        <v>204</v>
      </c>
      <c r="C32" s="115">
        <v>5159</v>
      </c>
      <c r="D32" s="115">
        <v>27521</v>
      </c>
      <c r="E32" s="115">
        <v>33612</v>
      </c>
      <c r="F32" s="115" t="str">
        <f t="shared" ref="F32:G33" si="2">".."</f>
        <v>..</v>
      </c>
      <c r="G32" s="115" t="str">
        <f t="shared" si="2"/>
        <v>..</v>
      </c>
      <c r="H32" s="115">
        <v>68943</v>
      </c>
      <c r="I32" s="42" t="s">
        <v>213</v>
      </c>
      <c r="J32" s="43"/>
    </row>
    <row r="33" spans="1:10" ht="19.5" customHeight="1" thickTop="1" thickBot="1" x14ac:dyDescent="0.25">
      <c r="A33" s="44"/>
      <c r="B33" s="45" t="s">
        <v>342</v>
      </c>
      <c r="C33" s="116">
        <v>15288</v>
      </c>
      <c r="D33" s="116">
        <v>37654</v>
      </c>
      <c r="E33" s="116">
        <v>76302</v>
      </c>
      <c r="F33" s="116" t="str">
        <f t="shared" si="2"/>
        <v>..</v>
      </c>
      <c r="G33" s="116" t="str">
        <f t="shared" si="2"/>
        <v>..</v>
      </c>
      <c r="H33" s="116">
        <v>106945</v>
      </c>
      <c r="I33" s="46" t="s">
        <v>214</v>
      </c>
      <c r="J33" s="47"/>
    </row>
    <row r="34" spans="1:10" ht="19.5" customHeight="1" thickTop="1" thickBot="1" x14ac:dyDescent="0.25">
      <c r="A34" s="40"/>
      <c r="B34" s="41" t="s">
        <v>375</v>
      </c>
      <c r="C34" s="115" t="s">
        <v>298</v>
      </c>
      <c r="D34" s="115" t="str">
        <f t="shared" ref="D34:G35" si="3">".."</f>
        <v>..</v>
      </c>
      <c r="E34" s="115" t="str">
        <f t="shared" si="3"/>
        <v>..</v>
      </c>
      <c r="F34" s="115" t="str">
        <f t="shared" si="3"/>
        <v>..</v>
      </c>
      <c r="G34" s="115" t="str">
        <f t="shared" si="3"/>
        <v>..</v>
      </c>
      <c r="H34" s="115">
        <v>125000</v>
      </c>
      <c r="I34" s="42" t="s">
        <v>379</v>
      </c>
      <c r="J34" s="43"/>
    </row>
    <row r="35" spans="1:10" ht="19.5" customHeight="1" thickTop="1" x14ac:dyDescent="0.2">
      <c r="A35" s="57"/>
      <c r="B35" s="58" t="s">
        <v>376</v>
      </c>
      <c r="C35" s="145"/>
      <c r="D35" s="145" t="str">
        <f t="shared" si="3"/>
        <v>..</v>
      </c>
      <c r="E35" s="145" t="str">
        <f t="shared" si="3"/>
        <v>..</v>
      </c>
      <c r="F35" s="145" t="str">
        <f t="shared" si="3"/>
        <v>..</v>
      </c>
      <c r="G35" s="145" t="str">
        <f t="shared" si="3"/>
        <v>..</v>
      </c>
      <c r="H35" s="145">
        <v>29579</v>
      </c>
      <c r="I35" s="86" t="s">
        <v>380</v>
      </c>
      <c r="J35" s="59"/>
    </row>
    <row r="36" spans="1:10" ht="24" customHeight="1" x14ac:dyDescent="0.2">
      <c r="A36" s="535" t="s">
        <v>1</v>
      </c>
      <c r="B36" s="535"/>
      <c r="C36" s="453">
        <f>SUM(C10:C34)</f>
        <v>3362160</v>
      </c>
      <c r="D36" s="453">
        <f t="shared" ref="D36:G36" si="4">SUM(D10:D35)</f>
        <v>3507771</v>
      </c>
      <c r="E36" s="453">
        <f>SUM(E10:E35)</f>
        <v>2760787</v>
      </c>
      <c r="F36" s="453">
        <f t="shared" si="4"/>
        <v>2266520</v>
      </c>
      <c r="G36" s="453">
        <f t="shared" si="4"/>
        <v>2276227</v>
      </c>
      <c r="H36" s="453">
        <f>SUM(H10:H35)</f>
        <v>2636167</v>
      </c>
      <c r="I36" s="536" t="s">
        <v>6</v>
      </c>
      <c r="J36" s="537"/>
    </row>
    <row r="37" spans="1:10" s="133" customFormat="1" ht="30" customHeight="1" x14ac:dyDescent="0.2">
      <c r="A37" s="533" t="s">
        <v>217</v>
      </c>
      <c r="B37" s="533"/>
      <c r="C37" s="533"/>
      <c r="D37" s="533"/>
      <c r="E37" s="533"/>
      <c r="F37" s="533"/>
      <c r="G37" s="534" t="s">
        <v>262</v>
      </c>
      <c r="H37" s="534"/>
      <c r="I37" s="534"/>
      <c r="J37" s="534"/>
    </row>
    <row r="38" spans="1:10" x14ac:dyDescent="0.2">
      <c r="A38" s="452" t="s">
        <v>438</v>
      </c>
      <c r="J38" s="454" t="s">
        <v>439</v>
      </c>
    </row>
  </sheetData>
  <mergeCells count="16">
    <mergeCell ref="A37:F37"/>
    <mergeCell ref="G37:J37"/>
    <mergeCell ref="A36:B36"/>
    <mergeCell ref="I36:J36"/>
    <mergeCell ref="A1:J1"/>
    <mergeCell ref="A2:J2"/>
    <mergeCell ref="A3:J3"/>
    <mergeCell ref="A4:J4"/>
    <mergeCell ref="A7:B9"/>
    <mergeCell ref="I7:J9"/>
    <mergeCell ref="H7:H9"/>
    <mergeCell ref="C7:C9"/>
    <mergeCell ref="D7:D9"/>
    <mergeCell ref="E7:E9"/>
    <mergeCell ref="F7:F9"/>
    <mergeCell ref="G7:G9"/>
  </mergeCells>
  <printOptions horizontalCentered="1" verticalCentered="1"/>
  <pageMargins left="0" right="0" top="0" bottom="0"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rightToLeft="1" view="pageBreakPreview" topLeftCell="A10" zoomScaleNormal="75" zoomScaleSheetLayoutView="100" workbookViewId="0">
      <selection activeCell="C27" sqref="C27"/>
    </sheetView>
  </sheetViews>
  <sheetFormatPr defaultRowHeight="15" x14ac:dyDescent="0.2"/>
  <cols>
    <col min="1" max="1" width="26.140625" style="20" customWidth="1"/>
    <col min="2" max="4" width="11.85546875" style="21" customWidth="1"/>
    <col min="5" max="5" width="28.7109375" style="20" customWidth="1"/>
    <col min="6" max="16384" width="9.140625" style="76"/>
  </cols>
  <sheetData>
    <row r="1" spans="1:7" s="9" customFormat="1" ht="44.25" customHeight="1" x14ac:dyDescent="0.2">
      <c r="A1" s="552" t="s">
        <v>100</v>
      </c>
      <c r="B1" s="552"/>
      <c r="C1" s="552"/>
      <c r="D1" s="552"/>
      <c r="E1" s="552"/>
      <c r="F1" s="53"/>
      <c r="G1" s="53"/>
    </row>
    <row r="2" spans="1:7" s="9" customFormat="1" ht="17.25" customHeight="1" x14ac:dyDescent="0.2">
      <c r="A2" s="553">
        <v>2016</v>
      </c>
      <c r="B2" s="553"/>
      <c r="C2" s="553"/>
      <c r="D2" s="553"/>
      <c r="E2" s="553"/>
      <c r="F2" s="54"/>
      <c r="G2" s="54"/>
    </row>
    <row r="3" spans="1:7" s="9" customFormat="1" ht="42" customHeight="1" x14ac:dyDescent="0.2">
      <c r="A3" s="554" t="s">
        <v>322</v>
      </c>
      <c r="B3" s="554"/>
      <c r="C3" s="554"/>
      <c r="D3" s="554"/>
      <c r="E3" s="554"/>
      <c r="F3" s="55"/>
      <c r="G3" s="55"/>
    </row>
    <row r="4" spans="1:7" s="9" customFormat="1" ht="15.75" x14ac:dyDescent="0.2">
      <c r="A4" s="555">
        <v>2016</v>
      </c>
      <c r="B4" s="555"/>
      <c r="C4" s="555"/>
      <c r="D4" s="555"/>
      <c r="E4" s="555"/>
      <c r="F4" s="22"/>
      <c r="G4" s="22"/>
    </row>
    <row r="5" spans="1:7" s="9" customFormat="1" ht="15.75" x14ac:dyDescent="0.2">
      <c r="A5" s="215"/>
      <c r="B5" s="215"/>
      <c r="C5" s="215"/>
      <c r="D5" s="215"/>
      <c r="E5" s="215"/>
      <c r="F5" s="22"/>
      <c r="G5" s="22"/>
    </row>
    <row r="6" spans="1:7" s="9" customFormat="1" ht="15.75" customHeight="1" x14ac:dyDescent="0.2">
      <c r="A6" s="51" t="s">
        <v>392</v>
      </c>
      <c r="B6" s="119"/>
      <c r="C6" s="119"/>
      <c r="D6" s="119"/>
      <c r="E6" s="56" t="s">
        <v>393</v>
      </c>
      <c r="F6" s="119"/>
      <c r="G6" s="52"/>
    </row>
    <row r="7" spans="1:7" s="132" customFormat="1" ht="22.5" customHeight="1" x14ac:dyDescent="0.2">
      <c r="A7" s="556" t="s">
        <v>307</v>
      </c>
      <c r="B7" s="559" t="s">
        <v>105</v>
      </c>
      <c r="C7" s="559" t="s">
        <v>106</v>
      </c>
      <c r="D7" s="559" t="s">
        <v>99</v>
      </c>
      <c r="E7" s="562" t="s">
        <v>306</v>
      </c>
    </row>
    <row r="8" spans="1:7" s="132" customFormat="1" ht="19.5" customHeight="1" x14ac:dyDescent="0.2">
      <c r="A8" s="557"/>
      <c r="B8" s="560"/>
      <c r="C8" s="560"/>
      <c r="D8" s="560"/>
      <c r="E8" s="563"/>
    </row>
    <row r="9" spans="1:7" s="132" customFormat="1" ht="14.25" customHeight="1" x14ac:dyDescent="0.2">
      <c r="A9" s="558"/>
      <c r="B9" s="561"/>
      <c r="C9" s="561"/>
      <c r="D9" s="561"/>
      <c r="E9" s="564"/>
    </row>
    <row r="10" spans="1:7" s="27" customFormat="1" ht="25.5" customHeight="1" thickBot="1" x14ac:dyDescent="0.25">
      <c r="A10" s="49" t="s">
        <v>39</v>
      </c>
      <c r="B10" s="113">
        <v>473</v>
      </c>
      <c r="C10" s="113">
        <v>94</v>
      </c>
      <c r="D10" s="419">
        <f>B10+C10</f>
        <v>567</v>
      </c>
      <c r="E10" s="224" t="s">
        <v>263</v>
      </c>
    </row>
    <row r="11" spans="1:7" s="27" customFormat="1" ht="25.5" customHeight="1" thickTop="1" thickBot="1" x14ac:dyDescent="0.25">
      <c r="A11" s="50" t="s">
        <v>40</v>
      </c>
      <c r="B11" s="108">
        <v>381</v>
      </c>
      <c r="C11" s="108">
        <v>78</v>
      </c>
      <c r="D11" s="420">
        <f t="shared" ref="D11:D27" si="0">B11+C11</f>
        <v>459</v>
      </c>
      <c r="E11" s="225" t="s">
        <v>264</v>
      </c>
    </row>
    <row r="12" spans="1:7" s="27" customFormat="1" ht="25.5" customHeight="1" thickTop="1" thickBot="1" x14ac:dyDescent="0.25">
      <c r="A12" s="49" t="s">
        <v>41</v>
      </c>
      <c r="B12" s="113">
        <v>212</v>
      </c>
      <c r="C12" s="113">
        <v>50</v>
      </c>
      <c r="D12" s="419">
        <f t="shared" si="0"/>
        <v>262</v>
      </c>
      <c r="E12" s="224" t="s">
        <v>266</v>
      </c>
    </row>
    <row r="13" spans="1:7" s="27" customFormat="1" ht="25.5" customHeight="1" thickTop="1" thickBot="1" x14ac:dyDescent="0.25">
      <c r="A13" s="50" t="s">
        <v>42</v>
      </c>
      <c r="B13" s="108">
        <v>206</v>
      </c>
      <c r="C13" s="108">
        <v>38</v>
      </c>
      <c r="D13" s="420">
        <f t="shared" si="0"/>
        <v>244</v>
      </c>
      <c r="E13" s="225" t="s">
        <v>265</v>
      </c>
    </row>
    <row r="14" spans="1:7" s="27" customFormat="1" ht="25.5" customHeight="1" thickTop="1" thickBot="1" x14ac:dyDescent="0.25">
      <c r="A14" s="49" t="s">
        <v>43</v>
      </c>
      <c r="B14" s="113">
        <v>24</v>
      </c>
      <c r="C14" s="113">
        <v>1</v>
      </c>
      <c r="D14" s="419">
        <f t="shared" si="0"/>
        <v>25</v>
      </c>
      <c r="E14" s="224" t="s">
        <v>44</v>
      </c>
    </row>
    <row r="15" spans="1:7" s="27" customFormat="1" ht="25.5" customHeight="1" thickTop="1" thickBot="1" x14ac:dyDescent="0.25">
      <c r="A15" s="50" t="s">
        <v>45</v>
      </c>
      <c r="B15" s="108">
        <v>4571</v>
      </c>
      <c r="C15" s="108">
        <v>1022</v>
      </c>
      <c r="D15" s="420">
        <f>B15+C15</f>
        <v>5593</v>
      </c>
      <c r="E15" s="225" t="s">
        <v>46</v>
      </c>
    </row>
    <row r="16" spans="1:7" s="27" customFormat="1" ht="25.5" customHeight="1" thickTop="1" thickBot="1" x14ac:dyDescent="0.25">
      <c r="A16" s="49" t="s">
        <v>47</v>
      </c>
      <c r="B16" s="113">
        <v>8</v>
      </c>
      <c r="C16" s="113">
        <v>22</v>
      </c>
      <c r="D16" s="419">
        <f t="shared" si="0"/>
        <v>30</v>
      </c>
      <c r="E16" s="224" t="s">
        <v>48</v>
      </c>
    </row>
    <row r="17" spans="1:5" s="27" customFormat="1" ht="25.5" customHeight="1" thickTop="1" thickBot="1" x14ac:dyDescent="0.25">
      <c r="A17" s="50" t="s">
        <v>49</v>
      </c>
      <c r="B17" s="108">
        <v>19</v>
      </c>
      <c r="C17" s="108">
        <v>1</v>
      </c>
      <c r="D17" s="420">
        <f t="shared" si="0"/>
        <v>20</v>
      </c>
      <c r="E17" s="225" t="s">
        <v>267</v>
      </c>
    </row>
    <row r="18" spans="1:5" s="27" customFormat="1" ht="25.5" customHeight="1" thickTop="1" thickBot="1" x14ac:dyDescent="0.25">
      <c r="A18" s="49" t="s">
        <v>50</v>
      </c>
      <c r="B18" s="113">
        <v>344</v>
      </c>
      <c r="C18" s="113">
        <v>164</v>
      </c>
      <c r="D18" s="419">
        <f t="shared" si="0"/>
        <v>508</v>
      </c>
      <c r="E18" s="224" t="s">
        <v>51</v>
      </c>
    </row>
    <row r="19" spans="1:5" s="27" customFormat="1" ht="25.5" customHeight="1" thickTop="1" thickBot="1" x14ac:dyDescent="0.25">
      <c r="A19" s="50" t="s">
        <v>327</v>
      </c>
      <c r="B19" s="108">
        <v>16</v>
      </c>
      <c r="C19" s="108">
        <v>4</v>
      </c>
      <c r="D19" s="420">
        <f t="shared" si="0"/>
        <v>20</v>
      </c>
      <c r="E19" s="225" t="s">
        <v>268</v>
      </c>
    </row>
    <row r="20" spans="1:5" s="27" customFormat="1" ht="25.5" customHeight="1" thickTop="1" thickBot="1" x14ac:dyDescent="0.25">
      <c r="A20" s="49" t="s">
        <v>212</v>
      </c>
      <c r="B20" s="113">
        <v>4091</v>
      </c>
      <c r="C20" s="113">
        <v>2734</v>
      </c>
      <c r="D20" s="419">
        <f t="shared" si="0"/>
        <v>6825</v>
      </c>
      <c r="E20" s="224" t="s">
        <v>269</v>
      </c>
    </row>
    <row r="21" spans="1:5" s="27" customFormat="1" ht="25.5" customHeight="1" thickTop="1" thickBot="1" x14ac:dyDescent="0.25">
      <c r="A21" s="50" t="s">
        <v>52</v>
      </c>
      <c r="B21" s="108">
        <v>41</v>
      </c>
      <c r="C21" s="108">
        <v>3</v>
      </c>
      <c r="D21" s="420">
        <f t="shared" si="0"/>
        <v>44</v>
      </c>
      <c r="E21" s="225" t="s">
        <v>270</v>
      </c>
    </row>
    <row r="22" spans="1:5" s="27" customFormat="1" ht="25.5" customHeight="1" thickTop="1" thickBot="1" x14ac:dyDescent="0.25">
      <c r="A22" s="49" t="s">
        <v>90</v>
      </c>
      <c r="B22" s="113">
        <v>0</v>
      </c>
      <c r="C22" s="113">
        <v>0</v>
      </c>
      <c r="D22" s="419">
        <f t="shared" si="0"/>
        <v>0</v>
      </c>
      <c r="E22" s="224" t="s">
        <v>271</v>
      </c>
    </row>
    <row r="23" spans="1:5" s="27" customFormat="1" ht="25.5" customHeight="1" thickTop="1" thickBot="1" x14ac:dyDescent="0.25">
      <c r="A23" s="50" t="s">
        <v>53</v>
      </c>
      <c r="B23" s="108">
        <v>0</v>
      </c>
      <c r="C23" s="108">
        <v>0</v>
      </c>
      <c r="D23" s="420">
        <f t="shared" si="0"/>
        <v>0</v>
      </c>
      <c r="E23" s="225" t="s">
        <v>272</v>
      </c>
    </row>
    <row r="24" spans="1:5" s="27" customFormat="1" ht="25.5" customHeight="1" thickTop="1" thickBot="1" x14ac:dyDescent="0.25">
      <c r="A24" s="49" t="s">
        <v>54</v>
      </c>
      <c r="B24" s="113">
        <v>650</v>
      </c>
      <c r="C24" s="113">
        <v>143</v>
      </c>
      <c r="D24" s="419">
        <f t="shared" si="0"/>
        <v>793</v>
      </c>
      <c r="E24" s="224" t="s">
        <v>273</v>
      </c>
    </row>
    <row r="25" spans="1:5" s="27" customFormat="1" ht="25.5" customHeight="1" thickTop="1" thickBot="1" x14ac:dyDescent="0.25">
      <c r="A25" s="50" t="s">
        <v>328</v>
      </c>
      <c r="B25" s="108">
        <v>172</v>
      </c>
      <c r="C25" s="108">
        <v>85</v>
      </c>
      <c r="D25" s="420">
        <f t="shared" si="0"/>
        <v>257</v>
      </c>
      <c r="E25" s="225" t="s">
        <v>274</v>
      </c>
    </row>
    <row r="26" spans="1:5" s="27" customFormat="1" ht="25.5" customHeight="1" thickTop="1" thickBot="1" x14ac:dyDescent="0.25">
      <c r="A26" s="49" t="s">
        <v>69</v>
      </c>
      <c r="B26" s="113">
        <v>0</v>
      </c>
      <c r="C26" s="113">
        <v>0</v>
      </c>
      <c r="D26" s="419">
        <f t="shared" si="0"/>
        <v>0</v>
      </c>
      <c r="E26" s="224" t="s">
        <v>68</v>
      </c>
    </row>
    <row r="27" spans="1:5" s="134" customFormat="1" ht="25.5" customHeight="1" thickTop="1" x14ac:dyDescent="0.2">
      <c r="A27" s="87" t="s">
        <v>2</v>
      </c>
      <c r="B27" s="114">
        <v>3901</v>
      </c>
      <c r="C27" s="114">
        <v>2765</v>
      </c>
      <c r="D27" s="421">
        <f t="shared" si="0"/>
        <v>6666</v>
      </c>
      <c r="E27" s="226" t="s">
        <v>3</v>
      </c>
    </row>
    <row r="28" spans="1:5" s="27" customFormat="1" ht="23.25" customHeight="1" x14ac:dyDescent="0.2">
      <c r="A28" s="135" t="s">
        <v>1</v>
      </c>
      <c r="B28" s="155">
        <f>SUM(B10:B27)</f>
        <v>15109</v>
      </c>
      <c r="C28" s="155">
        <f t="shared" ref="C28" si="1">SUM(C10:C27)</f>
        <v>7204</v>
      </c>
      <c r="D28" s="377">
        <f>SUM(D10:D27)</f>
        <v>22313</v>
      </c>
      <c r="E28" s="227" t="s">
        <v>6</v>
      </c>
    </row>
  </sheetData>
  <mergeCells count="9">
    <mergeCell ref="A1:E1"/>
    <mergeCell ref="A2:E2"/>
    <mergeCell ref="A3:E3"/>
    <mergeCell ref="A4:E4"/>
    <mergeCell ref="A7:A9"/>
    <mergeCell ref="B7:B9"/>
    <mergeCell ref="C7:C9"/>
    <mergeCell ref="D7:D9"/>
    <mergeCell ref="E7:E9"/>
  </mergeCells>
  <printOptions horizontalCentered="1" verticalCentered="1"/>
  <pageMargins left="0" right="0" top="0" bottom="0" header="0" footer="0"/>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rightToLeft="1" tabSelected="1" view="pageBreakPreview" zoomScaleNormal="100" zoomScaleSheetLayoutView="100" workbookViewId="0">
      <selection activeCell="C15" sqref="C15"/>
    </sheetView>
  </sheetViews>
  <sheetFormatPr defaultRowHeight="15" x14ac:dyDescent="0.2"/>
  <cols>
    <col min="1" max="1" width="30.28515625" style="20" customWidth="1"/>
    <col min="2" max="2" width="10.42578125" style="21" hidden="1" customWidth="1"/>
    <col min="3" max="7" width="10.42578125" style="21" customWidth="1"/>
    <col min="8" max="8" width="39.42578125" style="20" customWidth="1"/>
    <col min="9" max="16384" width="9.140625" style="9"/>
  </cols>
  <sheetData>
    <row r="1" spans="1:8" ht="21" customHeight="1" x14ac:dyDescent="0.2">
      <c r="A1" s="566" t="s">
        <v>407</v>
      </c>
      <c r="B1" s="566"/>
      <c r="C1" s="566"/>
      <c r="D1" s="566"/>
      <c r="E1" s="566"/>
      <c r="F1" s="566"/>
      <c r="G1" s="566"/>
      <c r="H1" s="566"/>
    </row>
    <row r="2" spans="1:8" ht="20.25" x14ac:dyDescent="0.2">
      <c r="A2" s="569" t="s">
        <v>369</v>
      </c>
      <c r="B2" s="569"/>
      <c r="C2" s="569"/>
      <c r="D2" s="569"/>
      <c r="E2" s="569"/>
      <c r="F2" s="569"/>
      <c r="G2" s="569"/>
      <c r="H2" s="569"/>
    </row>
    <row r="3" spans="1:8" ht="33" customHeight="1" x14ac:dyDescent="0.2">
      <c r="A3" s="567" t="s">
        <v>408</v>
      </c>
      <c r="B3" s="568"/>
      <c r="C3" s="568"/>
      <c r="D3" s="568"/>
      <c r="E3" s="568"/>
      <c r="F3" s="568"/>
      <c r="G3" s="568"/>
      <c r="H3" s="568"/>
    </row>
    <row r="4" spans="1:8" ht="15.75" x14ac:dyDescent="0.2">
      <c r="A4" s="570" t="s">
        <v>369</v>
      </c>
      <c r="B4" s="570"/>
      <c r="C4" s="570"/>
      <c r="D4" s="570"/>
      <c r="E4" s="570"/>
      <c r="F4" s="570"/>
      <c r="G4" s="570"/>
      <c r="H4" s="570"/>
    </row>
    <row r="5" spans="1:8" ht="15.75" x14ac:dyDescent="0.2">
      <c r="A5" s="218"/>
      <c r="B5" s="218"/>
      <c r="C5" s="246"/>
      <c r="D5" s="343"/>
      <c r="E5" s="356"/>
      <c r="F5" s="379"/>
      <c r="G5" s="218"/>
      <c r="H5" s="218"/>
    </row>
    <row r="6" spans="1:8" ht="15.75" customHeight="1" x14ac:dyDescent="0.2">
      <c r="A6" s="84" t="s">
        <v>395</v>
      </c>
      <c r="B6" s="204"/>
      <c r="C6" s="246"/>
      <c r="D6" s="343"/>
      <c r="E6" s="356"/>
      <c r="F6" s="379"/>
      <c r="G6" s="137"/>
      <c r="H6" s="85" t="s">
        <v>394</v>
      </c>
    </row>
    <row r="7" spans="1:8" s="8" customFormat="1" ht="14.25" customHeight="1" x14ac:dyDescent="0.2">
      <c r="A7" s="571" t="s">
        <v>134</v>
      </c>
      <c r="B7" s="549">
        <v>2011</v>
      </c>
      <c r="C7" s="549">
        <v>2012</v>
      </c>
      <c r="D7" s="549">
        <v>2013</v>
      </c>
      <c r="E7" s="549">
        <v>2014</v>
      </c>
      <c r="F7" s="549">
        <v>2015</v>
      </c>
      <c r="G7" s="549">
        <v>2016</v>
      </c>
      <c r="H7" s="562" t="s">
        <v>301</v>
      </c>
    </row>
    <row r="8" spans="1:8" s="8" customFormat="1" ht="14.25" customHeight="1" x14ac:dyDescent="0.2">
      <c r="A8" s="572"/>
      <c r="B8" s="550"/>
      <c r="C8" s="550"/>
      <c r="D8" s="550"/>
      <c r="E8" s="550"/>
      <c r="F8" s="550"/>
      <c r="G8" s="550"/>
      <c r="H8" s="563"/>
    </row>
    <row r="9" spans="1:8" s="8" customFormat="1" ht="14.25" customHeight="1" x14ac:dyDescent="0.2">
      <c r="A9" s="573"/>
      <c r="B9" s="551"/>
      <c r="C9" s="551"/>
      <c r="D9" s="551"/>
      <c r="E9" s="551"/>
      <c r="F9" s="551"/>
      <c r="G9" s="551"/>
      <c r="H9" s="564"/>
    </row>
    <row r="10" spans="1:8" s="6" customFormat="1" ht="24" customHeight="1" thickBot="1" x14ac:dyDescent="0.25">
      <c r="A10" s="118" t="s">
        <v>47</v>
      </c>
      <c r="B10" s="152">
        <v>0.6</v>
      </c>
      <c r="C10" s="152">
        <v>0.9</v>
      </c>
      <c r="D10" s="326">
        <v>0.36432599690572443</v>
      </c>
      <c r="E10" s="326">
        <v>0.2</v>
      </c>
      <c r="F10" s="326">
        <v>0.1</v>
      </c>
      <c r="G10" s="326">
        <v>0.11460731332187771</v>
      </c>
      <c r="H10" s="220" t="s">
        <v>48</v>
      </c>
    </row>
    <row r="11" spans="1:8" s="6" customFormat="1" ht="24" customHeight="1" thickTop="1" thickBot="1" x14ac:dyDescent="0.25">
      <c r="A11" s="117" t="s">
        <v>104</v>
      </c>
      <c r="B11" s="153">
        <v>3.9</v>
      </c>
      <c r="C11" s="153">
        <v>3.9</v>
      </c>
      <c r="D11" s="327">
        <v>3.6332784348954434</v>
      </c>
      <c r="E11" s="327">
        <v>2.9</v>
      </c>
      <c r="F11" s="327">
        <v>1.9</v>
      </c>
      <c r="G11" s="327">
        <v>1.8833801822561902</v>
      </c>
      <c r="H11" s="221" t="s">
        <v>130</v>
      </c>
    </row>
    <row r="12" spans="1:8" s="6" customFormat="1" ht="24" customHeight="1" thickTop="1" thickBot="1" x14ac:dyDescent="0.25">
      <c r="A12" s="118" t="s">
        <v>43</v>
      </c>
      <c r="B12" s="152">
        <v>0.2</v>
      </c>
      <c r="C12" s="152">
        <v>0.2</v>
      </c>
      <c r="D12" s="326">
        <v>0.19463991615511306</v>
      </c>
      <c r="E12" s="326">
        <v>0.2</v>
      </c>
      <c r="F12" s="326">
        <v>0.1</v>
      </c>
      <c r="G12" s="326">
        <v>9.5506094434898076E-2</v>
      </c>
      <c r="H12" s="220" t="s">
        <v>44</v>
      </c>
    </row>
    <row r="13" spans="1:8" s="6" customFormat="1" ht="24" customHeight="1" thickTop="1" thickBot="1" x14ac:dyDescent="0.25">
      <c r="A13" s="117" t="s">
        <v>128</v>
      </c>
      <c r="B13" s="153">
        <v>3.2</v>
      </c>
      <c r="C13" s="153">
        <v>2.8</v>
      </c>
      <c r="D13" s="327">
        <v>2.3506512951040577</v>
      </c>
      <c r="E13" s="327">
        <v>2.1</v>
      </c>
      <c r="F13" s="327">
        <v>2.2000000000000002</v>
      </c>
      <c r="G13" s="327">
        <v>1.9330433513623373</v>
      </c>
      <c r="H13" s="221" t="s">
        <v>275</v>
      </c>
    </row>
    <row r="14" spans="1:8" s="6" customFormat="1" ht="24" customHeight="1" thickTop="1" thickBot="1" x14ac:dyDescent="0.25">
      <c r="A14" s="118" t="s">
        <v>129</v>
      </c>
      <c r="B14" s="152">
        <v>6.8</v>
      </c>
      <c r="C14" s="152">
        <v>3.5</v>
      </c>
      <c r="D14" s="326">
        <v>4.0425213355292708</v>
      </c>
      <c r="E14" s="326">
        <v>1.8</v>
      </c>
      <c r="F14" s="326">
        <v>3.7</v>
      </c>
      <c r="G14" s="326">
        <v>4.3321564435669773</v>
      </c>
      <c r="H14" s="220" t="s">
        <v>131</v>
      </c>
    </row>
    <row r="15" spans="1:8" s="6" customFormat="1" ht="24" customHeight="1" thickTop="1" thickBot="1" x14ac:dyDescent="0.25">
      <c r="A15" s="210" t="s">
        <v>55</v>
      </c>
      <c r="B15" s="211">
        <v>3.4</v>
      </c>
      <c r="C15" s="211">
        <v>3.1</v>
      </c>
      <c r="D15" s="328">
        <v>3.9576782951539653</v>
      </c>
      <c r="E15" s="328">
        <v>2</v>
      </c>
      <c r="F15" s="328">
        <v>1</v>
      </c>
      <c r="G15" s="328">
        <v>0.844273874804499</v>
      </c>
      <c r="H15" s="222" t="s">
        <v>276</v>
      </c>
    </row>
    <row r="16" spans="1:8" s="6" customFormat="1" ht="30" customHeight="1" thickTop="1" x14ac:dyDescent="0.2">
      <c r="A16" s="212" t="s">
        <v>153</v>
      </c>
      <c r="B16" s="213">
        <v>2.1</v>
      </c>
      <c r="C16" s="213">
        <v>2.2999999999999998</v>
      </c>
      <c r="D16" s="329">
        <v>2.1260667764635421</v>
      </c>
      <c r="E16" s="329">
        <v>1.9</v>
      </c>
      <c r="F16" s="329">
        <v>3.9</v>
      </c>
      <c r="G16" s="329">
        <v>1.1919160585475281</v>
      </c>
      <c r="H16" s="223" t="s">
        <v>302</v>
      </c>
    </row>
    <row r="17" spans="1:8" ht="33.75" customHeight="1" x14ac:dyDescent="0.2">
      <c r="A17" s="358" t="s">
        <v>303</v>
      </c>
      <c r="B17" s="565" t="s">
        <v>277</v>
      </c>
      <c r="C17" s="565"/>
      <c r="D17" s="565"/>
      <c r="E17" s="565"/>
      <c r="F17" s="565"/>
      <c r="G17" s="565"/>
      <c r="H17" s="565"/>
    </row>
    <row r="20" spans="1:8" x14ac:dyDescent="0.2">
      <c r="A20" s="351"/>
      <c r="B20" s="352"/>
    </row>
    <row r="21" spans="1:8" x14ac:dyDescent="0.2">
      <c r="A21" s="351"/>
      <c r="B21" s="352"/>
    </row>
    <row r="22" spans="1:8" x14ac:dyDescent="0.2">
      <c r="A22" s="351"/>
      <c r="B22" s="352"/>
    </row>
    <row r="23" spans="1:8" x14ac:dyDescent="0.2">
      <c r="A23" s="351"/>
      <c r="B23" s="352"/>
    </row>
    <row r="24" spans="1:8" x14ac:dyDescent="0.2">
      <c r="A24" s="351"/>
      <c r="B24" s="352"/>
    </row>
    <row r="25" spans="1:8" x14ac:dyDescent="0.2">
      <c r="A25" s="351"/>
      <c r="B25" s="352"/>
    </row>
    <row r="26" spans="1:8" x14ac:dyDescent="0.2">
      <c r="A26" s="351"/>
      <c r="B26" s="352"/>
    </row>
  </sheetData>
  <mergeCells count="13">
    <mergeCell ref="B17:H17"/>
    <mergeCell ref="H7:H9"/>
    <mergeCell ref="A1:H1"/>
    <mergeCell ref="A3:H3"/>
    <mergeCell ref="A2:H2"/>
    <mergeCell ref="A4:H4"/>
    <mergeCell ref="A7:A9"/>
    <mergeCell ref="B7:B9"/>
    <mergeCell ref="C7:C9"/>
    <mergeCell ref="G7:G9"/>
    <mergeCell ref="D7:D9"/>
    <mergeCell ref="E7:E9"/>
    <mergeCell ref="F7:F9"/>
  </mergeCells>
  <printOptions horizontalCentered="1" verticalCentered="1"/>
  <pageMargins left="0" right="0" top="0" bottom="0" header="0" footer="0"/>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rightToLeft="1" view="pageBreakPreview" topLeftCell="A4" workbookViewId="0">
      <selection activeCell="D17" sqref="D17"/>
    </sheetView>
  </sheetViews>
  <sheetFormatPr defaultRowHeight="12.75" x14ac:dyDescent="0.2"/>
  <cols>
    <col min="1" max="1" width="2.7109375" style="9" customWidth="1"/>
    <col min="2" max="2" width="20.7109375" style="9" customWidth="1"/>
    <col min="3" max="7" width="8.7109375" style="9" customWidth="1"/>
    <col min="8" max="8" width="20.7109375" style="9" customWidth="1"/>
    <col min="9" max="9" width="2.7109375" style="27" customWidth="1"/>
    <col min="10" max="256" width="9.140625" style="27"/>
    <col min="257" max="257" width="2.7109375" style="27" customWidth="1"/>
    <col min="258" max="258" width="25.7109375" style="27" customWidth="1"/>
    <col min="259" max="263" width="8.7109375" style="27" customWidth="1"/>
    <col min="264" max="264" width="25.7109375" style="27" customWidth="1"/>
    <col min="265" max="265" width="2.7109375" style="27" customWidth="1"/>
    <col min="266" max="512" width="9.140625" style="27"/>
    <col min="513" max="513" width="2.7109375" style="27" customWidth="1"/>
    <col min="514" max="514" width="25.7109375" style="27" customWidth="1"/>
    <col min="515" max="519" width="8.7109375" style="27" customWidth="1"/>
    <col min="520" max="520" width="25.7109375" style="27" customWidth="1"/>
    <col min="521" max="521" width="2.7109375" style="27" customWidth="1"/>
    <col min="522" max="768" width="9.140625" style="27"/>
    <col min="769" max="769" width="2.7109375" style="27" customWidth="1"/>
    <col min="770" max="770" width="25.7109375" style="27" customWidth="1"/>
    <col min="771" max="775" width="8.7109375" style="27" customWidth="1"/>
    <col min="776" max="776" width="25.7109375" style="27" customWidth="1"/>
    <col min="777" max="777" width="2.7109375" style="27" customWidth="1"/>
    <col min="778" max="1024" width="9.140625" style="27"/>
    <col min="1025" max="1025" width="2.7109375" style="27" customWidth="1"/>
    <col min="1026" max="1026" width="25.7109375" style="27" customWidth="1"/>
    <col min="1027" max="1031" width="8.7109375" style="27" customWidth="1"/>
    <col min="1032" max="1032" width="25.7109375" style="27" customWidth="1"/>
    <col min="1033" max="1033" width="2.7109375" style="27" customWidth="1"/>
    <col min="1034" max="1280" width="9.140625" style="27"/>
    <col min="1281" max="1281" width="2.7109375" style="27" customWidth="1"/>
    <col min="1282" max="1282" width="25.7109375" style="27" customWidth="1"/>
    <col min="1283" max="1287" width="8.7109375" style="27" customWidth="1"/>
    <col min="1288" max="1288" width="25.7109375" style="27" customWidth="1"/>
    <col min="1289" max="1289" width="2.7109375" style="27" customWidth="1"/>
    <col min="1290" max="1536" width="9.140625" style="27"/>
    <col min="1537" max="1537" width="2.7109375" style="27" customWidth="1"/>
    <col min="1538" max="1538" width="25.7109375" style="27" customWidth="1"/>
    <col min="1539" max="1543" width="8.7109375" style="27" customWidth="1"/>
    <col min="1544" max="1544" width="25.7109375" style="27" customWidth="1"/>
    <col min="1545" max="1545" width="2.7109375" style="27" customWidth="1"/>
    <col min="1546" max="1792" width="9.140625" style="27"/>
    <col min="1793" max="1793" width="2.7109375" style="27" customWidth="1"/>
    <col min="1794" max="1794" width="25.7109375" style="27" customWidth="1"/>
    <col min="1795" max="1799" width="8.7109375" style="27" customWidth="1"/>
    <col min="1800" max="1800" width="25.7109375" style="27" customWidth="1"/>
    <col min="1801" max="1801" width="2.7109375" style="27" customWidth="1"/>
    <col min="1802" max="2048" width="9.140625" style="27"/>
    <col min="2049" max="2049" width="2.7109375" style="27" customWidth="1"/>
    <col min="2050" max="2050" width="25.7109375" style="27" customWidth="1"/>
    <col min="2051" max="2055" width="8.7109375" style="27" customWidth="1"/>
    <col min="2056" max="2056" width="25.7109375" style="27" customWidth="1"/>
    <col min="2057" max="2057" width="2.7109375" style="27" customWidth="1"/>
    <col min="2058" max="2304" width="9.140625" style="27"/>
    <col min="2305" max="2305" width="2.7109375" style="27" customWidth="1"/>
    <col min="2306" max="2306" width="25.7109375" style="27" customWidth="1"/>
    <col min="2307" max="2311" width="8.7109375" style="27" customWidth="1"/>
    <col min="2312" max="2312" width="25.7109375" style="27" customWidth="1"/>
    <col min="2313" max="2313" width="2.7109375" style="27" customWidth="1"/>
    <col min="2314" max="2560" width="9.140625" style="27"/>
    <col min="2561" max="2561" width="2.7109375" style="27" customWidth="1"/>
    <col min="2562" max="2562" width="25.7109375" style="27" customWidth="1"/>
    <col min="2563" max="2567" width="8.7109375" style="27" customWidth="1"/>
    <col min="2568" max="2568" width="25.7109375" style="27" customWidth="1"/>
    <col min="2569" max="2569" width="2.7109375" style="27" customWidth="1"/>
    <col min="2570" max="2816" width="9.140625" style="27"/>
    <col min="2817" max="2817" width="2.7109375" style="27" customWidth="1"/>
    <col min="2818" max="2818" width="25.7109375" style="27" customWidth="1"/>
    <col min="2819" max="2823" width="8.7109375" style="27" customWidth="1"/>
    <col min="2824" max="2824" width="25.7109375" style="27" customWidth="1"/>
    <col min="2825" max="2825" width="2.7109375" style="27" customWidth="1"/>
    <col min="2826" max="3072" width="9.140625" style="27"/>
    <col min="3073" max="3073" width="2.7109375" style="27" customWidth="1"/>
    <col min="3074" max="3074" width="25.7109375" style="27" customWidth="1"/>
    <col min="3075" max="3079" width="8.7109375" style="27" customWidth="1"/>
    <col min="3080" max="3080" width="25.7109375" style="27" customWidth="1"/>
    <col min="3081" max="3081" width="2.7109375" style="27" customWidth="1"/>
    <col min="3082" max="3328" width="9.140625" style="27"/>
    <col min="3329" max="3329" width="2.7109375" style="27" customWidth="1"/>
    <col min="3330" max="3330" width="25.7109375" style="27" customWidth="1"/>
    <col min="3331" max="3335" width="8.7109375" style="27" customWidth="1"/>
    <col min="3336" max="3336" width="25.7109375" style="27" customWidth="1"/>
    <col min="3337" max="3337" width="2.7109375" style="27" customWidth="1"/>
    <col min="3338" max="3584" width="9.140625" style="27"/>
    <col min="3585" max="3585" width="2.7109375" style="27" customWidth="1"/>
    <col min="3586" max="3586" width="25.7109375" style="27" customWidth="1"/>
    <col min="3587" max="3591" width="8.7109375" style="27" customWidth="1"/>
    <col min="3592" max="3592" width="25.7109375" style="27" customWidth="1"/>
    <col min="3593" max="3593" width="2.7109375" style="27" customWidth="1"/>
    <col min="3594" max="3840" width="9.140625" style="27"/>
    <col min="3841" max="3841" width="2.7109375" style="27" customWidth="1"/>
    <col min="3842" max="3842" width="25.7109375" style="27" customWidth="1"/>
    <col min="3843" max="3847" width="8.7109375" style="27" customWidth="1"/>
    <col min="3848" max="3848" width="25.7109375" style="27" customWidth="1"/>
    <col min="3849" max="3849" width="2.7109375" style="27" customWidth="1"/>
    <col min="3850" max="4096" width="9.140625" style="27"/>
    <col min="4097" max="4097" width="2.7109375" style="27" customWidth="1"/>
    <col min="4098" max="4098" width="25.7109375" style="27" customWidth="1"/>
    <col min="4099" max="4103" width="8.7109375" style="27" customWidth="1"/>
    <col min="4104" max="4104" width="25.7109375" style="27" customWidth="1"/>
    <col min="4105" max="4105" width="2.7109375" style="27" customWidth="1"/>
    <col min="4106" max="4352" width="9.140625" style="27"/>
    <col min="4353" max="4353" width="2.7109375" style="27" customWidth="1"/>
    <col min="4354" max="4354" width="25.7109375" style="27" customWidth="1"/>
    <col min="4355" max="4359" width="8.7109375" style="27" customWidth="1"/>
    <col min="4360" max="4360" width="25.7109375" style="27" customWidth="1"/>
    <col min="4361" max="4361" width="2.7109375" style="27" customWidth="1"/>
    <col min="4362" max="4608" width="9.140625" style="27"/>
    <col min="4609" max="4609" width="2.7109375" style="27" customWidth="1"/>
    <col min="4610" max="4610" width="25.7109375" style="27" customWidth="1"/>
    <col min="4611" max="4615" width="8.7109375" style="27" customWidth="1"/>
    <col min="4616" max="4616" width="25.7109375" style="27" customWidth="1"/>
    <col min="4617" max="4617" width="2.7109375" style="27" customWidth="1"/>
    <col min="4618" max="4864" width="9.140625" style="27"/>
    <col min="4865" max="4865" width="2.7109375" style="27" customWidth="1"/>
    <col min="4866" max="4866" width="25.7109375" style="27" customWidth="1"/>
    <col min="4867" max="4871" width="8.7109375" style="27" customWidth="1"/>
    <col min="4872" max="4872" width="25.7109375" style="27" customWidth="1"/>
    <col min="4873" max="4873" width="2.7109375" style="27" customWidth="1"/>
    <col min="4874" max="5120" width="9.140625" style="27"/>
    <col min="5121" max="5121" width="2.7109375" style="27" customWidth="1"/>
    <col min="5122" max="5122" width="25.7109375" style="27" customWidth="1"/>
    <col min="5123" max="5127" width="8.7109375" style="27" customWidth="1"/>
    <col min="5128" max="5128" width="25.7109375" style="27" customWidth="1"/>
    <col min="5129" max="5129" width="2.7109375" style="27" customWidth="1"/>
    <col min="5130" max="5376" width="9.140625" style="27"/>
    <col min="5377" max="5377" width="2.7109375" style="27" customWidth="1"/>
    <col min="5378" max="5378" width="25.7109375" style="27" customWidth="1"/>
    <col min="5379" max="5383" width="8.7109375" style="27" customWidth="1"/>
    <col min="5384" max="5384" width="25.7109375" style="27" customWidth="1"/>
    <col min="5385" max="5385" width="2.7109375" style="27" customWidth="1"/>
    <col min="5386" max="5632" width="9.140625" style="27"/>
    <col min="5633" max="5633" width="2.7109375" style="27" customWidth="1"/>
    <col min="5634" max="5634" width="25.7109375" style="27" customWidth="1"/>
    <col min="5635" max="5639" width="8.7109375" style="27" customWidth="1"/>
    <col min="5640" max="5640" width="25.7109375" style="27" customWidth="1"/>
    <col min="5641" max="5641" width="2.7109375" style="27" customWidth="1"/>
    <col min="5642" max="5888" width="9.140625" style="27"/>
    <col min="5889" max="5889" width="2.7109375" style="27" customWidth="1"/>
    <col min="5890" max="5890" width="25.7109375" style="27" customWidth="1"/>
    <col min="5891" max="5895" width="8.7109375" style="27" customWidth="1"/>
    <col min="5896" max="5896" width="25.7109375" style="27" customWidth="1"/>
    <col min="5897" max="5897" width="2.7109375" style="27" customWidth="1"/>
    <col min="5898" max="6144" width="9.140625" style="27"/>
    <col min="6145" max="6145" width="2.7109375" style="27" customWidth="1"/>
    <col min="6146" max="6146" width="25.7109375" style="27" customWidth="1"/>
    <col min="6147" max="6151" width="8.7109375" style="27" customWidth="1"/>
    <col min="6152" max="6152" width="25.7109375" style="27" customWidth="1"/>
    <col min="6153" max="6153" width="2.7109375" style="27" customWidth="1"/>
    <col min="6154" max="6400" width="9.140625" style="27"/>
    <col min="6401" max="6401" width="2.7109375" style="27" customWidth="1"/>
    <col min="6402" max="6402" width="25.7109375" style="27" customWidth="1"/>
    <col min="6403" max="6407" width="8.7109375" style="27" customWidth="1"/>
    <col min="6408" max="6408" width="25.7109375" style="27" customWidth="1"/>
    <col min="6409" max="6409" width="2.7109375" style="27" customWidth="1"/>
    <col min="6410" max="6656" width="9.140625" style="27"/>
    <col min="6657" max="6657" width="2.7109375" style="27" customWidth="1"/>
    <col min="6658" max="6658" width="25.7109375" style="27" customWidth="1"/>
    <col min="6659" max="6663" width="8.7109375" style="27" customWidth="1"/>
    <col min="6664" max="6664" width="25.7109375" style="27" customWidth="1"/>
    <col min="6665" max="6665" width="2.7109375" style="27" customWidth="1"/>
    <col min="6666" max="6912" width="9.140625" style="27"/>
    <col min="6913" max="6913" width="2.7109375" style="27" customWidth="1"/>
    <col min="6914" max="6914" width="25.7109375" style="27" customWidth="1"/>
    <col min="6915" max="6919" width="8.7109375" style="27" customWidth="1"/>
    <col min="6920" max="6920" width="25.7109375" style="27" customWidth="1"/>
    <col min="6921" max="6921" width="2.7109375" style="27" customWidth="1"/>
    <col min="6922" max="7168" width="9.140625" style="27"/>
    <col min="7169" max="7169" width="2.7109375" style="27" customWidth="1"/>
    <col min="7170" max="7170" width="25.7109375" style="27" customWidth="1"/>
    <col min="7171" max="7175" width="8.7109375" style="27" customWidth="1"/>
    <col min="7176" max="7176" width="25.7109375" style="27" customWidth="1"/>
    <col min="7177" max="7177" width="2.7109375" style="27" customWidth="1"/>
    <col min="7178" max="7424" width="9.140625" style="27"/>
    <col min="7425" max="7425" width="2.7109375" style="27" customWidth="1"/>
    <col min="7426" max="7426" width="25.7109375" style="27" customWidth="1"/>
    <col min="7427" max="7431" width="8.7109375" style="27" customWidth="1"/>
    <col min="7432" max="7432" width="25.7109375" style="27" customWidth="1"/>
    <col min="7433" max="7433" width="2.7109375" style="27" customWidth="1"/>
    <col min="7434" max="7680" width="9.140625" style="27"/>
    <col min="7681" max="7681" width="2.7109375" style="27" customWidth="1"/>
    <col min="7682" max="7682" width="25.7109375" style="27" customWidth="1"/>
    <col min="7683" max="7687" width="8.7109375" style="27" customWidth="1"/>
    <col min="7688" max="7688" width="25.7109375" style="27" customWidth="1"/>
    <col min="7689" max="7689" width="2.7109375" style="27" customWidth="1"/>
    <col min="7690" max="7936" width="9.140625" style="27"/>
    <col min="7937" max="7937" width="2.7109375" style="27" customWidth="1"/>
    <col min="7938" max="7938" width="25.7109375" style="27" customWidth="1"/>
    <col min="7939" max="7943" width="8.7109375" style="27" customWidth="1"/>
    <col min="7944" max="7944" width="25.7109375" style="27" customWidth="1"/>
    <col min="7945" max="7945" width="2.7109375" style="27" customWidth="1"/>
    <col min="7946" max="8192" width="9.140625" style="27"/>
    <col min="8193" max="8193" width="2.7109375" style="27" customWidth="1"/>
    <col min="8194" max="8194" width="25.7109375" style="27" customWidth="1"/>
    <col min="8195" max="8199" width="8.7109375" style="27" customWidth="1"/>
    <col min="8200" max="8200" width="25.7109375" style="27" customWidth="1"/>
    <col min="8201" max="8201" width="2.7109375" style="27" customWidth="1"/>
    <col min="8202" max="8448" width="9.140625" style="27"/>
    <col min="8449" max="8449" width="2.7109375" style="27" customWidth="1"/>
    <col min="8450" max="8450" width="25.7109375" style="27" customWidth="1"/>
    <col min="8451" max="8455" width="8.7109375" style="27" customWidth="1"/>
    <col min="8456" max="8456" width="25.7109375" style="27" customWidth="1"/>
    <col min="8457" max="8457" width="2.7109375" style="27" customWidth="1"/>
    <col min="8458" max="8704" width="9.140625" style="27"/>
    <col min="8705" max="8705" width="2.7109375" style="27" customWidth="1"/>
    <col min="8706" max="8706" width="25.7109375" style="27" customWidth="1"/>
    <col min="8707" max="8711" width="8.7109375" style="27" customWidth="1"/>
    <col min="8712" max="8712" width="25.7109375" style="27" customWidth="1"/>
    <col min="8713" max="8713" width="2.7109375" style="27" customWidth="1"/>
    <col min="8714" max="8960" width="9.140625" style="27"/>
    <col min="8961" max="8961" width="2.7109375" style="27" customWidth="1"/>
    <col min="8962" max="8962" width="25.7109375" style="27" customWidth="1"/>
    <col min="8963" max="8967" width="8.7109375" style="27" customWidth="1"/>
    <col min="8968" max="8968" width="25.7109375" style="27" customWidth="1"/>
    <col min="8969" max="8969" width="2.7109375" style="27" customWidth="1"/>
    <col min="8970" max="9216" width="9.140625" style="27"/>
    <col min="9217" max="9217" width="2.7109375" style="27" customWidth="1"/>
    <col min="9218" max="9218" width="25.7109375" style="27" customWidth="1"/>
    <col min="9219" max="9223" width="8.7109375" style="27" customWidth="1"/>
    <col min="9224" max="9224" width="25.7109375" style="27" customWidth="1"/>
    <col min="9225" max="9225" width="2.7109375" style="27" customWidth="1"/>
    <col min="9226" max="9472" width="9.140625" style="27"/>
    <col min="9473" max="9473" width="2.7109375" style="27" customWidth="1"/>
    <col min="9474" max="9474" width="25.7109375" style="27" customWidth="1"/>
    <col min="9475" max="9479" width="8.7109375" style="27" customWidth="1"/>
    <col min="9480" max="9480" width="25.7109375" style="27" customWidth="1"/>
    <col min="9481" max="9481" width="2.7109375" style="27" customWidth="1"/>
    <col min="9482" max="9728" width="9.140625" style="27"/>
    <col min="9729" max="9729" width="2.7109375" style="27" customWidth="1"/>
    <col min="9730" max="9730" width="25.7109375" style="27" customWidth="1"/>
    <col min="9731" max="9735" width="8.7109375" style="27" customWidth="1"/>
    <col min="9736" max="9736" width="25.7109375" style="27" customWidth="1"/>
    <col min="9737" max="9737" width="2.7109375" style="27" customWidth="1"/>
    <col min="9738" max="9984" width="9.140625" style="27"/>
    <col min="9985" max="9985" width="2.7109375" style="27" customWidth="1"/>
    <col min="9986" max="9986" width="25.7109375" style="27" customWidth="1"/>
    <col min="9987" max="9991" width="8.7109375" style="27" customWidth="1"/>
    <col min="9992" max="9992" width="25.7109375" style="27" customWidth="1"/>
    <col min="9993" max="9993" width="2.7109375" style="27" customWidth="1"/>
    <col min="9994" max="10240" width="9.140625" style="27"/>
    <col min="10241" max="10241" width="2.7109375" style="27" customWidth="1"/>
    <col min="10242" max="10242" width="25.7109375" style="27" customWidth="1"/>
    <col min="10243" max="10247" width="8.7109375" style="27" customWidth="1"/>
    <col min="10248" max="10248" width="25.7109375" style="27" customWidth="1"/>
    <col min="10249" max="10249" width="2.7109375" style="27" customWidth="1"/>
    <col min="10250" max="10496" width="9.140625" style="27"/>
    <col min="10497" max="10497" width="2.7109375" style="27" customWidth="1"/>
    <col min="10498" max="10498" width="25.7109375" style="27" customWidth="1"/>
    <col min="10499" max="10503" width="8.7109375" style="27" customWidth="1"/>
    <col min="10504" max="10504" width="25.7109375" style="27" customWidth="1"/>
    <col min="10505" max="10505" width="2.7109375" style="27" customWidth="1"/>
    <col min="10506" max="10752" width="9.140625" style="27"/>
    <col min="10753" max="10753" width="2.7109375" style="27" customWidth="1"/>
    <col min="10754" max="10754" width="25.7109375" style="27" customWidth="1"/>
    <col min="10755" max="10759" width="8.7109375" style="27" customWidth="1"/>
    <col min="10760" max="10760" width="25.7109375" style="27" customWidth="1"/>
    <col min="10761" max="10761" width="2.7109375" style="27" customWidth="1"/>
    <col min="10762" max="11008" width="9.140625" style="27"/>
    <col min="11009" max="11009" width="2.7109375" style="27" customWidth="1"/>
    <col min="11010" max="11010" width="25.7109375" style="27" customWidth="1"/>
    <col min="11011" max="11015" width="8.7109375" style="27" customWidth="1"/>
    <col min="11016" max="11016" width="25.7109375" style="27" customWidth="1"/>
    <col min="11017" max="11017" width="2.7109375" style="27" customWidth="1"/>
    <col min="11018" max="11264" width="9.140625" style="27"/>
    <col min="11265" max="11265" width="2.7109375" style="27" customWidth="1"/>
    <col min="11266" max="11266" width="25.7109375" style="27" customWidth="1"/>
    <col min="11267" max="11271" width="8.7109375" style="27" customWidth="1"/>
    <col min="11272" max="11272" width="25.7109375" style="27" customWidth="1"/>
    <col min="11273" max="11273" width="2.7109375" style="27" customWidth="1"/>
    <col min="11274" max="11520" width="9.140625" style="27"/>
    <col min="11521" max="11521" width="2.7109375" style="27" customWidth="1"/>
    <col min="11522" max="11522" width="25.7109375" style="27" customWidth="1"/>
    <col min="11523" max="11527" width="8.7109375" style="27" customWidth="1"/>
    <col min="11528" max="11528" width="25.7109375" style="27" customWidth="1"/>
    <col min="11529" max="11529" width="2.7109375" style="27" customWidth="1"/>
    <col min="11530" max="11776" width="9.140625" style="27"/>
    <col min="11777" max="11777" width="2.7109375" style="27" customWidth="1"/>
    <col min="11778" max="11778" width="25.7109375" style="27" customWidth="1"/>
    <col min="11779" max="11783" width="8.7109375" style="27" customWidth="1"/>
    <col min="11784" max="11784" width="25.7109375" style="27" customWidth="1"/>
    <col min="11785" max="11785" width="2.7109375" style="27" customWidth="1"/>
    <col min="11786" max="12032" width="9.140625" style="27"/>
    <col min="12033" max="12033" width="2.7109375" style="27" customWidth="1"/>
    <col min="12034" max="12034" width="25.7109375" style="27" customWidth="1"/>
    <col min="12035" max="12039" width="8.7109375" style="27" customWidth="1"/>
    <col min="12040" max="12040" width="25.7109375" style="27" customWidth="1"/>
    <col min="12041" max="12041" width="2.7109375" style="27" customWidth="1"/>
    <col min="12042" max="12288" width="9.140625" style="27"/>
    <col min="12289" max="12289" width="2.7109375" style="27" customWidth="1"/>
    <col min="12290" max="12290" width="25.7109375" style="27" customWidth="1"/>
    <col min="12291" max="12295" width="8.7109375" style="27" customWidth="1"/>
    <col min="12296" max="12296" width="25.7109375" style="27" customWidth="1"/>
    <col min="12297" max="12297" width="2.7109375" style="27" customWidth="1"/>
    <col min="12298" max="12544" width="9.140625" style="27"/>
    <col min="12545" max="12545" width="2.7109375" style="27" customWidth="1"/>
    <col min="12546" max="12546" width="25.7109375" style="27" customWidth="1"/>
    <col min="12547" max="12551" width="8.7109375" style="27" customWidth="1"/>
    <col min="12552" max="12552" width="25.7109375" style="27" customWidth="1"/>
    <col min="12553" max="12553" width="2.7109375" style="27" customWidth="1"/>
    <col min="12554" max="12800" width="9.140625" style="27"/>
    <col min="12801" max="12801" width="2.7109375" style="27" customWidth="1"/>
    <col min="12802" max="12802" width="25.7109375" style="27" customWidth="1"/>
    <col min="12803" max="12807" width="8.7109375" style="27" customWidth="1"/>
    <col min="12808" max="12808" width="25.7109375" style="27" customWidth="1"/>
    <col min="12809" max="12809" width="2.7109375" style="27" customWidth="1"/>
    <col min="12810" max="13056" width="9.140625" style="27"/>
    <col min="13057" max="13057" width="2.7109375" style="27" customWidth="1"/>
    <col min="13058" max="13058" width="25.7109375" style="27" customWidth="1"/>
    <col min="13059" max="13063" width="8.7109375" style="27" customWidth="1"/>
    <col min="13064" max="13064" width="25.7109375" style="27" customWidth="1"/>
    <col min="13065" max="13065" width="2.7109375" style="27" customWidth="1"/>
    <col min="13066" max="13312" width="9.140625" style="27"/>
    <col min="13313" max="13313" width="2.7109375" style="27" customWidth="1"/>
    <col min="13314" max="13314" width="25.7109375" style="27" customWidth="1"/>
    <col min="13315" max="13319" width="8.7109375" style="27" customWidth="1"/>
    <col min="13320" max="13320" width="25.7109375" style="27" customWidth="1"/>
    <col min="13321" max="13321" width="2.7109375" style="27" customWidth="1"/>
    <col min="13322" max="13568" width="9.140625" style="27"/>
    <col min="13569" max="13569" width="2.7109375" style="27" customWidth="1"/>
    <col min="13570" max="13570" width="25.7109375" style="27" customWidth="1"/>
    <col min="13571" max="13575" width="8.7109375" style="27" customWidth="1"/>
    <col min="13576" max="13576" width="25.7109375" style="27" customWidth="1"/>
    <col min="13577" max="13577" width="2.7109375" style="27" customWidth="1"/>
    <col min="13578" max="13824" width="9.140625" style="27"/>
    <col min="13825" max="13825" width="2.7109375" style="27" customWidth="1"/>
    <col min="13826" max="13826" width="25.7109375" style="27" customWidth="1"/>
    <col min="13827" max="13831" width="8.7109375" style="27" customWidth="1"/>
    <col min="13832" max="13832" width="25.7109375" style="27" customWidth="1"/>
    <col min="13833" max="13833" width="2.7109375" style="27" customWidth="1"/>
    <col min="13834" max="14080" width="9.140625" style="27"/>
    <col min="14081" max="14081" width="2.7109375" style="27" customWidth="1"/>
    <col min="14082" max="14082" width="25.7109375" style="27" customWidth="1"/>
    <col min="14083" max="14087" width="8.7109375" style="27" customWidth="1"/>
    <col min="14088" max="14088" width="25.7109375" style="27" customWidth="1"/>
    <col min="14089" max="14089" width="2.7109375" style="27" customWidth="1"/>
    <col min="14090" max="14336" width="9.140625" style="27"/>
    <col min="14337" max="14337" width="2.7109375" style="27" customWidth="1"/>
    <col min="14338" max="14338" width="25.7109375" style="27" customWidth="1"/>
    <col min="14339" max="14343" width="8.7109375" style="27" customWidth="1"/>
    <col min="14344" max="14344" width="25.7109375" style="27" customWidth="1"/>
    <col min="14345" max="14345" width="2.7109375" style="27" customWidth="1"/>
    <col min="14346" max="14592" width="9.140625" style="27"/>
    <col min="14593" max="14593" width="2.7109375" style="27" customWidth="1"/>
    <col min="14594" max="14594" width="25.7109375" style="27" customWidth="1"/>
    <col min="14595" max="14599" width="8.7109375" style="27" customWidth="1"/>
    <col min="14600" max="14600" width="25.7109375" style="27" customWidth="1"/>
    <col min="14601" max="14601" width="2.7109375" style="27" customWidth="1"/>
    <col min="14602" max="14848" width="9.140625" style="27"/>
    <col min="14849" max="14849" width="2.7109375" style="27" customWidth="1"/>
    <col min="14850" max="14850" width="25.7109375" style="27" customWidth="1"/>
    <col min="14851" max="14855" width="8.7109375" style="27" customWidth="1"/>
    <col min="14856" max="14856" width="25.7109375" style="27" customWidth="1"/>
    <col min="14857" max="14857" width="2.7109375" style="27" customWidth="1"/>
    <col min="14858" max="15104" width="9.140625" style="27"/>
    <col min="15105" max="15105" width="2.7109375" style="27" customWidth="1"/>
    <col min="15106" max="15106" width="25.7109375" style="27" customWidth="1"/>
    <col min="15107" max="15111" width="8.7109375" style="27" customWidth="1"/>
    <col min="15112" max="15112" width="25.7109375" style="27" customWidth="1"/>
    <col min="15113" max="15113" width="2.7109375" style="27" customWidth="1"/>
    <col min="15114" max="15360" width="9.140625" style="27"/>
    <col min="15361" max="15361" width="2.7109375" style="27" customWidth="1"/>
    <col min="15362" max="15362" width="25.7109375" style="27" customWidth="1"/>
    <col min="15363" max="15367" width="8.7109375" style="27" customWidth="1"/>
    <col min="15368" max="15368" width="25.7109375" style="27" customWidth="1"/>
    <col min="15369" max="15369" width="2.7109375" style="27" customWidth="1"/>
    <col min="15370" max="15616" width="9.140625" style="27"/>
    <col min="15617" max="15617" width="2.7109375" style="27" customWidth="1"/>
    <col min="15618" max="15618" width="25.7109375" style="27" customWidth="1"/>
    <col min="15619" max="15623" width="8.7109375" style="27" customWidth="1"/>
    <col min="15624" max="15624" width="25.7109375" style="27" customWidth="1"/>
    <col min="15625" max="15625" width="2.7109375" style="27" customWidth="1"/>
    <col min="15626" max="15872" width="9.140625" style="27"/>
    <col min="15873" max="15873" width="2.7109375" style="27" customWidth="1"/>
    <col min="15874" max="15874" width="25.7109375" style="27" customWidth="1"/>
    <col min="15875" max="15879" width="8.7109375" style="27" customWidth="1"/>
    <col min="15880" max="15880" width="25.7109375" style="27" customWidth="1"/>
    <col min="15881" max="15881" width="2.7109375" style="27" customWidth="1"/>
    <col min="15882" max="16128" width="9.140625" style="27"/>
    <col min="16129" max="16129" width="2.7109375" style="27" customWidth="1"/>
    <col min="16130" max="16130" width="25.7109375" style="27" customWidth="1"/>
    <col min="16131" max="16135" width="8.7109375" style="27" customWidth="1"/>
    <col min="16136" max="16136" width="25.7109375" style="27" customWidth="1"/>
    <col min="16137" max="16137" width="2.7109375" style="27" customWidth="1"/>
    <col min="16138" max="16384" width="9.140625" style="27"/>
  </cols>
  <sheetData>
    <row r="1" spans="1:12" ht="21.95" customHeight="1" x14ac:dyDescent="0.2">
      <c r="A1" s="518" t="s">
        <v>409</v>
      </c>
      <c r="B1" s="518"/>
      <c r="C1" s="518"/>
      <c r="D1" s="518"/>
      <c r="E1" s="518"/>
      <c r="F1" s="518"/>
      <c r="G1" s="518"/>
      <c r="H1" s="518"/>
      <c r="I1" s="518"/>
    </row>
    <row r="2" spans="1:12" s="7" customFormat="1" ht="21.95" customHeight="1" x14ac:dyDescent="0.2">
      <c r="A2" s="519" t="s">
        <v>369</v>
      </c>
      <c r="B2" s="519"/>
      <c r="C2" s="519"/>
      <c r="D2" s="519"/>
      <c r="E2" s="519"/>
      <c r="F2" s="519"/>
      <c r="G2" s="519"/>
      <c r="H2" s="519"/>
      <c r="I2" s="519"/>
    </row>
    <row r="3" spans="1:12" ht="34.5" customHeight="1" x14ac:dyDescent="0.2">
      <c r="A3" s="578" t="s">
        <v>410</v>
      </c>
      <c r="B3" s="539"/>
      <c r="C3" s="539"/>
      <c r="D3" s="539"/>
      <c r="E3" s="539"/>
      <c r="F3" s="539"/>
      <c r="G3" s="539"/>
      <c r="H3" s="539"/>
      <c r="I3" s="539"/>
    </row>
    <row r="4" spans="1:12" ht="15.75" x14ac:dyDescent="0.2">
      <c r="A4" s="520" t="s">
        <v>369</v>
      </c>
      <c r="B4" s="520"/>
      <c r="C4" s="520"/>
      <c r="D4" s="520"/>
      <c r="E4" s="520"/>
      <c r="F4" s="520"/>
      <c r="G4" s="520"/>
      <c r="H4" s="520"/>
      <c r="I4" s="520"/>
      <c r="L4" s="7"/>
    </row>
    <row r="5" spans="1:12" ht="15.75" x14ac:dyDescent="0.2">
      <c r="A5" s="214"/>
      <c r="B5" s="214"/>
      <c r="C5" s="245"/>
      <c r="D5" s="342"/>
      <c r="E5" s="355"/>
      <c r="F5" s="378"/>
      <c r="G5" s="214"/>
      <c r="H5" s="214"/>
      <c r="I5" s="214"/>
    </row>
    <row r="6" spans="1:12" ht="15.75" x14ac:dyDescent="0.2">
      <c r="A6" s="39" t="s">
        <v>320</v>
      </c>
      <c r="B6" s="39"/>
      <c r="C6" s="2"/>
      <c r="D6" s="2"/>
      <c r="E6" s="2"/>
      <c r="F6" s="2"/>
      <c r="G6" s="2"/>
      <c r="I6" s="83" t="s">
        <v>321</v>
      </c>
    </row>
    <row r="7" spans="1:12" s="132" customFormat="1" ht="14.25" customHeight="1" thickBot="1" x14ac:dyDescent="0.25">
      <c r="A7" s="579" t="s">
        <v>411</v>
      </c>
      <c r="B7" s="579"/>
      <c r="C7" s="549">
        <v>2012</v>
      </c>
      <c r="D7" s="549">
        <v>2013</v>
      </c>
      <c r="E7" s="549">
        <v>2014</v>
      </c>
      <c r="F7" s="549">
        <v>2015</v>
      </c>
      <c r="G7" s="549">
        <v>2016</v>
      </c>
      <c r="H7" s="582" t="s">
        <v>412</v>
      </c>
      <c r="I7" s="582"/>
    </row>
    <row r="8" spans="1:12" s="132" customFormat="1" ht="18.75" customHeight="1" thickTop="1" thickBot="1" x14ac:dyDescent="0.25">
      <c r="A8" s="580"/>
      <c r="B8" s="580"/>
      <c r="C8" s="550"/>
      <c r="D8" s="550"/>
      <c r="E8" s="550"/>
      <c r="F8" s="550"/>
      <c r="G8" s="550"/>
      <c r="H8" s="583"/>
      <c r="I8" s="583"/>
    </row>
    <row r="9" spans="1:12" s="132" customFormat="1" ht="25.5" customHeight="1" thickTop="1" x14ac:dyDescent="0.2">
      <c r="A9" s="581"/>
      <c r="B9" s="581"/>
      <c r="C9" s="551"/>
      <c r="D9" s="551"/>
      <c r="E9" s="551"/>
      <c r="F9" s="551"/>
      <c r="G9" s="551"/>
      <c r="H9" s="584"/>
      <c r="I9" s="584"/>
    </row>
    <row r="10" spans="1:12" ht="21" customHeight="1" thickBot="1" x14ac:dyDescent="0.25">
      <c r="A10" s="40"/>
      <c r="B10" s="41" t="s">
        <v>23</v>
      </c>
      <c r="C10" s="146">
        <v>14</v>
      </c>
      <c r="D10" s="146">
        <v>10</v>
      </c>
      <c r="E10" s="146">
        <v>16</v>
      </c>
      <c r="F10" s="146">
        <v>18</v>
      </c>
      <c r="G10" s="146">
        <v>7</v>
      </c>
      <c r="H10" s="42" t="s">
        <v>24</v>
      </c>
      <c r="I10" s="43"/>
    </row>
    <row r="11" spans="1:12" ht="21" customHeight="1" thickTop="1" thickBot="1" x14ac:dyDescent="0.25">
      <c r="A11" s="44"/>
      <c r="B11" s="45" t="s">
        <v>324</v>
      </c>
      <c r="C11" s="209">
        <v>0</v>
      </c>
      <c r="D11" s="209">
        <v>2</v>
      </c>
      <c r="E11" s="209">
        <v>0</v>
      </c>
      <c r="F11" s="209">
        <v>0</v>
      </c>
      <c r="G11" s="209">
        <v>1</v>
      </c>
      <c r="H11" s="46" t="s">
        <v>25</v>
      </c>
      <c r="I11" s="47"/>
      <c r="J11" s="576"/>
      <c r="K11" s="577"/>
      <c r="L11" s="577"/>
    </row>
    <row r="12" spans="1:12" ht="21" customHeight="1" thickTop="1" thickBot="1" x14ac:dyDescent="0.25">
      <c r="A12" s="40"/>
      <c r="B12" s="41" t="s">
        <v>26</v>
      </c>
      <c r="C12" s="146">
        <v>1</v>
      </c>
      <c r="D12" s="146">
        <v>2</v>
      </c>
      <c r="E12" s="146">
        <v>3</v>
      </c>
      <c r="F12" s="146">
        <v>0</v>
      </c>
      <c r="G12" s="146">
        <v>1</v>
      </c>
      <c r="H12" s="42" t="s">
        <v>27</v>
      </c>
      <c r="I12" s="43"/>
      <c r="J12" s="576"/>
      <c r="K12" s="577"/>
      <c r="L12" s="577"/>
    </row>
    <row r="13" spans="1:12" ht="21" customHeight="1" thickTop="1" thickBot="1" x14ac:dyDescent="0.25">
      <c r="A13" s="44"/>
      <c r="B13" s="45" t="s">
        <v>28</v>
      </c>
      <c r="C13" s="147">
        <v>4</v>
      </c>
      <c r="D13" s="147">
        <v>5</v>
      </c>
      <c r="E13" s="147">
        <v>4</v>
      </c>
      <c r="F13" s="147">
        <v>2</v>
      </c>
      <c r="G13" s="147">
        <v>2</v>
      </c>
      <c r="H13" s="46" t="s">
        <v>29</v>
      </c>
      <c r="I13" s="47"/>
      <c r="J13" s="576"/>
      <c r="K13" s="577"/>
      <c r="L13" s="577"/>
    </row>
    <row r="14" spans="1:12" ht="21" customHeight="1" thickTop="1" thickBot="1" x14ac:dyDescent="0.25">
      <c r="A14" s="40"/>
      <c r="B14" s="41" t="s">
        <v>30</v>
      </c>
      <c r="C14" s="146">
        <v>108</v>
      </c>
      <c r="D14" s="146">
        <v>99</v>
      </c>
      <c r="E14" s="146">
        <v>100</v>
      </c>
      <c r="F14" s="146">
        <v>120</v>
      </c>
      <c r="G14" s="146">
        <v>98</v>
      </c>
      <c r="H14" s="42" t="s">
        <v>31</v>
      </c>
      <c r="I14" s="43"/>
    </row>
    <row r="15" spans="1:12" ht="21" customHeight="1" thickTop="1" thickBot="1" x14ac:dyDescent="0.25">
      <c r="A15" s="44"/>
      <c r="B15" s="45" t="s">
        <v>32</v>
      </c>
      <c r="C15" s="147">
        <v>21</v>
      </c>
      <c r="D15" s="147">
        <v>18</v>
      </c>
      <c r="E15" s="147">
        <v>22</v>
      </c>
      <c r="F15" s="147">
        <v>17</v>
      </c>
      <c r="G15" s="147">
        <v>12</v>
      </c>
      <c r="H15" s="46" t="s">
        <v>33</v>
      </c>
      <c r="I15" s="47"/>
    </row>
    <row r="16" spans="1:12" ht="21" customHeight="1" thickTop="1" thickBot="1" x14ac:dyDescent="0.25">
      <c r="A16" s="40"/>
      <c r="B16" s="41" t="s">
        <v>343</v>
      </c>
      <c r="C16" s="146">
        <v>1</v>
      </c>
      <c r="D16" s="146">
        <v>0</v>
      </c>
      <c r="E16" s="146">
        <v>1</v>
      </c>
      <c r="F16" s="146">
        <v>0</v>
      </c>
      <c r="G16" s="146">
        <v>0</v>
      </c>
      <c r="H16" s="42" t="s">
        <v>34</v>
      </c>
      <c r="I16" s="43"/>
    </row>
    <row r="17" spans="1:14" ht="21" customHeight="1" thickTop="1" thickBot="1" x14ac:dyDescent="0.25">
      <c r="A17" s="44"/>
      <c r="B17" s="45" t="s">
        <v>35</v>
      </c>
      <c r="C17" s="147">
        <v>29</v>
      </c>
      <c r="D17" s="147">
        <v>20</v>
      </c>
      <c r="E17" s="147">
        <v>34</v>
      </c>
      <c r="F17" s="147">
        <v>53</v>
      </c>
      <c r="G17" s="147">
        <v>57</v>
      </c>
      <c r="H17" s="46" t="s">
        <v>36</v>
      </c>
      <c r="I17" s="47"/>
    </row>
    <row r="18" spans="1:14" ht="21" customHeight="1" thickTop="1" thickBot="1" x14ac:dyDescent="0.25">
      <c r="A18" s="40"/>
      <c r="B18" s="41" t="s">
        <v>329</v>
      </c>
      <c r="C18" s="146">
        <v>177</v>
      </c>
      <c r="D18" s="146">
        <v>157</v>
      </c>
      <c r="E18" s="146">
        <v>127</v>
      </c>
      <c r="F18" s="146">
        <v>143</v>
      </c>
      <c r="G18" s="146">
        <v>123</v>
      </c>
      <c r="H18" s="42" t="s">
        <v>67</v>
      </c>
      <c r="I18" s="43"/>
    </row>
    <row r="19" spans="1:14" ht="21" customHeight="1" thickTop="1" x14ac:dyDescent="0.2">
      <c r="A19" s="57"/>
      <c r="B19" s="58" t="s">
        <v>37</v>
      </c>
      <c r="C19" s="148">
        <v>156</v>
      </c>
      <c r="D19" s="148">
        <v>158</v>
      </c>
      <c r="E19" s="148">
        <v>158</v>
      </c>
      <c r="F19" s="148">
        <v>176</v>
      </c>
      <c r="G19" s="148">
        <v>205</v>
      </c>
      <c r="H19" s="86" t="s">
        <v>38</v>
      </c>
      <c r="I19" s="59"/>
    </row>
    <row r="20" spans="1:14" ht="21" customHeight="1" x14ac:dyDescent="0.2">
      <c r="A20" s="376"/>
      <c r="B20" s="340" t="s">
        <v>5</v>
      </c>
      <c r="C20" s="341">
        <f t="shared" ref="C20:G20" si="0">SUM(C10:C19)</f>
        <v>511</v>
      </c>
      <c r="D20" s="341">
        <f t="shared" ref="D20" si="1">SUM(D10:D19)</f>
        <v>471</v>
      </c>
      <c r="E20" s="341">
        <f t="shared" ref="E20" si="2">SUM(E10:E19)</f>
        <v>465</v>
      </c>
      <c r="F20" s="341">
        <f t="shared" ref="F20" si="3">SUM(F10:F19)</f>
        <v>529</v>
      </c>
      <c r="G20" s="341">
        <f t="shared" si="0"/>
        <v>506</v>
      </c>
      <c r="H20" s="574" t="s">
        <v>6</v>
      </c>
      <c r="I20" s="575"/>
    </row>
    <row r="23" spans="1:14" x14ac:dyDescent="0.2">
      <c r="L23" s="9"/>
      <c r="M23" s="9">
        <f>F7</f>
        <v>2015</v>
      </c>
      <c r="N23" s="9">
        <f>G7</f>
        <v>2016</v>
      </c>
    </row>
    <row r="24" spans="1:14" ht="25.5" x14ac:dyDescent="0.2">
      <c r="L24" s="375" t="s">
        <v>357</v>
      </c>
      <c r="M24" s="154">
        <f t="shared" ref="M24" si="4">F10/$F$20%</f>
        <v>3.4026465028355388</v>
      </c>
      <c r="N24" s="154">
        <f t="shared" ref="N24" si="5">G10/$G$20%</f>
        <v>1.383399209486166</v>
      </c>
    </row>
    <row r="25" spans="1:14" ht="25.5" x14ac:dyDescent="0.2">
      <c r="L25" s="375" t="s">
        <v>358</v>
      </c>
      <c r="M25" s="154">
        <f>F14/$F$20%</f>
        <v>22.684310018903592</v>
      </c>
      <c r="N25" s="154">
        <f>G14/$G$20%</f>
        <v>19.367588932806324</v>
      </c>
    </row>
    <row r="26" spans="1:14" ht="25.5" x14ac:dyDescent="0.2">
      <c r="L26" s="375" t="s">
        <v>359</v>
      </c>
      <c r="M26" s="154">
        <f>F15/$F$20%</f>
        <v>3.2136105860113422</v>
      </c>
      <c r="N26" s="154">
        <f>G15/$G$20%</f>
        <v>2.3715415019762847</v>
      </c>
    </row>
    <row r="27" spans="1:14" ht="38.25" x14ac:dyDescent="0.2">
      <c r="L27" s="375" t="s">
        <v>360</v>
      </c>
      <c r="M27" s="154">
        <f>F17/$F$20%</f>
        <v>10.01890359168242</v>
      </c>
      <c r="N27" s="154">
        <f>G17/$G$20%</f>
        <v>11.264822134387353</v>
      </c>
    </row>
    <row r="28" spans="1:14" ht="25.5" x14ac:dyDescent="0.2">
      <c r="L28" s="375" t="s">
        <v>361</v>
      </c>
      <c r="M28" s="154">
        <f>F18/$F$20%</f>
        <v>27.032136105860115</v>
      </c>
      <c r="N28" s="154">
        <f>G18/$G$20%</f>
        <v>24.308300395256918</v>
      </c>
    </row>
    <row r="29" spans="1:14" ht="38.25" x14ac:dyDescent="0.2">
      <c r="L29" s="375" t="s">
        <v>362</v>
      </c>
      <c r="M29" s="154">
        <v>33.6</v>
      </c>
      <c r="N29" s="154">
        <v>41.3</v>
      </c>
    </row>
    <row r="30" spans="1:14" x14ac:dyDescent="0.2">
      <c r="L30" s="375"/>
      <c r="M30" s="154"/>
      <c r="N30" s="154"/>
    </row>
    <row r="36" spans="13:14" x14ac:dyDescent="0.2">
      <c r="M36" s="422">
        <f>SUM(M24:M35)</f>
        <v>99.951606805293011</v>
      </c>
      <c r="N36" s="422">
        <f>SUM(N24:N35)</f>
        <v>99.995652173913044</v>
      </c>
    </row>
  </sheetData>
  <mergeCells count="13">
    <mergeCell ref="H20:I20"/>
    <mergeCell ref="J11:L13"/>
    <mergeCell ref="A1:I1"/>
    <mergeCell ref="A3:I3"/>
    <mergeCell ref="A2:I2"/>
    <mergeCell ref="A4:I4"/>
    <mergeCell ref="A7:B9"/>
    <mergeCell ref="H7:I9"/>
    <mergeCell ref="G7:G9"/>
    <mergeCell ref="C7:C9"/>
    <mergeCell ref="D7:D9"/>
    <mergeCell ref="E7:E9"/>
    <mergeCell ref="F7:F9"/>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rightToLeft="1" view="pageBreakPreview" workbookViewId="0">
      <selection activeCell="A4" sqref="A4:J4"/>
    </sheetView>
  </sheetViews>
  <sheetFormatPr defaultRowHeight="12.75" x14ac:dyDescent="0.2"/>
  <cols>
    <col min="1" max="2" width="20.7109375" style="48" customWidth="1"/>
    <col min="3" max="3" width="7.7109375" style="1" hidden="1" customWidth="1"/>
    <col min="4" max="8" width="7.7109375" style="1" customWidth="1"/>
    <col min="9" max="10" width="20.7109375" style="10" customWidth="1"/>
    <col min="11" max="257" width="9.140625" style="10"/>
    <col min="258" max="259" width="20.7109375" style="10" customWidth="1"/>
    <col min="260" max="264" width="7.7109375" style="10" customWidth="1"/>
    <col min="265" max="266" width="20.7109375" style="10" customWidth="1"/>
    <col min="267" max="513" width="9.140625" style="10"/>
    <col min="514" max="515" width="20.7109375" style="10" customWidth="1"/>
    <col min="516" max="520" width="7.7109375" style="10" customWidth="1"/>
    <col min="521" max="522" width="20.7109375" style="10" customWidth="1"/>
    <col min="523" max="769" width="9.140625" style="10"/>
    <col min="770" max="771" width="20.7109375" style="10" customWidth="1"/>
    <col min="772" max="776" width="7.7109375" style="10" customWidth="1"/>
    <col min="777" max="778" width="20.7109375" style="10" customWidth="1"/>
    <col min="779" max="1025" width="9.140625" style="10"/>
    <col min="1026" max="1027" width="20.7109375" style="10" customWidth="1"/>
    <col min="1028" max="1032" width="7.7109375" style="10" customWidth="1"/>
    <col min="1033" max="1034" width="20.7109375" style="10" customWidth="1"/>
    <col min="1035" max="1281" width="9.140625" style="10"/>
    <col min="1282" max="1283" width="20.7109375" style="10" customWidth="1"/>
    <col min="1284" max="1288" width="7.7109375" style="10" customWidth="1"/>
    <col min="1289" max="1290" width="20.7109375" style="10" customWidth="1"/>
    <col min="1291" max="1537" width="9.140625" style="10"/>
    <col min="1538" max="1539" width="20.7109375" style="10" customWidth="1"/>
    <col min="1540" max="1544" width="7.7109375" style="10" customWidth="1"/>
    <col min="1545" max="1546" width="20.7109375" style="10" customWidth="1"/>
    <col min="1547" max="1793" width="9.140625" style="10"/>
    <col min="1794" max="1795" width="20.7109375" style="10" customWidth="1"/>
    <col min="1796" max="1800" width="7.7109375" style="10" customWidth="1"/>
    <col min="1801" max="1802" width="20.7109375" style="10" customWidth="1"/>
    <col min="1803" max="2049" width="9.140625" style="10"/>
    <col min="2050" max="2051" width="20.7109375" style="10" customWidth="1"/>
    <col min="2052" max="2056" width="7.7109375" style="10" customWidth="1"/>
    <col min="2057" max="2058" width="20.7109375" style="10" customWidth="1"/>
    <col min="2059" max="2305" width="9.140625" style="10"/>
    <col min="2306" max="2307" width="20.7109375" style="10" customWidth="1"/>
    <col min="2308" max="2312" width="7.7109375" style="10" customWidth="1"/>
    <col min="2313" max="2314" width="20.7109375" style="10" customWidth="1"/>
    <col min="2315" max="2561" width="9.140625" style="10"/>
    <col min="2562" max="2563" width="20.7109375" style="10" customWidth="1"/>
    <col min="2564" max="2568" width="7.7109375" style="10" customWidth="1"/>
    <col min="2569" max="2570" width="20.7109375" style="10" customWidth="1"/>
    <col min="2571" max="2817" width="9.140625" style="10"/>
    <col min="2818" max="2819" width="20.7109375" style="10" customWidth="1"/>
    <col min="2820" max="2824" width="7.7109375" style="10" customWidth="1"/>
    <col min="2825" max="2826" width="20.7109375" style="10" customWidth="1"/>
    <col min="2827" max="3073" width="9.140625" style="10"/>
    <col min="3074" max="3075" width="20.7109375" style="10" customWidth="1"/>
    <col min="3076" max="3080" width="7.7109375" style="10" customWidth="1"/>
    <col min="3081" max="3082" width="20.7109375" style="10" customWidth="1"/>
    <col min="3083" max="3329" width="9.140625" style="10"/>
    <col min="3330" max="3331" width="20.7109375" style="10" customWidth="1"/>
    <col min="3332" max="3336" width="7.7109375" style="10" customWidth="1"/>
    <col min="3337" max="3338" width="20.7109375" style="10" customWidth="1"/>
    <col min="3339" max="3585" width="9.140625" style="10"/>
    <col min="3586" max="3587" width="20.7109375" style="10" customWidth="1"/>
    <col min="3588" max="3592" width="7.7109375" style="10" customWidth="1"/>
    <col min="3593" max="3594" width="20.7109375" style="10" customWidth="1"/>
    <col min="3595" max="3841" width="9.140625" style="10"/>
    <col min="3842" max="3843" width="20.7109375" style="10" customWidth="1"/>
    <col min="3844" max="3848" width="7.7109375" style="10" customWidth="1"/>
    <col min="3849" max="3850" width="20.7109375" style="10" customWidth="1"/>
    <col min="3851" max="4097" width="9.140625" style="10"/>
    <col min="4098" max="4099" width="20.7109375" style="10" customWidth="1"/>
    <col min="4100" max="4104" width="7.7109375" style="10" customWidth="1"/>
    <col min="4105" max="4106" width="20.7109375" style="10" customWidth="1"/>
    <col min="4107" max="4353" width="9.140625" style="10"/>
    <col min="4354" max="4355" width="20.7109375" style="10" customWidth="1"/>
    <col min="4356" max="4360" width="7.7109375" style="10" customWidth="1"/>
    <col min="4361" max="4362" width="20.7109375" style="10" customWidth="1"/>
    <col min="4363" max="4609" width="9.140625" style="10"/>
    <col min="4610" max="4611" width="20.7109375" style="10" customWidth="1"/>
    <col min="4612" max="4616" width="7.7109375" style="10" customWidth="1"/>
    <col min="4617" max="4618" width="20.7109375" style="10" customWidth="1"/>
    <col min="4619" max="4865" width="9.140625" style="10"/>
    <col min="4866" max="4867" width="20.7109375" style="10" customWidth="1"/>
    <col min="4868" max="4872" width="7.7109375" style="10" customWidth="1"/>
    <col min="4873" max="4874" width="20.7109375" style="10" customWidth="1"/>
    <col min="4875" max="5121" width="9.140625" style="10"/>
    <col min="5122" max="5123" width="20.7109375" style="10" customWidth="1"/>
    <col min="5124" max="5128" width="7.7109375" style="10" customWidth="1"/>
    <col min="5129" max="5130" width="20.7109375" style="10" customWidth="1"/>
    <col min="5131" max="5377" width="9.140625" style="10"/>
    <col min="5378" max="5379" width="20.7109375" style="10" customWidth="1"/>
    <col min="5380" max="5384" width="7.7109375" style="10" customWidth="1"/>
    <col min="5385" max="5386" width="20.7109375" style="10" customWidth="1"/>
    <col min="5387" max="5633" width="9.140625" style="10"/>
    <col min="5634" max="5635" width="20.7109375" style="10" customWidth="1"/>
    <col min="5636" max="5640" width="7.7109375" style="10" customWidth="1"/>
    <col min="5641" max="5642" width="20.7109375" style="10" customWidth="1"/>
    <col min="5643" max="5889" width="9.140625" style="10"/>
    <col min="5890" max="5891" width="20.7109375" style="10" customWidth="1"/>
    <col min="5892" max="5896" width="7.7109375" style="10" customWidth="1"/>
    <col min="5897" max="5898" width="20.7109375" style="10" customWidth="1"/>
    <col min="5899" max="6145" width="9.140625" style="10"/>
    <col min="6146" max="6147" width="20.7109375" style="10" customWidth="1"/>
    <col min="6148" max="6152" width="7.7109375" style="10" customWidth="1"/>
    <col min="6153" max="6154" width="20.7109375" style="10" customWidth="1"/>
    <col min="6155" max="6401" width="9.140625" style="10"/>
    <col min="6402" max="6403" width="20.7109375" style="10" customWidth="1"/>
    <col min="6404" max="6408" width="7.7109375" style="10" customWidth="1"/>
    <col min="6409" max="6410" width="20.7109375" style="10" customWidth="1"/>
    <col min="6411" max="6657" width="9.140625" style="10"/>
    <col min="6658" max="6659" width="20.7109375" style="10" customWidth="1"/>
    <col min="6660" max="6664" width="7.7109375" style="10" customWidth="1"/>
    <col min="6665" max="6666" width="20.7109375" style="10" customWidth="1"/>
    <col min="6667" max="6913" width="9.140625" style="10"/>
    <col min="6914" max="6915" width="20.7109375" style="10" customWidth="1"/>
    <col min="6916" max="6920" width="7.7109375" style="10" customWidth="1"/>
    <col min="6921" max="6922" width="20.7109375" style="10" customWidth="1"/>
    <col min="6923" max="7169" width="9.140625" style="10"/>
    <col min="7170" max="7171" width="20.7109375" style="10" customWidth="1"/>
    <col min="7172" max="7176" width="7.7109375" style="10" customWidth="1"/>
    <col min="7177" max="7178" width="20.7109375" style="10" customWidth="1"/>
    <col min="7179" max="7425" width="9.140625" style="10"/>
    <col min="7426" max="7427" width="20.7109375" style="10" customWidth="1"/>
    <col min="7428" max="7432" width="7.7109375" style="10" customWidth="1"/>
    <col min="7433" max="7434" width="20.7109375" style="10" customWidth="1"/>
    <col min="7435" max="7681" width="9.140625" style="10"/>
    <col min="7682" max="7683" width="20.7109375" style="10" customWidth="1"/>
    <col min="7684" max="7688" width="7.7109375" style="10" customWidth="1"/>
    <col min="7689" max="7690" width="20.7109375" style="10" customWidth="1"/>
    <col min="7691" max="7937" width="9.140625" style="10"/>
    <col min="7938" max="7939" width="20.7109375" style="10" customWidth="1"/>
    <col min="7940" max="7944" width="7.7109375" style="10" customWidth="1"/>
    <col min="7945" max="7946" width="20.7109375" style="10" customWidth="1"/>
    <col min="7947" max="8193" width="9.140625" style="10"/>
    <col min="8194" max="8195" width="20.7109375" style="10" customWidth="1"/>
    <col min="8196" max="8200" width="7.7109375" style="10" customWidth="1"/>
    <col min="8201" max="8202" width="20.7109375" style="10" customWidth="1"/>
    <col min="8203" max="8449" width="9.140625" style="10"/>
    <col min="8450" max="8451" width="20.7109375" style="10" customWidth="1"/>
    <col min="8452" max="8456" width="7.7109375" style="10" customWidth="1"/>
    <col min="8457" max="8458" width="20.7109375" style="10" customWidth="1"/>
    <col min="8459" max="8705" width="9.140625" style="10"/>
    <col min="8706" max="8707" width="20.7109375" style="10" customWidth="1"/>
    <col min="8708" max="8712" width="7.7109375" style="10" customWidth="1"/>
    <col min="8713" max="8714" width="20.7109375" style="10" customWidth="1"/>
    <col min="8715" max="8961" width="9.140625" style="10"/>
    <col min="8962" max="8963" width="20.7109375" style="10" customWidth="1"/>
    <col min="8964" max="8968" width="7.7109375" style="10" customWidth="1"/>
    <col min="8969" max="8970" width="20.7109375" style="10" customWidth="1"/>
    <col min="8971" max="9217" width="9.140625" style="10"/>
    <col min="9218" max="9219" width="20.7109375" style="10" customWidth="1"/>
    <col min="9220" max="9224" width="7.7109375" style="10" customWidth="1"/>
    <col min="9225" max="9226" width="20.7109375" style="10" customWidth="1"/>
    <col min="9227" max="9473" width="9.140625" style="10"/>
    <col min="9474" max="9475" width="20.7109375" style="10" customWidth="1"/>
    <col min="9476" max="9480" width="7.7109375" style="10" customWidth="1"/>
    <col min="9481" max="9482" width="20.7109375" style="10" customWidth="1"/>
    <col min="9483" max="9729" width="9.140625" style="10"/>
    <col min="9730" max="9731" width="20.7109375" style="10" customWidth="1"/>
    <col min="9732" max="9736" width="7.7109375" style="10" customWidth="1"/>
    <col min="9737" max="9738" width="20.7109375" style="10" customWidth="1"/>
    <col min="9739" max="9985" width="9.140625" style="10"/>
    <col min="9986" max="9987" width="20.7109375" style="10" customWidth="1"/>
    <col min="9988" max="9992" width="7.7109375" style="10" customWidth="1"/>
    <col min="9993" max="9994" width="20.7109375" style="10" customWidth="1"/>
    <col min="9995" max="10241" width="9.140625" style="10"/>
    <col min="10242" max="10243" width="20.7109375" style="10" customWidth="1"/>
    <col min="10244" max="10248" width="7.7109375" style="10" customWidth="1"/>
    <col min="10249" max="10250" width="20.7109375" style="10" customWidth="1"/>
    <col min="10251" max="10497" width="9.140625" style="10"/>
    <col min="10498" max="10499" width="20.7109375" style="10" customWidth="1"/>
    <col min="10500" max="10504" width="7.7109375" style="10" customWidth="1"/>
    <col min="10505" max="10506" width="20.7109375" style="10" customWidth="1"/>
    <col min="10507" max="10753" width="9.140625" style="10"/>
    <col min="10754" max="10755" width="20.7109375" style="10" customWidth="1"/>
    <col min="10756" max="10760" width="7.7109375" style="10" customWidth="1"/>
    <col min="10761" max="10762" width="20.7109375" style="10" customWidth="1"/>
    <col min="10763" max="11009" width="9.140625" style="10"/>
    <col min="11010" max="11011" width="20.7109375" style="10" customWidth="1"/>
    <col min="11012" max="11016" width="7.7109375" style="10" customWidth="1"/>
    <col min="11017" max="11018" width="20.7109375" style="10" customWidth="1"/>
    <col min="11019" max="11265" width="9.140625" style="10"/>
    <col min="11266" max="11267" width="20.7109375" style="10" customWidth="1"/>
    <col min="11268" max="11272" width="7.7109375" style="10" customWidth="1"/>
    <col min="11273" max="11274" width="20.7109375" style="10" customWidth="1"/>
    <col min="11275" max="11521" width="9.140625" style="10"/>
    <col min="11522" max="11523" width="20.7109375" style="10" customWidth="1"/>
    <col min="11524" max="11528" width="7.7109375" style="10" customWidth="1"/>
    <col min="11529" max="11530" width="20.7109375" style="10" customWidth="1"/>
    <col min="11531" max="11777" width="9.140625" style="10"/>
    <col min="11778" max="11779" width="20.7109375" style="10" customWidth="1"/>
    <col min="11780" max="11784" width="7.7109375" style="10" customWidth="1"/>
    <col min="11785" max="11786" width="20.7109375" style="10" customWidth="1"/>
    <col min="11787" max="12033" width="9.140625" style="10"/>
    <col min="12034" max="12035" width="20.7109375" style="10" customWidth="1"/>
    <col min="12036" max="12040" width="7.7109375" style="10" customWidth="1"/>
    <col min="12041" max="12042" width="20.7109375" style="10" customWidth="1"/>
    <col min="12043" max="12289" width="9.140625" style="10"/>
    <col min="12290" max="12291" width="20.7109375" style="10" customWidth="1"/>
    <col min="12292" max="12296" width="7.7109375" style="10" customWidth="1"/>
    <col min="12297" max="12298" width="20.7109375" style="10" customWidth="1"/>
    <col min="12299" max="12545" width="9.140625" style="10"/>
    <col min="12546" max="12547" width="20.7109375" style="10" customWidth="1"/>
    <col min="12548" max="12552" width="7.7109375" style="10" customWidth="1"/>
    <col min="12553" max="12554" width="20.7109375" style="10" customWidth="1"/>
    <col min="12555" max="12801" width="9.140625" style="10"/>
    <col min="12802" max="12803" width="20.7109375" style="10" customWidth="1"/>
    <col min="12804" max="12808" width="7.7109375" style="10" customWidth="1"/>
    <col min="12809" max="12810" width="20.7109375" style="10" customWidth="1"/>
    <col min="12811" max="13057" width="9.140625" style="10"/>
    <col min="13058" max="13059" width="20.7109375" style="10" customWidth="1"/>
    <col min="13060" max="13064" width="7.7109375" style="10" customWidth="1"/>
    <col min="13065" max="13066" width="20.7109375" style="10" customWidth="1"/>
    <col min="13067" max="13313" width="9.140625" style="10"/>
    <col min="13314" max="13315" width="20.7109375" style="10" customWidth="1"/>
    <col min="13316" max="13320" width="7.7109375" style="10" customWidth="1"/>
    <col min="13321" max="13322" width="20.7109375" style="10" customWidth="1"/>
    <col min="13323" max="13569" width="9.140625" style="10"/>
    <col min="13570" max="13571" width="20.7109375" style="10" customWidth="1"/>
    <col min="13572" max="13576" width="7.7109375" style="10" customWidth="1"/>
    <col min="13577" max="13578" width="20.7109375" style="10" customWidth="1"/>
    <col min="13579" max="13825" width="9.140625" style="10"/>
    <col min="13826" max="13827" width="20.7109375" style="10" customWidth="1"/>
    <col min="13828" max="13832" width="7.7109375" style="10" customWidth="1"/>
    <col min="13833" max="13834" width="20.7109375" style="10" customWidth="1"/>
    <col min="13835" max="14081" width="9.140625" style="10"/>
    <col min="14082" max="14083" width="20.7109375" style="10" customWidth="1"/>
    <col min="14084" max="14088" width="7.7109375" style="10" customWidth="1"/>
    <col min="14089" max="14090" width="20.7109375" style="10" customWidth="1"/>
    <col min="14091" max="14337" width="9.140625" style="10"/>
    <col min="14338" max="14339" width="20.7109375" style="10" customWidth="1"/>
    <col min="14340" max="14344" width="7.7109375" style="10" customWidth="1"/>
    <col min="14345" max="14346" width="20.7109375" style="10" customWidth="1"/>
    <col min="14347" max="14593" width="9.140625" style="10"/>
    <col min="14594" max="14595" width="20.7109375" style="10" customWidth="1"/>
    <col min="14596" max="14600" width="7.7109375" style="10" customWidth="1"/>
    <col min="14601" max="14602" width="20.7109375" style="10" customWidth="1"/>
    <col min="14603" max="14849" width="9.140625" style="10"/>
    <col min="14850" max="14851" width="20.7109375" style="10" customWidth="1"/>
    <col min="14852" max="14856" width="7.7109375" style="10" customWidth="1"/>
    <col min="14857" max="14858" width="20.7109375" style="10" customWidth="1"/>
    <col min="14859" max="15105" width="9.140625" style="10"/>
    <col min="15106" max="15107" width="20.7109375" style="10" customWidth="1"/>
    <col min="15108" max="15112" width="7.7109375" style="10" customWidth="1"/>
    <col min="15113" max="15114" width="20.7109375" style="10" customWidth="1"/>
    <col min="15115" max="15361" width="9.140625" style="10"/>
    <col min="15362" max="15363" width="20.7109375" style="10" customWidth="1"/>
    <col min="15364" max="15368" width="7.7109375" style="10" customWidth="1"/>
    <col min="15369" max="15370" width="20.7109375" style="10" customWidth="1"/>
    <col min="15371" max="15617" width="9.140625" style="10"/>
    <col min="15618" max="15619" width="20.7109375" style="10" customWidth="1"/>
    <col min="15620" max="15624" width="7.7109375" style="10" customWidth="1"/>
    <col min="15625" max="15626" width="20.7109375" style="10" customWidth="1"/>
    <col min="15627" max="15873" width="9.140625" style="10"/>
    <col min="15874" max="15875" width="20.7109375" style="10" customWidth="1"/>
    <col min="15876" max="15880" width="7.7109375" style="10" customWidth="1"/>
    <col min="15881" max="15882" width="20.7109375" style="10" customWidth="1"/>
    <col min="15883" max="16129" width="9.140625" style="10"/>
    <col min="16130" max="16131" width="20.7109375" style="10" customWidth="1"/>
    <col min="16132" max="16136" width="7.7109375" style="10" customWidth="1"/>
    <col min="16137" max="16138" width="20.7109375" style="10" customWidth="1"/>
    <col min="16139" max="16384" width="9.140625" style="10"/>
  </cols>
  <sheetData>
    <row r="1" spans="1:10" s="27" customFormat="1" ht="20.25" x14ac:dyDescent="0.2">
      <c r="A1" s="518" t="s">
        <v>413</v>
      </c>
      <c r="B1" s="518"/>
      <c r="C1" s="518"/>
      <c r="D1" s="518"/>
      <c r="E1" s="518"/>
      <c r="F1" s="518"/>
      <c r="G1" s="518"/>
      <c r="H1" s="518"/>
      <c r="I1" s="518"/>
      <c r="J1" s="518"/>
    </row>
    <row r="2" spans="1:10" s="7" customFormat="1" ht="20.25" x14ac:dyDescent="0.2">
      <c r="A2" s="519" t="s">
        <v>369</v>
      </c>
      <c r="B2" s="519"/>
      <c r="C2" s="519"/>
      <c r="D2" s="519"/>
      <c r="E2" s="519"/>
      <c r="F2" s="519"/>
      <c r="G2" s="519"/>
      <c r="H2" s="519"/>
      <c r="I2" s="519"/>
      <c r="J2" s="519"/>
    </row>
    <row r="3" spans="1:10" s="27" customFormat="1" ht="33.75" customHeight="1" x14ac:dyDescent="0.2">
      <c r="A3" s="578" t="s">
        <v>414</v>
      </c>
      <c r="B3" s="539"/>
      <c r="C3" s="539"/>
      <c r="D3" s="539"/>
      <c r="E3" s="539"/>
      <c r="F3" s="539"/>
      <c r="G3" s="539"/>
      <c r="H3" s="539"/>
      <c r="I3" s="539"/>
      <c r="J3" s="539"/>
    </row>
    <row r="4" spans="1:10" s="27" customFormat="1" ht="15.75" x14ac:dyDescent="0.2">
      <c r="A4" s="520" t="s">
        <v>369</v>
      </c>
      <c r="B4" s="520"/>
      <c r="C4" s="520"/>
      <c r="D4" s="520"/>
      <c r="E4" s="520"/>
      <c r="F4" s="520"/>
      <c r="G4" s="520"/>
      <c r="H4" s="520"/>
      <c r="I4" s="520"/>
      <c r="J4" s="520"/>
    </row>
    <row r="5" spans="1:10" s="27" customFormat="1" ht="15.75" x14ac:dyDescent="0.2">
      <c r="A5" s="214"/>
      <c r="B5" s="214"/>
      <c r="C5" s="214"/>
      <c r="D5" s="245"/>
      <c r="E5" s="342"/>
      <c r="F5" s="355"/>
      <c r="G5" s="378"/>
      <c r="H5" s="214"/>
      <c r="I5" s="214"/>
      <c r="J5" s="214"/>
    </row>
    <row r="6" spans="1:10" s="5" customFormat="1" ht="15.75" x14ac:dyDescent="0.2">
      <c r="A6" s="39" t="s">
        <v>354</v>
      </c>
      <c r="B6" s="39"/>
      <c r="C6" s="11"/>
      <c r="D6" s="11"/>
      <c r="E6" s="11"/>
      <c r="F6" s="11"/>
      <c r="G6" s="11"/>
      <c r="H6" s="11"/>
      <c r="J6" s="83" t="s">
        <v>319</v>
      </c>
    </row>
    <row r="7" spans="1:10" s="8" customFormat="1" ht="18" customHeight="1" thickBot="1" x14ac:dyDescent="0.25">
      <c r="A7" s="579" t="s">
        <v>304</v>
      </c>
      <c r="B7" s="579"/>
      <c r="C7" s="530">
        <v>2011</v>
      </c>
      <c r="D7" s="530">
        <v>2012</v>
      </c>
      <c r="E7" s="530">
        <v>2013</v>
      </c>
      <c r="F7" s="530">
        <v>2014</v>
      </c>
      <c r="G7" s="530">
        <v>2015</v>
      </c>
      <c r="H7" s="530">
        <v>2016</v>
      </c>
      <c r="I7" s="582" t="s">
        <v>305</v>
      </c>
      <c r="J7" s="582"/>
    </row>
    <row r="8" spans="1:10" s="8" customFormat="1" ht="18" customHeight="1" thickTop="1" thickBot="1" x14ac:dyDescent="0.25">
      <c r="A8" s="580"/>
      <c r="B8" s="580"/>
      <c r="C8" s="531"/>
      <c r="D8" s="531"/>
      <c r="E8" s="531"/>
      <c r="F8" s="531"/>
      <c r="G8" s="531"/>
      <c r="H8" s="531"/>
      <c r="I8" s="583"/>
      <c r="J8" s="583"/>
    </row>
    <row r="9" spans="1:10" s="8" customFormat="1" ht="18" customHeight="1" thickTop="1" x14ac:dyDescent="0.2">
      <c r="A9" s="581"/>
      <c r="B9" s="581"/>
      <c r="C9" s="532"/>
      <c r="D9" s="532"/>
      <c r="E9" s="532"/>
      <c r="F9" s="532"/>
      <c r="G9" s="532"/>
      <c r="H9" s="532"/>
      <c r="I9" s="584"/>
      <c r="J9" s="584"/>
    </row>
    <row r="10" spans="1:10" s="6" customFormat="1" ht="33" customHeight="1" thickBot="1" x14ac:dyDescent="0.25">
      <c r="A10" s="594" t="s">
        <v>98</v>
      </c>
      <c r="B10" s="594"/>
      <c r="C10" s="60">
        <v>97</v>
      </c>
      <c r="D10" s="60">
        <v>97</v>
      </c>
      <c r="E10" s="60">
        <v>96</v>
      </c>
      <c r="F10" s="60">
        <v>90</v>
      </c>
      <c r="G10" s="60">
        <v>97</v>
      </c>
      <c r="H10" s="60">
        <v>97.3</v>
      </c>
      <c r="I10" s="595" t="s">
        <v>278</v>
      </c>
      <c r="J10" s="595"/>
    </row>
    <row r="11" spans="1:10" s="6" customFormat="1" ht="33" customHeight="1" thickTop="1" thickBot="1" x14ac:dyDescent="0.25">
      <c r="A11" s="591" t="s">
        <v>91</v>
      </c>
      <c r="B11" s="591"/>
      <c r="C11" s="61">
        <v>93</v>
      </c>
      <c r="D11" s="61">
        <v>92</v>
      </c>
      <c r="E11" s="330">
        <v>96.9</v>
      </c>
      <c r="F11" s="330">
        <v>99</v>
      </c>
      <c r="G11" s="330">
        <v>99</v>
      </c>
      <c r="H11" s="330">
        <v>98.1</v>
      </c>
      <c r="I11" s="592" t="s">
        <v>279</v>
      </c>
      <c r="J11" s="592"/>
    </row>
    <row r="12" spans="1:10" s="6" customFormat="1" ht="33" customHeight="1" thickTop="1" thickBot="1" x14ac:dyDescent="0.25">
      <c r="A12" s="585" t="s">
        <v>92</v>
      </c>
      <c r="B12" s="585"/>
      <c r="C12" s="62">
        <v>92</v>
      </c>
      <c r="D12" s="62">
        <v>93</v>
      </c>
      <c r="E12" s="331">
        <v>96</v>
      </c>
      <c r="F12" s="331">
        <v>89</v>
      </c>
      <c r="G12" s="331">
        <v>99</v>
      </c>
      <c r="H12" s="331">
        <v>98.2</v>
      </c>
      <c r="I12" s="586" t="s">
        <v>280</v>
      </c>
      <c r="J12" s="586"/>
    </row>
    <row r="13" spans="1:10" s="6" customFormat="1" ht="33" customHeight="1" thickTop="1" thickBot="1" x14ac:dyDescent="0.25">
      <c r="A13" s="591" t="s">
        <v>330</v>
      </c>
      <c r="B13" s="591"/>
      <c r="C13" s="61">
        <v>92</v>
      </c>
      <c r="D13" s="61">
        <v>95</v>
      </c>
      <c r="E13" s="330">
        <v>93.3</v>
      </c>
      <c r="F13" s="330">
        <v>89</v>
      </c>
      <c r="G13" s="330">
        <v>99</v>
      </c>
      <c r="H13" s="330">
        <v>98.2</v>
      </c>
      <c r="I13" s="592" t="s">
        <v>281</v>
      </c>
      <c r="J13" s="592"/>
    </row>
    <row r="14" spans="1:10" s="6" customFormat="1" ht="33" customHeight="1" thickTop="1" thickBot="1" x14ac:dyDescent="0.25">
      <c r="A14" s="585" t="s">
        <v>93</v>
      </c>
      <c r="B14" s="585"/>
      <c r="C14" s="62">
        <v>100</v>
      </c>
      <c r="D14" s="62">
        <v>97</v>
      </c>
      <c r="E14" s="62">
        <v>97.3</v>
      </c>
      <c r="F14" s="62">
        <v>100</v>
      </c>
      <c r="G14" s="62">
        <v>91</v>
      </c>
      <c r="H14" s="62">
        <v>91.2</v>
      </c>
      <c r="I14" s="586" t="s">
        <v>282</v>
      </c>
      <c r="J14" s="586"/>
    </row>
    <row r="15" spans="1:10" s="6" customFormat="1" ht="33" customHeight="1" thickTop="1" thickBot="1" x14ac:dyDescent="0.25">
      <c r="A15" s="591" t="s">
        <v>94</v>
      </c>
      <c r="B15" s="591"/>
      <c r="C15" s="61">
        <v>94</v>
      </c>
      <c r="D15" s="61">
        <v>95</v>
      </c>
      <c r="E15" s="330">
        <v>96</v>
      </c>
      <c r="F15" s="330">
        <v>89</v>
      </c>
      <c r="G15" s="330">
        <v>99</v>
      </c>
      <c r="H15" s="330">
        <v>98.2</v>
      </c>
      <c r="I15" s="592" t="s">
        <v>284</v>
      </c>
      <c r="J15" s="592"/>
    </row>
    <row r="16" spans="1:10" s="6" customFormat="1" ht="33" customHeight="1" thickTop="1" thickBot="1" x14ac:dyDescent="0.25">
      <c r="A16" s="589" t="s">
        <v>97</v>
      </c>
      <c r="B16" s="589"/>
      <c r="C16" s="63">
        <v>100</v>
      </c>
      <c r="D16" s="63">
        <v>98</v>
      </c>
      <c r="E16" s="332">
        <v>96.9</v>
      </c>
      <c r="F16" s="332" t="s">
        <v>346</v>
      </c>
      <c r="G16" s="332">
        <v>100</v>
      </c>
      <c r="H16" s="332">
        <v>100</v>
      </c>
      <c r="I16" s="590" t="s">
        <v>283</v>
      </c>
      <c r="J16" s="590"/>
    </row>
    <row r="17" spans="1:10" s="6" customFormat="1" ht="33" customHeight="1" thickTop="1" x14ac:dyDescent="0.2">
      <c r="A17" s="587" t="s">
        <v>107</v>
      </c>
      <c r="B17" s="587"/>
      <c r="C17" s="88">
        <v>98</v>
      </c>
      <c r="D17" s="88">
        <v>93</v>
      </c>
      <c r="E17" s="333">
        <v>100</v>
      </c>
      <c r="F17" s="333">
        <v>100</v>
      </c>
      <c r="G17" s="333">
        <v>96.1</v>
      </c>
      <c r="H17" s="333">
        <v>96.6</v>
      </c>
      <c r="I17" s="588" t="s">
        <v>285</v>
      </c>
      <c r="J17" s="588"/>
    </row>
    <row r="18" spans="1:10" x14ac:dyDescent="0.2">
      <c r="C18" s="11"/>
      <c r="D18" s="11"/>
      <c r="E18" s="11"/>
      <c r="F18" s="11"/>
      <c r="G18" s="11"/>
      <c r="H18" s="11"/>
    </row>
    <row r="19" spans="1:10" x14ac:dyDescent="0.2">
      <c r="C19" s="11"/>
      <c r="D19" s="593"/>
      <c r="E19" s="593"/>
      <c r="F19" s="593"/>
      <c r="G19" s="593"/>
      <c r="H19" s="593"/>
      <c r="I19" s="593"/>
    </row>
    <row r="20" spans="1:10" x14ac:dyDescent="0.2">
      <c r="C20" s="11"/>
      <c r="D20" s="593"/>
      <c r="E20" s="593"/>
      <c r="F20" s="593"/>
      <c r="G20" s="593"/>
      <c r="H20" s="593"/>
      <c r="I20" s="593"/>
    </row>
    <row r="21" spans="1:10" x14ac:dyDescent="0.2">
      <c r="C21" s="11"/>
      <c r="D21" s="11"/>
      <c r="E21" s="11"/>
      <c r="F21" s="11"/>
      <c r="G21" s="11"/>
      <c r="H21" s="11"/>
    </row>
    <row r="22" spans="1:10" x14ac:dyDescent="0.2">
      <c r="C22" s="11"/>
      <c r="D22" s="11"/>
      <c r="E22" s="11"/>
      <c r="F22" s="11"/>
      <c r="G22" s="11"/>
      <c r="H22" s="11"/>
      <c r="J22" s="76"/>
    </row>
    <row r="23" spans="1:10" x14ac:dyDescent="0.2">
      <c r="C23" s="11"/>
      <c r="D23" s="11"/>
      <c r="E23" s="11"/>
      <c r="F23" s="11"/>
      <c r="G23" s="11"/>
      <c r="H23" s="11"/>
    </row>
    <row r="24" spans="1:10" x14ac:dyDescent="0.2">
      <c r="C24" s="11"/>
      <c r="D24" s="11"/>
      <c r="E24" s="11"/>
      <c r="F24" s="11"/>
      <c r="G24" s="11"/>
      <c r="H24" s="11"/>
    </row>
    <row r="25" spans="1:10" x14ac:dyDescent="0.2">
      <c r="C25" s="11"/>
      <c r="D25" s="11"/>
      <c r="E25" s="11"/>
      <c r="F25" s="11"/>
      <c r="G25" s="11"/>
      <c r="H25" s="11"/>
    </row>
  </sheetData>
  <mergeCells count="29">
    <mergeCell ref="D19:I20"/>
    <mergeCell ref="A1:J1"/>
    <mergeCell ref="A2:J2"/>
    <mergeCell ref="A3:J3"/>
    <mergeCell ref="A4:J4"/>
    <mergeCell ref="A7:B9"/>
    <mergeCell ref="I7:J9"/>
    <mergeCell ref="C7:C9"/>
    <mergeCell ref="H7:H9"/>
    <mergeCell ref="D7:D9"/>
    <mergeCell ref="E7:E9"/>
    <mergeCell ref="A10:B10"/>
    <mergeCell ref="I10:J10"/>
    <mergeCell ref="A11:B11"/>
    <mergeCell ref="I11:J11"/>
    <mergeCell ref="F7:F9"/>
    <mergeCell ref="G7:G9"/>
    <mergeCell ref="A12:B12"/>
    <mergeCell ref="I12:J12"/>
    <mergeCell ref="A17:B17"/>
    <mergeCell ref="I17:J17"/>
    <mergeCell ref="A16:B16"/>
    <mergeCell ref="I16:J16"/>
    <mergeCell ref="A13:B13"/>
    <mergeCell ref="I13:J13"/>
    <mergeCell ref="A14:B14"/>
    <mergeCell ref="I14:J14"/>
    <mergeCell ref="A15:B15"/>
    <mergeCell ref="I15:J15"/>
  </mergeCells>
  <printOptions horizontalCentered="1" verticalCentered="1"/>
  <pageMargins left="0" right="0" top="0" bottom="0" header="0" footer="0"/>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احصاءات الخدمات الصحية الفصل السادس 2016</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الخدمات الصحية الفصل السادس 2016</Description_Ar>
    <Enabled xmlns="1b323878-974e-4c19-bf08-965c80d4ad54">true</Enabled>
    <PublishingDate xmlns="1b323878-974e-4c19-bf08-965c80d4ad54">2018-08-08T06:33:44+00:00</PublishingDate>
    <CategoryDescription xmlns="http://schemas.microsoft.com/sharepoint.v3">Health services statistics chapter 6 -2016</CategoryDescription>
  </documentManagement>
</p:properties>
</file>

<file path=customXml/itemProps1.xml><?xml version="1.0" encoding="utf-8"?>
<ds:datastoreItem xmlns:ds="http://schemas.openxmlformats.org/officeDocument/2006/customXml" ds:itemID="{4EADA51D-E885-406D-9DAC-5E4D76FA862D}"/>
</file>

<file path=customXml/itemProps2.xml><?xml version="1.0" encoding="utf-8"?>
<ds:datastoreItem xmlns:ds="http://schemas.openxmlformats.org/officeDocument/2006/customXml" ds:itemID="{6B48C12F-2DB9-4459-A8E2-DA8792F3D6D2}"/>
</file>

<file path=customXml/itemProps3.xml><?xml version="1.0" encoding="utf-8"?>
<ds:datastoreItem xmlns:ds="http://schemas.openxmlformats.org/officeDocument/2006/customXml" ds:itemID="{13A58E6A-45B0-44DA-9FAB-D1DA18DE836D}"/>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17</vt:i4>
      </vt:variant>
      <vt:variant>
        <vt:lpstr>Charts</vt:lpstr>
      </vt:variant>
      <vt:variant>
        <vt:i4>2</vt:i4>
      </vt:variant>
      <vt:variant>
        <vt:lpstr>Named Ranges</vt:lpstr>
      </vt:variant>
      <vt:variant>
        <vt:i4>24</vt:i4>
      </vt:variant>
    </vt:vector>
  </HeadingPairs>
  <TitlesOfParts>
    <vt:vector size="43" baseType="lpstr">
      <vt:lpstr>Cover</vt:lpstr>
      <vt:lpstr>التقديم</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Gr.35</vt:lpstr>
      <vt:lpstr>Gr. 36</vt:lpstr>
      <vt:lpstr>'108'!Print_Area</vt:lpstr>
      <vt:lpstr>'109'!Print_Area</vt:lpstr>
      <vt:lpstr>'110'!Print_Area</vt:lpstr>
      <vt:lpstr>'111'!Print_Area</vt:lpstr>
      <vt:lpstr>'112'!Print_Area</vt:lpstr>
      <vt:lpstr>'113'!Print_Area</vt:lpstr>
      <vt:lpstr>'114'!Print_Area</vt:lpstr>
      <vt:lpstr>'115'!Print_Area</vt:lpstr>
      <vt:lpstr>'116'!Print_Area</vt:lpstr>
      <vt:lpstr>'117'!Print_Area</vt:lpstr>
      <vt:lpstr>'118'!Print_Area</vt:lpstr>
      <vt:lpstr>'119'!Print_Area</vt:lpstr>
      <vt:lpstr>'120'!Print_Area</vt:lpstr>
      <vt:lpstr>'121'!Print_Area</vt:lpstr>
      <vt:lpstr>'122'!Print_Area</vt:lpstr>
      <vt:lpstr>Cover!Print_Area</vt:lpstr>
      <vt:lpstr>التقديم!Print_Area</vt:lpstr>
      <vt:lpstr>'108'!Print_Titles</vt:lpstr>
      <vt:lpstr>'110'!Print_Titles</vt:lpstr>
      <vt:lpstr>'111'!Print_Titles</vt:lpstr>
      <vt:lpstr>'113'!Print_Titles</vt:lpstr>
      <vt:lpstr>'114'!Print_Titles</vt:lpstr>
      <vt:lpstr>'121'!Print_Titles</vt:lpstr>
      <vt:lpstr>'122'!Print_Titles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Health services statistics chapter 6 -2016</dc:title>
  <dc:creator>Mr. Sabir</dc:creator>
  <cp:keywords/>
  <cp:lastModifiedBy>aalemadi</cp:lastModifiedBy>
  <cp:lastPrinted>2018-02-26T07:31:11Z</cp:lastPrinted>
  <dcterms:created xsi:type="dcterms:W3CDTF">1998-01-05T07:20:42Z</dcterms:created>
  <dcterms:modified xsi:type="dcterms:W3CDTF">2018-08-07T08:17:04Z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Health services statistics chapter 6 -2016</vt:lpwstr>
  </property>
  <property fmtid="{D5CDD505-2E9C-101B-9397-08002B2CF9AE}" pid="5" name="Hashtags">
    <vt:lpwstr>58;#StatisticalAbstract|c2f418c2-a295-4bd1-af99-d5d586494613</vt:lpwstr>
  </property>
</Properties>
</file>