
<file path=[Content_Types].xml><?xml version="1.0" encoding="utf-8"?>
<Types xmlns="http://schemas.openxmlformats.org/package/2006/content-types">
  <Default Extension="bin" ContentType="application/vnd.openxmlformats-officedocument.spreadsheetml.printerSettings"/>
  <Default Extension="png" ContentType="image/png"/>
  <Default Extension="wmf" ContentType="image/x-wmf"/>
  <Default Extension="rels" ContentType="application/vnd.openxmlformats-package.relationships+xml"/>
  <Default Extension="xml" ContentType="application/xml"/>
  <Override PartName="/xl/drawings/drawing13.xml" ContentType="application/vnd.openxmlformats-officedocument.drawingml.chartshapes+xml"/>
  <Override PartName="/xl/drawings/drawing20.xml" ContentType="application/vnd.openxmlformats-officedocument.drawingml.chartshapes+xml"/>
  <Override PartName="/xl/workbook.xml" ContentType="application/vnd.openxmlformats-officedocument.spreadsheetml.sheet.main+xml"/>
  <Override PartName="/xl/worksheets/sheet8.xml" ContentType="application/vnd.openxmlformats-officedocument.spreadsheetml.worksheet+xml"/>
  <Override PartName="/xl/drawings/drawing28.xml" ContentType="application/vnd.openxmlformats-officedocument.drawing+xml"/>
  <Override PartName="/xl/drawings/drawing27.xml" ContentType="application/vnd.openxmlformats-officedocument.drawing+xml"/>
  <Override PartName="/xl/drawings/drawing26.xml" ContentType="application/vnd.openxmlformats-officedocument.drawing+xml"/>
  <Override PartName="/xl/drawings/drawing25.xml" ContentType="application/vnd.openxmlformats-officedocument.drawing+xml"/>
  <Override PartName="/xl/drawings/drawing24.xml" ContentType="application/vnd.openxmlformats-officedocument.drawing+xml"/>
  <Override PartName="/xl/drawings/drawing23.xml" ContentType="application/vnd.openxmlformats-officedocument.drawing+xml"/>
  <Override PartName="/xl/worksheets/sheet5.xml" ContentType="application/vnd.openxmlformats-officedocument.spreadsheetml.worksheet+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22.xml" ContentType="application/vnd.openxmlformats-officedocument.drawing+xml"/>
  <Override PartName="/xl/worksheets/sheet1.xml" ContentType="application/vnd.openxmlformats-officedocument.spreadsheetml.worksheet+xml"/>
  <Override PartName="/xl/worksheets/sheet9.xml" ContentType="application/vnd.openxmlformats-officedocument.spreadsheetml.worksheet+xml"/>
  <Override PartName="/xl/drawings/drawing2.xml" ContentType="application/vnd.openxmlformats-officedocument.drawing+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drawings/drawing3.xml" ContentType="application/vnd.openxmlformats-officedocument.drawing+xml"/>
  <Override PartName="/xl/drawings/drawing8.xml" ContentType="application/vnd.openxmlformats-officedocument.drawing+xml"/>
  <Override PartName="/xl/drawings/drawing21.xml" ContentType="application/vnd.openxmlformats-officedocument.drawing+xml"/>
  <Override PartName="/xl/drawings/drawing6.xml" ContentType="application/vnd.openxmlformats-officedocument.drawing+xml"/>
  <Override PartName="/xl/drawings/drawing5.xml" ContentType="application/vnd.openxmlformats-officedocument.drawing+xml"/>
  <Override PartName="/xl/drawings/drawing4.xml" ContentType="application/vnd.openxmlformats-officedocument.drawing+xml"/>
  <Override PartName="/xl/worksheets/sheet24.xml" ContentType="application/vnd.openxmlformats-officedocument.spreadsheetml.worksheet+xml"/>
  <Override PartName="/xl/worksheets/sheet23.xml" ContentType="application/vnd.openxmlformats-officedocument.spreadsheetml.worksheet+xml"/>
  <Override PartName="/xl/worksheets/sheet22.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12.xml" ContentType="application/vnd.openxmlformats-officedocument.spreadsheetml.worksheet+xml"/>
  <Override PartName="/xl/chartsheets/sheet1.xml" ContentType="application/vnd.openxmlformats-officedocument.spreadsheetml.chartsheet+xml"/>
  <Override PartName="/xl/worksheets/sheet11.xml" ContentType="application/vnd.openxmlformats-officedocument.spreadsheetml.worksheet+xml"/>
  <Override PartName="/xl/worksheets/sheet10.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chartsheets/sheet2.xml" ContentType="application/vnd.openxmlformats-officedocument.spreadsheetml.chartsheet+xml"/>
  <Override PartName="/xl/worksheets/sheet21.xml" ContentType="application/vnd.openxmlformats-officedocument.spreadsheetml.worksheet+xml"/>
  <Override PartName="/xl/worksheets/sheet20.xml" ContentType="application/vnd.openxmlformats-officedocument.spreadsheetml.worksheet+xml"/>
  <Override PartName="/xl/worksheets/sheet19.xml" ContentType="application/vnd.openxmlformats-officedocument.spreadsheetml.worksheet+xml"/>
  <Override PartName="/xl/worksheets/sheet18.xml" ContentType="application/vnd.openxmlformats-officedocument.spreadsheetml.worksheet+xml"/>
  <Override PartName="/xl/worksheets/sheet17.xml" ContentType="application/vnd.openxmlformats-officedocument.spreadsheetml.worksheet+xml"/>
  <Override PartName="/xl/drawings/drawing9.xml" ContentType="application/vnd.openxmlformats-officedocument.drawing+xml"/>
  <Override PartName="/xl/drawings/drawing7.xml" ContentType="application/vnd.openxmlformats-officedocument.drawing+xml"/>
  <Override PartName="/xl/worksheets/sheet7.xml" ContentType="application/vnd.openxmlformats-officedocument.spreadsheetml.worksheet+xml"/>
  <Override PartName="/xl/charts/chart2.xml" ContentType="application/vnd.openxmlformats-officedocument.drawingml.chart+xml"/>
  <Override PartName="/xl/drawings/drawing12.xml" ContentType="application/vnd.openxmlformats-officedocument.drawing+xml"/>
  <Override PartName="/xl/drawings/drawing18.xml" ContentType="application/vnd.openxmlformats-officedocument.drawing+xml"/>
  <Override PartName="/xl/charts/chart1.xml" ContentType="application/vnd.openxmlformats-officedocument.drawingml.chart+xml"/>
  <Override PartName="/xl/drawings/drawing15.xml" ContentType="application/vnd.openxmlformats-officedocument.drawing+xml"/>
  <Override PartName="/xl/worksheets/sheet6.xml" ContentType="application/vnd.openxmlformats-officedocument.spreadsheetml.worksheet+xml"/>
  <Override PartName="/xl/drawings/drawing11.xml" ContentType="application/vnd.openxmlformats-officedocument.drawing+xml"/>
  <Override PartName="/xl/drawings/drawing10.xml" ContentType="application/vnd.openxmlformats-officedocument.drawing+xml"/>
  <Override PartName="/xl/drawings/drawing19.xml" ContentType="application/vnd.openxmlformats-officedocument.drawing+xml"/>
  <Override PartName="/xl/drawings/drawing17.xml" ContentType="application/vnd.openxmlformats-officedocument.drawing+xml"/>
  <Override PartName="/xl/drawings/drawing16.xml" ContentType="application/vnd.openxmlformats-officedocument.drawing+xml"/>
  <Override PartName="/xl/drawings/drawing14.xml" ContentType="application/vnd.openxmlformats-officedocument.drawing+xml"/>
  <Override PartName="/xl/calcChain.xml" ContentType="application/vnd.openxmlformats-officedocument.spreadsheetml.calcChain+xml"/>
  <Override PartName="/docProps/app.xml" ContentType="application/vnd.openxmlformats-officedocument.extended-properties+xml"/>
  <Override PartName="/docProps/core.xml" ContentType="application/vnd.openxmlformats-package.core-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Override PartName="/docMetadata/LabelInfo.xml" ContentType="application/vnd.ms-office.classificationlabels+xml"/>
</Types>
</file>

<file path=_rels/.rels><?xml version="1.0" encoding="UTF-8" standalone="yes"?><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 Id="rId4" Type="http://schemas.openxmlformats.org/officeDocument/2006/relationships/custom-properties" Target="docProps/custom.xml" /><Relationship Id="rId5" Type="http://schemas.microsoft.com/office/2020/02/relationships/classificationlabels" Target="docMetadata/LabelInfo.xml" /></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120" yWindow="-120" windowWidth="24240" windowHeight="13740" tabRatio="811" activeTab="19"/>
  </bookViews>
  <sheets>
    <sheet name="Cover" sheetId="46" r:id="rId1"/>
    <sheet name="التقديم" sheetId="2" r:id="rId2"/>
    <sheet name="106" sheetId="70" r:id="rId3"/>
    <sheet name="107" sheetId="3" r:id="rId4"/>
    <sheet name="108" sheetId="87" r:id="rId5"/>
    <sheet name="109 " sheetId="85" r:id="rId6"/>
    <sheet name="110" sheetId="71" r:id="rId7"/>
    <sheet name="111 " sheetId="86" r:id="rId8"/>
    <sheet name="113" sheetId="73" r:id="rId9"/>
    <sheet name="114" sheetId="45" r:id="rId10"/>
    <sheet name="115" sheetId="11" r:id="rId11"/>
    <sheet name="Gr.35" sheetId="80" r:id="rId12"/>
    <sheet name="116" sheetId="36" r:id="rId13"/>
    <sheet name="117" sheetId="49" r:id="rId14"/>
    <sheet name="118" sheetId="50" r:id="rId15"/>
    <sheet name="119" sheetId="84" r:id="rId16"/>
    <sheet name="120" sheetId="52" r:id="rId17"/>
    <sheet name="Gr. 36" sheetId="81" r:id="rId18"/>
    <sheet name="121" sheetId="53" r:id="rId19"/>
    <sheet name="122" sheetId="77" r:id="rId20"/>
    <sheet name="123" sheetId="74" r:id="rId21"/>
    <sheet name="124" sheetId="79" r:id="rId22"/>
    <sheet name="125" sheetId="76" r:id="rId23"/>
    <sheet name="126" sheetId="48" r:id="rId24"/>
    <sheet name="127" sheetId="24" r:id="rId25"/>
    <sheet name="128" sheetId="25" r:id="rId26"/>
  </sheets>
  <definedNames>
    <definedName name="_xlnm.Print_Area" localSheetId="2">'106'!$A$1:$N$49</definedName>
    <definedName name="_xlnm.Print_Area" localSheetId="3">'107'!$A$1:$F$22</definedName>
    <definedName name="_xlnm.Print_Area" localSheetId="4">'108'!$A$1:$G$42</definedName>
    <definedName name="_xlnm.Print_Area" localSheetId="5">'109 '!$A$1:$K$38</definedName>
    <definedName name="_xlnm.Print_Area" localSheetId="6">'110'!$A$1:$H$33</definedName>
    <definedName name="_xlnm.Print_Area" localSheetId="7">'111 '!$A$1:$E$31</definedName>
    <definedName name="_xlnm.Print_Area" localSheetId="8">'113'!$A$1:$H$31</definedName>
    <definedName name="_xlnm.Print_Area" localSheetId="9">'114'!$A$1:$F$16</definedName>
    <definedName name="_xlnm.Print_Area" localSheetId="10">'115'!$A$1:$F$22</definedName>
    <definedName name="_xlnm.Print_Area" localSheetId="12">'116'!$A$1:$F$16</definedName>
    <definedName name="_xlnm.Print_Area" localSheetId="13">'117'!$A$1:$G$11</definedName>
    <definedName name="_xlnm.Print_Area" localSheetId="14">'118'!$A$1:$E$21</definedName>
    <definedName name="_xlnm.Print_Area" localSheetId="15">'119'!$A$1:$E$11</definedName>
    <definedName name="_xlnm.Print_Area" localSheetId="16">'120'!$A$1:$E$16</definedName>
    <definedName name="_xlnm.Print_Area" localSheetId="18">'121'!$A$1:$E$9</definedName>
    <definedName name="_xlnm.Print_Area" localSheetId="19">'122'!$A$1:$J$13</definedName>
    <definedName name="_xlnm.Print_Area" localSheetId="20">'123'!$A$1:$F$22</definedName>
    <definedName name="_xlnm.Print_Area" localSheetId="21">'124'!$A$1:$G$30</definedName>
    <definedName name="_xlnm.Print_Area" localSheetId="22">'125'!$A$1:$F$24</definedName>
    <definedName name="_xlnm.Print_Area" localSheetId="23">'126'!$A$1:$L$19</definedName>
    <definedName name="_xlnm.Print_Area" localSheetId="24">'127'!$A$1:$H$19</definedName>
    <definedName name="_xlnm.Print_Area" localSheetId="25">'128'!$A$1:$E$12</definedName>
    <definedName name="_xlnm.Print_Area" localSheetId="0">Cover!$A$1:$A$9</definedName>
    <definedName name="_xlnm.Print_Area" localSheetId="1">التقديم!$A$1:$C$12</definedName>
    <definedName name="_xlnm.Print_Titles" localSheetId="2">'106'!$1:$8</definedName>
    <definedName name="_xlnm.Print_Titles" localSheetId="4">'108'!$1:$8</definedName>
    <definedName name="_xlnm.Print_Titles" localSheetId="5">'109 '!$1:$9</definedName>
    <definedName name="_xlnm.Print_Titles" localSheetId="7">'111 '!$1:$8</definedName>
    <definedName name="_xlnm.Print_Titles" localSheetId="10">'115'!$1:$8</definedName>
    <definedName name="_xlnm.Print_Titles" localSheetId="12">'116'!$1:$8</definedName>
    <definedName name="_xlnm.Print_Titles" localSheetId="20">'123'!$1:$8</definedName>
    <definedName name="_xlnm.Print_Titles" localSheetId="22">'125'!$1:$8</definedName>
    <definedName name="_xlnm.Print_Titles" localSheetId="24">'127'!$1:$7</definedName>
    <definedName name="_xlnm.Print_Titles" localSheetId="25">'128'!$1:$7</definedName>
  </definedNames>
  <calcPr calcId="145621"/>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40" i="87" l="1"/>
  <c r="E40" i="87"/>
  <c r="D40" i="87"/>
  <c r="C40" i="87"/>
  <c r="B40" i="87"/>
  <c r="C26" i="87"/>
  <c r="B26" i="87"/>
  <c r="C25" i="87"/>
  <c r="B25" i="87"/>
  <c r="C21" i="87"/>
  <c r="B21" i="87"/>
  <c r="D9" i="86" l="1"/>
  <c r="D10" i="86"/>
  <c r="D11" i="86"/>
  <c r="D12" i="86"/>
  <c r="D13" i="86"/>
  <c r="D14" i="86"/>
  <c r="D15" i="86"/>
  <c r="D16" i="86"/>
  <c r="D17" i="86"/>
  <c r="D18" i="86"/>
  <c r="D19" i="86"/>
  <c r="D20" i="86"/>
  <c r="D21" i="86"/>
  <c r="D22" i="86"/>
  <c r="D23" i="86"/>
  <c r="D24" i="86"/>
  <c r="D25" i="86"/>
  <c r="D26" i="86"/>
  <c r="D27" i="86"/>
  <c r="D28" i="86"/>
  <c r="D29" i="86"/>
  <c r="B30" i="86"/>
  <c r="C30" i="86"/>
  <c r="D30" i="86"/>
  <c r="D10" i="85"/>
  <c r="G10" i="85"/>
  <c r="H10" i="85"/>
  <c r="I10" i="85"/>
  <c r="J10" i="85"/>
  <c r="D11" i="85"/>
  <c r="G11" i="85"/>
  <c r="H11" i="85"/>
  <c r="I11" i="85"/>
  <c r="J11" i="85" s="1"/>
  <c r="D12" i="85"/>
  <c r="G12" i="85"/>
  <c r="H12" i="85"/>
  <c r="J12" i="85" s="1"/>
  <c r="I12" i="85"/>
  <c r="D13" i="85"/>
  <c r="G13" i="85"/>
  <c r="G38" i="85" s="1"/>
  <c r="H13" i="85"/>
  <c r="J13" i="85" s="1"/>
  <c r="I13" i="85"/>
  <c r="D14" i="85"/>
  <c r="D38" i="85" s="1"/>
  <c r="G14" i="85"/>
  <c r="H14" i="85"/>
  <c r="I14" i="85"/>
  <c r="J14" i="85"/>
  <c r="D15" i="85"/>
  <c r="G15" i="85"/>
  <c r="H15" i="85"/>
  <c r="I15" i="85"/>
  <c r="J15" i="85" s="1"/>
  <c r="D16" i="85"/>
  <c r="G16" i="85"/>
  <c r="H16" i="85"/>
  <c r="J16" i="85" s="1"/>
  <c r="I16" i="85"/>
  <c r="D17" i="85"/>
  <c r="G17" i="85"/>
  <c r="H17" i="85"/>
  <c r="J17" i="85" s="1"/>
  <c r="I17" i="85"/>
  <c r="D18" i="85"/>
  <c r="G18" i="85"/>
  <c r="H18" i="85"/>
  <c r="I18" i="85"/>
  <c r="J18" i="85"/>
  <c r="D19" i="85"/>
  <c r="G19" i="85"/>
  <c r="H19" i="85"/>
  <c r="I19" i="85"/>
  <c r="J19" i="85" s="1"/>
  <c r="D20" i="85"/>
  <c r="G20" i="85"/>
  <c r="H20" i="85"/>
  <c r="J20" i="85" s="1"/>
  <c r="I20" i="85"/>
  <c r="D21" i="85"/>
  <c r="G21" i="85"/>
  <c r="H21" i="85"/>
  <c r="J21" i="85" s="1"/>
  <c r="I21" i="85"/>
  <c r="D22" i="85"/>
  <c r="G22" i="85"/>
  <c r="H22" i="85"/>
  <c r="I22" i="85"/>
  <c r="J22" i="85"/>
  <c r="D23" i="85"/>
  <c r="G23" i="85"/>
  <c r="H23" i="85"/>
  <c r="I23" i="85"/>
  <c r="J23" i="85" s="1"/>
  <c r="D24" i="85"/>
  <c r="G24" i="85"/>
  <c r="H24" i="85"/>
  <c r="J24" i="85" s="1"/>
  <c r="I24" i="85"/>
  <c r="D25" i="85"/>
  <c r="G25" i="85"/>
  <c r="H25" i="85"/>
  <c r="J25" i="85" s="1"/>
  <c r="I25" i="85"/>
  <c r="D26" i="85"/>
  <c r="G26" i="85"/>
  <c r="H26" i="85"/>
  <c r="I26" i="85"/>
  <c r="J26" i="85"/>
  <c r="D27" i="85"/>
  <c r="G27" i="85"/>
  <c r="H27" i="85"/>
  <c r="I27" i="85"/>
  <c r="J27" i="85" s="1"/>
  <c r="D28" i="85"/>
  <c r="G28" i="85"/>
  <c r="H28" i="85"/>
  <c r="J28" i="85" s="1"/>
  <c r="I28" i="85"/>
  <c r="D29" i="85"/>
  <c r="G29" i="85"/>
  <c r="H29" i="85"/>
  <c r="J29" i="85" s="1"/>
  <c r="I29" i="85"/>
  <c r="D30" i="85"/>
  <c r="G30" i="85"/>
  <c r="H30" i="85"/>
  <c r="I30" i="85"/>
  <c r="J30" i="85"/>
  <c r="D31" i="85"/>
  <c r="G31" i="85"/>
  <c r="H31" i="85"/>
  <c r="I31" i="85"/>
  <c r="J31" i="85" s="1"/>
  <c r="D32" i="85"/>
  <c r="G32" i="85"/>
  <c r="H32" i="85"/>
  <c r="J32" i="85" s="1"/>
  <c r="I32" i="85"/>
  <c r="D33" i="85"/>
  <c r="G33" i="85"/>
  <c r="H33" i="85"/>
  <c r="J33" i="85" s="1"/>
  <c r="I33" i="85"/>
  <c r="D34" i="85"/>
  <c r="G34" i="85"/>
  <c r="H34" i="85"/>
  <c r="I34" i="85"/>
  <c r="J34" i="85"/>
  <c r="D35" i="85"/>
  <c r="G35" i="85"/>
  <c r="H35" i="85"/>
  <c r="I35" i="85"/>
  <c r="J35" i="85" s="1"/>
  <c r="D36" i="85"/>
  <c r="G36" i="85"/>
  <c r="H36" i="85"/>
  <c r="J36" i="85" s="1"/>
  <c r="I36" i="85"/>
  <c r="D37" i="85"/>
  <c r="G37" i="85"/>
  <c r="H37" i="85"/>
  <c r="J37" i="85" s="1"/>
  <c r="I37" i="85"/>
  <c r="B38" i="85"/>
  <c r="C38" i="85"/>
  <c r="E38" i="85"/>
  <c r="F38" i="85"/>
  <c r="D11" i="84"/>
  <c r="C11" i="84"/>
  <c r="B11" i="84"/>
  <c r="D15" i="52"/>
  <c r="D9" i="53"/>
  <c r="D21" i="50"/>
  <c r="D16" i="50"/>
  <c r="D11" i="50"/>
  <c r="J38" i="85" l="1"/>
  <c r="I38" i="85"/>
  <c r="H38" i="85"/>
  <c r="I9" i="48"/>
  <c r="I10" i="48"/>
  <c r="I11" i="48"/>
  <c r="I12" i="48"/>
  <c r="I13" i="48"/>
  <c r="I14" i="48"/>
  <c r="I15" i="48"/>
  <c r="I16" i="48"/>
  <c r="I17" i="48"/>
  <c r="I18" i="48"/>
  <c r="I8" i="48"/>
  <c r="F9" i="48"/>
  <c r="F10" i="48"/>
  <c r="F11" i="48"/>
  <c r="F12" i="48"/>
  <c r="F13" i="48"/>
  <c r="F14" i="48"/>
  <c r="F15" i="48"/>
  <c r="F16" i="48"/>
  <c r="F17" i="48"/>
  <c r="F18" i="48"/>
  <c r="F8" i="48"/>
  <c r="D12" i="25" l="1"/>
  <c r="F17" i="24"/>
  <c r="D11" i="25" l="1"/>
  <c r="I12" i="77"/>
  <c r="F28" i="73" l="1"/>
  <c r="E28" i="73"/>
  <c r="C29" i="71" l="1"/>
  <c r="C31" i="71" s="1"/>
  <c r="D29" i="71"/>
  <c r="D31" i="71" s="1"/>
  <c r="E29" i="71"/>
  <c r="E31" i="71" s="1"/>
  <c r="F29" i="71"/>
  <c r="F31" i="71" s="1"/>
  <c r="I44" i="70"/>
  <c r="G44" i="70"/>
  <c r="E44" i="70"/>
  <c r="C44" i="70"/>
  <c r="I41" i="70"/>
  <c r="G41" i="70"/>
  <c r="E41" i="70"/>
  <c r="C41" i="70"/>
  <c r="I35" i="70"/>
  <c r="G35" i="70"/>
  <c r="E35" i="70"/>
  <c r="C35" i="70"/>
  <c r="G29" i="70"/>
  <c r="I29" i="70"/>
  <c r="E29" i="70"/>
  <c r="C29" i="70"/>
  <c r="I23" i="70"/>
  <c r="G23" i="70"/>
  <c r="E23" i="70"/>
  <c r="C23" i="70"/>
  <c r="I17" i="70"/>
  <c r="G17" i="70"/>
  <c r="E17" i="70"/>
  <c r="C17" i="70"/>
  <c r="I11" i="70"/>
  <c r="G11" i="70"/>
  <c r="E11" i="70"/>
  <c r="C11" i="70"/>
  <c r="D19" i="48" l="1"/>
  <c r="K13" i="48"/>
  <c r="K14" i="48"/>
  <c r="K15" i="48"/>
  <c r="K9" i="48"/>
  <c r="K10" i="48"/>
  <c r="K11" i="48"/>
  <c r="K12" i="48"/>
  <c r="K16" i="48"/>
  <c r="K17" i="48"/>
  <c r="K18" i="48"/>
  <c r="K8" i="48"/>
  <c r="D23" i="76" l="1"/>
  <c r="C23" i="76"/>
  <c r="C28" i="73" l="1"/>
  <c r="D28" i="73"/>
  <c r="C11" i="50" l="1"/>
  <c r="D8" i="25" l="1"/>
  <c r="D9" i="25"/>
  <c r="D10" i="25"/>
  <c r="D17" i="24"/>
  <c r="C30" i="79"/>
  <c r="E30" i="79"/>
  <c r="D22" i="74"/>
  <c r="I10" i="77"/>
  <c r="I11" i="77"/>
  <c r="B9" i="53"/>
  <c r="B15" i="52"/>
  <c r="B21" i="50"/>
  <c r="B16" i="50"/>
  <c r="B11" i="50"/>
  <c r="C23" i="11" l="1"/>
  <c r="B20" i="11"/>
  <c r="C20" i="11"/>
  <c r="D20" i="11"/>
  <c r="E20" i="11"/>
  <c r="E23" i="11"/>
  <c r="J29" i="11" l="1"/>
  <c r="J23" i="11"/>
  <c r="J24" i="11"/>
  <c r="J25" i="11"/>
  <c r="J26" i="11"/>
  <c r="J27" i="11"/>
  <c r="J28" i="11"/>
  <c r="E24" i="11"/>
  <c r="C24" i="11"/>
  <c r="D23" i="11"/>
  <c r="D24" i="11" s="1"/>
  <c r="E17" i="24"/>
  <c r="C9" i="53"/>
  <c r="C15" i="52"/>
  <c r="C21" i="50"/>
  <c r="C16" i="50"/>
  <c r="C22" i="74"/>
  <c r="E22" i="74"/>
  <c r="B22" i="74"/>
  <c r="J19" i="48"/>
  <c r="I19" i="48"/>
  <c r="H19" i="48"/>
  <c r="G19" i="48"/>
  <c r="E19" i="48"/>
  <c r="C17" i="24"/>
  <c r="F19" i="48" l="1"/>
  <c r="K19" i="48"/>
  <c r="J31" i="11"/>
</calcChain>
</file>

<file path=xl/sharedStrings.xml><?xml version="1.0" encoding="utf-8"?>
<sst xmlns="http://schemas.openxmlformats.org/spreadsheetml/2006/main" count="1147" uniqueCount="766">
  <si>
    <t xml:space="preserve">المجموع  </t>
  </si>
  <si>
    <t>أخرى</t>
  </si>
  <si>
    <t>Others</t>
  </si>
  <si>
    <t>ذكور</t>
  </si>
  <si>
    <t>المجموع</t>
  </si>
  <si>
    <t xml:space="preserve">Total  </t>
  </si>
  <si>
    <t>Total</t>
  </si>
  <si>
    <t>المترددون على المراكز الصحية</t>
  </si>
  <si>
    <t>الريان</t>
  </si>
  <si>
    <t>مدينة خليفة</t>
  </si>
  <si>
    <t>Madinat Khalifa</t>
  </si>
  <si>
    <t>الخور</t>
  </si>
  <si>
    <t>الشحانية</t>
  </si>
  <si>
    <t>الغرافة</t>
  </si>
  <si>
    <t>الشمال</t>
  </si>
  <si>
    <t>الكعبان</t>
  </si>
  <si>
    <t>أم باب</t>
  </si>
  <si>
    <t>المطار</t>
  </si>
  <si>
    <t>الجميلية</t>
  </si>
  <si>
    <t>الغويرية</t>
  </si>
  <si>
    <t>عمر بن الخطاب</t>
  </si>
  <si>
    <t>أم صلال</t>
  </si>
  <si>
    <t>قطر</t>
  </si>
  <si>
    <t>Qatar</t>
  </si>
  <si>
    <t>Saudi Arabia</t>
  </si>
  <si>
    <t>الصومال</t>
  </si>
  <si>
    <t>Somalia</t>
  </si>
  <si>
    <t>مصر</t>
  </si>
  <si>
    <t>Egypt</t>
  </si>
  <si>
    <t>الهند</t>
  </si>
  <si>
    <t>India</t>
  </si>
  <si>
    <t>باكستان</t>
  </si>
  <si>
    <t>Pakistan</t>
  </si>
  <si>
    <t>Iran</t>
  </si>
  <si>
    <t>بنغلاديش</t>
  </si>
  <si>
    <t>Bangladesh</t>
  </si>
  <si>
    <t>بلدان أخرى</t>
  </si>
  <si>
    <t>Other Countries</t>
  </si>
  <si>
    <t>حمى التيفوئيد والباراتيفوئيد</t>
  </si>
  <si>
    <t>تسمم غذائي بكتيري</t>
  </si>
  <si>
    <t>التدرن الرئوي</t>
  </si>
  <si>
    <t>درن غير رئوي</t>
  </si>
  <si>
    <t>الجذام</t>
  </si>
  <si>
    <t>Leprosy</t>
  </si>
  <si>
    <t>الجديري</t>
  </si>
  <si>
    <t>Chicken Pox</t>
  </si>
  <si>
    <t>الحصبة</t>
  </si>
  <si>
    <t>Measles</t>
  </si>
  <si>
    <t>الحصبة الألمانية</t>
  </si>
  <si>
    <t>التهاب الكبد الفيروسي</t>
  </si>
  <si>
    <t>Viral Hepatitis</t>
  </si>
  <si>
    <t>الزهري (السفلس)</t>
  </si>
  <si>
    <t>الحمى المالطية</t>
  </si>
  <si>
    <t>التهاب الكبد الفيروسي (ب)</t>
  </si>
  <si>
    <t>فصيلة الدم</t>
  </si>
  <si>
    <t>Blood Group</t>
  </si>
  <si>
    <t>A    +</t>
  </si>
  <si>
    <t>B    +</t>
  </si>
  <si>
    <t>AB  +</t>
  </si>
  <si>
    <t>O    -</t>
  </si>
  <si>
    <t>A    -</t>
  </si>
  <si>
    <t>B    -</t>
  </si>
  <si>
    <t>AB  -</t>
  </si>
  <si>
    <t>Nepal</t>
  </si>
  <si>
    <t>Herpes Zoster</t>
  </si>
  <si>
    <t>هربس زوستر</t>
  </si>
  <si>
    <t>البيض</t>
  </si>
  <si>
    <t>اللحوم</t>
  </si>
  <si>
    <t>الأسماك</t>
  </si>
  <si>
    <t>الفواكه والخضار</t>
  </si>
  <si>
    <t>المياه الصحية</t>
  </si>
  <si>
    <t>الحبوب والأغذية الجافة</t>
  </si>
  <si>
    <t>منتجات الآلبان</t>
  </si>
  <si>
    <t>الأغذية المعلبة</t>
  </si>
  <si>
    <t>الزيوت والدهون</t>
  </si>
  <si>
    <t>Egg</t>
  </si>
  <si>
    <t>Meat</t>
  </si>
  <si>
    <t>Fish</t>
  </si>
  <si>
    <t>Vegetables &amp; Fruits</t>
  </si>
  <si>
    <t>Bottled Water</t>
  </si>
  <si>
    <t>Dairy Products</t>
  </si>
  <si>
    <t>Canned Food</t>
  </si>
  <si>
    <t>Poultry</t>
  </si>
  <si>
    <t>Oils &amp; Fats</t>
  </si>
  <si>
    <t>Cereals &amp; Dried Foods</t>
  </si>
  <si>
    <t xml:space="preserve">أخرى </t>
  </si>
  <si>
    <t>قطرات شلل الأطفال (جرعة ثالثة)</t>
  </si>
  <si>
    <t>ثلاثي (جرعة ثالثة)</t>
  </si>
  <si>
    <t>الحصبة / الحصبة والنكاف والحصبة الألمانية (جرعة ثالثة)</t>
  </si>
  <si>
    <t>هيموفيلس انفلونزا (جرعة ثالثة)</t>
  </si>
  <si>
    <t>قطريون</t>
  </si>
  <si>
    <t>غير قطريين</t>
  </si>
  <si>
    <t xml:space="preserve">درن ( بي . سي . جي ) </t>
  </si>
  <si>
    <t>المواد الغذائية المستوردة وعدد العينات التي تم تحليلها مخبرياً</t>
  </si>
  <si>
    <t>صنف المادة الغذائية</t>
  </si>
  <si>
    <t>الدواجن</t>
  </si>
  <si>
    <t>الملاريا</t>
  </si>
  <si>
    <t xml:space="preserve">  المكورات الرئوية</t>
  </si>
  <si>
    <t>أبوبكر الصديق</t>
  </si>
  <si>
    <t>الخليج الغربي</t>
  </si>
  <si>
    <t>Abubaker Al-Sidiq</t>
  </si>
  <si>
    <t>Um Gwalina</t>
  </si>
  <si>
    <t>West Bay</t>
  </si>
  <si>
    <t>Airport</t>
  </si>
  <si>
    <t>Umbab</t>
  </si>
  <si>
    <t>حكومي</t>
  </si>
  <si>
    <t>خاص</t>
  </si>
  <si>
    <t>الوكرة</t>
  </si>
  <si>
    <t>عدد الصيادلة</t>
  </si>
  <si>
    <t>عدد الممرضين والممرضات</t>
  </si>
  <si>
    <t>عدد أطباء الأسنان</t>
  </si>
  <si>
    <t>Indicators</t>
  </si>
  <si>
    <t>Sector</t>
  </si>
  <si>
    <t>العدد</t>
  </si>
  <si>
    <t>القطاع</t>
  </si>
  <si>
    <t>المؤشرات</t>
  </si>
  <si>
    <t>مجموع التدرن</t>
  </si>
  <si>
    <t>أمراض الإسهال</t>
  </si>
  <si>
    <t>Malaria</t>
  </si>
  <si>
    <t xml:space="preserve">                                          Year
  Particulars </t>
  </si>
  <si>
    <r>
      <t xml:space="preserve">العينات </t>
    </r>
    <r>
      <rPr>
        <b/>
        <sz val="10"/>
        <rFont val="Arial"/>
        <family val="2"/>
      </rPr>
      <t>Samples</t>
    </r>
  </si>
  <si>
    <t>عدد السكان لكل طبيب اسنان</t>
  </si>
  <si>
    <t>عدد السكان لكل ممرض</t>
  </si>
  <si>
    <t>عدد السكان لكل صيدلي</t>
  </si>
  <si>
    <t>عدد السكان لكل سرير</t>
  </si>
  <si>
    <t>عدد السكان لكل طبيب بشري</t>
  </si>
  <si>
    <t>Number</t>
  </si>
  <si>
    <t xml:space="preserve"> الأسرة في المستشفيات</t>
  </si>
  <si>
    <t>المعدل*</t>
  </si>
  <si>
    <t>Rate*</t>
  </si>
  <si>
    <t>(و) +</t>
  </si>
  <si>
    <t>(أ) +</t>
  </si>
  <si>
    <t>(ب) +</t>
  </si>
  <si>
    <t>(أب) +</t>
  </si>
  <si>
    <t>(و) -</t>
  </si>
  <si>
    <t>(أ) -</t>
  </si>
  <si>
    <t>(ب) -</t>
  </si>
  <si>
    <t>(أب) -</t>
  </si>
  <si>
    <t>البيان</t>
  </si>
  <si>
    <t>Particulars</t>
  </si>
  <si>
    <t>عدد المسعفين</t>
  </si>
  <si>
    <t>عدد مسعفي الحالات الحرجة</t>
  </si>
  <si>
    <t>Gender</t>
  </si>
  <si>
    <t>إناث</t>
  </si>
  <si>
    <t>غير مبين</t>
  </si>
  <si>
    <t>Unknown</t>
  </si>
  <si>
    <t>العمر</t>
  </si>
  <si>
    <t>Age</t>
  </si>
  <si>
    <t>الجنسية</t>
  </si>
  <si>
    <t>Nationality</t>
  </si>
  <si>
    <t>البلدية</t>
  </si>
  <si>
    <t>Municipality</t>
  </si>
  <si>
    <t>الدوحة</t>
  </si>
  <si>
    <t>الظعاين</t>
  </si>
  <si>
    <t>السبب</t>
  </si>
  <si>
    <t>Cause</t>
  </si>
  <si>
    <t>المرض</t>
  </si>
  <si>
    <t>0 - 14</t>
  </si>
  <si>
    <t>15 +</t>
  </si>
  <si>
    <t>ساعات اليوم</t>
  </si>
  <si>
    <t>انفلونزا</t>
  </si>
  <si>
    <t>Al Daayen</t>
  </si>
  <si>
    <t>Abu Nakhla</t>
  </si>
  <si>
    <t>وحدة المرقاب (الاسنان)</t>
  </si>
  <si>
    <t xml:space="preserve">                           الجنسية 
  السنة </t>
  </si>
  <si>
    <t xml:space="preserve">                       Nationality
Year </t>
  </si>
  <si>
    <t>Private</t>
  </si>
  <si>
    <t>Government</t>
  </si>
  <si>
    <t xml:space="preserve"> HEALTH CARE CENTERS VISITORS </t>
  </si>
  <si>
    <t>Al Rayan</t>
  </si>
  <si>
    <t>Omer Bin Al Khatab</t>
  </si>
  <si>
    <t>Al Wakhra</t>
  </si>
  <si>
    <t>Al Khor</t>
  </si>
  <si>
    <t>Al Shahaniya</t>
  </si>
  <si>
    <t>Al Gharaffa</t>
  </si>
  <si>
    <t>Al Shamal</t>
  </si>
  <si>
    <t>Al Guweiriya</t>
  </si>
  <si>
    <t>Al Jameiliya</t>
  </si>
  <si>
    <t>Al Kaaban</t>
  </si>
  <si>
    <t>Typhoid &amp; Paratyphoid Fevers</t>
  </si>
  <si>
    <t xml:space="preserve">Bacterial Food Poisoning </t>
  </si>
  <si>
    <t>Non-Pulmonary Tuberculosis</t>
  </si>
  <si>
    <t xml:space="preserve">Pulmonary Tuberculosis </t>
  </si>
  <si>
    <t>Rubella</t>
  </si>
  <si>
    <t>Influenza</t>
  </si>
  <si>
    <t>Syphilis</t>
  </si>
  <si>
    <t xml:space="preserve">Meningitis </t>
  </si>
  <si>
    <t>Hepatitis B Virus</t>
  </si>
  <si>
    <t xml:space="preserve">Tuberculosis (BCG) </t>
  </si>
  <si>
    <t xml:space="preserve">Day Hours  </t>
  </si>
  <si>
    <t>Um Salal</t>
  </si>
  <si>
    <t>Injury</t>
  </si>
  <si>
    <t xml:space="preserve">HEALTH  INDICATORS </t>
  </si>
  <si>
    <t>المؤشرات الصحية</t>
  </si>
  <si>
    <t xml:space="preserve">                                      Year
Indicators</t>
  </si>
  <si>
    <t xml:space="preserve">                                            السنة
  نوع التحصين والتطعيم</t>
  </si>
  <si>
    <t>CASES OF INFECTIOUS DISEASES REPORTED 
TO THE PREVENTIVE HEALTH DEPARTMENT BY GENDER</t>
  </si>
  <si>
    <t>المملكة العربية السعودية</t>
  </si>
  <si>
    <t>التهاب السحايا بأنواعه</t>
  </si>
  <si>
    <t>النيبال</t>
  </si>
  <si>
    <t>إلتهاب الكبد الفيروسي (ب)
(جرعة ثالثة)</t>
  </si>
  <si>
    <t>النــوع</t>
  </si>
  <si>
    <t>غير مبين
 Unknown</t>
  </si>
  <si>
    <t>أم غويلينا</t>
  </si>
  <si>
    <t>أبو نخلة</t>
  </si>
  <si>
    <t>إيران</t>
  </si>
  <si>
    <t>الإصابات</t>
  </si>
  <si>
    <t>أكياس الدم الموزعة من بنك الدم بمؤسسة حمد الطبية 
حسب فصيلة الدم</t>
  </si>
  <si>
    <t>HEALTH SERVICES 
STATISTICS</t>
  </si>
  <si>
    <t>FOOD IMPORTED AND NUMBER OF SAMPLES TESTED</t>
  </si>
  <si>
    <t>قطر
Qatar</t>
  </si>
  <si>
    <t>الهند
India</t>
  </si>
  <si>
    <t>باكستان
Pakistan</t>
  </si>
  <si>
    <t>بنغلاديش
Bangladesh</t>
  </si>
  <si>
    <t>النيبال
Nepal</t>
  </si>
  <si>
    <t>بلدان أخرى
Other Countries</t>
  </si>
  <si>
    <t xml:space="preserve"> ومصدر بيانات هذا الفصل أساساً وزارة الصحة العامة حيث تتولى توفير البيانات الخاصة بمؤسسة حمد الطبية والقطاع الخاص .   </t>
  </si>
  <si>
    <t xml:space="preserve">No. of Helicopter </t>
  </si>
  <si>
    <t xml:space="preserve">No. of Ambulances </t>
  </si>
  <si>
    <t xml:space="preserve">No. of Critical Care Paramedics </t>
  </si>
  <si>
    <t xml:space="preserve"> No. of Ambulance Paramedics</t>
  </si>
  <si>
    <t>روضة الخيل</t>
  </si>
  <si>
    <t>مسيمير</t>
  </si>
  <si>
    <t>لعبيب</t>
  </si>
  <si>
    <t>الثمامة</t>
  </si>
  <si>
    <t>Rawdat Al Khail</t>
  </si>
  <si>
    <t>Mesaimeer</t>
  </si>
  <si>
    <t>Leabaib</t>
  </si>
  <si>
    <t>فصيلة دم نادرة</t>
  </si>
  <si>
    <t>Rare blood group</t>
  </si>
  <si>
    <t>..</t>
  </si>
  <si>
    <t>الريان*</t>
  </si>
  <si>
    <t xml:space="preserve">Data source of this chapter is mainly the Ministry of Public Health, which provides also the data pertaining to Hamad Medical  Corporation and the private sector. </t>
  </si>
  <si>
    <t>إحصاءات 
الخدمات الصحية</t>
  </si>
  <si>
    <t>معدل الإصابة لكل 10000 نسمة من الأمراض السارية المستهدفة عالمياً</t>
  </si>
  <si>
    <t>INCIDENCE RATE OF GLOBALY TARGETED COMMUNICABLE DISEASES 
PER 10000 POPULATION</t>
  </si>
  <si>
    <t>حالات الاصابة بالدرن المسجلة حسب الجنسية</t>
  </si>
  <si>
    <t>نسبة شمولية التطعيمات الأساسية للأطفال خلال العام الأول من العمر</t>
  </si>
  <si>
    <t>COVERAGE PERCENTAGE OF BASIC VACCINATION OF CHILDREN AT
THE FIRST YEAR OF AGE</t>
  </si>
  <si>
    <t>حالات المرضى المسعفين حسب النوع والجنسية والعمر</t>
  </si>
  <si>
    <t>بلاغات الإسعاف خلال فترات (ساعات) اليوم</t>
  </si>
  <si>
    <t>AMBULANCE REPORTS BY 
A SPECIFIC PERIOD (HOURS) OF DAY</t>
  </si>
  <si>
    <t>بلاغات الإسعاف حسب البلدية</t>
  </si>
  <si>
    <t xml:space="preserve">بلاغات الإسعاف حسب السبب </t>
  </si>
  <si>
    <t>AMBULANCE REPORTS BY CAUSE</t>
  </si>
  <si>
    <t>BLOOD PINTS DELIVERED BY BLOOD BANK
OF HAMAD MEDICAL CORPORATION BY BLOOD GROUP</t>
  </si>
  <si>
    <t xml:space="preserve">BLOOD DONORS AT BLOOD BANK OF HAMAD MEDICAL
CORPORATION BY NATIONALITY </t>
  </si>
  <si>
    <t xml:space="preserve">00:01 - 06:00 </t>
  </si>
  <si>
    <t xml:space="preserve">06:01 - 12:00 </t>
  </si>
  <si>
    <t xml:space="preserve">12:01 - 18:00 </t>
  </si>
  <si>
    <t>18:01 - 24:00</t>
  </si>
  <si>
    <t>00:01 - 06:00</t>
  </si>
  <si>
    <t>06:01 - 12:00</t>
  </si>
  <si>
    <t>12:01 - 18:00</t>
  </si>
  <si>
    <t xml:space="preserve">                                 السنة
   البيــــــان  </t>
  </si>
  <si>
    <t>1 -</t>
  </si>
  <si>
    <t>مستشفى حمد العام</t>
  </si>
  <si>
    <t>Hamad General Hospital</t>
  </si>
  <si>
    <t>1-</t>
  </si>
  <si>
    <t>2 -</t>
  </si>
  <si>
    <t>مستشفى الرميلة</t>
  </si>
  <si>
    <t>Rumailah Hospital</t>
  </si>
  <si>
    <t>2-</t>
  </si>
  <si>
    <t>3 -</t>
  </si>
  <si>
    <t>مستشفى النساء والولادة</t>
  </si>
  <si>
    <t>Women's Hospital</t>
  </si>
  <si>
    <t>3-</t>
  </si>
  <si>
    <t>4-</t>
  </si>
  <si>
    <t>5-</t>
  </si>
  <si>
    <t>مستشفى الخور</t>
  </si>
  <si>
    <t>Al Khor Hospital</t>
  </si>
  <si>
    <t>6-</t>
  </si>
  <si>
    <t>مستشفى القلب</t>
  </si>
  <si>
    <t>Heart Hospital</t>
  </si>
  <si>
    <t>7-</t>
  </si>
  <si>
    <t>مستشفى الوكرة</t>
  </si>
  <si>
    <t>Al Wakhra Hospital</t>
  </si>
  <si>
    <t>8-</t>
  </si>
  <si>
    <t>المستشفى الكوبي</t>
  </si>
  <si>
    <t>Cuban Hospital (Dukhan Hospital)</t>
  </si>
  <si>
    <t>9-</t>
  </si>
  <si>
    <t>Aspetar</t>
  </si>
  <si>
    <t>مجموع الأسرة في المستشفيات الحكومية</t>
  </si>
  <si>
    <t>10-</t>
  </si>
  <si>
    <t>المستشفيات الخاصة</t>
  </si>
  <si>
    <t xml:space="preserve">المجموع العام       </t>
  </si>
  <si>
    <t>المترددون على العيادات الخارجية حسب العيادة</t>
  </si>
  <si>
    <t>OUTPATIENT CLINICS VISITORS BY CLINIC</t>
  </si>
  <si>
    <t>مركز العناية السريعة للأطفال</t>
  </si>
  <si>
    <t>Children's Urgent Care Centre</t>
  </si>
  <si>
    <t>مستشفى الأمراض النفسية</t>
  </si>
  <si>
    <t>Psychiatry Hospital</t>
  </si>
  <si>
    <t>المراكز الصحية (الرعاية الأولية)</t>
  </si>
  <si>
    <t>Primary Health Care Centres</t>
  </si>
  <si>
    <t>عيادات قطر للبترول</t>
  </si>
  <si>
    <t>11-</t>
  </si>
  <si>
    <t>12-</t>
  </si>
  <si>
    <t>13-</t>
  </si>
  <si>
    <t>14-</t>
  </si>
  <si>
    <t>Cuban Hospital</t>
  </si>
  <si>
    <t xml:space="preserve">المجموع العام  </t>
  </si>
  <si>
    <t xml:space="preserve">Grand Total  </t>
  </si>
  <si>
    <t>المراكز الصحية
P.H. Centre</t>
  </si>
  <si>
    <t>مستشفى حمد
Hamad Hospital</t>
  </si>
  <si>
    <t>مستشفى الرميلة
Rumaliah Hospital</t>
  </si>
  <si>
    <t>مركز العناية السريعة للأطفال
Children's Urgent Care Centre</t>
  </si>
  <si>
    <t>مستشفى النساء
Women's Hospital</t>
  </si>
  <si>
    <t>مستشفى الأمراض النفسية
Psychiatry Hospital</t>
  </si>
  <si>
    <t>العيادات الأخرى
Others Clinic</t>
  </si>
  <si>
    <t>العمليات الجراحية التي أجريت بمؤسسة حمد الطبية حسب نوع العملية</t>
  </si>
  <si>
    <t xml:space="preserve">عدد حالات الخروج من المستشفيات* مؤسسة حمد الطبية وعدد الوفيات ومعدل الاقامة بالأيام حسب نوع المرض 
(التصنيف الدولي للأمراض - المراجعة التاسعة) </t>
  </si>
  <si>
    <t>عدد الحالات</t>
  </si>
  <si>
    <t>عدد الوفيات</t>
  </si>
  <si>
    <t>A00-B99</t>
  </si>
  <si>
    <t>الأمراض المعدية والطفيلية</t>
  </si>
  <si>
    <t xml:space="preserve">Infectious &amp; Parasitic </t>
  </si>
  <si>
    <t>C00-D49</t>
  </si>
  <si>
    <t>الأورام</t>
  </si>
  <si>
    <t>Neoplasms</t>
  </si>
  <si>
    <t>D50-D89</t>
  </si>
  <si>
    <t>أمراض الغدد الصماء</t>
  </si>
  <si>
    <t>E00-E89</t>
  </si>
  <si>
    <t>أمراض الدم وأعضاء تكوين الدم</t>
  </si>
  <si>
    <t>F01-F99</t>
  </si>
  <si>
    <t>الأضطرابات العقلية</t>
  </si>
  <si>
    <t>G00-G99</t>
  </si>
  <si>
    <t>أمراض الجهاز العصبي وأعضاء الحس</t>
  </si>
  <si>
    <t>Nervous System &amp; Sense Organs</t>
  </si>
  <si>
    <t>H00-H59</t>
  </si>
  <si>
    <t>أمراض العين وملحقاتها</t>
  </si>
  <si>
    <t>Diseases of the eye and adnexa</t>
  </si>
  <si>
    <t>H60-H95</t>
  </si>
  <si>
    <t>Diseases of the ear and mastoid process</t>
  </si>
  <si>
    <t>I00-199</t>
  </si>
  <si>
    <t>أمراض الجهاز الدوري</t>
  </si>
  <si>
    <t>Circulatory System</t>
  </si>
  <si>
    <t>J00-J99</t>
  </si>
  <si>
    <t>أمراض الجهاز التنفسي</t>
  </si>
  <si>
    <t>Respiratory System</t>
  </si>
  <si>
    <t>K00-K95</t>
  </si>
  <si>
    <t>أمراض الجهاز الهضمي</t>
  </si>
  <si>
    <t>Digestive System</t>
  </si>
  <si>
    <t>L00-L99</t>
  </si>
  <si>
    <t>أمراض الجهاز البولي التناسلي</t>
  </si>
  <si>
    <t>M00-M99</t>
  </si>
  <si>
    <t>أمراض الولادة والنفاس</t>
  </si>
  <si>
    <t>N00-N99</t>
  </si>
  <si>
    <t>أمراض الجلد والنسيج الخلوي تحت الجلد</t>
  </si>
  <si>
    <t>O00-O9A</t>
  </si>
  <si>
    <t>أمراض الجهاز الهيكلي والنسيج الضام</t>
  </si>
  <si>
    <t>P00-P96</t>
  </si>
  <si>
    <t>العيوب الخلقية</t>
  </si>
  <si>
    <t>Q00-Q99</t>
  </si>
  <si>
    <t>حالات معينة تنشأ في الفترة حوالي الولادة</t>
  </si>
  <si>
    <t>R00-R99</t>
  </si>
  <si>
    <t>الأعراض والعلامات المرضية والحالات غيرالمحددة</t>
  </si>
  <si>
    <t>Nonspecific Symptoms and Signs</t>
  </si>
  <si>
    <t>S00-T98</t>
  </si>
  <si>
    <t>Injury &amp; Poisoning cases</t>
  </si>
  <si>
    <t>Z00-Z99</t>
  </si>
  <si>
    <t>Histopathology</t>
  </si>
  <si>
    <t>Cytopathology</t>
  </si>
  <si>
    <t>Microbiology</t>
  </si>
  <si>
    <t>Hematology</t>
  </si>
  <si>
    <t>السنة</t>
  </si>
  <si>
    <t>حالات الأمراض المشخصة بين الذين تم فحصهم</t>
  </si>
  <si>
    <t xml:space="preserve">Year  </t>
  </si>
  <si>
    <t>التهاب الكبد الفيروسي (س)</t>
  </si>
  <si>
    <t>Naufar</t>
  </si>
  <si>
    <t>Communicable Disease Center</t>
  </si>
  <si>
    <t>15-</t>
  </si>
  <si>
    <t>16-</t>
  </si>
  <si>
    <t>17-</t>
  </si>
  <si>
    <t>MoPH Workers Clinic</t>
  </si>
  <si>
    <t>الكوليرا</t>
  </si>
  <si>
    <t>الحمى القرمزية</t>
  </si>
  <si>
    <t>Cholera</t>
  </si>
  <si>
    <t>Scarlet Fever</t>
  </si>
  <si>
    <t>Filipino*</t>
  </si>
  <si>
    <t>الفلبين*</t>
  </si>
  <si>
    <t>عدد الأطباء العام (البشريون)</t>
  </si>
  <si>
    <t>Covernmental  Hospitals</t>
  </si>
  <si>
    <t>(1) توزيع مكاني وليس تخصصي.</t>
  </si>
  <si>
    <t>(2) تشمل المجمعات الطبية وعيادات الأسنان.</t>
  </si>
  <si>
    <t>(2) Including private medical complexes and dental clinics.</t>
  </si>
  <si>
    <t>Private Hospitals</t>
  </si>
  <si>
    <t>Health Care Centers</t>
  </si>
  <si>
    <t>Pediatric Emergencycare Centre</t>
  </si>
  <si>
    <t>Hamad General Hospital Outpatient Clinics</t>
  </si>
  <si>
    <t>Medical Commission</t>
  </si>
  <si>
    <t>Qarat Petroleum Clinics</t>
  </si>
  <si>
    <t>Private Pharmacies</t>
  </si>
  <si>
    <t>Private Laboratories &amp; X-Ray</t>
  </si>
  <si>
    <t>المستشفيات الحكومية</t>
  </si>
  <si>
    <t>المراكز الصحية</t>
  </si>
  <si>
    <t>مركز طوارئ الأطفال</t>
  </si>
  <si>
    <t>العيادات الخارجية لمؤسسة حمد</t>
  </si>
  <si>
    <t>القومسيون الطبي</t>
  </si>
  <si>
    <t>الصيدليات الخاصة</t>
  </si>
  <si>
    <t>مختبرات تحاليل واشعة خاصة</t>
  </si>
  <si>
    <t>Al Thumama</t>
  </si>
  <si>
    <t xml:space="preserve">
</t>
  </si>
  <si>
    <t xml:space="preserve">  </t>
  </si>
  <si>
    <t>Al Mirqab Clinic (Dental)</t>
  </si>
  <si>
    <t xml:space="preserve">                          Gender
Diseases </t>
  </si>
  <si>
    <t xml:space="preserve">                           النوع
الأمراض</t>
  </si>
  <si>
    <r>
      <rPr>
        <b/>
        <sz val="11"/>
        <rFont val="Arial"/>
        <family val="2"/>
      </rPr>
      <t>المجموع</t>
    </r>
    <r>
      <rPr>
        <b/>
        <sz val="10"/>
        <rFont val="Arial"/>
        <family val="2"/>
      </rPr>
      <t xml:space="preserve">
</t>
    </r>
    <r>
      <rPr>
        <b/>
        <sz val="9"/>
        <rFont val="Arial"/>
        <family val="2"/>
      </rPr>
      <t>Total</t>
    </r>
  </si>
  <si>
    <t xml:space="preserve">                                    السنة
المؤشر</t>
  </si>
  <si>
    <t xml:space="preserve">
BY NATIONALITY</t>
  </si>
  <si>
    <t xml:space="preserve">                     Year
Nationality</t>
  </si>
  <si>
    <t>Doha</t>
  </si>
  <si>
    <t>Al Rayyan*</t>
  </si>
  <si>
    <t>Al Wakra</t>
  </si>
  <si>
    <t>Al Dayyen</t>
  </si>
  <si>
    <t>Hepatitis Virus (C)</t>
  </si>
  <si>
    <r>
      <t>تدرن رئوي</t>
    </r>
    <r>
      <rPr>
        <b/>
        <sz val="10"/>
        <rFont val="Arial"/>
        <family val="2"/>
      </rPr>
      <t xml:space="preserve"> </t>
    </r>
  </si>
  <si>
    <t>سفلس</t>
  </si>
  <si>
    <t>إيدز</t>
  </si>
  <si>
    <t>AIDS</t>
  </si>
  <si>
    <t xml:space="preserve"> Pulmonary Tuberculosis</t>
  </si>
  <si>
    <t>Hepatitis Virus (B)</t>
  </si>
  <si>
    <t xml:space="preserve"> Infectious Diseases Types</t>
  </si>
  <si>
    <t xml:space="preserve">TOTAL NUMBER OF PATIENTS EXAMINED AT THE MEDICAL COMMISSION
 AND DIAGNOSED WITH INFECTIOUS DISEASES BY TYPE </t>
  </si>
  <si>
    <t xml:space="preserve">                             Year
Type of Surgery</t>
  </si>
  <si>
    <t>Gynaecology</t>
  </si>
  <si>
    <t>Obstetrics</t>
  </si>
  <si>
    <t>Cardiac</t>
  </si>
  <si>
    <t>Dental</t>
  </si>
  <si>
    <t>Otolaryngology</t>
  </si>
  <si>
    <t>General</t>
  </si>
  <si>
    <t>Neurosurgery</t>
  </si>
  <si>
    <t>Ophthalmology</t>
  </si>
  <si>
    <t>Orthopedical</t>
  </si>
  <si>
    <t>Plastic</t>
  </si>
  <si>
    <t>Urological</t>
  </si>
  <si>
    <t>نسائية</t>
  </si>
  <si>
    <t>توليد</t>
  </si>
  <si>
    <t>مسالك بولية</t>
  </si>
  <si>
    <t>تجميلية</t>
  </si>
  <si>
    <t>أطفال</t>
  </si>
  <si>
    <t>عظام</t>
  </si>
  <si>
    <t>عيون</t>
  </si>
  <si>
    <t>أعصاب</t>
  </si>
  <si>
    <t>جراحة عامة</t>
  </si>
  <si>
    <t>أنف وأذن وحنجرة</t>
  </si>
  <si>
    <t>أسنان</t>
  </si>
  <si>
    <t xml:space="preserve"> قلب</t>
  </si>
  <si>
    <t>Number of Deaths</t>
  </si>
  <si>
    <t>Average Daily Stay</t>
  </si>
  <si>
    <t>Number of Cases</t>
  </si>
  <si>
    <t>* المعدلات لكل 1000 من السكان.</t>
  </si>
  <si>
    <t>Mumps (Epidemic Parotitis)</t>
  </si>
  <si>
    <t>Infectious Diarrhea Diseases</t>
  </si>
  <si>
    <t>Malta Fever</t>
  </si>
  <si>
    <t>Scabies Parasite Infection</t>
  </si>
  <si>
    <t>Diarrhoeal Diseases</t>
  </si>
  <si>
    <t>Tuberculosis Total</t>
  </si>
  <si>
    <t>Pint = 450 Milli Litre.</t>
  </si>
  <si>
    <t xml:space="preserve"> الكيس = 450 ميليلتر.</t>
  </si>
  <si>
    <t xml:space="preserve">Food Item </t>
  </si>
  <si>
    <r>
      <t xml:space="preserve">الكمية الصالحة
</t>
    </r>
    <r>
      <rPr>
        <b/>
        <sz val="8"/>
        <rFont val="Arial"/>
        <family val="2"/>
      </rPr>
      <t xml:space="preserve">Usable  </t>
    </r>
  </si>
  <si>
    <r>
      <t xml:space="preserve">المجموع
</t>
    </r>
    <r>
      <rPr>
        <b/>
        <sz val="8"/>
        <rFont val="Arial"/>
        <family val="2"/>
      </rPr>
      <t>Total</t>
    </r>
  </si>
  <si>
    <r>
      <t xml:space="preserve">عينات غير صالحة
</t>
    </r>
    <r>
      <rPr>
        <b/>
        <sz val="8"/>
        <rFont val="Arial"/>
        <family val="2"/>
      </rPr>
      <t>Damaged Samples</t>
    </r>
  </si>
  <si>
    <r>
      <t xml:space="preserve">نسبة العينات غير الصالحة من العينات المحللة
</t>
    </r>
    <r>
      <rPr>
        <b/>
        <sz val="8"/>
        <rFont val="Arial"/>
        <family val="2"/>
      </rPr>
      <t>Ratio of Damaged to Tested Samples</t>
    </r>
  </si>
  <si>
    <r>
      <t xml:space="preserve">عينات صالحة
</t>
    </r>
    <r>
      <rPr>
        <b/>
        <sz val="8"/>
        <rFont val="Arial"/>
        <family val="2"/>
      </rPr>
      <t>Undamaged Samples</t>
    </r>
  </si>
  <si>
    <t xml:space="preserve">                                 Year
Type of Laboratory  </t>
  </si>
  <si>
    <t>التحاليل المختبرية التي أجريت بمؤسسة حمد الطبية حسب نوع المختبر</t>
  </si>
  <si>
    <r>
      <t xml:space="preserve">إجمالي الذين تم فحصهم </t>
    </r>
    <r>
      <rPr>
        <b/>
        <sz val="9"/>
        <rFont val="Arial"/>
        <family val="2"/>
      </rPr>
      <t xml:space="preserve">
Total Number of Patients Examined</t>
    </r>
  </si>
  <si>
    <t>AMBULANCE REPORTS BY MUNICIPALITY</t>
  </si>
  <si>
    <t xml:space="preserve"> AMBULANCE PATIENTS BY GENDER, NATIONALITY &amp; AGE</t>
  </si>
  <si>
    <t>العاملون في وحدة خدمة الاسعاف بمؤسسة حمد الطبية وسيارات الاسعاف</t>
  </si>
  <si>
    <t>No. of Physicians</t>
  </si>
  <si>
    <t xml:space="preserve">Population per Physicians </t>
  </si>
  <si>
    <t>No. of Dentists</t>
  </si>
  <si>
    <t>Poulation per Dentist</t>
  </si>
  <si>
    <t>No. of Nurses</t>
  </si>
  <si>
    <t>Population per Nurses</t>
  </si>
  <si>
    <t>No. of Pharmacists</t>
  </si>
  <si>
    <t>Population per Pharmacist</t>
  </si>
  <si>
    <t>No. of Beds in Hospitals</t>
  </si>
  <si>
    <t>Population per Bed</t>
  </si>
  <si>
    <t>الكرعانة (سودانثيل)</t>
  </si>
  <si>
    <t>Al Karaana (Sudanatheel)</t>
  </si>
  <si>
    <t>مجموع الأسرة في المستشفيات الخاصة</t>
  </si>
  <si>
    <t>OPV (Third Dose)</t>
  </si>
  <si>
    <t>Triple Vaccine DPT (Third Dose)</t>
  </si>
  <si>
    <t>Measles/ Mumps &amp; Rubella (Third Dose)</t>
  </si>
  <si>
    <t>Haemophillus Influenzae (Third Dose)</t>
  </si>
  <si>
    <t>Conjugated Pneumococcal (PCV)</t>
  </si>
  <si>
    <t>Varicella (First Dose)</t>
  </si>
  <si>
    <t>تطعيم للجديري (جرعة اولى)</t>
  </si>
  <si>
    <t>SURGICAL OPERATIONS CARRIED OUT IN HAMAD MEDICAL 
CORPORATION BY TYPE OF OPERATION</t>
  </si>
  <si>
    <t xml:space="preserve">NUMBER OF CASES DISCHARGED FROM HAMAD MEDICAL CORPORATION HOSPITALS, DEATHS
 AND AVERAGE DAILY STAY BY DISEASE (THE INTERNATIONAL CLASSIFICATION OF DISEASES, 9TH REVISION) </t>
  </si>
  <si>
    <t>المتبرعون ببنك الدم بمؤسسة حمد الطبية حسب جنسية المتبرع</t>
  </si>
  <si>
    <t>Hepatitis (B) Vaccine (Third Dose)</t>
  </si>
  <si>
    <t>Paediatrics</t>
  </si>
  <si>
    <t>*In previous years, the Philippines fell under other countries.</t>
  </si>
  <si>
    <t>TESTS DONE IN HAMAD MEDICAL CORPOATION 
BY TYPE OF LABOATORY</t>
  </si>
  <si>
    <t xml:space="preserve"> جدول رقم (106)</t>
  </si>
  <si>
    <t>Table No. (106)</t>
  </si>
  <si>
    <t xml:space="preserve">  جدول رقم (107) </t>
  </si>
  <si>
    <t>Table No. (107)</t>
  </si>
  <si>
    <t>جدول رقم (108)</t>
  </si>
  <si>
    <t>Table No. (108)</t>
  </si>
  <si>
    <t>جدول رقم (109)</t>
  </si>
  <si>
    <t>Table No. (109)</t>
  </si>
  <si>
    <t>جدول رقم (110)</t>
  </si>
  <si>
    <t>Table No. (110)</t>
  </si>
  <si>
    <t>جدول رقم (111)</t>
  </si>
  <si>
    <t>Table No. (111)</t>
  </si>
  <si>
    <t>جدول رقم (113)</t>
  </si>
  <si>
    <t>Table No. (113)</t>
  </si>
  <si>
    <t>جدول رقم (114)</t>
  </si>
  <si>
    <t>Table No. (114)</t>
  </si>
  <si>
    <t>جدول رقم (115)</t>
  </si>
  <si>
    <t>Table No. (115)</t>
  </si>
  <si>
    <t>جدول رقم (116)</t>
  </si>
  <si>
    <t>Table No. (116)</t>
  </si>
  <si>
    <t>جدول رقم (117)</t>
  </si>
  <si>
    <t>Table No. (117)</t>
  </si>
  <si>
    <t>جدول رقم (118)</t>
  </si>
  <si>
    <t>Table No. (118)</t>
  </si>
  <si>
    <t>جدول رقم (119)</t>
  </si>
  <si>
    <t>Table No. (119)</t>
  </si>
  <si>
    <t>جدول رقم (120)</t>
  </si>
  <si>
    <t>Table No. (120)</t>
  </si>
  <si>
    <t>Table No. (122)</t>
  </si>
  <si>
    <t>جدول رقم (122)</t>
  </si>
  <si>
    <t>جدول رقم (123)</t>
  </si>
  <si>
    <t>Table No. (123)</t>
  </si>
  <si>
    <t>Table No. (124)</t>
  </si>
  <si>
    <t>جدول رقم (124)</t>
  </si>
  <si>
    <t>جدول رقم (125)</t>
  </si>
  <si>
    <t>جدول رقم (126)</t>
  </si>
  <si>
    <t>Table No. (126)</t>
  </si>
  <si>
    <t>Table No. (127)</t>
  </si>
  <si>
    <t>جدول رقم (127)</t>
  </si>
  <si>
    <t>* Rates per 1000 population.</t>
  </si>
  <si>
    <t>REPORTED CASES OF TUBERCULOSIS BY NATIONALITY</t>
  </si>
  <si>
    <t>عيادة العمال</t>
  </si>
  <si>
    <t>ـ ـ</t>
  </si>
  <si>
    <t>ـ ـ لا ينطبق</t>
  </si>
  <si>
    <t>ـ ـ Not Applicable</t>
  </si>
  <si>
    <t>إجمالي الأشخاص الذين تم فحصهم بإدارة القومسيون الطبي
وعدد حالات الأمراض المعدية المشخصة حسب نوع المرض</t>
  </si>
  <si>
    <t>.. غير متوفر</t>
  </si>
  <si>
    <t>.. Not available</t>
  </si>
  <si>
    <t>مركز نوفر</t>
  </si>
  <si>
    <t>Qatar Rehabilitation Institute</t>
  </si>
  <si>
    <t>Ambulatory Care Center</t>
  </si>
  <si>
    <t>Hazm Mebaireek General Hospital</t>
  </si>
  <si>
    <t>Residential Community</t>
  </si>
  <si>
    <t>Muather Compound</t>
  </si>
  <si>
    <t>18-</t>
  </si>
  <si>
    <t>19-</t>
  </si>
  <si>
    <t>20-</t>
  </si>
  <si>
    <t>Sidra Medicine</t>
  </si>
  <si>
    <t>مركز صحة المرأة والأبحاث</t>
  </si>
  <si>
    <t>مركز قطر لإعادة التأهيل</t>
  </si>
  <si>
    <t>مركز الرعاية الطبية اليومية</t>
  </si>
  <si>
    <t>مستشفى حزم مبيريك العام</t>
  </si>
  <si>
    <t>مركز الرعاية التخصصية (عناية)</t>
  </si>
  <si>
    <t>مرفق الرعاية السكنية</t>
  </si>
  <si>
    <t>مستشفى سدرة للطب</t>
  </si>
  <si>
    <t>**اسبيتار وسدرة شبه حكومية</t>
  </si>
  <si>
    <t xml:space="preserve"> Wakhra Hospital</t>
  </si>
  <si>
    <t>Muaither</t>
  </si>
  <si>
    <t>Al Waab</t>
  </si>
  <si>
    <t>Al Wajbah</t>
  </si>
  <si>
    <t>معيذر</t>
  </si>
  <si>
    <t>الوعب</t>
  </si>
  <si>
    <t>الوجبة</t>
  </si>
  <si>
    <t>Qatar University</t>
  </si>
  <si>
    <t>جامعة قطر</t>
  </si>
  <si>
    <t>Genitourinary System Skin &amp; Subcutaneous Tissue</t>
  </si>
  <si>
    <t>Musculoskeletal System &amp; Connective Tissue</t>
  </si>
  <si>
    <t>Genitourinary system</t>
  </si>
  <si>
    <t xml:space="preserve"> Perinatal Period</t>
  </si>
  <si>
    <t xml:space="preserve"> Pregnancy, Childbirth &amp; Puerperiu</t>
  </si>
  <si>
    <t xml:space="preserve"> Congenital Anomalies</t>
  </si>
  <si>
    <t>حققت دولة  قطر تقدماً ملموساً في مجال الخدمات الصحية الوقائية منها والعلاجية وقد وفرت الدولة هذه الخدمات مجاناً للمواطنين والمقيمين إيماناً منها بأن المجتمع الصحي هو القادر على تحمل أعباء المستقبل بقوة وفاعلية.</t>
  </si>
  <si>
    <t>وتعكس جداول هذه الفصل بمضمونها الجديد مقارنة بالأعوام السابقة البنية الأساسية للخدمات الصحية ممثلة في عدد المستشفيات والمراكز الصحية والأسرة والأطباء والممارسين للمهن الطبية الأخرى ...الخ.</t>
  </si>
  <si>
    <t xml:space="preserve"> كما تعكس الجداول أعـداد المترددين على المراكز الصحية، ويتضمن الفصل أيضاً أنشــطة المعامل المركزية بمؤسسة حمد الطبية وإدارة القومسيون الطبي كأجهزة مساعدة للرقابة الطبية.</t>
  </si>
  <si>
    <t>Qatar has achieved a remarkable progress in the field of preventive and curative health services. These services are provided mostly free of charge to citizens and residents on the ground that the healthy society can bear future burdens strongly.</t>
  </si>
  <si>
    <t xml:space="preserve">Tables of this chapter display new contents compared with the previous years', that show the development of the basic health services infrastructure i.e.: Number of hospitals, primary health centers, beds, physicians and other paramedical personal and so on and so forth.   </t>
  </si>
  <si>
    <t>It also refer to the number of outpatients who visited Health centers. Besides, it contains the activities of Hamad Medical Corporation and the Medical Commission laboratories, as medical control devices.</t>
  </si>
  <si>
    <r>
      <t>عيادات القطاع الخاص</t>
    </r>
    <r>
      <rPr>
        <b/>
        <vertAlign val="superscript"/>
        <sz val="12"/>
        <rFont val="Arial"/>
        <family val="2"/>
      </rPr>
      <t>(2)</t>
    </r>
  </si>
  <si>
    <r>
      <t>Private Sector Clinics</t>
    </r>
    <r>
      <rPr>
        <b/>
        <vertAlign val="superscript"/>
        <sz val="10"/>
        <rFont val="Arial"/>
        <family val="2"/>
      </rPr>
      <t>(2)</t>
    </r>
  </si>
  <si>
    <r>
      <t>HOSPITALS, HEALTH CARE CENTERS, 
CLINICS</t>
    </r>
    <r>
      <rPr>
        <b/>
        <vertAlign val="superscript"/>
        <sz val="12"/>
        <rFont val="Arial"/>
        <family val="2"/>
      </rPr>
      <t>(1)</t>
    </r>
    <r>
      <rPr>
        <b/>
        <sz val="12"/>
        <rFont val="Arial"/>
        <family val="2"/>
      </rPr>
      <t xml:space="preserve"> AND PHARMACIES</t>
    </r>
  </si>
  <si>
    <r>
      <t>المستشفيات والمراكز الصحية والعيادات</t>
    </r>
    <r>
      <rPr>
        <b/>
        <vertAlign val="superscript"/>
        <sz val="16"/>
        <rFont val="Arial"/>
        <family val="2"/>
      </rPr>
      <t>(1)</t>
    </r>
    <r>
      <rPr>
        <b/>
        <sz val="16"/>
        <rFont val="Arial"/>
        <family val="2"/>
      </rPr>
      <t xml:space="preserve"> والصيدليات</t>
    </r>
  </si>
  <si>
    <t>ـ ـ لا ينطبق.</t>
  </si>
  <si>
    <t>ـ ـ Not Applicable.</t>
  </si>
  <si>
    <t>Total of Beds in Government Hospitals</t>
  </si>
  <si>
    <t>Total of Beds in Private Hospital</t>
  </si>
  <si>
    <t>مركز الأمراض الإنتقالية</t>
  </si>
  <si>
    <t>Enaya Specialized Care Center</t>
  </si>
  <si>
    <r>
      <rPr>
        <b/>
        <sz val="11"/>
        <rFont val="Arial"/>
        <family val="2"/>
      </rPr>
      <t>إناث</t>
    </r>
    <r>
      <rPr>
        <b/>
        <sz val="10"/>
        <rFont val="Arial"/>
        <family val="2"/>
      </rPr>
      <t xml:space="preserve">
</t>
    </r>
    <r>
      <rPr>
        <b/>
        <sz val="9"/>
        <rFont val="Arial"/>
        <family val="2"/>
      </rPr>
      <t>Females</t>
    </r>
  </si>
  <si>
    <r>
      <rPr>
        <b/>
        <sz val="11"/>
        <rFont val="Arial"/>
        <family val="2"/>
      </rPr>
      <t>ذكور</t>
    </r>
    <r>
      <rPr>
        <b/>
        <sz val="10"/>
        <rFont val="Arial"/>
        <family val="2"/>
      </rPr>
      <t xml:space="preserve">
</t>
    </r>
    <r>
      <rPr>
        <b/>
        <sz val="9"/>
        <rFont val="Arial"/>
        <family val="2"/>
      </rPr>
      <t>Males</t>
    </r>
  </si>
  <si>
    <t xml:space="preserve">1- </t>
  </si>
  <si>
    <t xml:space="preserve"> 3- </t>
  </si>
  <si>
    <t xml:space="preserve"> 2- </t>
  </si>
  <si>
    <t>Aspetar Orthopaedic and Sports Medicine Hospital</t>
  </si>
  <si>
    <t>Qataris</t>
  </si>
  <si>
    <t>Non-Qataris</t>
  </si>
  <si>
    <t>Males</t>
  </si>
  <si>
    <t>Females</t>
  </si>
  <si>
    <t>*تتضمن بيانات الشحانية.</t>
  </si>
  <si>
    <t>الدوحة
 Doha</t>
  </si>
  <si>
    <t>الريان
Al Rayyan</t>
  </si>
  <si>
    <t>الوكرة
Al Wakra</t>
  </si>
  <si>
    <t>ام صلال
Um Salal</t>
  </si>
  <si>
    <t>الخور
Al Khor</t>
  </si>
  <si>
    <t>الشمال
Al Shamal</t>
  </si>
  <si>
    <t>الظعاين
Al Dayyen</t>
  </si>
  <si>
    <t>Disease</t>
  </si>
  <si>
    <t>جدول رقم (121)</t>
  </si>
  <si>
    <t>الإصابات والتسمم</t>
  </si>
  <si>
    <t>التصنيف التكميلي للعوامل ذات الأثر على الحالات الصحية والأتصال بالخدمات الصحية</t>
  </si>
  <si>
    <t>أمراض الأذن وعظام خلف الأذن (الخشاء)</t>
  </si>
  <si>
    <t>Blood Diseases &amp; Blood-Forming Organs</t>
  </si>
  <si>
    <t>Endocrine, Nutritional &amp; Metabolic Diseases</t>
  </si>
  <si>
    <t>Mental &amp; Behavioural Disorders</t>
  </si>
  <si>
    <t>Supplementary Clessification of Factors Influencing Health Status and Contact With Health Services</t>
  </si>
  <si>
    <t>O  +</t>
  </si>
  <si>
    <t>Table No. (121)</t>
  </si>
  <si>
    <t>Table No. (125)</t>
  </si>
  <si>
    <t>النكاف (التهاب الغدة النكفية الوبائي)</t>
  </si>
  <si>
    <t>أمراض الإسهال المعدية</t>
  </si>
  <si>
    <t>الإصابة بطفيلي الجرب</t>
  </si>
  <si>
    <t>Qatar Petroleum Clinics</t>
  </si>
  <si>
    <t>عدد سيارات الإسعاف</t>
  </si>
  <si>
    <t>عدد الهيلوكوبترات</t>
  </si>
  <si>
    <r>
      <t xml:space="preserve">                                               السنة
 المرض
</t>
    </r>
    <r>
      <rPr>
        <b/>
        <sz val="10"/>
        <rFont val="Arial"/>
        <family val="2"/>
      </rPr>
      <t xml:space="preserve"> (المجموعات الرئيسية للأمراض 
"المراجعة التاسعة") </t>
    </r>
  </si>
  <si>
    <r>
      <t xml:space="preserve">                                                           Year         
Diseases 
</t>
    </r>
    <r>
      <rPr>
        <b/>
        <sz val="9"/>
        <rFont val="Arial"/>
        <family val="2"/>
      </rPr>
      <t>(ICD 9 Major Category)</t>
    </r>
  </si>
  <si>
    <t xml:space="preserve">                            السنة
  نوع المختبر  </t>
  </si>
  <si>
    <t>المركز الطبي الرياضي</t>
  </si>
  <si>
    <t>Sports Medical Centre</t>
  </si>
  <si>
    <t>مجمع معيذر</t>
  </si>
  <si>
    <t>مركز حمد للأسنان</t>
  </si>
  <si>
    <t>Hamad Dental Center</t>
  </si>
  <si>
    <t xml:space="preserve">                                      السنة
   البيان </t>
  </si>
  <si>
    <t xml:space="preserve">                                      Year              
      Particulars</t>
  </si>
  <si>
    <t xml:space="preserve">المركز الوطني لعلاج وأبحاث السرطان </t>
  </si>
  <si>
    <t>Naational Center for Cancer Care and Research</t>
  </si>
  <si>
    <t>مستشفى ‏سبيتار لجراحة العظام والطب الرياضي</t>
  </si>
  <si>
    <t>.. غير متوفر.</t>
  </si>
  <si>
    <t>.. Not available.</t>
  </si>
  <si>
    <t>*Including Al-shahaniya data.</t>
  </si>
  <si>
    <t>Women Wellness and Research Center</t>
  </si>
  <si>
    <t xml:space="preserve">                           السنة  
نوع العملية </t>
  </si>
  <si>
    <t xml:space="preserve">                    السنة
 الجنسية  </t>
  </si>
  <si>
    <t xml:space="preserve">                             Year
 Health Care Center</t>
  </si>
  <si>
    <t>WORKERS OF THE AMBULANCE SERVICE UNIT AT HAMAD
 MEDICAL CORPORATION AND AMBULANCES</t>
  </si>
  <si>
    <t>حالات الأمراض المعدية المبلغ عنها لإدارة الصحة الوقائية
حسب النوع</t>
  </si>
  <si>
    <t>* الفلبين في السنوات السابقة تندرج ضمن بلدان أخرى.</t>
  </si>
  <si>
    <t>ـ ـ Not applicable.</t>
  </si>
  <si>
    <t xml:space="preserve">الأسرة في المستشفيات الحكومية والخاصة </t>
  </si>
  <si>
    <t>BEDS IN GOVERNMENT AND PRIVATE HOSPITALS</t>
  </si>
  <si>
    <t>عيادات الصحة المدرسية (التخصصية)*</t>
  </si>
  <si>
    <t>School Health Care Clinics (Specialist) *</t>
  </si>
  <si>
    <t>* Specialized clinics for school students include Ophthalmology, Otorhinolaryngology &amp; Psychiatr clinics.</t>
  </si>
  <si>
    <t>* عيادات تخصصية لطلاب المدارس تشمل عيادات للعيون والأنف والأذن والحنجرة والطب النفسي.</t>
  </si>
  <si>
    <r>
      <t>Sexually Transmitted Diseases (including Aides)</t>
    </r>
    <r>
      <rPr>
        <b/>
        <sz val="11"/>
        <rFont val="Arial"/>
        <family val="2"/>
      </rPr>
      <t>*</t>
    </r>
  </si>
  <si>
    <r>
      <t>الأمراض المنقولة جنسيا (بما فيها الأيدز)</t>
    </r>
    <r>
      <rPr>
        <b/>
        <sz val="11"/>
        <rFont val="Arial"/>
        <family val="2"/>
      </rPr>
      <t>*</t>
    </r>
  </si>
  <si>
    <t>* الأمراض المنقولة جنسيا : السيلان, تواليل تناسلية, الهربس التناسلي, الهربس البسيط / فيروس جلدي, هربس زوستر, الزهري / سفلس, امراض تناسلية / غير محددة.</t>
  </si>
  <si>
    <t>* Sexually Transmitted Diseases includes Gonorrhea, Genital Warts and Herpes, Herpes Simplex Virus, Herpes Zoster, Syphilis and unspecific others.</t>
  </si>
  <si>
    <t>سبيتار</t>
  </si>
  <si>
    <t xml:space="preserve">                                          Year
    Particulars </t>
  </si>
  <si>
    <t xml:space="preserve">                                           Year
  Type of Vaccination</t>
  </si>
  <si>
    <t>القفلبين
Filipino</t>
  </si>
  <si>
    <t>Government includes Public and Semi-Public healthcare providers</t>
  </si>
  <si>
    <t>Total No. of Physicians and Dentists in Qatar</t>
  </si>
  <si>
    <t>Population per Physician and Dentist</t>
  </si>
  <si>
    <t xml:space="preserve"> Allied Health Professionals</t>
  </si>
  <si>
    <t>تشمل الحكومة مقدمي الرعاية الصحية العامة وشبه العامة</t>
  </si>
  <si>
    <t>National Center for Cancer Care and Research</t>
  </si>
  <si>
    <t>المركز الوطني لعلاج وأبحاث السرطان</t>
  </si>
  <si>
    <t>العاملين في المهن الصحية المساعدة</t>
  </si>
  <si>
    <t xml:space="preserve"> عدد الأطباء وأطباء الأسنان في دولة قطر</t>
  </si>
  <si>
    <t>عدد السكان لكل طبيب وطبيب أسنان</t>
  </si>
  <si>
    <t xml:space="preserve">                   السنة
المراكز الصحية </t>
  </si>
  <si>
    <t>عيادة الموظفين</t>
  </si>
  <si>
    <t>phcc Staff Clinic</t>
  </si>
  <si>
    <t>ABN Abu Nakhla</t>
  </si>
  <si>
    <t>ABS Abu Baker</t>
  </si>
  <si>
    <t>ARP Airport</t>
  </si>
  <si>
    <t>DYN Al Daayen</t>
  </si>
  <si>
    <t>GHR Gharrafat</t>
  </si>
  <si>
    <t>GHW Leghwairiya</t>
  </si>
  <si>
    <t>JUM Jumailiya</t>
  </si>
  <si>
    <t>KAR Al Karaana</t>
  </si>
  <si>
    <t>الكرعانة</t>
  </si>
  <si>
    <t>KBN Al Kaaban</t>
  </si>
  <si>
    <t>KHR Al Khor</t>
  </si>
  <si>
    <t>LBB Leabaib</t>
  </si>
  <si>
    <t>MES Mesaimeer</t>
  </si>
  <si>
    <t>MKH M-Khalifa</t>
  </si>
  <si>
    <t>MUA Muaither</t>
  </si>
  <si>
    <t>معيذر </t>
  </si>
  <si>
    <t>OBK Al Khatab</t>
  </si>
  <si>
    <t>PHCC Staff Clinic</t>
  </si>
  <si>
    <t>QUN Qatar Univ</t>
  </si>
  <si>
    <t>RAK Rawdat</t>
  </si>
  <si>
    <t>RYN Al Rayyan</t>
  </si>
  <si>
    <t>SHL Al Shamal</t>
  </si>
  <si>
    <t>SHN Sheehaniya</t>
  </si>
  <si>
    <t>THM Al Thumama</t>
  </si>
  <si>
    <t>UMG Um Ghwalina</t>
  </si>
  <si>
    <t>UMS Umm Slal</t>
  </si>
  <si>
    <t>WAB Al Waab</t>
  </si>
  <si>
    <t>الوعب </t>
  </si>
  <si>
    <t>WAJ AL Wajbah</t>
  </si>
  <si>
    <t>الوجبة </t>
  </si>
  <si>
    <t>WAK Al Wakra</t>
  </si>
  <si>
    <t>WBC West Bay</t>
  </si>
  <si>
    <t>المترددون على المراكز الصحية حسب الجنسية والجنس</t>
  </si>
  <si>
    <t xml:space="preserve"> HEALTH CARE CENTERS VISITORS BY NATIONALITY &amp; GENDER</t>
  </si>
  <si>
    <t xml:space="preserve">               الجنسية 
                والجنس
المراكز الصحية </t>
  </si>
  <si>
    <t xml:space="preserve">                       Nationality
                     &amp; Gender
 Health Care Center</t>
  </si>
  <si>
    <t>Communicable Disease Centre</t>
  </si>
  <si>
    <t>مركز الأمراض المعدية</t>
  </si>
  <si>
    <t>جدول رقم (128)</t>
  </si>
  <si>
    <t>Table No. (128)</t>
  </si>
  <si>
    <t>Immunology &amp; HLA</t>
  </si>
  <si>
    <t>Flow Cytometry</t>
  </si>
  <si>
    <t>Metabolic</t>
  </si>
  <si>
    <t>Referral</t>
  </si>
  <si>
    <t>Virology</t>
  </si>
  <si>
    <t>Point Of Care</t>
  </si>
  <si>
    <t>Genetics</t>
  </si>
  <si>
    <t>Blood Bank</t>
  </si>
  <si>
    <t>Blood Donor Unit</t>
  </si>
  <si>
    <t>بنك الدم</t>
  </si>
  <si>
    <t>وحدة التبرع بالدم</t>
  </si>
  <si>
    <t>علم الأحياء الدقيقة</t>
  </si>
  <si>
    <t>التدفق الخلوي</t>
  </si>
  <si>
    <t>الأيض</t>
  </si>
  <si>
    <t>الإحالة</t>
  </si>
  <si>
    <t>علم الفيروسات</t>
  </si>
  <si>
    <t>نقطة الرعاية</t>
  </si>
  <si>
    <t>علم الوراثة</t>
  </si>
  <si>
    <t>علم التشريح المرضي</t>
  </si>
  <si>
    <t>علم أمراض الخلايا</t>
  </si>
  <si>
    <t>علم المناعة ومستضد الكريات البيض البشرية</t>
  </si>
  <si>
    <t>الكيمياء</t>
  </si>
  <si>
    <t>أمراض الدم</t>
  </si>
  <si>
    <t>Chemistry</t>
  </si>
  <si>
    <t>تم تحديث البيانات حسب المصدر</t>
  </si>
  <si>
    <t>The Data was udpated as the source.</t>
  </si>
  <si>
    <r>
      <t xml:space="preserve">الكميات بالكيلو جرام  </t>
    </r>
    <r>
      <rPr>
        <b/>
        <sz val="10"/>
        <rFont val="Arial"/>
        <family val="2"/>
      </rPr>
      <t>Quantity per kg</t>
    </r>
  </si>
  <si>
    <r>
      <t xml:space="preserve">كمية أتلفت
</t>
    </r>
    <r>
      <rPr>
        <b/>
        <sz val="8"/>
        <rFont val="Arial"/>
        <family val="2"/>
      </rPr>
      <t>Disposed Off
(1)</t>
    </r>
  </si>
  <si>
    <r>
      <t xml:space="preserve">كمية معادة
</t>
    </r>
    <r>
      <rPr>
        <b/>
        <sz val="8"/>
        <rFont val="Arial"/>
        <family val="2"/>
      </rPr>
      <t>Returned
(2)</t>
    </r>
  </si>
  <si>
    <r>
      <t xml:space="preserve">كمية مرفوضة
</t>
    </r>
    <r>
      <rPr>
        <b/>
        <sz val="8"/>
        <rFont val="Arial"/>
        <family val="2"/>
      </rPr>
      <t>Rejected
(1+2)</t>
    </r>
  </si>
  <si>
    <t xml:space="preserve">                            السنة
    البيــــــان  </t>
  </si>
  <si>
    <t>معدل الإقامة اليومي</t>
  </si>
  <si>
    <t>21-</t>
  </si>
  <si>
    <t>عدد وحدات الاستجابة السريعة</t>
  </si>
  <si>
    <t xml:space="preserve"> No. of Rapid Response Units</t>
  </si>
  <si>
    <t>2016 - 2020</t>
  </si>
  <si>
    <t>2018 - 2020</t>
  </si>
  <si>
    <t>2016 - 2019</t>
  </si>
  <si>
    <t>2016-2019</t>
  </si>
  <si>
    <t>2018 - 2019</t>
  </si>
  <si>
    <t>2016- 2019</t>
  </si>
  <si>
    <t>2016 - 2018</t>
  </si>
  <si>
    <t>بيانات 2020،2019 غير متوفرة من المصدر.</t>
  </si>
  <si>
    <t>2019,2020 data not available from source.</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</si>
</sst>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43" formatCode="_-* #,##0.00_-;_-* #,##0.00\-;_-* &quot;-&quot;??_-;_-@_-"/>
    <numFmt numFmtId="164" formatCode="_(* #,##0_);_(* \(#,##0\);_(* &quot;-&quot;_);_(@_)"/>
    <numFmt numFmtId="165" formatCode="_(* #,##0.00_);_(* \(#,##0.00\);_(* &quot;-&quot;??_);_(@_)"/>
    <numFmt numFmtId="166" formatCode="0.0"/>
    <numFmt numFmtId="167" formatCode="_-&quot;ر.س.&quot;\ * #,##0_-;_-&quot;ر.س.&quot;\ * #,##0\-;_-&quot;ر.س.&quot;\ * &quot;-&quot;_-;_-@_-"/>
    <numFmt numFmtId="168" formatCode="_-&quot;ر.س.&quot;\ * #,##0.00_-;_-&quot;ر.س.&quot;\ * #,##0.00\-;_-&quot;ر.س.&quot;\ * &quot;-&quot;??_-;_-@_-"/>
    <numFmt numFmtId="169" formatCode="_-* #,##0_-;_-* #,##0\-;_-* &quot;-&quot;??_-;_-@_-"/>
    <numFmt numFmtId="170" formatCode="0.0%"/>
    <numFmt numFmtId="171" formatCode="_(* #,##0_);_(* \(#,##0\);_(* &quot;-&quot;??_);_(@_)"/>
  </numFmts>
  <fonts count="56" x14ac:knownFonts="1">
    <font>
      <sz val="10"/>
      <name val="Arial"/>
      <charset val="178"/>
    </font>
    <font>
      <sz val="11"/>
      <color theme="1"/>
      <name val="Calibri"/>
      <family val="2"/>
      <scheme val="minor"/>
    </font>
    <font>
      <sz val="11"/>
      <color theme="1"/>
      <name val="Calibri"/>
      <family val="2"/>
      <scheme val="minor"/>
    </font>
    <font>
      <sz val="11"/>
      <color theme="1"/>
      <name val="Calibri"/>
      <family val="2"/>
      <scheme val="minor"/>
    </font>
    <font>
      <b/>
      <sz val="10"/>
      <name val="Arial"/>
      <family val="2"/>
    </font>
    <font>
      <sz val="10"/>
      <name val="Arial"/>
      <family val="2"/>
    </font>
    <font>
      <b/>
      <sz val="14"/>
      <name val="Traditional Arabic"/>
      <family val="1"/>
    </font>
    <font>
      <sz val="8"/>
      <name val="Arial"/>
      <family val="2"/>
      <charset val="178"/>
    </font>
    <font>
      <b/>
      <sz val="12"/>
      <name val="Arial"/>
      <family val="2"/>
    </font>
    <font>
      <b/>
      <sz val="10"/>
      <name val="Arial"/>
      <family val="2"/>
      <charset val="178"/>
    </font>
    <font>
      <sz val="10"/>
      <name val="Arial"/>
      <family val="2"/>
      <charset val="178"/>
    </font>
    <font>
      <b/>
      <sz val="8"/>
      <name val="Arial"/>
      <family val="2"/>
    </font>
    <font>
      <b/>
      <sz val="11"/>
      <name val="Arial"/>
      <family val="2"/>
      <charset val="178"/>
    </font>
    <font>
      <b/>
      <sz val="12"/>
      <name val="Arial"/>
      <family val="2"/>
      <charset val="178"/>
    </font>
    <font>
      <b/>
      <sz val="10"/>
      <color indexed="10"/>
      <name val="Arial"/>
      <family val="2"/>
      <charset val="178"/>
    </font>
    <font>
      <sz val="8"/>
      <name val="Arial"/>
      <family val="2"/>
    </font>
    <font>
      <b/>
      <sz val="9"/>
      <name val="Arial"/>
      <family val="2"/>
    </font>
    <font>
      <sz val="10"/>
      <color indexed="12"/>
      <name val="Arial"/>
      <family val="2"/>
    </font>
    <font>
      <b/>
      <sz val="14"/>
      <color indexed="12"/>
      <name val="Arial"/>
      <family val="2"/>
    </font>
    <font>
      <b/>
      <sz val="12"/>
      <color indexed="12"/>
      <name val="Arial"/>
      <family val="2"/>
    </font>
    <font>
      <b/>
      <sz val="8"/>
      <color indexed="10"/>
      <name val="Arial"/>
      <family val="2"/>
    </font>
    <font>
      <b/>
      <sz val="12"/>
      <color indexed="10"/>
      <name val="Arial"/>
      <family val="2"/>
      <charset val="178"/>
    </font>
    <font>
      <b/>
      <sz val="12"/>
      <name val="Arial"/>
      <family val="2"/>
    </font>
    <font>
      <b/>
      <sz val="11"/>
      <name val="Arial"/>
      <family val="2"/>
    </font>
    <font>
      <b/>
      <vertAlign val="superscript"/>
      <sz val="12"/>
      <name val="Arial"/>
      <family val="2"/>
    </font>
    <font>
      <sz val="10"/>
      <name val="Arial"/>
      <family val="2"/>
    </font>
    <font>
      <sz val="10"/>
      <name val="Arial"/>
      <family val="2"/>
    </font>
    <font>
      <sz val="11"/>
      <color theme="1"/>
      <name val="Calibri"/>
      <family val="2"/>
      <scheme val="minor"/>
    </font>
    <font>
      <b/>
      <sz val="48"/>
      <color rgb="FF0000FF"/>
      <name val="AGA Arabesque Desktop"/>
      <charset val="2"/>
    </font>
    <font>
      <b/>
      <sz val="28"/>
      <color rgb="FF0000FF"/>
      <name val="Arial"/>
      <family val="2"/>
    </font>
    <font>
      <b/>
      <sz val="20"/>
      <color rgb="FF0000FF"/>
      <name val="Calibri"/>
      <family val="2"/>
    </font>
    <font>
      <b/>
      <sz val="16"/>
      <name val="Arial"/>
      <family val="2"/>
    </font>
    <font>
      <sz val="16"/>
      <name val="Arial"/>
      <family val="2"/>
    </font>
    <font>
      <sz val="9"/>
      <name val="Arial"/>
      <family val="2"/>
    </font>
    <font>
      <b/>
      <vertAlign val="superscript"/>
      <sz val="10"/>
      <name val="Arial"/>
      <family val="2"/>
    </font>
    <font>
      <b/>
      <vertAlign val="superscript"/>
      <sz val="16"/>
      <name val="Arial"/>
      <family val="2"/>
    </font>
    <font>
      <b/>
      <sz val="14"/>
      <name val="Arial"/>
      <family val="2"/>
    </font>
    <font>
      <sz val="12"/>
      <name val="Arial"/>
      <family val="2"/>
    </font>
    <font>
      <b/>
      <sz val="16"/>
      <color theme="1"/>
      <name val="Arial"/>
      <family val="2"/>
    </font>
    <font>
      <b/>
      <sz val="24"/>
      <name val="Sakkal Majalla"/>
    </font>
    <font>
      <sz val="10"/>
      <name val="Sakkal Majalla"/>
    </font>
    <font>
      <sz val="10"/>
      <color rgb="FFFF0000"/>
      <name val="Arial"/>
      <family val="2"/>
    </font>
    <font>
      <b/>
      <sz val="14"/>
      <color rgb="FFC00000"/>
      <name val="Arial"/>
      <family val="2"/>
    </font>
    <font>
      <b/>
      <sz val="10"/>
      <color theme="1"/>
      <name val="Arial"/>
      <family val="2"/>
    </font>
    <font>
      <sz val="10"/>
      <color theme="1"/>
      <name val="Arial"/>
      <family val="2"/>
    </font>
    <font>
      <sz val="6"/>
      <name val="Arial"/>
      <family val="2"/>
      <charset val="178"/>
    </font>
    <font>
      <sz val="10"/>
      <name val="Arial"/>
      <family val="2"/>
    </font>
    <font>
      <b/>
      <sz val="16"/>
      <name val="Sakkal Majalla"/>
    </font>
    <font>
      <sz val="16"/>
      <name val="Sakkal Majalla"/>
    </font>
    <font>
      <b/>
      <sz val="10"/>
      <name val="Arial Black"/>
      <family val="2"/>
    </font>
    <font>
      <b/>
      <sz val="12"/>
      <name val="Sakkal Majalla"/>
    </font>
    <font>
      <sz val="12"/>
      <name val="Sakkal Majalla"/>
    </font>
    <font>
      <sz val="11"/>
      <name val="Calibri"/>
      <family val="2"/>
    </font>
    <font>
      <sz val="11"/>
      <name val="Arial"/>
      <family val="2"/>
    </font>
    <font>
      <sz val="9"/>
      <name val="Calibri"/>
      <family val="2"/>
      <scheme val="minor"/>
    </font>
    <font>
      <sz val="10"/>
      <color theme="0"/>
      <name val="Arial"/>
      <family val="2"/>
    </font>
  </fonts>
  <fills count="7">
    <fill>
      <patternFill patternType="none"/>
    </fill>
    <fill>
      <patternFill patternType="gray125"/>
    </fill>
    <fill>
      <patternFill patternType="solid">
        <fgColor indexed="43"/>
        <bgColor indexed="64"/>
      </patternFill>
    </fill>
    <fill>
      <patternFill patternType="solid">
        <fgColor theme="0"/>
        <bgColor indexed="64"/>
      </patternFill>
    </fill>
    <fill>
      <patternFill patternType="solid">
        <fgColor theme="2"/>
        <bgColor indexed="64"/>
      </patternFill>
    </fill>
    <fill>
      <patternFill patternType="solid">
        <fgColor rgb="FFEEECE1"/>
        <bgColor indexed="64"/>
      </patternFill>
    </fill>
    <fill>
      <patternFill patternType="solid">
        <fgColor rgb="FFFFFFFF"/>
        <bgColor indexed="64"/>
      </patternFill>
    </fill>
  </fills>
  <borders count="90">
    <border>
      <left/>
      <right/>
      <top/>
      <bottom/>
      <diagonal/>
    </border>
    <border diagonalUp="1">
      <left style="medium">
        <color indexed="60"/>
      </left>
      <right style="medium">
        <color indexed="60"/>
      </right>
      <top style="medium">
        <color indexed="60"/>
      </top>
      <bottom style="medium">
        <color indexed="60"/>
      </bottom>
      <diagonal style="medium">
        <color indexed="60"/>
      </diagonal>
    </border>
    <border diagonalDown="1">
      <left style="medium">
        <color indexed="60"/>
      </left>
      <right style="medium">
        <color indexed="60"/>
      </right>
      <top style="medium">
        <color indexed="60"/>
      </top>
      <bottom style="medium">
        <color indexed="60"/>
      </bottom>
      <diagonal style="medium">
        <color indexed="60"/>
      </diagonal>
    </border>
    <border>
      <left style="medium">
        <color indexed="60"/>
      </left>
      <right style="medium">
        <color indexed="60"/>
      </right>
      <top style="medium">
        <color indexed="60"/>
      </top>
      <bottom style="medium">
        <color indexed="60"/>
      </bottom>
      <diagonal/>
    </border>
    <border>
      <left style="medium">
        <color indexed="60"/>
      </left>
      <right style="medium">
        <color indexed="60"/>
      </right>
      <top/>
      <bottom/>
      <diagonal/>
    </border>
    <border>
      <left/>
      <right/>
      <top style="medium">
        <color indexed="60"/>
      </top>
      <bottom style="medium">
        <color indexed="60"/>
      </bottom>
      <diagonal/>
    </border>
    <border>
      <left/>
      <right/>
      <top style="medium">
        <color indexed="60"/>
      </top>
      <bottom/>
      <diagonal/>
    </border>
    <border>
      <left style="medium">
        <color theme="0"/>
      </left>
      <right style="medium">
        <color theme="0"/>
      </right>
      <top style="medium">
        <color theme="0"/>
      </top>
      <bottom style="medium">
        <color theme="0"/>
      </bottom>
      <diagonal/>
    </border>
    <border>
      <left style="medium">
        <color theme="0"/>
      </left>
      <right style="medium">
        <color theme="0"/>
      </right>
      <top style="medium">
        <color theme="0"/>
      </top>
      <bottom/>
      <diagonal/>
    </border>
    <border>
      <left/>
      <right/>
      <top style="thin">
        <color indexed="64"/>
      </top>
      <bottom/>
      <diagonal/>
    </border>
    <border>
      <left/>
      <right/>
      <top/>
      <bottom style="thin">
        <color indexed="64"/>
      </bottom>
      <diagonal/>
    </border>
    <border>
      <left/>
      <right/>
      <top style="thin">
        <color auto="1"/>
      </top>
      <bottom style="thin">
        <color auto="1"/>
      </bottom>
      <diagonal/>
    </border>
    <border>
      <left style="medium">
        <color theme="0"/>
      </left>
      <right style="medium">
        <color theme="0"/>
      </right>
      <top style="thin">
        <color auto="1"/>
      </top>
      <bottom style="thin">
        <color theme="0"/>
      </bottom>
      <diagonal/>
    </border>
    <border>
      <left style="medium">
        <color theme="0"/>
      </left>
      <right style="medium">
        <color theme="0"/>
      </right>
      <top style="thin">
        <color theme="0"/>
      </top>
      <bottom style="thin">
        <color auto="1"/>
      </bottom>
      <diagonal/>
    </border>
    <border>
      <left style="medium">
        <color theme="0"/>
      </left>
      <right style="medium">
        <color theme="0"/>
      </right>
      <top style="medium">
        <color theme="0"/>
      </top>
      <bottom style="thin">
        <color auto="1"/>
      </bottom>
      <diagonal/>
    </border>
    <border>
      <left style="medium">
        <color theme="0"/>
      </left>
      <right style="medium">
        <color theme="0"/>
      </right>
      <top style="thin">
        <color auto="1"/>
      </top>
      <bottom style="thin">
        <color auto="1"/>
      </bottom>
      <diagonal/>
    </border>
    <border>
      <left style="medium">
        <color theme="0"/>
      </left>
      <right style="medium">
        <color theme="0"/>
      </right>
      <top style="thin">
        <color auto="1"/>
      </top>
      <bottom/>
      <diagonal/>
    </border>
    <border>
      <left style="medium">
        <color theme="0"/>
      </left>
      <right style="medium">
        <color theme="0"/>
      </right>
      <top/>
      <bottom style="thin">
        <color auto="1"/>
      </bottom>
      <diagonal/>
    </border>
    <border>
      <left style="medium">
        <color theme="0"/>
      </left>
      <right/>
      <top style="thin">
        <color auto="1"/>
      </top>
      <bottom style="thin">
        <color auto="1"/>
      </bottom>
      <diagonal/>
    </border>
    <border>
      <left/>
      <right style="medium">
        <color theme="0"/>
      </right>
      <top style="thin">
        <color auto="1"/>
      </top>
      <bottom style="thin">
        <color auto="1"/>
      </bottom>
      <diagonal/>
    </border>
    <border>
      <left style="medium">
        <color theme="0"/>
      </left>
      <right style="medium">
        <color theme="0"/>
      </right>
      <top style="thin">
        <color theme="1"/>
      </top>
      <bottom/>
      <diagonal/>
    </border>
    <border>
      <left style="medium">
        <color theme="0"/>
      </left>
      <right style="medium">
        <color theme="0"/>
      </right>
      <top/>
      <bottom style="thin">
        <color theme="1"/>
      </bottom>
      <diagonal/>
    </border>
    <border>
      <left style="medium">
        <color theme="0"/>
      </left>
      <right style="medium">
        <color theme="0"/>
      </right>
      <top/>
      <bottom/>
      <diagonal/>
    </border>
    <border>
      <left style="medium">
        <color theme="0"/>
      </left>
      <right style="medium">
        <color theme="0"/>
      </right>
      <top/>
      <bottom style="thin">
        <color theme="0"/>
      </bottom>
      <diagonal/>
    </border>
    <border>
      <left style="medium">
        <color theme="0"/>
      </left>
      <right style="medium">
        <color theme="0"/>
      </right>
      <top style="thin">
        <color theme="0"/>
      </top>
      <bottom style="thin">
        <color theme="0"/>
      </bottom>
      <diagonal/>
    </border>
    <border>
      <left style="medium">
        <color theme="0"/>
      </left>
      <right style="medium">
        <color theme="0"/>
      </right>
      <top style="thin">
        <color theme="0"/>
      </top>
      <bottom/>
      <diagonal/>
    </border>
    <border>
      <left style="medium">
        <color theme="0"/>
      </left>
      <right style="medium">
        <color theme="0"/>
      </right>
      <top style="thin">
        <color theme="1"/>
      </top>
      <bottom style="thin">
        <color theme="0"/>
      </bottom>
      <diagonal/>
    </border>
    <border>
      <left style="medium">
        <color theme="0"/>
      </left>
      <right style="medium">
        <color theme="0"/>
      </right>
      <top style="thin">
        <color indexed="64"/>
      </top>
      <bottom style="thin">
        <color theme="1"/>
      </bottom>
      <diagonal/>
    </border>
    <border>
      <left style="medium">
        <color theme="0"/>
      </left>
      <right style="medium">
        <color theme="0"/>
      </right>
      <top style="thin">
        <color theme="1"/>
      </top>
      <bottom style="thin">
        <color indexed="64"/>
      </bottom>
      <diagonal/>
    </border>
    <border>
      <left style="medium">
        <color theme="0"/>
      </left>
      <right style="medium">
        <color theme="0"/>
      </right>
      <top style="thin">
        <color theme="0"/>
      </top>
      <bottom style="thin">
        <color rgb="FF000000"/>
      </bottom>
      <diagonal/>
    </border>
    <border>
      <left style="medium">
        <color theme="0"/>
      </left>
      <right/>
      <top/>
      <bottom/>
      <diagonal/>
    </border>
    <border>
      <left style="medium">
        <color theme="0"/>
      </left>
      <right style="medium">
        <color theme="0"/>
      </right>
      <top style="thin">
        <color rgb="FF000000"/>
      </top>
      <bottom/>
      <diagonal/>
    </border>
    <border>
      <left style="medium">
        <color theme="0"/>
      </left>
      <right style="medium">
        <color theme="0"/>
      </right>
      <top style="thin">
        <color rgb="FF000000"/>
      </top>
      <bottom style="thin">
        <color theme="0"/>
      </bottom>
      <diagonal/>
    </border>
    <border>
      <left style="medium">
        <color theme="0"/>
      </left>
      <right style="medium">
        <color theme="0"/>
      </right>
      <top/>
      <bottom style="medium">
        <color theme="0"/>
      </bottom>
      <diagonal/>
    </border>
    <border>
      <left/>
      <right/>
      <top/>
      <bottom style="medium">
        <color theme="0"/>
      </bottom>
      <diagonal/>
    </border>
    <border>
      <left style="thick">
        <color theme="0"/>
      </left>
      <right style="medium">
        <color theme="0"/>
      </right>
      <top style="medium">
        <color theme="0"/>
      </top>
      <bottom style="medium">
        <color theme="0"/>
      </bottom>
      <diagonal/>
    </border>
    <border>
      <left style="medium">
        <color theme="0"/>
      </left>
      <right style="thick">
        <color theme="0"/>
      </right>
      <top style="medium">
        <color theme="0"/>
      </top>
      <bottom style="medium">
        <color theme="0"/>
      </bottom>
      <diagonal/>
    </border>
    <border>
      <left style="thick">
        <color theme="0"/>
      </left>
      <right style="medium">
        <color theme="0"/>
      </right>
      <top/>
      <bottom style="medium">
        <color theme="0"/>
      </bottom>
      <diagonal/>
    </border>
    <border>
      <left style="medium">
        <color theme="0"/>
      </left>
      <right style="thick">
        <color theme="0"/>
      </right>
      <top/>
      <bottom style="medium">
        <color theme="0"/>
      </bottom>
      <diagonal/>
    </border>
    <border>
      <left style="thick">
        <color theme="0"/>
      </left>
      <right style="medium">
        <color theme="0"/>
      </right>
      <top style="thin">
        <color indexed="64"/>
      </top>
      <bottom style="thin">
        <color auto="1"/>
      </bottom>
      <diagonal/>
    </border>
    <border>
      <left style="medium">
        <color theme="0"/>
      </left>
      <right style="thick">
        <color theme="0"/>
      </right>
      <top style="thin">
        <color indexed="64"/>
      </top>
      <bottom style="thin">
        <color auto="1"/>
      </bottom>
      <diagonal/>
    </border>
    <border>
      <left style="thick">
        <color theme="0"/>
      </left>
      <right style="medium">
        <color theme="0"/>
      </right>
      <top style="medium">
        <color theme="0"/>
      </top>
      <bottom/>
      <diagonal/>
    </border>
    <border>
      <left style="medium">
        <color theme="0"/>
      </left>
      <right style="thick">
        <color theme="0"/>
      </right>
      <top style="medium">
        <color theme="0"/>
      </top>
      <bottom/>
      <diagonal/>
    </border>
    <border>
      <left style="medium">
        <color theme="0"/>
      </left>
      <right style="medium">
        <color theme="0"/>
      </right>
      <top style="thin">
        <color indexed="64"/>
      </top>
      <bottom style="thin">
        <color rgb="FF000000"/>
      </bottom>
      <diagonal/>
    </border>
    <border>
      <left style="medium">
        <color theme="0"/>
      </left>
      <right style="medium">
        <color theme="0"/>
      </right>
      <top style="thin">
        <color theme="1"/>
      </top>
      <bottom style="thin">
        <color rgb="FFEEECE1"/>
      </bottom>
      <diagonal/>
    </border>
    <border>
      <left style="medium">
        <color theme="0"/>
      </left>
      <right style="medium">
        <color theme="0"/>
      </right>
      <top style="thin">
        <color theme="1"/>
      </top>
      <bottom style="thin">
        <color theme="1"/>
      </bottom>
      <diagonal/>
    </border>
    <border>
      <left style="thick">
        <color theme="0"/>
      </left>
      <right style="medium">
        <color theme="0"/>
      </right>
      <top style="thin">
        <color theme="1"/>
      </top>
      <bottom style="thin">
        <color theme="1"/>
      </bottom>
      <diagonal/>
    </border>
    <border>
      <left style="medium">
        <color theme="0"/>
      </left>
      <right style="thick">
        <color theme="0"/>
      </right>
      <top style="thin">
        <color theme="1"/>
      </top>
      <bottom style="thin">
        <color theme="1"/>
      </bottom>
      <diagonal/>
    </border>
    <border diagonalUp="1">
      <left style="medium">
        <color theme="0"/>
      </left>
      <right style="medium">
        <color theme="0"/>
      </right>
      <top style="thin">
        <color auto="1"/>
      </top>
      <bottom/>
      <diagonal style="medium">
        <color theme="0"/>
      </diagonal>
    </border>
    <border diagonalDown="1">
      <left style="medium">
        <color theme="0"/>
      </left>
      <right style="medium">
        <color theme="0"/>
      </right>
      <top style="thin">
        <color auto="1"/>
      </top>
      <bottom/>
      <diagonal style="medium">
        <color theme="0"/>
      </diagonal>
    </border>
    <border diagonalUp="1">
      <left style="medium">
        <color theme="0"/>
      </left>
      <right style="medium">
        <color theme="0"/>
      </right>
      <top/>
      <bottom/>
      <diagonal style="medium">
        <color theme="0"/>
      </diagonal>
    </border>
    <border diagonalDown="1">
      <left style="medium">
        <color theme="0"/>
      </left>
      <right style="medium">
        <color theme="0"/>
      </right>
      <top/>
      <bottom/>
      <diagonal style="medium">
        <color theme="0"/>
      </diagonal>
    </border>
    <border diagonalUp="1">
      <left style="medium">
        <color theme="0"/>
      </left>
      <right style="medium">
        <color theme="0"/>
      </right>
      <top/>
      <bottom style="thin">
        <color auto="1"/>
      </bottom>
      <diagonal style="medium">
        <color theme="0"/>
      </diagonal>
    </border>
    <border diagonalDown="1">
      <left style="medium">
        <color theme="0"/>
      </left>
      <right style="medium">
        <color theme="0"/>
      </right>
      <top/>
      <bottom style="thin">
        <color auto="1"/>
      </bottom>
      <diagonal style="medium">
        <color theme="0"/>
      </diagonal>
    </border>
    <border>
      <left style="medium">
        <color theme="0"/>
      </left>
      <right style="medium">
        <color theme="0"/>
      </right>
      <top style="thin">
        <color auto="1"/>
      </top>
      <bottom style="medium">
        <color theme="0"/>
      </bottom>
      <diagonal/>
    </border>
    <border>
      <left style="medium">
        <color theme="0"/>
      </left>
      <right style="medium">
        <color theme="0"/>
      </right>
      <top style="thin">
        <color rgb="FF000000"/>
      </top>
      <bottom style="thin">
        <color theme="1"/>
      </bottom>
      <diagonal/>
    </border>
    <border>
      <left style="medium">
        <color theme="0"/>
      </left>
      <right style="medium">
        <color theme="0"/>
      </right>
      <top style="thin">
        <color indexed="64"/>
      </top>
      <bottom style="thick">
        <color theme="0"/>
      </bottom>
      <diagonal/>
    </border>
    <border>
      <left style="medium">
        <color theme="0"/>
      </left>
      <right style="medium">
        <color theme="0"/>
      </right>
      <top style="thin">
        <color indexed="64"/>
      </top>
      <bottom style="thick">
        <color rgb="FFFFFFFF"/>
      </bottom>
      <diagonal/>
    </border>
    <border>
      <left style="medium">
        <color theme="0"/>
      </left>
      <right style="medium">
        <color theme="0"/>
      </right>
      <top style="thick">
        <color theme="0"/>
      </top>
      <bottom style="thick">
        <color theme="0"/>
      </bottom>
      <diagonal/>
    </border>
    <border>
      <left style="medium">
        <color theme="0"/>
      </left>
      <right style="medium">
        <color theme="0"/>
      </right>
      <top/>
      <bottom style="thick">
        <color rgb="FFFFFFFF"/>
      </bottom>
      <diagonal/>
    </border>
    <border>
      <left style="medium">
        <color theme="0"/>
      </left>
      <right style="medium">
        <color theme="0"/>
      </right>
      <top style="thick">
        <color theme="0"/>
      </top>
      <bottom style="thin">
        <color auto="1"/>
      </bottom>
      <diagonal/>
    </border>
    <border diagonalUp="1">
      <left style="medium">
        <color theme="0"/>
      </left>
      <right style="medium">
        <color theme="0"/>
      </right>
      <top style="thin">
        <color indexed="64"/>
      </top>
      <bottom style="thin">
        <color indexed="64"/>
      </bottom>
      <diagonal style="medium">
        <color theme="0"/>
      </diagonal>
    </border>
    <border diagonalUp="1">
      <left style="medium">
        <color theme="0"/>
      </left>
      <right style="medium">
        <color theme="0"/>
      </right>
      <top style="thin">
        <color indexed="64"/>
      </top>
      <bottom style="thick">
        <color theme="0"/>
      </bottom>
      <diagonal style="medium">
        <color theme="0"/>
      </diagonal>
    </border>
    <border diagonalUp="1">
      <left style="medium">
        <color theme="0"/>
      </left>
      <right style="medium">
        <color theme="0"/>
      </right>
      <top style="thick">
        <color theme="0"/>
      </top>
      <bottom style="thick">
        <color theme="0"/>
      </bottom>
      <diagonal style="medium">
        <color theme="0"/>
      </diagonal>
    </border>
    <border diagonalUp="1">
      <left style="medium">
        <color theme="0"/>
      </left>
      <right style="medium">
        <color theme="0"/>
      </right>
      <top style="thick">
        <color theme="0"/>
      </top>
      <bottom style="thin">
        <color indexed="64"/>
      </bottom>
      <diagonal style="medium">
        <color theme="0"/>
      </diagonal>
    </border>
    <border diagonalDown="1">
      <left style="medium">
        <color theme="0"/>
      </left>
      <right style="medium">
        <color theme="0"/>
      </right>
      <top style="thin">
        <color indexed="64"/>
      </top>
      <bottom style="thin">
        <color indexed="64"/>
      </bottom>
      <diagonal style="medium">
        <color theme="0"/>
      </diagonal>
    </border>
    <border diagonalDown="1">
      <left style="medium">
        <color theme="0"/>
      </left>
      <right style="medium">
        <color theme="0"/>
      </right>
      <top style="thin">
        <color indexed="64"/>
      </top>
      <bottom style="thick">
        <color theme="0"/>
      </bottom>
      <diagonal style="medium">
        <color theme="0"/>
      </diagonal>
    </border>
    <border diagonalDown="1">
      <left style="medium">
        <color theme="0"/>
      </left>
      <right style="medium">
        <color theme="0"/>
      </right>
      <top style="thick">
        <color theme="0"/>
      </top>
      <bottom style="thick">
        <color theme="0"/>
      </bottom>
      <diagonal style="medium">
        <color theme="0"/>
      </diagonal>
    </border>
    <border diagonalDown="1">
      <left style="medium">
        <color theme="0"/>
      </left>
      <right style="medium">
        <color theme="0"/>
      </right>
      <top style="thick">
        <color theme="0"/>
      </top>
      <bottom style="thin">
        <color indexed="64"/>
      </bottom>
      <diagonal style="medium">
        <color theme="0"/>
      </diagonal>
    </border>
    <border>
      <left style="medium">
        <color theme="0"/>
      </left>
      <right style="medium">
        <color theme="0"/>
      </right>
      <top/>
      <bottom style="thick">
        <color theme="0"/>
      </bottom>
      <diagonal/>
    </border>
    <border>
      <left style="medium">
        <color theme="0"/>
      </left>
      <right style="medium">
        <color theme="0"/>
      </right>
      <top style="thick">
        <color theme="0"/>
      </top>
      <bottom/>
      <diagonal/>
    </border>
    <border>
      <left style="medium">
        <color theme="0"/>
      </left>
      <right/>
      <top style="thin">
        <color indexed="64"/>
      </top>
      <bottom style="thick">
        <color theme="0"/>
      </bottom>
      <diagonal/>
    </border>
    <border>
      <left style="medium">
        <color theme="0"/>
      </left>
      <right/>
      <top style="medium">
        <color theme="0"/>
      </top>
      <bottom style="thin">
        <color rgb="FF000000"/>
      </bottom>
      <diagonal/>
    </border>
    <border>
      <left/>
      <right/>
      <top style="medium">
        <color theme="0"/>
      </top>
      <bottom style="thin">
        <color rgb="FF000000"/>
      </bottom>
      <diagonal/>
    </border>
    <border>
      <left/>
      <right style="medium">
        <color theme="0"/>
      </right>
      <top style="medium">
        <color theme="0"/>
      </top>
      <bottom style="thin">
        <color rgb="FF000000"/>
      </bottom>
      <diagonal/>
    </border>
    <border>
      <left style="thick">
        <color theme="0"/>
      </left>
      <right style="medium">
        <color theme="0"/>
      </right>
      <top style="thin">
        <color indexed="64"/>
      </top>
      <bottom style="thick">
        <color theme="0"/>
      </bottom>
      <diagonal/>
    </border>
    <border>
      <left style="thick">
        <color theme="0"/>
      </left>
      <right style="medium">
        <color theme="0"/>
      </right>
      <top/>
      <bottom style="thick">
        <color theme="0"/>
      </bottom>
      <diagonal/>
    </border>
    <border>
      <left style="thick">
        <color theme="0"/>
      </left>
      <right style="medium">
        <color theme="0"/>
      </right>
      <top/>
      <bottom style="thin">
        <color indexed="64"/>
      </bottom>
      <diagonal/>
    </border>
    <border>
      <left style="medium">
        <color theme="0"/>
      </left>
      <right/>
      <top/>
      <bottom style="thick">
        <color theme="0"/>
      </bottom>
      <diagonal/>
    </border>
    <border>
      <left style="medium">
        <color theme="0"/>
      </left>
      <right style="medium">
        <color theme="0"/>
      </right>
      <top/>
      <bottom style="medium">
        <color rgb="FFFFFFFF"/>
      </bottom>
      <diagonal/>
    </border>
    <border>
      <left style="medium">
        <color theme="0"/>
      </left>
      <right style="medium">
        <color theme="0"/>
      </right>
      <top style="medium">
        <color rgb="FFFFFFFF"/>
      </top>
      <bottom style="thin">
        <color auto="1"/>
      </bottom>
      <diagonal/>
    </border>
    <border diagonalUp="1">
      <left style="medium">
        <color theme="0"/>
      </left>
      <right style="medium">
        <color theme="0"/>
      </right>
      <top style="thin">
        <color indexed="64"/>
      </top>
      <bottom style="medium">
        <color theme="0"/>
      </bottom>
      <diagonal style="medium">
        <color theme="0"/>
      </diagonal>
    </border>
    <border>
      <left style="medium">
        <color theme="0"/>
      </left>
      <right/>
      <top style="thin">
        <color rgb="FF000000"/>
      </top>
      <bottom style="thin">
        <color theme="1"/>
      </bottom>
      <diagonal/>
    </border>
    <border>
      <left/>
      <right style="medium">
        <color theme="0"/>
      </right>
      <top style="thin">
        <color rgb="FF000000"/>
      </top>
      <bottom style="thin">
        <color theme="1"/>
      </bottom>
      <diagonal/>
    </border>
    <border diagonalUp="1">
      <left style="medium">
        <color theme="0"/>
      </left>
      <right style="medium">
        <color theme="0"/>
      </right>
      <top style="medium">
        <color theme="0"/>
      </top>
      <bottom/>
      <diagonal style="medium">
        <color theme="0"/>
      </diagonal>
    </border>
    <border>
      <left style="medium">
        <color theme="0"/>
      </left>
      <right style="medium">
        <color theme="0"/>
      </right>
      <top style="medium">
        <color theme="0"/>
      </top>
      <bottom style="thin">
        <color theme="1"/>
      </bottom>
      <diagonal/>
    </border>
    <border>
      <left style="medium">
        <color theme="0"/>
      </left>
      <right/>
      <top/>
      <bottom style="thin">
        <color auto="1"/>
      </bottom>
      <diagonal/>
    </border>
    <border>
      <left/>
      <right style="medium">
        <color theme="0"/>
      </right>
      <top/>
      <bottom style="thin">
        <color auto="1"/>
      </bottom>
      <diagonal/>
    </border>
    <border>
      <left style="medium">
        <color theme="0"/>
      </left>
      <right/>
      <top style="thin">
        <color auto="1"/>
      </top>
      <bottom/>
      <diagonal/>
    </border>
    <border>
      <left/>
      <right style="medium">
        <color theme="0"/>
      </right>
      <top style="thin">
        <color auto="1"/>
      </top>
      <bottom/>
      <diagonal/>
    </border>
  </borders>
  <cellStyleXfs count="76">
    <xf numFmtId="0" fontId="0" fillId="0" borderId="0"/>
    <xf numFmtId="0" fontId="18" fillId="0" borderId="0" applyAlignment="0">
      <alignment horizontal="centerContinuous" vertical="center"/>
    </xf>
    <xf numFmtId="0" fontId="19" fillId="0" borderId="0" applyAlignment="0">
      <alignment horizontal="centerContinuous" vertical="center"/>
    </xf>
    <xf numFmtId="0" fontId="8" fillId="2" borderId="1">
      <alignment horizontal="right" vertical="center" wrapText="1"/>
    </xf>
    <xf numFmtId="1" fontId="16" fillId="2" borderId="2">
      <alignment horizontal="left" vertical="center" wrapText="1"/>
    </xf>
    <xf numFmtId="1" fontId="13" fillId="2" borderId="3">
      <alignment horizontal="center" vertical="center"/>
    </xf>
    <xf numFmtId="0" fontId="12" fillId="2" borderId="3">
      <alignment horizontal="center" vertical="center" wrapText="1"/>
    </xf>
    <xf numFmtId="0" fontId="11" fillId="2" borderId="3">
      <alignment horizontal="center" vertical="center" wrapText="1"/>
    </xf>
    <xf numFmtId="0" fontId="5" fillId="0" borderId="0">
      <alignment horizontal="center" vertical="center" readingOrder="2"/>
    </xf>
    <xf numFmtId="0" fontId="7" fillId="0" borderId="0">
      <alignment horizontal="left" vertical="center"/>
    </xf>
    <xf numFmtId="0" fontId="14" fillId="0" borderId="0">
      <alignment horizontal="right" vertical="center"/>
    </xf>
    <xf numFmtId="0" fontId="20" fillId="0" borderId="0">
      <alignment horizontal="left" vertical="center"/>
    </xf>
    <xf numFmtId="0" fontId="8" fillId="0" borderId="0">
      <alignment horizontal="right" vertical="center"/>
    </xf>
    <xf numFmtId="0" fontId="5" fillId="0" borderId="0">
      <alignment horizontal="left" vertical="center"/>
    </xf>
    <xf numFmtId="0" fontId="21" fillId="2" borderId="3" applyAlignment="0">
      <alignment horizontal="center" vertical="center"/>
    </xf>
    <xf numFmtId="0" fontId="14" fillId="0" borderId="4">
      <alignment horizontal="right" vertical="center" indent="1"/>
    </xf>
    <xf numFmtId="0" fontId="8" fillId="2" borderId="4">
      <alignment horizontal="right" vertical="center" wrapText="1" indent="1" readingOrder="2"/>
    </xf>
    <xf numFmtId="0" fontId="10" fillId="0" borderId="4">
      <alignment horizontal="right" vertical="center" indent="1"/>
    </xf>
    <xf numFmtId="0" fontId="10" fillId="2" borderId="4">
      <alignment horizontal="left" vertical="center" wrapText="1" indent="1"/>
    </xf>
    <xf numFmtId="0" fontId="10" fillId="0" borderId="5">
      <alignment horizontal="left" vertical="center"/>
    </xf>
    <xf numFmtId="0" fontId="10" fillId="0" borderId="6">
      <alignment horizontal="left" vertical="center"/>
    </xf>
    <xf numFmtId="0" fontId="25" fillId="0" borderId="0"/>
    <xf numFmtId="167" fontId="5" fillId="0" borderId="0" applyFont="0" applyFill="0" applyBorder="0" applyAlignment="0" applyProtection="0"/>
    <xf numFmtId="168" fontId="5" fillId="0" borderId="0" applyFont="0" applyFill="0" applyBorder="0" applyAlignment="0" applyProtection="0"/>
    <xf numFmtId="164" fontId="5" fillId="0" borderId="0" applyFont="0" applyFill="0" applyBorder="0" applyAlignment="0" applyProtection="0"/>
    <xf numFmtId="165" fontId="5" fillId="0" borderId="0" applyFont="0" applyFill="0" applyBorder="0" applyAlignment="0" applyProtection="0"/>
    <xf numFmtId="0" fontId="27" fillId="0" borderId="0"/>
    <xf numFmtId="0" fontId="27" fillId="0" borderId="0"/>
    <xf numFmtId="0" fontId="26" fillId="0" borderId="0"/>
    <xf numFmtId="0" fontId="26" fillId="0" borderId="0"/>
    <xf numFmtId="0" fontId="26" fillId="0" borderId="0"/>
    <xf numFmtId="0" fontId="26" fillId="0" borderId="0"/>
    <xf numFmtId="0" fontId="26" fillId="0" borderId="0"/>
    <xf numFmtId="0" fontId="21" fillId="2" borderId="3" applyAlignment="0">
      <alignment horizontal="center" vertical="center"/>
    </xf>
    <xf numFmtId="0" fontId="5" fillId="0" borderId="0"/>
    <xf numFmtId="0" fontId="27" fillId="0" borderId="0"/>
    <xf numFmtId="0" fontId="27" fillId="0" borderId="0"/>
    <xf numFmtId="0" fontId="8" fillId="2" borderId="4">
      <alignment horizontal="right" vertical="center" wrapText="1" indent="1" readingOrder="2"/>
    </xf>
    <xf numFmtId="0" fontId="8" fillId="0" borderId="0">
      <alignment horizontal="right" vertical="center"/>
    </xf>
    <xf numFmtId="0" fontId="18" fillId="0" borderId="0" applyAlignment="0">
      <alignment horizontal="centerContinuous" vertical="center"/>
    </xf>
    <xf numFmtId="0" fontId="19" fillId="0" borderId="0" applyAlignment="0">
      <alignment horizontal="centerContinuous" vertical="center"/>
    </xf>
    <xf numFmtId="0" fontId="5" fillId="0" borderId="0">
      <alignment horizontal="left" vertical="center"/>
    </xf>
    <xf numFmtId="0" fontId="5" fillId="0" borderId="0"/>
    <xf numFmtId="0" fontId="5" fillId="0" borderId="0"/>
    <xf numFmtId="0" fontId="5" fillId="0" borderId="0"/>
    <xf numFmtId="0" fontId="5" fillId="0" borderId="0"/>
    <xf numFmtId="0" fontId="5" fillId="0" borderId="0"/>
    <xf numFmtId="0" fontId="5" fillId="0" borderId="0"/>
    <xf numFmtId="43" fontId="46" fillId="0" borderId="0" applyFont="0" applyFill="0" applyBorder="0" applyAlignment="0" applyProtection="0"/>
    <xf numFmtId="0" fontId="3" fillId="0" borderId="0"/>
    <xf numFmtId="0" fontId="3" fillId="0" borderId="0"/>
    <xf numFmtId="0" fontId="3" fillId="0" borderId="0"/>
    <xf numFmtId="0" fontId="3" fillId="0" borderId="0"/>
    <xf numFmtId="43" fontId="5"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165" fontId="5" fillId="0" borderId="0" applyFont="0" applyFill="0" applyBorder="0" applyAlignment="0" applyProtection="0"/>
    <xf numFmtId="0" fontId="3" fillId="0" borderId="0"/>
    <xf numFmtId="165" fontId="5" fillId="0" borderId="0" applyFont="0" applyFill="0" applyBorder="0" applyAlignment="0" applyProtection="0"/>
    <xf numFmtId="0" fontId="3"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cellStyleXfs>
  <cellXfs count="854">
    <xf numFmtId="0" fontId="0" fillId="0" borderId="0" xfId="0"/>
    <xf numFmtId="0" fontId="0" fillId="0" borderId="0" xfId="0" applyAlignment="1">
      <alignment vertical="center"/>
    </xf>
    <xf numFmtId="0" fontId="5" fillId="0" borderId="0" xfId="0" applyFont="1" applyAlignment="1">
      <alignment horizontal="center" vertical="center"/>
    </xf>
    <xf numFmtId="0" fontId="5" fillId="0" borderId="0" xfId="0" applyFont="1" applyAlignment="1">
      <alignment horizontal="justify" vertical="center"/>
    </xf>
    <xf numFmtId="0" fontId="6" fillId="0" borderId="0" xfId="0" applyFont="1" applyAlignment="1">
      <alignment vertical="top"/>
    </xf>
    <xf numFmtId="0" fontId="0" fillId="0" borderId="0" xfId="0" applyBorder="1"/>
    <xf numFmtId="0" fontId="10" fillId="0" borderId="0" xfId="0" applyFont="1" applyBorder="1"/>
    <xf numFmtId="0" fontId="4" fillId="0" borderId="0" xfId="0" applyFont="1" applyBorder="1"/>
    <xf numFmtId="1" fontId="9" fillId="0" borderId="0" xfId="0" applyNumberFormat="1" applyFont="1" applyBorder="1" applyAlignment="1">
      <alignment horizontal="center" vertical="center"/>
    </xf>
    <xf numFmtId="0" fontId="5" fillId="0" borderId="0" xfId="0" applyFont="1"/>
    <xf numFmtId="0" fontId="0" fillId="0" borderId="0" xfId="0" applyBorder="1" applyAlignment="1">
      <alignment vertical="center"/>
    </xf>
    <xf numFmtId="0" fontId="0" fillId="0" borderId="0" xfId="0" applyAlignment="1">
      <alignment horizontal="center" vertical="center"/>
    </xf>
    <xf numFmtId="0" fontId="4" fillId="0" borderId="0" xfId="0" applyFont="1" applyBorder="1" applyAlignment="1">
      <alignment vertical="center"/>
    </xf>
    <xf numFmtId="0" fontId="10" fillId="0" borderId="0" xfId="0" applyFont="1" applyBorder="1" applyAlignment="1">
      <alignment vertical="center"/>
    </xf>
    <xf numFmtId="0" fontId="5" fillId="0" borderId="0" xfId="0" applyFont="1" applyAlignment="1">
      <alignment horizontal="justify" vertical="top"/>
    </xf>
    <xf numFmtId="0" fontId="0" fillId="0" borderId="0" xfId="0" applyAlignment="1">
      <alignment vertical="top"/>
    </xf>
    <xf numFmtId="0" fontId="17" fillId="0" borderId="0" xfId="0" applyFont="1" applyAlignment="1">
      <alignment vertical="center"/>
    </xf>
    <xf numFmtId="0" fontId="8" fillId="0" borderId="0" xfId="0" applyFont="1" applyBorder="1" applyAlignment="1">
      <alignment vertical="center" readingOrder="1"/>
    </xf>
    <xf numFmtId="0" fontId="23" fillId="0" borderId="0" xfId="0" applyFont="1" applyBorder="1" applyAlignment="1">
      <alignment vertical="center"/>
    </xf>
    <xf numFmtId="0" fontId="23" fillId="0" borderId="0" xfId="0" applyFont="1" applyAlignment="1">
      <alignment horizontal="center" vertical="center"/>
    </xf>
    <xf numFmtId="0" fontId="23" fillId="0" borderId="0" xfId="0" applyFont="1" applyAlignment="1">
      <alignment vertical="center"/>
    </xf>
    <xf numFmtId="0" fontId="23" fillId="0" borderId="0" xfId="0" applyFont="1" applyAlignment="1">
      <alignment horizontal="center" vertical="center"/>
    </xf>
    <xf numFmtId="0" fontId="28" fillId="0" borderId="0" xfId="34" applyFont="1" applyAlignment="1">
      <alignment horizontal="center" vertical="center"/>
    </xf>
    <xf numFmtId="0" fontId="5" fillId="0" borderId="0" xfId="34"/>
    <xf numFmtId="0" fontId="29" fillId="0" borderId="0" xfId="34" applyFont="1" applyAlignment="1">
      <alignment horizontal="center" vertical="center" readingOrder="1"/>
    </xf>
    <xf numFmtId="0" fontId="30" fillId="0" borderId="0" xfId="34" applyFont="1" applyAlignment="1">
      <alignment horizontal="center" vertical="center"/>
    </xf>
    <xf numFmtId="0" fontId="5" fillId="0" borderId="0" xfId="0" applyFont="1" applyBorder="1"/>
    <xf numFmtId="0" fontId="8" fillId="0" borderId="0" xfId="12" applyFont="1">
      <alignment horizontal="right" vertical="center"/>
    </xf>
    <xf numFmtId="0" fontId="0" fillId="0" borderId="0" xfId="0" applyAlignment="1">
      <alignment horizontal="centerContinuous" vertical="center"/>
    </xf>
    <xf numFmtId="0" fontId="4" fillId="0" borderId="0" xfId="13" applyFont="1">
      <alignment horizontal="left" vertical="center"/>
    </xf>
    <xf numFmtId="0" fontId="8" fillId="0" borderId="0" xfId="0" applyFont="1" applyAlignment="1">
      <alignment horizontal="right" vertical="center"/>
    </xf>
    <xf numFmtId="0" fontId="5" fillId="0" borderId="0" xfId="0" applyFont="1" applyAlignment="1">
      <alignment vertical="center"/>
    </xf>
    <xf numFmtId="0" fontId="8" fillId="0" borderId="0" xfId="0" applyFont="1" applyBorder="1" applyAlignment="1">
      <alignment horizontal="right" vertical="center"/>
    </xf>
    <xf numFmtId="0" fontId="4" fillId="0" borderId="0" xfId="0" applyFont="1" applyBorder="1" applyAlignment="1">
      <alignment horizontal="left" vertical="center" readingOrder="1"/>
    </xf>
    <xf numFmtId="0" fontId="31" fillId="0" borderId="0" xfId="0" applyFont="1" applyAlignment="1">
      <alignment vertical="center"/>
    </xf>
    <xf numFmtId="0" fontId="31" fillId="0" borderId="0" xfId="0" applyFont="1" applyAlignment="1">
      <alignment vertical="center" readingOrder="2"/>
    </xf>
    <xf numFmtId="0" fontId="8" fillId="0" borderId="0" xfId="0" applyFont="1" applyAlignment="1">
      <alignment vertical="center"/>
    </xf>
    <xf numFmtId="0" fontId="4" fillId="0" borderId="0" xfId="0" applyFont="1" applyBorder="1" applyAlignment="1">
      <alignment horizontal="left" vertical="center"/>
    </xf>
    <xf numFmtId="0" fontId="32" fillId="0" borderId="0" xfId="34" applyFont="1" applyBorder="1" applyAlignment="1">
      <alignment vertical="center"/>
    </xf>
    <xf numFmtId="0" fontId="31" fillId="0" borderId="0" xfId="34" applyFont="1" applyBorder="1" applyAlignment="1">
      <alignment vertical="center"/>
    </xf>
    <xf numFmtId="0" fontId="5" fillId="0" borderId="0" xfId="34" applyFont="1" applyBorder="1" applyAlignment="1">
      <alignment vertical="center"/>
    </xf>
    <xf numFmtId="0" fontId="4" fillId="0" borderId="0" xfId="34" applyFont="1" applyBorder="1" applyAlignment="1">
      <alignment horizontal="left" vertical="center"/>
    </xf>
    <xf numFmtId="0" fontId="10" fillId="0" borderId="0" xfId="34" applyFont="1" applyBorder="1" applyAlignment="1">
      <alignment vertical="center"/>
    </xf>
    <xf numFmtId="0" fontId="5" fillId="0" borderId="0" xfId="34" applyFont="1" applyAlignment="1">
      <alignment vertical="center"/>
    </xf>
    <xf numFmtId="0" fontId="5" fillId="0" borderId="0" xfId="34" applyAlignment="1">
      <alignment horizontal="center" vertical="center"/>
    </xf>
    <xf numFmtId="0" fontId="5" fillId="0" borderId="0" xfId="34" applyBorder="1" applyAlignment="1">
      <alignment vertical="center"/>
    </xf>
    <xf numFmtId="0" fontId="8" fillId="0" borderId="0" xfId="34" applyFont="1" applyAlignment="1">
      <alignment horizontal="right" vertical="center"/>
    </xf>
    <xf numFmtId="1" fontId="9" fillId="0" borderId="0" xfId="34" applyNumberFormat="1" applyFont="1" applyBorder="1" applyAlignment="1">
      <alignment horizontal="center" vertical="center"/>
    </xf>
    <xf numFmtId="0" fontId="32" fillId="0" borderId="0" xfId="0" applyFont="1" applyBorder="1" applyAlignment="1">
      <alignment vertical="center"/>
    </xf>
    <xf numFmtId="0" fontId="31" fillId="0" borderId="0" xfId="0" applyFont="1" applyBorder="1" applyAlignment="1">
      <alignment vertical="center"/>
    </xf>
    <xf numFmtId="0" fontId="5" fillId="0" borderId="0" xfId="0" applyFont="1" applyBorder="1" applyAlignment="1">
      <alignment vertical="center"/>
    </xf>
    <xf numFmtId="0" fontId="8" fillId="3" borderId="0" xfId="0" applyFont="1" applyFill="1" applyAlignment="1">
      <alignment horizontal="right" vertical="center"/>
    </xf>
    <xf numFmtId="0" fontId="5" fillId="3" borderId="0" xfId="0" applyFont="1" applyFill="1" applyAlignment="1">
      <alignment horizontal="center" vertical="center"/>
    </xf>
    <xf numFmtId="0" fontId="22" fillId="0" borderId="0" xfId="0" applyFont="1" applyAlignment="1">
      <alignment horizontal="center" vertical="center"/>
    </xf>
    <xf numFmtId="0" fontId="23" fillId="4" borderId="15" xfId="6" applyFont="1" applyFill="1" applyBorder="1" applyAlignment="1">
      <alignment horizontal="center" vertical="center" wrapText="1"/>
    </xf>
    <xf numFmtId="0" fontId="8" fillId="0" borderId="0" xfId="2" applyFont="1" applyBorder="1" applyAlignment="1">
      <alignment horizontal="right" vertical="center" readingOrder="2"/>
    </xf>
    <xf numFmtId="0" fontId="4" fillId="0" borderId="0" xfId="0" applyFont="1" applyAlignment="1">
      <alignment horizontal="left" vertical="center"/>
    </xf>
    <xf numFmtId="0" fontId="8" fillId="3" borderId="0" xfId="0" applyFont="1" applyFill="1" applyBorder="1" applyAlignment="1">
      <alignment horizontal="right" vertical="center"/>
    </xf>
    <xf numFmtId="0" fontId="4" fillId="3" borderId="0" xfId="0" applyFont="1" applyFill="1" applyBorder="1" applyAlignment="1">
      <alignment horizontal="left" vertical="center" readingOrder="1"/>
    </xf>
    <xf numFmtId="0" fontId="8" fillId="3" borderId="22" xfId="12" applyFont="1" applyFill="1" applyBorder="1">
      <alignment horizontal="right" vertical="center"/>
    </xf>
    <xf numFmtId="0" fontId="8" fillId="0" borderId="0" xfId="0" applyFont="1" applyBorder="1" applyAlignment="1">
      <alignment horizontal="center" vertical="center"/>
    </xf>
    <xf numFmtId="0" fontId="37" fillId="0" borderId="0" xfId="0" applyFont="1" applyAlignment="1">
      <alignment horizontal="center"/>
    </xf>
    <xf numFmtId="0" fontId="0" fillId="3" borderId="0" xfId="0" applyFill="1"/>
    <xf numFmtId="0" fontId="8" fillId="3" borderId="10" xfId="0" applyFont="1" applyFill="1" applyBorder="1" applyAlignment="1">
      <alignment horizontal="right" vertical="center"/>
    </xf>
    <xf numFmtId="0" fontId="0" fillId="3" borderId="10" xfId="0" applyFill="1" applyBorder="1" applyAlignment="1">
      <alignment horizontal="center" vertical="center"/>
    </xf>
    <xf numFmtId="0" fontId="4" fillId="3" borderId="10" xfId="0" applyFont="1" applyFill="1" applyBorder="1" applyAlignment="1">
      <alignment horizontal="left" vertical="center"/>
    </xf>
    <xf numFmtId="0" fontId="4" fillId="4" borderId="15" xfId="0" applyFont="1" applyFill="1" applyBorder="1" applyAlignment="1">
      <alignment horizontal="center" vertical="center"/>
    </xf>
    <xf numFmtId="1" fontId="4" fillId="0" borderId="0" xfId="0" applyNumberFormat="1" applyFont="1" applyBorder="1" applyAlignment="1">
      <alignment horizontal="center" vertical="center"/>
    </xf>
    <xf numFmtId="0" fontId="5" fillId="0" borderId="0" xfId="0" applyFont="1" applyFill="1" applyBorder="1"/>
    <xf numFmtId="166" fontId="5" fillId="0" borderId="0" xfId="0" applyNumberFormat="1" applyFont="1"/>
    <xf numFmtId="0" fontId="5" fillId="0" borderId="0" xfId="34" applyFont="1" applyBorder="1"/>
    <xf numFmtId="0" fontId="5" fillId="0" borderId="0" xfId="34" applyFont="1"/>
    <xf numFmtId="3" fontId="4" fillId="3" borderId="15" xfId="0" applyNumberFormat="1" applyFont="1" applyFill="1" applyBorder="1" applyAlignment="1">
      <alignment horizontal="right" vertical="center" indent="1"/>
    </xf>
    <xf numFmtId="0" fontId="5" fillId="3" borderId="14" xfId="0" applyFont="1" applyFill="1" applyBorder="1" applyAlignment="1">
      <alignment horizontal="right" vertical="center" indent="1"/>
    </xf>
    <xf numFmtId="0" fontId="11" fillId="3" borderId="36" xfId="18" applyFont="1" applyFill="1" applyBorder="1">
      <alignment horizontal="left" vertical="center" wrapText="1" indent="1"/>
    </xf>
    <xf numFmtId="3" fontId="5" fillId="4" borderId="7" xfId="17" applyNumberFormat="1" applyFont="1" applyFill="1" applyBorder="1" applyAlignment="1">
      <alignment horizontal="right" vertical="center" indent="1"/>
    </xf>
    <xf numFmtId="0" fontId="11" fillId="4" borderId="36" xfId="18" applyFont="1" applyFill="1" applyBorder="1">
      <alignment horizontal="left" vertical="center" wrapText="1" indent="1"/>
    </xf>
    <xf numFmtId="0" fontId="11" fillId="3" borderId="38" xfId="18" applyFont="1" applyFill="1" applyBorder="1">
      <alignment horizontal="left" vertical="center" wrapText="1" indent="1"/>
    </xf>
    <xf numFmtId="0" fontId="4" fillId="4" borderId="15" xfId="34" applyFont="1" applyFill="1" applyBorder="1" applyAlignment="1">
      <alignment horizontal="center" vertical="center" wrapText="1"/>
    </xf>
    <xf numFmtId="0" fontId="11" fillId="3" borderId="42" xfId="18" applyFont="1" applyFill="1" applyBorder="1">
      <alignment horizontal="left" vertical="center" wrapText="1" indent="1"/>
    </xf>
    <xf numFmtId="0" fontId="0" fillId="0" borderId="0" xfId="0" applyAlignment="1">
      <alignment wrapText="1"/>
    </xf>
    <xf numFmtId="0" fontId="5" fillId="3" borderId="22" xfId="34" applyFont="1" applyFill="1" applyBorder="1" applyAlignment="1">
      <alignment horizontal="centerContinuous" vertical="center"/>
    </xf>
    <xf numFmtId="0" fontId="5" fillId="3" borderId="22" xfId="34" applyFont="1" applyFill="1" applyBorder="1"/>
    <xf numFmtId="0" fontId="15" fillId="0" borderId="13" xfId="34" applyFont="1" applyFill="1" applyBorder="1" applyAlignment="1">
      <alignment horizontal="center" vertical="center"/>
    </xf>
    <xf numFmtId="0" fontId="33" fillId="4" borderId="13" xfId="34" applyFont="1" applyFill="1" applyBorder="1" applyAlignment="1">
      <alignment horizontal="center" vertical="center"/>
    </xf>
    <xf numFmtId="0" fontId="15" fillId="4" borderId="13" xfId="34" applyFont="1" applyFill="1" applyBorder="1" applyAlignment="1">
      <alignment horizontal="center" vertical="center"/>
    </xf>
    <xf numFmtId="0" fontId="15" fillId="3" borderId="23" xfId="34" applyFont="1" applyFill="1" applyBorder="1" applyAlignment="1">
      <alignment horizontal="center" vertical="center"/>
    </xf>
    <xf numFmtId="0" fontId="33" fillId="4" borderId="23" xfId="34" applyFont="1" applyFill="1" applyBorder="1" applyAlignment="1">
      <alignment horizontal="center" vertical="center"/>
    </xf>
    <xf numFmtId="0" fontId="15" fillId="4" borderId="23" xfId="34" applyFont="1" applyFill="1" applyBorder="1" applyAlignment="1">
      <alignment horizontal="center" vertical="center"/>
    </xf>
    <xf numFmtId="0" fontId="15" fillId="0" borderId="12" xfId="34" applyFont="1" applyFill="1" applyBorder="1" applyAlignment="1">
      <alignment horizontal="center" vertical="center"/>
    </xf>
    <xf numFmtId="0" fontId="33" fillId="5" borderId="12" xfId="34" applyFont="1" applyFill="1" applyBorder="1" applyAlignment="1">
      <alignment horizontal="center" vertical="center"/>
    </xf>
    <xf numFmtId="0" fontId="15" fillId="5" borderId="12" xfId="34" applyFont="1" applyFill="1" applyBorder="1" applyAlignment="1">
      <alignment horizontal="center" vertical="center"/>
    </xf>
    <xf numFmtId="0" fontId="33" fillId="5" borderId="13" xfId="34" applyFont="1" applyFill="1" applyBorder="1" applyAlignment="1">
      <alignment horizontal="center" vertical="center"/>
    </xf>
    <xf numFmtId="0" fontId="15" fillId="5" borderId="13" xfId="34" applyFont="1" applyFill="1" applyBorder="1" applyAlignment="1">
      <alignment horizontal="center" vertical="center"/>
    </xf>
    <xf numFmtId="0" fontId="33" fillId="0" borderId="12" xfId="34" applyFont="1" applyFill="1" applyBorder="1" applyAlignment="1">
      <alignment horizontal="center" vertical="center"/>
    </xf>
    <xf numFmtId="0" fontId="33" fillId="0" borderId="13" xfId="34" applyFont="1" applyFill="1" applyBorder="1" applyAlignment="1">
      <alignment horizontal="center" vertical="center"/>
    </xf>
    <xf numFmtId="0" fontId="33" fillId="5" borderId="29" xfId="34" applyFont="1" applyFill="1" applyBorder="1" applyAlignment="1">
      <alignment horizontal="center" vertical="center"/>
    </xf>
    <xf numFmtId="0" fontId="15" fillId="5" borderId="29" xfId="34" applyFont="1" applyFill="1" applyBorder="1" applyAlignment="1">
      <alignment horizontal="center" vertical="center"/>
    </xf>
    <xf numFmtId="0" fontId="33" fillId="0" borderId="23" xfId="34" applyFont="1" applyFill="1" applyBorder="1" applyAlignment="1">
      <alignment horizontal="center" vertical="center"/>
    </xf>
    <xf numFmtId="0" fontId="15" fillId="0" borderId="23" xfId="34" applyFont="1" applyFill="1" applyBorder="1" applyAlignment="1">
      <alignment horizontal="center" vertical="center"/>
    </xf>
    <xf numFmtId="0" fontId="33" fillId="0" borderId="24" xfId="34" applyFont="1" applyFill="1" applyBorder="1" applyAlignment="1">
      <alignment horizontal="center" vertical="center"/>
    </xf>
    <xf numFmtId="0" fontId="15" fillId="0" borderId="24" xfId="34" applyFont="1" applyFill="1" applyBorder="1" applyAlignment="1">
      <alignment horizontal="center" vertical="center"/>
    </xf>
    <xf numFmtId="0" fontId="33" fillId="5" borderId="24" xfId="34" applyFont="1" applyFill="1" applyBorder="1" applyAlignment="1">
      <alignment horizontal="center" vertical="center"/>
    </xf>
    <xf numFmtId="0" fontId="15" fillId="5" borderId="24" xfId="34" applyFont="1" applyFill="1" applyBorder="1" applyAlignment="1">
      <alignment horizontal="center" vertical="center"/>
    </xf>
    <xf numFmtId="0" fontId="33" fillId="0" borderId="25" xfId="34" applyFont="1" applyFill="1" applyBorder="1" applyAlignment="1">
      <alignment horizontal="center" vertical="center"/>
    </xf>
    <xf numFmtId="0" fontId="15" fillId="0" borderId="25" xfId="34" applyFont="1" applyFill="1" applyBorder="1" applyAlignment="1">
      <alignment horizontal="center" vertical="center"/>
    </xf>
    <xf numFmtId="0" fontId="15" fillId="0" borderId="26" xfId="34" applyFont="1" applyFill="1" applyBorder="1" applyAlignment="1">
      <alignment horizontal="center" vertical="center"/>
    </xf>
    <xf numFmtId="0" fontId="4" fillId="0" borderId="0" xfId="34" applyFont="1" applyAlignment="1">
      <alignment horizontal="center"/>
    </xf>
    <xf numFmtId="0" fontId="16" fillId="0" borderId="0" xfId="34" applyFont="1" applyAlignment="1">
      <alignment horizontal="center"/>
    </xf>
    <xf numFmtId="0" fontId="39" fillId="0" borderId="0" xfId="0" applyFont="1" applyAlignment="1">
      <alignment horizontal="center"/>
    </xf>
    <xf numFmtId="0" fontId="40" fillId="0" borderId="0" xfId="0" applyFont="1" applyAlignment="1">
      <alignment vertical="top"/>
    </xf>
    <xf numFmtId="0" fontId="4" fillId="4" borderId="15" xfId="0" applyFont="1" applyFill="1" applyBorder="1" applyAlignment="1">
      <alignment horizontal="center" vertical="center" wrapText="1"/>
    </xf>
    <xf numFmtId="0" fontId="23" fillId="0" borderId="0" xfId="0" applyFont="1" applyAlignment="1">
      <alignment vertical="center" wrapText="1"/>
    </xf>
    <xf numFmtId="0" fontId="5" fillId="0" borderId="0" xfId="0" applyFont="1" applyAlignment="1">
      <alignment wrapText="1"/>
    </xf>
    <xf numFmtId="3" fontId="4" fillId="4" borderId="15" xfId="17" applyNumberFormat="1" applyFont="1" applyFill="1" applyBorder="1" applyAlignment="1">
      <alignment horizontal="right" vertical="center" indent="1"/>
    </xf>
    <xf numFmtId="166" fontId="5" fillId="0" borderId="0" xfId="0" applyNumberFormat="1" applyFont="1" applyBorder="1"/>
    <xf numFmtId="0" fontId="15" fillId="3" borderId="0" xfId="0" applyFont="1" applyFill="1" applyBorder="1" applyAlignment="1">
      <alignment horizontal="left" vertical="center"/>
    </xf>
    <xf numFmtId="0" fontId="11" fillId="4" borderId="47" xfId="14" applyFont="1" applyFill="1" applyBorder="1" applyAlignment="1">
      <alignment horizontal="center" vertical="center"/>
    </xf>
    <xf numFmtId="0" fontId="8" fillId="3" borderId="0" xfId="0" applyFont="1" applyFill="1" applyBorder="1" applyAlignment="1">
      <alignment horizontal="center" vertical="center"/>
    </xf>
    <xf numFmtId="0" fontId="8" fillId="4" borderId="0" xfId="16" applyFont="1" applyFill="1" applyBorder="1" applyAlignment="1">
      <alignment horizontal="center" vertical="center" wrapText="1" readingOrder="2"/>
    </xf>
    <xf numFmtId="3" fontId="16" fillId="4" borderId="0" xfId="6" applyNumberFormat="1" applyFont="1" applyFill="1" applyBorder="1" applyAlignment="1">
      <alignment horizontal="left" vertical="center" wrapText="1" indent="1"/>
    </xf>
    <xf numFmtId="1" fontId="4" fillId="4" borderId="0" xfId="4" applyFont="1" applyFill="1" applyBorder="1" applyAlignment="1">
      <alignment horizontal="center" vertical="center" wrapText="1"/>
    </xf>
    <xf numFmtId="0" fontId="32" fillId="0" borderId="0" xfId="34" applyFont="1" applyBorder="1"/>
    <xf numFmtId="0" fontId="42" fillId="0" borderId="0" xfId="34" applyFont="1" applyBorder="1" applyAlignment="1">
      <alignment vertical="center" wrapText="1"/>
    </xf>
    <xf numFmtId="0" fontId="5" fillId="0" borderId="0" xfId="34" applyBorder="1"/>
    <xf numFmtId="0" fontId="10" fillId="0" borderId="0" xfId="34" applyFont="1" applyBorder="1"/>
    <xf numFmtId="0" fontId="4" fillId="0" borderId="0" xfId="34" applyFont="1"/>
    <xf numFmtId="0" fontId="4" fillId="0" borderId="0" xfId="34" applyFont="1" applyBorder="1"/>
    <xf numFmtId="0" fontId="5" fillId="0" borderId="0" xfId="34" applyAlignment="1">
      <alignment horizontal="center"/>
    </xf>
    <xf numFmtId="0" fontId="37" fillId="0" borderId="0" xfId="34" applyFont="1" applyAlignment="1">
      <alignment horizontal="center" vertical="center"/>
    </xf>
    <xf numFmtId="1" fontId="4" fillId="0" borderId="0" xfId="34" applyNumberFormat="1" applyFont="1" applyBorder="1" applyAlignment="1">
      <alignment horizontal="center" vertical="center"/>
    </xf>
    <xf numFmtId="3" fontId="5" fillId="0" borderId="0" xfId="34" applyNumberFormat="1" applyFont="1" applyBorder="1"/>
    <xf numFmtId="0" fontId="37" fillId="0" borderId="0" xfId="34" applyFont="1" applyAlignment="1">
      <alignment vertical="center"/>
    </xf>
    <xf numFmtId="0" fontId="37" fillId="0" borderId="0" xfId="34" applyFont="1" applyAlignment="1">
      <alignment wrapText="1"/>
    </xf>
    <xf numFmtId="0" fontId="37" fillId="0" borderId="0" xfId="34" applyFont="1" applyBorder="1" applyAlignment="1">
      <alignment vertical="center"/>
    </xf>
    <xf numFmtId="3" fontId="37" fillId="0" borderId="0" xfId="34" applyNumberFormat="1" applyFont="1" applyAlignment="1">
      <alignment wrapText="1"/>
    </xf>
    <xf numFmtId="0" fontId="43" fillId="0" borderId="0" xfId="0" applyFont="1" applyAlignment="1">
      <alignment horizontal="right" vertical="center" readingOrder="1"/>
    </xf>
    <xf numFmtId="0" fontId="43" fillId="0" borderId="0" xfId="0" applyFont="1" applyAlignment="1">
      <alignment horizontal="center" vertical="center"/>
    </xf>
    <xf numFmtId="0" fontId="43" fillId="0" borderId="0" xfId="0" applyFont="1" applyBorder="1" applyAlignment="1">
      <alignment vertical="center"/>
    </xf>
    <xf numFmtId="0" fontId="43" fillId="0" borderId="0" xfId="0" applyFont="1" applyAlignment="1">
      <alignment vertical="center"/>
    </xf>
    <xf numFmtId="0" fontId="5" fillId="0" borderId="0" xfId="34" applyFont="1" applyAlignment="1">
      <alignment horizontal="center" vertical="center"/>
    </xf>
    <xf numFmtId="1" fontId="9" fillId="0" borderId="0" xfId="34" applyNumberFormat="1" applyFont="1" applyBorder="1" applyAlignment="1">
      <alignment horizontal="center" vertical="center" wrapText="1"/>
    </xf>
    <xf numFmtId="0" fontId="45" fillId="0" borderId="0" xfId="34" applyFont="1" applyBorder="1"/>
    <xf numFmtId="0" fontId="11" fillId="0" borderId="17" xfId="15" applyFont="1" applyFill="1" applyBorder="1" applyAlignment="1">
      <alignment horizontal="center" vertical="center"/>
    </xf>
    <xf numFmtId="0" fontId="16" fillId="0" borderId="17" xfId="15" applyFont="1" applyFill="1" applyBorder="1" applyAlignment="1">
      <alignment horizontal="center" vertical="center"/>
    </xf>
    <xf numFmtId="0" fontId="16" fillId="5" borderId="27" xfId="15" applyFont="1" applyFill="1" applyBorder="1" applyAlignment="1">
      <alignment horizontal="center" vertical="center"/>
    </xf>
    <xf numFmtId="0" fontId="16" fillId="0" borderId="28" xfId="15" applyFont="1" applyFill="1" applyBorder="1" applyAlignment="1">
      <alignment horizontal="center" vertical="center"/>
    </xf>
    <xf numFmtId="0" fontId="11" fillId="0" borderId="28" xfId="15" applyFont="1" applyFill="1" applyBorder="1" applyAlignment="1">
      <alignment horizontal="center" vertical="center"/>
    </xf>
    <xf numFmtId="0" fontId="11" fillId="5" borderId="27" xfId="15" applyFont="1" applyFill="1" applyBorder="1" applyAlignment="1">
      <alignment horizontal="center" vertical="center"/>
    </xf>
    <xf numFmtId="0" fontId="11" fillId="5" borderId="15" xfId="15" applyFont="1" applyFill="1" applyBorder="1" applyAlignment="1">
      <alignment horizontal="center" vertical="center"/>
    </xf>
    <xf numFmtId="0" fontId="16" fillId="5" borderId="15" xfId="15" applyFont="1" applyFill="1" applyBorder="1" applyAlignment="1">
      <alignment horizontal="center" vertical="center"/>
    </xf>
    <xf numFmtId="0" fontId="16" fillId="0" borderId="15" xfId="15" applyFont="1" applyFill="1" applyBorder="1" applyAlignment="1">
      <alignment horizontal="center" vertical="center"/>
    </xf>
    <xf numFmtId="0" fontId="11" fillId="0" borderId="15" xfId="15" applyFont="1" applyFill="1" applyBorder="1" applyAlignment="1">
      <alignment horizontal="center" vertical="center"/>
    </xf>
    <xf numFmtId="0" fontId="11" fillId="5" borderId="17" xfId="15" applyFont="1" applyFill="1" applyBorder="1" applyAlignment="1">
      <alignment horizontal="center" vertical="center"/>
    </xf>
    <xf numFmtId="0" fontId="16" fillId="5" borderId="17" xfId="15" applyFont="1" applyFill="1" applyBorder="1" applyAlignment="1">
      <alignment horizontal="center" vertical="center"/>
    </xf>
    <xf numFmtId="0" fontId="16" fillId="4" borderId="15" xfId="15" applyFont="1" applyFill="1" applyBorder="1" applyAlignment="1">
      <alignment horizontal="center" vertical="center"/>
    </xf>
    <xf numFmtId="0" fontId="11" fillId="4" borderId="15" xfId="15" applyFont="1" applyFill="1" applyBorder="1" applyAlignment="1">
      <alignment horizontal="center" vertical="center"/>
    </xf>
    <xf numFmtId="0" fontId="16" fillId="4" borderId="43" xfId="15" applyFont="1" applyFill="1" applyBorder="1" applyAlignment="1">
      <alignment horizontal="center" vertical="center"/>
    </xf>
    <xf numFmtId="0" fontId="16" fillId="4" borderId="17" xfId="34" applyFont="1" applyFill="1" applyBorder="1" applyAlignment="1">
      <alignment horizontal="center" vertical="top"/>
    </xf>
    <xf numFmtId="0" fontId="23" fillId="4" borderId="44" xfId="34" applyFont="1" applyFill="1" applyBorder="1" applyAlignment="1">
      <alignment horizontal="center"/>
    </xf>
    <xf numFmtId="1" fontId="4" fillId="0" borderId="0" xfId="0" applyNumberFormat="1" applyFont="1" applyBorder="1" applyAlignment="1">
      <alignment horizontal="center" vertical="center" wrapText="1"/>
    </xf>
    <xf numFmtId="0" fontId="4" fillId="0" borderId="0" xfId="0" applyFont="1"/>
    <xf numFmtId="3" fontId="5" fillId="5" borderId="22" xfId="0" applyNumberFormat="1" applyFont="1" applyFill="1" applyBorder="1" applyAlignment="1">
      <alignment horizontal="right" vertical="center" indent="1"/>
    </xf>
    <xf numFmtId="3" fontId="4" fillId="0" borderId="15" xfId="0" applyNumberFormat="1" applyFont="1" applyBorder="1" applyAlignment="1">
      <alignment horizontal="right" vertical="center" indent="1"/>
    </xf>
    <xf numFmtId="3" fontId="4" fillId="4" borderId="15" xfId="0" applyNumberFormat="1" applyFont="1" applyFill="1" applyBorder="1" applyAlignment="1">
      <alignment horizontal="right" vertical="center" indent="1"/>
    </xf>
    <xf numFmtId="0" fontId="23" fillId="4" borderId="16" xfId="6" applyFont="1" applyFill="1" applyBorder="1" applyAlignment="1">
      <alignment horizontal="center" wrapText="1"/>
    </xf>
    <xf numFmtId="0" fontId="16" fillId="4" borderId="17" xfId="6" applyFont="1" applyFill="1" applyBorder="1" applyAlignment="1">
      <alignment horizontal="center" vertical="top" wrapText="1"/>
    </xf>
    <xf numFmtId="166" fontId="5" fillId="0" borderId="12" xfId="34" applyNumberFormat="1" applyFont="1" applyFill="1" applyBorder="1" applyAlignment="1">
      <alignment horizontal="right" vertical="center" indent="1"/>
    </xf>
    <xf numFmtId="166" fontId="5" fillId="0" borderId="13" xfId="34" applyNumberFormat="1" applyFont="1" applyFill="1" applyBorder="1" applyAlignment="1">
      <alignment horizontal="right" vertical="center" indent="1"/>
    </xf>
    <xf numFmtId="166" fontId="4" fillId="0" borderId="43" xfId="15" applyNumberFormat="1" applyFont="1" applyFill="1" applyBorder="1" applyAlignment="1">
      <alignment horizontal="right" vertical="center" indent="1"/>
    </xf>
    <xf numFmtId="166" fontId="5" fillId="3" borderId="23" xfId="34" applyNumberFormat="1" applyFont="1" applyFill="1" applyBorder="1" applyAlignment="1">
      <alignment horizontal="right" vertical="center" indent="1"/>
    </xf>
    <xf numFmtId="166" fontId="5" fillId="3" borderId="24" xfId="34" applyNumberFormat="1" applyFont="1" applyFill="1" applyBorder="1" applyAlignment="1">
      <alignment horizontal="right" vertical="center" indent="1"/>
    </xf>
    <xf numFmtId="166" fontId="4" fillId="3" borderId="15" xfId="15" applyNumberFormat="1" applyFont="1" applyFill="1" applyBorder="1" applyAlignment="1">
      <alignment horizontal="right" vertical="center" indent="1"/>
    </xf>
    <xf numFmtId="166" fontId="5" fillId="0" borderId="24" xfId="34" applyNumberFormat="1" applyFont="1" applyFill="1" applyBorder="1" applyAlignment="1">
      <alignment horizontal="right" vertical="center" indent="1"/>
    </xf>
    <xf numFmtId="166" fontId="4" fillId="0" borderId="16" xfId="15" applyNumberFormat="1" applyFont="1" applyFill="1" applyBorder="1" applyAlignment="1">
      <alignment horizontal="right" vertical="center" indent="1"/>
    </xf>
    <xf numFmtId="166" fontId="4" fillId="0" borderId="15" xfId="15" applyNumberFormat="1" applyFont="1" applyFill="1" applyBorder="1" applyAlignment="1">
      <alignment horizontal="right" vertical="center" indent="1"/>
    </xf>
    <xf numFmtId="166" fontId="5" fillId="0" borderId="23" xfId="34" applyNumberFormat="1" applyFont="1" applyFill="1" applyBorder="1" applyAlignment="1">
      <alignment horizontal="right" vertical="center" indent="1"/>
    </xf>
    <xf numFmtId="166" fontId="5" fillId="4" borderId="32" xfId="34" applyNumberFormat="1" applyFont="1" applyFill="1" applyBorder="1" applyAlignment="1">
      <alignment horizontal="right" vertical="center" indent="1"/>
    </xf>
    <xf numFmtId="166" fontId="5" fillId="4" borderId="13" xfId="34" applyNumberFormat="1" applyFont="1" applyFill="1" applyBorder="1" applyAlignment="1">
      <alignment horizontal="right" vertical="center" indent="1"/>
    </xf>
    <xf numFmtId="166" fontId="4" fillId="4" borderId="43" xfId="15" applyNumberFormat="1" applyFont="1" applyFill="1" applyBorder="1" applyAlignment="1">
      <alignment horizontal="right" vertical="center" indent="1"/>
    </xf>
    <xf numFmtId="166" fontId="5" fillId="0" borderId="25" xfId="34" applyNumberFormat="1" applyFont="1" applyFill="1" applyBorder="1" applyAlignment="1">
      <alignment horizontal="right" vertical="center" indent="1"/>
    </xf>
    <xf numFmtId="166" fontId="4" fillId="0" borderId="28" xfId="15" applyNumberFormat="1" applyFont="1" applyFill="1" applyBorder="1" applyAlignment="1">
      <alignment horizontal="right" vertical="center" indent="1"/>
    </xf>
    <xf numFmtId="166" fontId="5" fillId="5" borderId="12" xfId="34" applyNumberFormat="1" applyFont="1" applyFill="1" applyBorder="1" applyAlignment="1">
      <alignment horizontal="right" vertical="center" indent="1"/>
    </xf>
    <xf numFmtId="166" fontId="5" fillId="5" borderId="24" xfId="34" applyNumberFormat="1" applyFont="1" applyFill="1" applyBorder="1" applyAlignment="1">
      <alignment horizontal="right" vertical="center" indent="1"/>
    </xf>
    <xf numFmtId="166" fontId="5" fillId="3" borderId="32" xfId="34" applyNumberFormat="1" applyFont="1" applyFill="1" applyBorder="1" applyAlignment="1">
      <alignment horizontal="right" vertical="center" indent="1"/>
    </xf>
    <xf numFmtId="166" fontId="5" fillId="3" borderId="13" xfId="34" applyNumberFormat="1" applyFont="1" applyFill="1" applyBorder="1" applyAlignment="1">
      <alignment horizontal="right" vertical="center" indent="1"/>
    </xf>
    <xf numFmtId="166" fontId="4" fillId="3" borderId="43" xfId="15" applyNumberFormat="1" applyFont="1" applyFill="1" applyBorder="1" applyAlignment="1">
      <alignment horizontal="right" vertical="center" indent="1"/>
    </xf>
    <xf numFmtId="0" fontId="5" fillId="3" borderId="0" xfId="0" applyFont="1" applyFill="1"/>
    <xf numFmtId="166" fontId="5" fillId="3" borderId="0" xfId="0" applyNumberFormat="1" applyFont="1" applyFill="1"/>
    <xf numFmtId="0" fontId="11" fillId="0" borderId="43" xfId="15" applyFont="1" applyFill="1" applyBorder="1" applyAlignment="1">
      <alignment horizontal="center" vertical="center"/>
    </xf>
    <xf numFmtId="0" fontId="11" fillId="4" borderId="43" xfId="15" applyFont="1" applyFill="1" applyBorder="1" applyAlignment="1">
      <alignment horizontal="center" vertical="center"/>
    </xf>
    <xf numFmtId="0" fontId="15" fillId="3" borderId="24" xfId="34" applyFont="1" applyFill="1" applyBorder="1" applyAlignment="1">
      <alignment horizontal="center" vertical="center"/>
    </xf>
    <xf numFmtId="0" fontId="11" fillId="3" borderId="15" xfId="15" applyFont="1" applyFill="1" applyBorder="1" applyAlignment="1">
      <alignment horizontal="center" vertical="center"/>
    </xf>
    <xf numFmtId="166" fontId="5" fillId="4" borderId="23" xfId="34" applyNumberFormat="1" applyFont="1" applyFill="1" applyBorder="1" applyAlignment="1">
      <alignment horizontal="right" vertical="center" indent="1"/>
    </xf>
    <xf numFmtId="166" fontId="4" fillId="4" borderId="15" xfId="15" applyNumberFormat="1" applyFont="1" applyFill="1" applyBorder="1" applyAlignment="1">
      <alignment horizontal="right" vertical="center" indent="1"/>
    </xf>
    <xf numFmtId="0" fontId="11" fillId="0" borderId="16" xfId="15" applyFont="1" applyFill="1" applyBorder="1" applyAlignment="1">
      <alignment horizontal="center" vertical="center"/>
    </xf>
    <xf numFmtId="166" fontId="5" fillId="4" borderId="12" xfId="34" applyNumberFormat="1" applyFont="1" applyFill="1" applyBorder="1" applyAlignment="1">
      <alignment horizontal="right" vertical="center" indent="1"/>
    </xf>
    <xf numFmtId="3" fontId="4" fillId="4" borderId="7" xfId="15" applyNumberFormat="1" applyFont="1" applyFill="1" applyBorder="1" applyAlignment="1">
      <alignment horizontal="right" vertical="center" indent="1"/>
    </xf>
    <xf numFmtId="0" fontId="4" fillId="0" borderId="0" xfId="34" applyFont="1" applyFill="1" applyAlignment="1">
      <alignment horizontal="center"/>
    </xf>
    <xf numFmtId="3" fontId="4" fillId="4" borderId="45" xfId="14" applyNumberFormat="1" applyFont="1" applyFill="1" applyBorder="1" applyAlignment="1">
      <alignment horizontal="right" vertical="center" indent="1"/>
    </xf>
    <xf numFmtId="0" fontId="47" fillId="0" borderId="0" xfId="0" applyFont="1" applyAlignment="1">
      <alignment horizontal="center" vertical="center" wrapText="1"/>
    </xf>
    <xf numFmtId="0" fontId="48" fillId="0" borderId="0" xfId="0" applyFont="1" applyAlignment="1">
      <alignment vertical="center"/>
    </xf>
    <xf numFmtId="0" fontId="49" fillId="0" borderId="0" xfId="0" applyFont="1" applyAlignment="1">
      <alignment horizontal="center" vertical="center" wrapText="1"/>
    </xf>
    <xf numFmtId="0" fontId="5" fillId="0" borderId="0" xfId="0" applyFont="1" applyBorder="1" applyAlignment="1">
      <alignment horizontal="left" vertical="top" wrapText="1" indent="1"/>
    </xf>
    <xf numFmtId="0" fontId="5" fillId="0" borderId="0" xfId="0" applyFont="1" applyBorder="1" applyAlignment="1">
      <alignment horizontal="left" vertical="top" indent="1"/>
    </xf>
    <xf numFmtId="0" fontId="5" fillId="0" borderId="0" xfId="0" applyFont="1" applyAlignment="1">
      <alignment horizontal="left" vertical="top" indent="1"/>
    </xf>
    <xf numFmtId="0" fontId="44" fillId="0" borderId="0" xfId="0" applyFont="1" applyBorder="1" applyAlignment="1">
      <alignment horizontal="left" vertical="top" wrapText="1" indent="1"/>
    </xf>
    <xf numFmtId="0" fontId="50" fillId="0" borderId="0" xfId="0" applyFont="1" applyAlignment="1">
      <alignment horizontal="right" vertical="top" wrapText="1" indent="1" readingOrder="2"/>
    </xf>
    <xf numFmtId="0" fontId="51" fillId="0" borderId="0" xfId="0" applyFont="1" applyAlignment="1">
      <alignment horizontal="right" vertical="top" indent="1"/>
    </xf>
    <xf numFmtId="49" fontId="15" fillId="0" borderId="0" xfId="34" applyNumberFormat="1" applyFont="1" applyBorder="1"/>
    <xf numFmtId="0" fontId="15" fillId="0" borderId="0" xfId="34" applyFont="1" applyBorder="1" applyAlignment="1">
      <alignment horizontal="left" readingOrder="1"/>
    </xf>
    <xf numFmtId="3" fontId="5" fillId="0" borderId="33" xfId="0" applyNumberFormat="1" applyFont="1" applyFill="1" applyBorder="1" applyAlignment="1">
      <alignment horizontal="right" vertical="center" indent="1"/>
    </xf>
    <xf numFmtId="3" fontId="5" fillId="5" borderId="7" xfId="0" applyNumberFormat="1" applyFont="1" applyFill="1" applyBorder="1" applyAlignment="1">
      <alignment horizontal="right" vertical="center" indent="1"/>
    </xf>
    <xf numFmtId="3" fontId="5" fillId="5" borderId="8" xfId="0" applyNumberFormat="1" applyFont="1" applyFill="1" applyBorder="1" applyAlignment="1">
      <alignment horizontal="right" vertical="center" indent="1"/>
    </xf>
    <xf numFmtId="3" fontId="10" fillId="4" borderId="22" xfId="17" applyNumberFormat="1" applyFont="1" applyFill="1" applyBorder="1" applyAlignment="1">
      <alignment horizontal="right" vertical="center" indent="1"/>
    </xf>
    <xf numFmtId="3" fontId="10" fillId="3" borderId="22" xfId="17" applyNumberFormat="1" applyFont="1" applyFill="1" applyBorder="1" applyAlignment="1">
      <alignment horizontal="right" vertical="center" indent="1"/>
    </xf>
    <xf numFmtId="3" fontId="5" fillId="0" borderId="54" xfId="17" applyNumberFormat="1" applyFont="1" applyFill="1" applyBorder="1" applyAlignment="1">
      <alignment horizontal="right" vertical="center" indent="1"/>
    </xf>
    <xf numFmtId="3" fontId="5" fillId="4" borderId="8" xfId="17" applyNumberFormat="1" applyFont="1" applyFill="1" applyBorder="1" applyAlignment="1">
      <alignment horizontal="right" vertical="center" indent="1"/>
    </xf>
    <xf numFmtId="3" fontId="5" fillId="3" borderId="22" xfId="17" applyNumberFormat="1" applyFont="1" applyFill="1" applyBorder="1" applyAlignment="1">
      <alignment horizontal="right" vertical="center" indent="1"/>
    </xf>
    <xf numFmtId="49" fontId="5" fillId="0" borderId="0" xfId="34" applyNumberFormat="1" applyFont="1" applyAlignment="1">
      <alignment horizontal="right" readingOrder="2"/>
    </xf>
    <xf numFmtId="0" fontId="8" fillId="0" borderId="0" xfId="0" applyFont="1" applyBorder="1" applyAlignment="1">
      <alignment horizontal="center" vertical="center"/>
    </xf>
    <xf numFmtId="0" fontId="0" fillId="0" borderId="0" xfId="0"/>
    <xf numFmtId="0" fontId="5" fillId="0" borderId="0" xfId="0" applyFont="1" applyAlignment="1">
      <alignment horizontal="center" vertical="center"/>
    </xf>
    <xf numFmtId="0" fontId="5" fillId="0" borderId="0" xfId="0" applyFont="1"/>
    <xf numFmtId="0" fontId="23" fillId="0" borderId="0" xfId="0" applyFont="1" applyAlignment="1">
      <alignment horizontal="center" vertical="center"/>
    </xf>
    <xf numFmtId="0" fontId="5" fillId="0" borderId="0" xfId="34" applyFont="1" applyBorder="1" applyAlignment="1">
      <alignment vertical="center"/>
    </xf>
    <xf numFmtId="0" fontId="10" fillId="0" borderId="0" xfId="34" applyFont="1" applyBorder="1"/>
    <xf numFmtId="0" fontId="5" fillId="0" borderId="0" xfId="34" applyFont="1" applyBorder="1"/>
    <xf numFmtId="0" fontId="5" fillId="0" borderId="0" xfId="34" applyAlignment="1">
      <alignment horizontal="center"/>
    </xf>
    <xf numFmtId="0" fontId="37" fillId="0" borderId="0" xfId="34" applyFont="1" applyAlignment="1">
      <alignment horizontal="center" vertical="center"/>
    </xf>
    <xf numFmtId="0" fontId="37" fillId="0" borderId="0" xfId="34" applyFont="1" applyBorder="1" applyAlignment="1">
      <alignment vertical="center"/>
    </xf>
    <xf numFmtId="3" fontId="37" fillId="0" borderId="0" xfId="34" applyNumberFormat="1" applyFont="1" applyAlignment="1">
      <alignment wrapText="1"/>
    </xf>
    <xf numFmtId="0" fontId="11" fillId="4" borderId="17" xfId="6" applyFont="1" applyFill="1" applyBorder="1" applyAlignment="1">
      <alignment horizontal="center" vertical="top" wrapText="1"/>
    </xf>
    <xf numFmtId="0" fontId="4" fillId="0" borderId="0" xfId="34" applyFont="1" applyAlignment="1">
      <alignment horizontal="center"/>
    </xf>
    <xf numFmtId="0" fontId="5" fillId="3" borderId="0" xfId="34" applyFill="1" applyAlignment="1">
      <alignment horizontal="center"/>
    </xf>
    <xf numFmtId="0" fontId="4" fillId="3" borderId="56" xfId="16" applyFont="1" applyFill="1" applyBorder="1" applyAlignment="1">
      <alignment horizontal="right" vertical="center" wrapText="1" indent="1" readingOrder="2"/>
    </xf>
    <xf numFmtId="3" fontId="10" fillId="3" borderId="56" xfId="17" applyNumberFormat="1" applyFont="1" applyFill="1" applyBorder="1" applyAlignment="1">
      <alignment horizontal="right" vertical="center" indent="1"/>
    </xf>
    <xf numFmtId="0" fontId="11" fillId="6" borderId="57" xfId="0" applyFont="1" applyFill="1" applyBorder="1" applyAlignment="1">
      <alignment horizontal="left" vertical="center" wrapText="1" indent="1" readingOrder="1"/>
    </xf>
    <xf numFmtId="0" fontId="4" fillId="4" borderId="58" xfId="16" applyFont="1" applyFill="1" applyBorder="1" applyAlignment="1">
      <alignment horizontal="right" vertical="center" wrapText="1" indent="1" readingOrder="2"/>
    </xf>
    <xf numFmtId="3" fontId="10" fillId="4" borderId="58" xfId="17" applyNumberFormat="1" applyFont="1" applyFill="1" applyBorder="1" applyAlignment="1">
      <alignment horizontal="right" vertical="center" indent="1"/>
    </xf>
    <xf numFmtId="0" fontId="11" fillId="5" borderId="59" xfId="0" applyFont="1" applyFill="1" applyBorder="1" applyAlignment="1">
      <alignment horizontal="left" vertical="center" wrapText="1" indent="1" readingOrder="1"/>
    </xf>
    <xf numFmtId="0" fontId="4" fillId="3" borderId="58" xfId="16" applyFont="1" applyFill="1" applyBorder="1" applyAlignment="1">
      <alignment horizontal="right" vertical="center" wrapText="1" indent="1" readingOrder="2"/>
    </xf>
    <xf numFmtId="3" fontId="10" fillId="3" borderId="58" xfId="17" applyNumberFormat="1" applyFont="1" applyFill="1" applyBorder="1" applyAlignment="1">
      <alignment horizontal="right" vertical="center" indent="1"/>
    </xf>
    <xf numFmtId="0" fontId="11" fillId="6" borderId="59" xfId="0" applyFont="1" applyFill="1" applyBorder="1" applyAlignment="1">
      <alignment horizontal="left" vertical="center" wrapText="1" indent="1" readingOrder="1"/>
    </xf>
    <xf numFmtId="3" fontId="10" fillId="4" borderId="58" xfId="17" quotePrefix="1" applyNumberFormat="1" applyFont="1" applyFill="1" applyBorder="1" applyAlignment="1">
      <alignment horizontal="right" vertical="center" indent="1"/>
    </xf>
    <xf numFmtId="3" fontId="10" fillId="3" borderId="58" xfId="17" quotePrefix="1" applyNumberFormat="1" applyFont="1" applyFill="1" applyBorder="1" applyAlignment="1">
      <alignment horizontal="right" vertical="center" indent="1"/>
    </xf>
    <xf numFmtId="3" fontId="5" fillId="3" borderId="69" xfId="17" applyNumberFormat="1" applyFont="1" applyFill="1" applyBorder="1" applyAlignment="1">
      <alignment horizontal="right" vertical="center" indent="1"/>
    </xf>
    <xf numFmtId="0" fontId="11" fillId="3" borderId="56" xfId="18" applyFont="1" applyFill="1" applyBorder="1" applyAlignment="1">
      <alignment horizontal="left" vertical="center" wrapText="1" indent="1"/>
    </xf>
    <xf numFmtId="0" fontId="4" fillId="4" borderId="69" xfId="16" applyFont="1" applyFill="1" applyBorder="1" applyAlignment="1">
      <alignment horizontal="right" vertical="center" wrapText="1" indent="1" readingOrder="2"/>
    </xf>
    <xf numFmtId="3" fontId="5" fillId="4" borderId="69" xfId="17" applyNumberFormat="1" applyFont="1" applyFill="1" applyBorder="1" applyAlignment="1">
      <alignment horizontal="right" vertical="center" indent="1"/>
    </xf>
    <xf numFmtId="0" fontId="11" fillId="4" borderId="69" xfId="18" applyFont="1" applyFill="1" applyBorder="1" applyAlignment="1">
      <alignment horizontal="left" vertical="center" wrapText="1" indent="1"/>
    </xf>
    <xf numFmtId="0" fontId="4" fillId="4" borderId="22" xfId="16" applyFont="1" applyFill="1" applyBorder="1" applyAlignment="1">
      <alignment horizontal="right" vertical="center" wrapText="1" indent="1" readingOrder="2"/>
    </xf>
    <xf numFmtId="3" fontId="5" fillId="4" borderId="22" xfId="17" applyNumberFormat="1" applyFont="1" applyFill="1" applyBorder="1" applyAlignment="1">
      <alignment horizontal="right" vertical="center" indent="1"/>
    </xf>
    <xf numFmtId="0" fontId="11" fillId="4" borderId="22" xfId="18" applyFont="1" applyFill="1" applyBorder="1" applyAlignment="1">
      <alignment horizontal="left" vertical="center" wrapText="1" indent="1"/>
    </xf>
    <xf numFmtId="0" fontId="4" fillId="3" borderId="22" xfId="16" applyFont="1" applyFill="1" applyBorder="1" applyAlignment="1">
      <alignment horizontal="right" vertical="center" wrapText="1" indent="1" readingOrder="2"/>
    </xf>
    <xf numFmtId="0" fontId="11" fillId="3" borderId="22" xfId="18" applyFont="1" applyFill="1" applyBorder="1" applyAlignment="1">
      <alignment horizontal="left" vertical="center" wrapText="1" indent="1"/>
    </xf>
    <xf numFmtId="0" fontId="11" fillId="5" borderId="22" xfId="0" applyFont="1" applyFill="1" applyBorder="1" applyAlignment="1">
      <alignment horizontal="left" vertical="center" wrapText="1" indent="1" readingOrder="1"/>
    </xf>
    <xf numFmtId="0" fontId="11" fillId="6" borderId="22" xfId="0" applyFont="1" applyFill="1" applyBorder="1" applyAlignment="1">
      <alignment horizontal="left" vertical="center" wrapText="1" indent="1" readingOrder="1"/>
    </xf>
    <xf numFmtId="3" fontId="4" fillId="4" borderId="17" xfId="17" applyNumberFormat="1" applyFont="1" applyFill="1" applyBorder="1" applyAlignment="1">
      <alignment horizontal="right" vertical="center" indent="1"/>
    </xf>
    <xf numFmtId="0" fontId="11" fillId="4" borderId="15" xfId="17" applyFont="1" applyFill="1" applyBorder="1" applyAlignment="1">
      <alignment horizontal="left" vertical="center" wrapText="1" indent="1"/>
    </xf>
    <xf numFmtId="0" fontId="4" fillId="4" borderId="15" xfId="6" applyFont="1" applyFill="1" applyBorder="1" applyAlignment="1">
      <alignment horizontal="center" vertical="center" wrapText="1"/>
    </xf>
    <xf numFmtId="0" fontId="11" fillId="3" borderId="69" xfId="18" applyFont="1" applyFill="1" applyBorder="1" applyAlignment="1">
      <alignment horizontal="left" vertical="center" wrapText="1"/>
    </xf>
    <xf numFmtId="0" fontId="11" fillId="3" borderId="69" xfId="18" applyFont="1" applyFill="1" applyBorder="1" applyAlignment="1">
      <alignment horizontal="center" vertical="center" wrapText="1"/>
    </xf>
    <xf numFmtId="0" fontId="4" fillId="4" borderId="56" xfId="16" applyFont="1" applyFill="1" applyBorder="1" applyAlignment="1">
      <alignment horizontal="center" vertical="center" wrapText="1" readingOrder="2"/>
    </xf>
    <xf numFmtId="0" fontId="4" fillId="4" borderId="56" xfId="16" applyFont="1" applyFill="1" applyBorder="1" applyAlignment="1">
      <alignment vertical="center" wrapText="1" readingOrder="2"/>
    </xf>
    <xf numFmtId="3" fontId="5" fillId="4" borderId="69" xfId="15" applyNumberFormat="1" applyFont="1" applyFill="1" applyBorder="1" applyAlignment="1">
      <alignment horizontal="right" vertical="center" indent="1"/>
    </xf>
    <xf numFmtId="0" fontId="11" fillId="4" borderId="69" xfId="18" applyFont="1" applyFill="1" applyBorder="1" applyAlignment="1">
      <alignment horizontal="left" vertical="center" wrapText="1"/>
    </xf>
    <xf numFmtId="0" fontId="11" fillId="4" borderId="69" xfId="18" applyFont="1" applyFill="1" applyBorder="1" applyAlignment="1">
      <alignment horizontal="center" vertical="center" wrapText="1"/>
    </xf>
    <xf numFmtId="0" fontId="4" fillId="3" borderId="58" xfId="16" applyFont="1" applyFill="1" applyBorder="1" applyAlignment="1">
      <alignment horizontal="center" vertical="center" wrapText="1" readingOrder="2"/>
    </xf>
    <xf numFmtId="0" fontId="4" fillId="3" borderId="58" xfId="16" applyFont="1" applyFill="1" applyBorder="1" applyAlignment="1">
      <alignment vertical="center" wrapText="1" readingOrder="2"/>
    </xf>
    <xf numFmtId="3" fontId="5" fillId="3" borderId="58" xfId="15" applyNumberFormat="1" applyFont="1" applyFill="1" applyBorder="1" applyAlignment="1">
      <alignment horizontal="right" vertical="center" indent="1"/>
    </xf>
    <xf numFmtId="0" fontId="11" fillId="3" borderId="58" xfId="18" applyFont="1" applyFill="1" applyBorder="1" applyAlignment="1">
      <alignment vertical="center" wrapText="1"/>
    </xf>
    <xf numFmtId="0" fontId="11" fillId="3" borderId="58" xfId="18" applyFont="1" applyFill="1" applyBorder="1" applyAlignment="1">
      <alignment horizontal="center" vertical="center" wrapText="1"/>
    </xf>
    <xf numFmtId="0" fontId="4" fillId="4" borderId="22" xfId="16" applyFont="1" applyFill="1" applyBorder="1" applyAlignment="1">
      <alignment horizontal="center" vertical="center" wrapText="1" readingOrder="2"/>
    </xf>
    <xf numFmtId="0" fontId="4" fillId="4" borderId="22" xfId="16" applyFont="1" applyFill="1" applyBorder="1" applyAlignment="1">
      <alignment horizontal="right" vertical="center" wrapText="1" readingOrder="2"/>
    </xf>
    <xf numFmtId="3" fontId="5" fillId="4" borderId="70" xfId="15" applyNumberFormat="1" applyFont="1" applyFill="1" applyBorder="1" applyAlignment="1">
      <alignment horizontal="right" vertical="center" indent="1"/>
    </xf>
    <xf numFmtId="0" fontId="11" fillId="4" borderId="70" xfId="18" applyFont="1" applyFill="1" applyBorder="1" applyAlignment="1">
      <alignment vertical="center" wrapText="1"/>
    </xf>
    <xf numFmtId="0" fontId="11" fillId="4" borderId="70" xfId="18" applyFont="1" applyFill="1" applyBorder="1" applyAlignment="1">
      <alignment horizontal="center" vertical="center" wrapText="1"/>
    </xf>
    <xf numFmtId="0" fontId="4" fillId="3" borderId="22" xfId="16" applyFont="1" applyFill="1" applyBorder="1" applyAlignment="1">
      <alignment horizontal="center" vertical="center" wrapText="1" readingOrder="2"/>
    </xf>
    <xf numFmtId="0" fontId="4" fillId="3" borderId="22" xfId="16" applyFont="1" applyFill="1" applyBorder="1" applyAlignment="1">
      <alignment horizontal="right" vertical="center" wrapText="1" readingOrder="2"/>
    </xf>
    <xf numFmtId="0" fontId="11" fillId="3" borderId="22" xfId="18" applyFont="1" applyFill="1" applyBorder="1" applyAlignment="1">
      <alignment vertical="center" wrapText="1"/>
    </xf>
    <xf numFmtId="0" fontId="11" fillId="3" borderId="22" xfId="18" applyFont="1" applyFill="1" applyBorder="1" applyAlignment="1">
      <alignment horizontal="center" vertical="center" wrapText="1"/>
    </xf>
    <xf numFmtId="3" fontId="5" fillId="4" borderId="22" xfId="15" applyNumberFormat="1" applyFont="1" applyFill="1" applyBorder="1" applyAlignment="1">
      <alignment horizontal="right" vertical="center" indent="1"/>
    </xf>
    <xf numFmtId="0" fontId="11" fillId="4" borderId="22" xfId="18" applyFont="1" applyFill="1" applyBorder="1" applyAlignment="1">
      <alignment vertical="center" wrapText="1"/>
    </xf>
    <xf numFmtId="0" fontId="11" fillId="4" borderId="22" xfId="18" applyFont="1" applyFill="1" applyBorder="1" applyAlignment="1">
      <alignment horizontal="center" vertical="center" wrapText="1"/>
    </xf>
    <xf numFmtId="3" fontId="5" fillId="3" borderId="22" xfId="15" applyNumberFormat="1" applyFont="1" applyFill="1" applyBorder="1" applyAlignment="1">
      <alignment horizontal="right" vertical="center" indent="1"/>
    </xf>
    <xf numFmtId="0" fontId="4" fillId="4" borderId="22" xfId="16" applyFont="1" applyFill="1" applyBorder="1" applyAlignment="1">
      <alignment vertical="center" wrapText="1" readingOrder="2"/>
    </xf>
    <xf numFmtId="0" fontId="4" fillId="3" borderId="22" xfId="14" applyFont="1" applyFill="1" applyBorder="1" applyAlignment="1">
      <alignment horizontal="center" vertical="center" wrapText="1" readingOrder="2"/>
    </xf>
    <xf numFmtId="3" fontId="5" fillId="3" borderId="70" xfId="15" applyNumberFormat="1" applyFont="1" applyFill="1" applyBorder="1" applyAlignment="1">
      <alignment horizontal="right" vertical="center" indent="1"/>
    </xf>
    <xf numFmtId="0" fontId="11" fillId="3" borderId="22" xfId="14" applyFont="1" applyFill="1" applyBorder="1" applyAlignment="1">
      <alignment horizontal="center" vertical="center"/>
    </xf>
    <xf numFmtId="0" fontId="4" fillId="3" borderId="22" xfId="14" applyFont="1" applyFill="1" applyBorder="1" applyAlignment="1">
      <alignment horizontal="right" vertical="center" wrapText="1" readingOrder="2"/>
    </xf>
    <xf numFmtId="0" fontId="11" fillId="3" borderId="22" xfId="14" applyFont="1" applyFill="1" applyBorder="1" applyAlignment="1">
      <alignment horizontal="left" vertical="center"/>
    </xf>
    <xf numFmtId="0" fontId="4" fillId="3" borderId="58" xfId="14" applyFont="1" applyFill="1" applyBorder="1" applyAlignment="1">
      <alignment horizontal="center" vertical="center" wrapText="1" readingOrder="2"/>
    </xf>
    <xf numFmtId="0" fontId="4" fillId="3" borderId="58" xfId="14" applyFont="1" applyFill="1" applyBorder="1" applyAlignment="1">
      <alignment horizontal="right" vertical="center" wrapText="1" readingOrder="2"/>
    </xf>
    <xf numFmtId="0" fontId="11" fillId="3" borderId="22" xfId="14" applyFont="1" applyFill="1" applyBorder="1" applyAlignment="1">
      <alignment horizontal="left" vertical="center" wrapText="1"/>
    </xf>
    <xf numFmtId="0" fontId="4" fillId="4" borderId="58" xfId="14" applyFont="1" applyFill="1" applyBorder="1" applyAlignment="1">
      <alignment horizontal="center" vertical="center" wrapText="1" readingOrder="2"/>
    </xf>
    <xf numFmtId="0" fontId="4" fillId="4" borderId="58" xfId="14" applyFont="1" applyFill="1" applyBorder="1" applyAlignment="1">
      <alignment horizontal="right" vertical="center" wrapText="1" readingOrder="2"/>
    </xf>
    <xf numFmtId="0" fontId="11" fillId="4" borderId="22" xfId="14" applyFont="1" applyFill="1" applyBorder="1" applyAlignment="1">
      <alignment horizontal="left" vertical="center" wrapText="1"/>
    </xf>
    <xf numFmtId="0" fontId="11" fillId="4" borderId="22" xfId="14" applyFont="1" applyFill="1" applyBorder="1" applyAlignment="1">
      <alignment horizontal="center" vertical="center"/>
    </xf>
    <xf numFmtId="0" fontId="4" fillId="0" borderId="69" xfId="16" applyFont="1" applyFill="1" applyBorder="1" applyAlignment="1">
      <alignment horizontal="right" vertical="center" wrapText="1" indent="1" readingOrder="2"/>
    </xf>
    <xf numFmtId="166" fontId="5" fillId="0" borderId="69" xfId="17" quotePrefix="1" applyNumberFormat="1" applyFont="1" applyFill="1" applyBorder="1" applyAlignment="1">
      <alignment horizontal="right" vertical="center" indent="1"/>
    </xf>
    <xf numFmtId="0" fontId="11" fillId="0" borderId="69" xfId="17" applyFont="1" applyFill="1" applyBorder="1" applyAlignment="1">
      <alignment horizontal="left" vertical="center" indent="1"/>
    </xf>
    <xf numFmtId="0" fontId="4" fillId="4" borderId="56" xfId="16" applyFont="1" applyFill="1" applyBorder="1" applyAlignment="1">
      <alignment horizontal="right" vertical="center" wrapText="1" indent="1" readingOrder="2"/>
    </xf>
    <xf numFmtId="166" fontId="5" fillId="4" borderId="69" xfId="17" applyNumberFormat="1" applyFont="1" applyFill="1" applyBorder="1" applyAlignment="1">
      <alignment horizontal="right" vertical="center" indent="1"/>
    </xf>
    <xf numFmtId="166" fontId="5" fillId="4" borderId="69" xfId="17" quotePrefix="1" applyNumberFormat="1" applyFont="1" applyFill="1" applyBorder="1" applyAlignment="1">
      <alignment horizontal="right" vertical="center" indent="1"/>
    </xf>
    <xf numFmtId="0" fontId="11" fillId="4" borderId="69" xfId="17" applyFont="1" applyFill="1" applyBorder="1" applyAlignment="1">
      <alignment horizontal="left" vertical="center" indent="1"/>
    </xf>
    <xf numFmtId="166" fontId="5" fillId="4" borderId="58" xfId="17" quotePrefix="1" applyNumberFormat="1" applyFont="1" applyFill="1" applyBorder="1" applyAlignment="1">
      <alignment horizontal="right" vertical="center" indent="1"/>
    </xf>
    <xf numFmtId="0" fontId="11" fillId="4" borderId="58" xfId="17" applyFont="1" applyFill="1" applyBorder="1" applyAlignment="1">
      <alignment horizontal="left" vertical="center" indent="1"/>
    </xf>
    <xf numFmtId="0" fontId="4" fillId="3" borderId="15" xfId="16" applyFont="1" applyFill="1" applyBorder="1" applyAlignment="1">
      <alignment horizontal="right" vertical="center" wrapText="1" indent="1" readingOrder="2"/>
    </xf>
    <xf numFmtId="166" fontId="5" fillId="3" borderId="17" xfId="17" quotePrefix="1" applyNumberFormat="1" applyFont="1" applyFill="1" applyBorder="1" applyAlignment="1">
      <alignment horizontal="right" vertical="center" indent="1"/>
    </xf>
    <xf numFmtId="0" fontId="11" fillId="3" borderId="17" xfId="17" applyFont="1" applyFill="1" applyBorder="1" applyAlignment="1">
      <alignment horizontal="left" vertical="center" wrapText="1" indent="1"/>
    </xf>
    <xf numFmtId="0" fontId="5" fillId="3" borderId="69" xfId="17" applyFont="1" applyFill="1" applyBorder="1" applyAlignment="1">
      <alignment horizontal="right" vertical="center" indent="1"/>
    </xf>
    <xf numFmtId="0" fontId="5" fillId="5" borderId="69" xfId="17" applyFont="1" applyFill="1" applyBorder="1" applyAlignment="1">
      <alignment horizontal="right" vertical="center" indent="1"/>
    </xf>
    <xf numFmtId="0" fontId="5" fillId="4" borderId="69" xfId="17" applyFont="1" applyFill="1" applyBorder="1" applyAlignment="1">
      <alignment horizontal="right" vertical="center" indent="1"/>
    </xf>
    <xf numFmtId="0" fontId="5" fillId="4" borderId="22" xfId="17" applyFont="1" applyFill="1" applyBorder="1" applyAlignment="1">
      <alignment horizontal="right" vertical="center" indent="1"/>
    </xf>
    <xf numFmtId="0" fontId="5" fillId="3" borderId="22" xfId="17" applyFont="1" applyFill="1" applyBorder="1" applyAlignment="1">
      <alignment horizontal="right" vertical="center" indent="1"/>
    </xf>
    <xf numFmtId="0" fontId="4" fillId="4" borderId="15" xfId="17" applyFont="1" applyFill="1" applyBorder="1" applyAlignment="1">
      <alignment horizontal="right" vertical="center" indent="1"/>
    </xf>
    <xf numFmtId="0" fontId="9" fillId="3" borderId="69" xfId="16" applyFont="1" applyFill="1" applyBorder="1" applyAlignment="1">
      <alignment horizontal="right" vertical="center" wrapText="1" indent="1" readingOrder="2"/>
    </xf>
    <xf numFmtId="166" fontId="10" fillId="3" borderId="69" xfId="17" applyNumberFormat="1" applyFont="1" applyFill="1" applyBorder="1">
      <alignment horizontal="right" vertical="center" indent="1"/>
    </xf>
    <xf numFmtId="0" fontId="9" fillId="4" borderId="58" xfId="16" applyFont="1" applyFill="1" applyBorder="1" applyAlignment="1">
      <alignment horizontal="right" vertical="center" wrapText="1" indent="1" readingOrder="2"/>
    </xf>
    <xf numFmtId="166" fontId="10" fillId="4" borderId="58" xfId="17" quotePrefix="1" applyNumberFormat="1" applyFont="1" applyFill="1" applyBorder="1">
      <alignment horizontal="right" vertical="center" indent="1"/>
    </xf>
    <xf numFmtId="0" fontId="9" fillId="3" borderId="58" xfId="16" applyFont="1" applyFill="1" applyBorder="1" applyAlignment="1">
      <alignment horizontal="right" vertical="center" wrapText="1" indent="1" readingOrder="2"/>
    </xf>
    <xf numFmtId="166" fontId="10" fillId="3" borderId="58" xfId="17" quotePrefix="1" applyNumberFormat="1" applyFont="1" applyFill="1" applyBorder="1">
      <alignment horizontal="right" vertical="center" indent="1"/>
    </xf>
    <xf numFmtId="166" fontId="10" fillId="3" borderId="58" xfId="17" applyNumberFormat="1" applyFont="1" applyFill="1" applyBorder="1">
      <alignment horizontal="right" vertical="center" indent="1"/>
    </xf>
    <xf numFmtId="0" fontId="9" fillId="3" borderId="60" xfId="16" applyFont="1" applyFill="1" applyBorder="1" applyAlignment="1">
      <alignment horizontal="right" vertical="center" wrapText="1" indent="1" readingOrder="2"/>
    </xf>
    <xf numFmtId="166" fontId="10" fillId="3" borderId="60" xfId="17" quotePrefix="1" applyNumberFormat="1" applyFont="1" applyFill="1" applyBorder="1">
      <alignment horizontal="right" vertical="center" indent="1"/>
    </xf>
    <xf numFmtId="0" fontId="9" fillId="4" borderId="60" xfId="16" applyFont="1" applyFill="1" applyBorder="1" applyAlignment="1">
      <alignment horizontal="right" vertical="center" wrapText="1" indent="1" readingOrder="2"/>
    </xf>
    <xf numFmtId="166" fontId="10" fillId="4" borderId="60" xfId="17" quotePrefix="1" applyNumberFormat="1" applyFont="1" applyFill="1" applyBorder="1">
      <alignment horizontal="right" vertical="center" indent="1"/>
    </xf>
    <xf numFmtId="0" fontId="11" fillId="5" borderId="17" xfId="0" applyFont="1" applyFill="1" applyBorder="1" applyAlignment="1">
      <alignment horizontal="left" vertical="center" wrapText="1" indent="1" readingOrder="1"/>
    </xf>
    <xf numFmtId="0" fontId="8" fillId="4" borderId="15" xfId="0" applyFont="1" applyFill="1" applyBorder="1" applyAlignment="1">
      <alignment horizontal="center" vertical="center"/>
    </xf>
    <xf numFmtId="0" fontId="4" fillId="3" borderId="33" xfId="0" applyFont="1" applyFill="1" applyBorder="1" applyAlignment="1">
      <alignment horizontal="right" vertical="center" indent="1"/>
    </xf>
    <xf numFmtId="169" fontId="5" fillId="0" borderId="24" xfId="48" applyNumberFormat="1" applyFont="1" applyBorder="1" applyAlignment="1">
      <alignment horizontal="right" vertical="center" indent="1"/>
    </xf>
    <xf numFmtId="169" fontId="5" fillId="0" borderId="22" xfId="48" applyNumberFormat="1" applyFont="1" applyBorder="1" applyAlignment="1">
      <alignment horizontal="right" vertical="center" indent="1"/>
    </xf>
    <xf numFmtId="0" fontId="11" fillId="3" borderId="33" xfId="0" applyFont="1" applyFill="1" applyBorder="1" applyAlignment="1">
      <alignment horizontal="left" vertical="center" indent="1"/>
    </xf>
    <xf numFmtId="0" fontId="4" fillId="4" borderId="7" xfId="0" applyFont="1" applyFill="1" applyBorder="1" applyAlignment="1">
      <alignment horizontal="right" vertical="center" indent="1"/>
    </xf>
    <xf numFmtId="0" fontId="5" fillId="5" borderId="24" xfId="0" applyFont="1" applyFill="1" applyBorder="1" applyAlignment="1">
      <alignment horizontal="right" vertical="center" indent="1"/>
    </xf>
    <xf numFmtId="0" fontId="5" fillId="5" borderId="22" xfId="0" applyFont="1" applyFill="1" applyBorder="1" applyAlignment="1">
      <alignment horizontal="right" vertical="center" indent="1"/>
    </xf>
    <xf numFmtId="0" fontId="11" fillId="4" borderId="7" xfId="0" applyFont="1" applyFill="1" applyBorder="1" applyAlignment="1">
      <alignment horizontal="left" vertical="center" indent="1"/>
    </xf>
    <xf numFmtId="0" fontId="5" fillId="0" borderId="24" xfId="0" applyFont="1" applyBorder="1" applyAlignment="1">
      <alignment horizontal="right" vertical="center" indent="1"/>
    </xf>
    <xf numFmtId="0" fontId="5" fillId="0" borderId="22" xfId="0" applyFont="1" applyBorder="1" applyAlignment="1">
      <alignment horizontal="right" vertical="center" indent="1"/>
    </xf>
    <xf numFmtId="0" fontId="11" fillId="3" borderId="7" xfId="0" applyFont="1" applyFill="1" applyBorder="1" applyAlignment="1">
      <alignment horizontal="left" vertical="center" indent="1"/>
    </xf>
    <xf numFmtId="0" fontId="11" fillId="3" borderId="14" xfId="0" applyFont="1" applyFill="1" applyBorder="1" applyAlignment="1">
      <alignment horizontal="left" vertical="center" indent="1"/>
    </xf>
    <xf numFmtId="0" fontId="0" fillId="0" borderId="0" xfId="0" applyAlignment="1">
      <alignment horizontal="right"/>
    </xf>
    <xf numFmtId="0" fontId="4" fillId="4" borderId="16" xfId="6" applyFont="1" applyFill="1" applyBorder="1" applyAlignment="1">
      <alignment horizontal="center" vertical="center" wrapText="1"/>
    </xf>
    <xf numFmtId="0" fontId="4" fillId="4" borderId="22" xfId="6" applyFont="1" applyFill="1" applyBorder="1" applyAlignment="1">
      <alignment horizontal="center" vertical="center" wrapText="1"/>
    </xf>
    <xf numFmtId="0" fontId="4" fillId="4" borderId="17" xfId="6" applyFont="1" applyFill="1" applyBorder="1" applyAlignment="1">
      <alignment horizontal="center" vertical="center" wrapText="1"/>
    </xf>
    <xf numFmtId="0" fontId="4" fillId="3" borderId="75" xfId="16" applyFont="1" applyFill="1" applyBorder="1" applyAlignment="1">
      <alignment horizontal="left" vertical="center" wrapText="1" readingOrder="2"/>
    </xf>
    <xf numFmtId="0" fontId="4" fillId="4" borderId="76" xfId="16" applyFont="1" applyFill="1" applyBorder="1" applyAlignment="1">
      <alignment horizontal="left" vertical="center" wrapText="1" readingOrder="2"/>
    </xf>
    <xf numFmtId="0" fontId="4" fillId="3" borderId="76" xfId="16" applyFont="1" applyFill="1" applyBorder="1" applyAlignment="1">
      <alignment horizontal="left" vertical="center" wrapText="1" readingOrder="2"/>
    </xf>
    <xf numFmtId="0" fontId="4" fillId="4" borderId="77" xfId="16" applyFont="1" applyFill="1" applyBorder="1" applyAlignment="1">
      <alignment horizontal="left" vertical="center" wrapText="1" readingOrder="2"/>
    </xf>
    <xf numFmtId="0" fontId="4" fillId="3" borderId="56" xfId="16" applyFont="1" applyFill="1" applyBorder="1" applyAlignment="1">
      <alignment horizontal="right" vertical="center" wrapText="1" readingOrder="2"/>
    </xf>
    <xf numFmtId="3" fontId="5" fillId="3" borderId="56" xfId="17" applyNumberFormat="1" applyFont="1" applyFill="1" applyBorder="1" applyAlignment="1">
      <alignment horizontal="right" vertical="center" indent="1"/>
    </xf>
    <xf numFmtId="166" fontId="5" fillId="3" borderId="56" xfId="17" applyNumberFormat="1" applyFont="1" applyFill="1" applyBorder="1" applyAlignment="1">
      <alignment horizontal="right" vertical="center" indent="1"/>
    </xf>
    <xf numFmtId="0" fontId="11" fillId="3" borderId="56" xfId="18" applyFont="1" applyFill="1" applyBorder="1" applyAlignment="1">
      <alignment horizontal="left" vertical="center" wrapText="1"/>
    </xf>
    <xf numFmtId="0" fontId="4" fillId="3" borderId="71" xfId="16" applyFont="1" applyFill="1" applyBorder="1" applyAlignment="1">
      <alignment horizontal="right" vertical="center" wrapText="1" readingOrder="2"/>
    </xf>
    <xf numFmtId="0" fontId="4" fillId="4" borderId="69" xfId="16" applyFont="1" applyFill="1" applyBorder="1" applyAlignment="1">
      <alignment horizontal="right" vertical="center" wrapText="1" readingOrder="2"/>
    </xf>
    <xf numFmtId="0" fontId="4" fillId="4" borderId="78" xfId="16" applyFont="1" applyFill="1" applyBorder="1" applyAlignment="1">
      <alignment horizontal="right" vertical="center" wrapText="1" readingOrder="2"/>
    </xf>
    <xf numFmtId="166" fontId="5" fillId="3" borderId="69" xfId="17" applyNumberFormat="1" applyFont="1" applyFill="1" applyBorder="1" applyAlignment="1">
      <alignment horizontal="right" vertical="center" indent="1"/>
    </xf>
    <xf numFmtId="0" fontId="4" fillId="3" borderId="69" xfId="16" applyFont="1" applyFill="1" applyBorder="1" applyAlignment="1">
      <alignment horizontal="right" vertical="center" wrapText="1" readingOrder="2"/>
    </xf>
    <xf numFmtId="0" fontId="4" fillId="3" borderId="78" xfId="16" applyFont="1" applyFill="1" applyBorder="1" applyAlignment="1">
      <alignment horizontal="right" vertical="center" wrapText="1" readingOrder="2"/>
    </xf>
    <xf numFmtId="0" fontId="4" fillId="4" borderId="17" xfId="16" applyFont="1" applyFill="1" applyBorder="1" applyAlignment="1">
      <alignment horizontal="right" vertical="center" wrapText="1" readingOrder="2"/>
    </xf>
    <xf numFmtId="3" fontId="5" fillId="4" borderId="17" xfId="17" applyNumberFormat="1" applyFont="1" applyFill="1" applyBorder="1" applyAlignment="1">
      <alignment horizontal="right" vertical="center" indent="1"/>
    </xf>
    <xf numFmtId="166" fontId="5" fillId="4" borderId="17" xfId="17" applyNumberFormat="1" applyFont="1" applyFill="1" applyBorder="1" applyAlignment="1">
      <alignment horizontal="right" vertical="center" indent="1"/>
    </xf>
    <xf numFmtId="0" fontId="11" fillId="4" borderId="17" xfId="18" applyFont="1" applyFill="1" applyBorder="1" applyAlignment="1">
      <alignment horizontal="left" vertical="center" wrapText="1"/>
    </xf>
    <xf numFmtId="0" fontId="4" fillId="4" borderId="30" xfId="16" applyFont="1" applyFill="1" applyBorder="1" applyAlignment="1">
      <alignment horizontal="right" vertical="center" wrapText="1" readingOrder="2"/>
    </xf>
    <xf numFmtId="3" fontId="4" fillId="3" borderId="15" xfId="17" applyNumberFormat="1" applyFont="1" applyFill="1" applyBorder="1" applyAlignment="1">
      <alignment horizontal="right" vertical="center" indent="1"/>
    </xf>
    <xf numFmtId="166" fontId="16" fillId="4" borderId="17" xfId="6" applyNumberFormat="1" applyFont="1" applyFill="1" applyBorder="1" applyAlignment="1">
      <alignment horizontal="center" vertical="top" wrapText="1"/>
    </xf>
    <xf numFmtId="166" fontId="23" fillId="4" borderId="16" xfId="6" applyNumberFormat="1" applyFont="1" applyFill="1" applyBorder="1" applyAlignment="1">
      <alignment horizontal="center" wrapText="1"/>
    </xf>
    <xf numFmtId="3" fontId="5" fillId="3" borderId="56" xfId="17" applyNumberFormat="1" applyFont="1" applyFill="1" applyBorder="1" applyAlignment="1">
      <alignment horizontal="center" vertical="center"/>
    </xf>
    <xf numFmtId="170" fontId="0" fillId="3" borderId="33" xfId="17" applyNumberFormat="1" applyFont="1" applyFill="1" applyBorder="1" applyAlignment="1">
      <alignment horizontal="right" vertical="center" indent="1"/>
    </xf>
    <xf numFmtId="3" fontId="5" fillId="3" borderId="33" xfId="17" applyNumberFormat="1" applyFont="1" applyFill="1" applyBorder="1" applyAlignment="1">
      <alignment horizontal="right" vertical="center" indent="1"/>
    </xf>
    <xf numFmtId="3" fontId="4" fillId="3" borderId="33" xfId="17" applyNumberFormat="1" applyFont="1" applyFill="1" applyBorder="1" applyAlignment="1">
      <alignment horizontal="right" vertical="center" indent="1"/>
    </xf>
    <xf numFmtId="170" fontId="5" fillId="4" borderId="33" xfId="17" applyNumberFormat="1" applyFont="1" applyFill="1" applyBorder="1" applyAlignment="1">
      <alignment horizontal="right" vertical="center" indent="1"/>
    </xf>
    <xf numFmtId="3" fontId="5" fillId="3" borderId="7" xfId="17" applyNumberFormat="1" applyFont="1" applyFill="1" applyBorder="1" applyAlignment="1">
      <alignment horizontal="right" vertical="center" indent="1"/>
    </xf>
    <xf numFmtId="3" fontId="5" fillId="0" borderId="7" xfId="17" applyNumberFormat="1" applyFont="1" applyFill="1" applyBorder="1" applyAlignment="1">
      <alignment horizontal="right" vertical="center" indent="1"/>
    </xf>
    <xf numFmtId="170" fontId="0" fillId="3" borderId="14" xfId="17" applyNumberFormat="1" applyFont="1" applyFill="1" applyBorder="1" applyAlignment="1">
      <alignment horizontal="right" vertical="center" indent="1"/>
    </xf>
    <xf numFmtId="3" fontId="5" fillId="3" borderId="8" xfId="17" applyNumberFormat="1" applyFont="1" applyFill="1" applyBorder="1" applyAlignment="1">
      <alignment horizontal="right" vertical="center" indent="1"/>
    </xf>
    <xf numFmtId="3" fontId="4" fillId="3" borderId="8" xfId="17" applyNumberFormat="1" applyFont="1" applyFill="1" applyBorder="1" applyAlignment="1">
      <alignment horizontal="right" vertical="center" indent="1"/>
    </xf>
    <xf numFmtId="170" fontId="4" fillId="4" borderId="45" xfId="17" applyNumberFormat="1" applyFont="1" applyFill="1" applyBorder="1" applyAlignment="1">
      <alignment horizontal="right" vertical="center" indent="1"/>
    </xf>
    <xf numFmtId="3" fontId="10" fillId="3" borderId="69" xfId="17" applyNumberFormat="1" applyFont="1" applyFill="1" applyBorder="1" applyAlignment="1">
      <alignment horizontal="right" vertical="center" indent="1"/>
    </xf>
    <xf numFmtId="3" fontId="10" fillId="4" borderId="69" xfId="17" applyNumberFormat="1" applyFont="1" applyFill="1" applyBorder="1" applyAlignment="1">
      <alignment horizontal="right" vertical="center" indent="1"/>
    </xf>
    <xf numFmtId="0" fontId="11" fillId="4" borderId="22" xfId="18" applyFont="1" applyFill="1" applyBorder="1" applyAlignment="1">
      <alignment horizontal="left" vertical="center" wrapText="1"/>
    </xf>
    <xf numFmtId="0" fontId="4" fillId="0" borderId="22" xfId="16" applyFont="1" applyFill="1" applyBorder="1" applyAlignment="1">
      <alignment horizontal="right" vertical="center" wrapText="1" readingOrder="2"/>
    </xf>
    <xf numFmtId="3" fontId="10" fillId="0" borderId="70" xfId="17" applyNumberFormat="1" applyFont="1" applyFill="1" applyBorder="1" applyAlignment="1">
      <alignment horizontal="right" vertical="center" indent="1"/>
    </xf>
    <xf numFmtId="0" fontId="11" fillId="0" borderId="70" xfId="18" applyFont="1" applyFill="1" applyBorder="1" applyAlignment="1">
      <alignment vertical="center" wrapText="1"/>
    </xf>
    <xf numFmtId="3" fontId="10" fillId="0" borderId="22" xfId="17" applyNumberFormat="1" applyFont="1" applyFill="1" applyBorder="1" applyAlignment="1">
      <alignment horizontal="right" vertical="center" indent="1"/>
    </xf>
    <xf numFmtId="0" fontId="11" fillId="0" borderId="22" xfId="18" applyFont="1" applyFill="1" applyBorder="1" applyAlignment="1">
      <alignment horizontal="left" vertical="center" wrapText="1"/>
    </xf>
    <xf numFmtId="0" fontId="11" fillId="3" borderId="22" xfId="18" applyFont="1" applyFill="1" applyBorder="1" applyAlignment="1">
      <alignment horizontal="left" vertical="center" wrapText="1"/>
    </xf>
    <xf numFmtId="0" fontId="4" fillId="4" borderId="15" xfId="16" applyFont="1" applyFill="1" applyBorder="1" applyAlignment="1">
      <alignment horizontal="right" vertical="center" wrapText="1" indent="1" readingOrder="2"/>
    </xf>
    <xf numFmtId="0" fontId="11" fillId="4" borderId="15" xfId="18" applyFont="1" applyFill="1" applyBorder="1" applyAlignment="1">
      <alignment horizontal="left" vertical="center" wrapText="1" indent="1"/>
    </xf>
    <xf numFmtId="0" fontId="5" fillId="0" borderId="0" xfId="0" applyFont="1" applyAlignment="1">
      <alignment horizontal="right" vertical="center" readingOrder="2"/>
    </xf>
    <xf numFmtId="0" fontId="15" fillId="0" borderId="0" xfId="0" applyFont="1" applyAlignment="1">
      <alignment horizontal="left" vertical="center" readingOrder="1"/>
    </xf>
    <xf numFmtId="0" fontId="52" fillId="0" borderId="0" xfId="0" applyFont="1"/>
    <xf numFmtId="0" fontId="52" fillId="0" borderId="0" xfId="0" applyFont="1" applyAlignment="1">
      <alignment vertical="center"/>
    </xf>
    <xf numFmtId="0" fontId="5" fillId="0" borderId="0" xfId="10" applyFont="1" applyAlignment="1">
      <alignment horizontal="right" vertical="center" readingOrder="2"/>
    </xf>
    <xf numFmtId="0" fontId="5" fillId="3" borderId="0" xfId="0" applyFont="1" applyFill="1" applyBorder="1" applyAlignment="1">
      <alignment horizontal="right" vertical="center" readingOrder="2"/>
    </xf>
    <xf numFmtId="3" fontId="5" fillId="3" borderId="0" xfId="0" applyNumberFormat="1" applyFont="1" applyFill="1" applyBorder="1" applyAlignment="1">
      <alignment horizontal="right" vertical="center" indent="1"/>
    </xf>
    <xf numFmtId="0" fontId="4" fillId="4" borderId="16" xfId="6" applyFont="1" applyFill="1" applyBorder="1" applyAlignment="1">
      <alignment horizontal="center" wrapText="1"/>
    </xf>
    <xf numFmtId="0" fontId="4" fillId="4" borderId="16" xfId="14" applyFont="1" applyFill="1" applyBorder="1" applyAlignment="1">
      <alignment horizontal="center" wrapText="1"/>
    </xf>
    <xf numFmtId="0" fontId="11" fillId="4" borderId="17" xfId="14" applyFont="1" applyFill="1" applyBorder="1" applyAlignment="1">
      <alignment horizontal="center" vertical="top" wrapText="1"/>
    </xf>
    <xf numFmtId="0" fontId="16" fillId="0" borderId="43" xfId="15" applyFont="1" applyFill="1" applyBorder="1" applyAlignment="1">
      <alignment horizontal="center" vertical="center"/>
    </xf>
    <xf numFmtId="0" fontId="33" fillId="3" borderId="23" xfId="34" applyFont="1" applyFill="1" applyBorder="1" applyAlignment="1">
      <alignment horizontal="center" vertical="center"/>
    </xf>
    <xf numFmtId="0" fontId="33" fillId="3" borderId="24" xfId="34" applyFont="1" applyFill="1" applyBorder="1" applyAlignment="1">
      <alignment horizontal="center" vertical="center"/>
    </xf>
    <xf numFmtId="0" fontId="16" fillId="3" borderId="15" xfId="15" applyFont="1" applyFill="1" applyBorder="1" applyAlignment="1">
      <alignment horizontal="center" vertical="center"/>
    </xf>
    <xf numFmtId="0" fontId="16" fillId="0" borderId="16" xfId="15" applyFont="1" applyFill="1" applyBorder="1" applyAlignment="1">
      <alignment horizontal="center" vertical="center"/>
    </xf>
    <xf numFmtId="0" fontId="4" fillId="6" borderId="79" xfId="0" applyFont="1" applyFill="1" applyBorder="1" applyAlignment="1">
      <alignment horizontal="right" vertical="center" indent="1" readingOrder="2"/>
    </xf>
    <xf numFmtId="0" fontId="4" fillId="5" borderId="79" xfId="0" applyFont="1" applyFill="1" applyBorder="1" applyAlignment="1">
      <alignment horizontal="right" vertical="center" indent="1" readingOrder="2"/>
    </xf>
    <xf numFmtId="0" fontId="4" fillId="6" borderId="80" xfId="0" applyFont="1" applyFill="1" applyBorder="1" applyAlignment="1">
      <alignment horizontal="right" vertical="center" indent="1" readingOrder="2"/>
    </xf>
    <xf numFmtId="0" fontId="53" fillId="0" borderId="0" xfId="0" applyFont="1" applyAlignment="1">
      <alignment horizontal="center" vertical="center"/>
    </xf>
    <xf numFmtId="0" fontId="8" fillId="4" borderId="7" xfId="16" applyFont="1" applyFill="1" applyBorder="1" applyAlignment="1">
      <alignment horizontal="center" vertical="center" wrapText="1" readingOrder="2"/>
    </xf>
    <xf numFmtId="0" fontId="4" fillId="4" borderId="7" xfId="18" applyFont="1" applyFill="1" applyBorder="1" applyAlignment="1">
      <alignment horizontal="center" vertical="center" wrapText="1"/>
    </xf>
    <xf numFmtId="0" fontId="4" fillId="3" borderId="56" xfId="16" applyFont="1" applyFill="1" applyBorder="1" applyAlignment="1">
      <alignment horizontal="left" vertical="center" wrapText="1" readingOrder="2"/>
    </xf>
    <xf numFmtId="0" fontId="4" fillId="4" borderId="69" xfId="16" applyFont="1" applyFill="1" applyBorder="1" applyAlignment="1">
      <alignment horizontal="left" vertical="center" wrapText="1" readingOrder="2"/>
    </xf>
    <xf numFmtId="0" fontId="11" fillId="3" borderId="69" xfId="17" applyFont="1" applyFill="1" applyBorder="1" applyAlignment="1">
      <alignment horizontal="left" vertical="center" indent="1"/>
    </xf>
    <xf numFmtId="0" fontId="4" fillId="3" borderId="16" xfId="16" applyFont="1" applyFill="1" applyBorder="1" applyAlignment="1">
      <alignment horizontal="right" vertical="center" wrapText="1" indent="1" readingOrder="2"/>
    </xf>
    <xf numFmtId="0" fontId="11" fillId="3" borderId="22" xfId="17" applyFont="1" applyFill="1" applyBorder="1" applyAlignment="1">
      <alignment horizontal="left" vertical="center" indent="1"/>
    </xf>
    <xf numFmtId="0" fontId="11" fillId="4" borderId="15" xfId="17" applyFont="1" applyFill="1" applyBorder="1" applyAlignment="1">
      <alignment horizontal="left" vertical="center" indent="1"/>
    </xf>
    <xf numFmtId="0" fontId="8" fillId="4" borderId="15" xfId="0" applyFont="1" applyFill="1" applyBorder="1" applyAlignment="1">
      <alignment horizontal="center" vertical="center" wrapText="1"/>
    </xf>
    <xf numFmtId="0" fontId="23" fillId="3" borderId="33" xfId="0" applyFont="1" applyFill="1" applyBorder="1" applyAlignment="1">
      <alignment horizontal="right" vertical="center" indent="1"/>
    </xf>
    <xf numFmtId="0" fontId="16" fillId="3" borderId="33" xfId="0" applyFont="1" applyFill="1" applyBorder="1" applyAlignment="1">
      <alignment horizontal="left" vertical="center" indent="1"/>
    </xf>
    <xf numFmtId="0" fontId="23" fillId="4" borderId="8" xfId="0" applyFont="1" applyFill="1" applyBorder="1" applyAlignment="1">
      <alignment horizontal="right" vertical="center" indent="1"/>
    </xf>
    <xf numFmtId="0" fontId="16" fillId="4" borderId="8" xfId="0" applyFont="1" applyFill="1" applyBorder="1" applyAlignment="1">
      <alignment horizontal="left" vertical="center" indent="1"/>
    </xf>
    <xf numFmtId="0" fontId="23" fillId="3" borderId="15" xfId="0" applyFont="1" applyFill="1" applyBorder="1" applyAlignment="1">
      <alignment horizontal="right" vertical="center" indent="1"/>
    </xf>
    <xf numFmtId="0" fontId="16" fillId="3" borderId="15" xfId="0" applyFont="1" applyFill="1" applyBorder="1" applyAlignment="1">
      <alignment horizontal="left" vertical="center" indent="1"/>
    </xf>
    <xf numFmtId="3" fontId="5" fillId="0" borderId="22" xfId="0" applyNumberFormat="1" applyFont="1" applyFill="1" applyBorder="1" applyAlignment="1">
      <alignment horizontal="right" vertical="center" indent="1"/>
    </xf>
    <xf numFmtId="0" fontId="11" fillId="6" borderId="79" xfId="0" applyFont="1" applyFill="1" applyBorder="1" applyAlignment="1">
      <alignment horizontal="left" vertical="center" indent="1" readingOrder="1"/>
    </xf>
    <xf numFmtId="0" fontId="11" fillId="5" borderId="79" xfId="0" applyFont="1" applyFill="1" applyBorder="1" applyAlignment="1">
      <alignment horizontal="left" vertical="center" indent="1" readingOrder="1"/>
    </xf>
    <xf numFmtId="0" fontId="4" fillId="4" borderId="8" xfId="0" applyFont="1" applyFill="1" applyBorder="1" applyAlignment="1">
      <alignment horizontal="right" vertical="center" indent="1"/>
    </xf>
    <xf numFmtId="0" fontId="11" fillId="5" borderId="22" xfId="0" applyFont="1" applyFill="1" applyBorder="1" applyAlignment="1">
      <alignment horizontal="left" vertical="center" indent="1" readingOrder="1"/>
    </xf>
    <xf numFmtId="0" fontId="4" fillId="3" borderId="15" xfId="0" applyFont="1" applyFill="1" applyBorder="1" applyAlignment="1">
      <alignment horizontal="right" vertical="center" indent="1"/>
    </xf>
    <xf numFmtId="0" fontId="11" fillId="3" borderId="15" xfId="0" applyFont="1" applyFill="1" applyBorder="1" applyAlignment="1">
      <alignment horizontal="left" vertical="center" indent="1"/>
    </xf>
    <xf numFmtId="0" fontId="8" fillId="3" borderId="33" xfId="0" applyFont="1" applyFill="1" applyBorder="1" applyAlignment="1">
      <alignment horizontal="right" vertical="center" indent="1" readingOrder="2"/>
    </xf>
    <xf numFmtId="3" fontId="5" fillId="0" borderId="33" xfId="0" applyNumberFormat="1" applyFont="1" applyBorder="1" applyAlignment="1">
      <alignment horizontal="right" vertical="center" indent="1"/>
    </xf>
    <xf numFmtId="0" fontId="4" fillId="3" borderId="33" xfId="0" applyFont="1" applyFill="1" applyBorder="1" applyAlignment="1">
      <alignment horizontal="left" vertical="center" indent="1"/>
    </xf>
    <xf numFmtId="0" fontId="8" fillId="4" borderId="7" xfId="0" applyFont="1" applyFill="1" applyBorder="1" applyAlignment="1">
      <alignment horizontal="right" vertical="center" indent="1" readingOrder="2"/>
    </xf>
    <xf numFmtId="0" fontId="4" fillId="4" borderId="7" xfId="0" applyFont="1" applyFill="1" applyBorder="1" applyAlignment="1">
      <alignment horizontal="left" vertical="center" indent="1"/>
    </xf>
    <xf numFmtId="0" fontId="8" fillId="3" borderId="7" xfId="0" applyFont="1" applyFill="1" applyBorder="1" applyAlignment="1">
      <alignment horizontal="right" vertical="center" indent="1" readingOrder="2"/>
    </xf>
    <xf numFmtId="3" fontId="5" fillId="0" borderId="7" xfId="0" applyNumberFormat="1" applyFont="1" applyBorder="1" applyAlignment="1">
      <alignment horizontal="right" vertical="center" indent="1"/>
    </xf>
    <xf numFmtId="0" fontId="4" fillId="3" borderId="7" xfId="0" applyFont="1" applyFill="1" applyBorder="1" applyAlignment="1">
      <alignment horizontal="left" vertical="center" indent="1"/>
    </xf>
    <xf numFmtId="0" fontId="8" fillId="4" borderId="8" xfId="0" applyFont="1" applyFill="1" applyBorder="1" applyAlignment="1">
      <alignment horizontal="right" vertical="center" indent="1" readingOrder="2"/>
    </xf>
    <xf numFmtId="0" fontId="4" fillId="4" borderId="8" xfId="0" applyFont="1" applyFill="1" applyBorder="1" applyAlignment="1">
      <alignment horizontal="left" vertical="center" indent="1"/>
    </xf>
    <xf numFmtId="0" fontId="8" fillId="3" borderId="15" xfId="0" applyFont="1" applyFill="1" applyBorder="1" applyAlignment="1">
      <alignment horizontal="center" vertical="center"/>
    </xf>
    <xf numFmtId="0" fontId="4" fillId="3" borderId="15" xfId="0" applyFont="1" applyFill="1" applyBorder="1" applyAlignment="1">
      <alignment horizontal="center" vertical="center"/>
    </xf>
    <xf numFmtId="0" fontId="4" fillId="4" borderId="7" xfId="0" applyFont="1" applyFill="1" applyBorder="1" applyAlignment="1">
      <alignment horizontal="center" vertical="center" readingOrder="2"/>
    </xf>
    <xf numFmtId="0" fontId="11" fillId="4" borderId="7" xfId="0" applyFont="1" applyFill="1" applyBorder="1" applyAlignment="1">
      <alignment horizontal="center" vertical="center"/>
    </xf>
    <xf numFmtId="0" fontId="11" fillId="3" borderId="15" xfId="0" applyFont="1" applyFill="1" applyBorder="1" applyAlignment="1">
      <alignment horizontal="center" vertical="center"/>
    </xf>
    <xf numFmtId="0" fontId="4" fillId="3" borderId="7" xfId="0" applyFont="1" applyFill="1" applyBorder="1" applyAlignment="1">
      <alignment horizontal="center" vertical="center" readingOrder="2"/>
    </xf>
    <xf numFmtId="0" fontId="11" fillId="3" borderId="7" xfId="0" applyFont="1" applyFill="1" applyBorder="1" applyAlignment="1">
      <alignment horizontal="center" vertical="center"/>
    </xf>
    <xf numFmtId="0" fontId="11" fillId="4" borderId="15" xfId="0" applyFont="1" applyFill="1" applyBorder="1" applyAlignment="1">
      <alignment horizontal="center" vertical="center"/>
    </xf>
    <xf numFmtId="0" fontId="23" fillId="4" borderId="7" xfId="0" applyFont="1" applyFill="1" applyBorder="1" applyAlignment="1">
      <alignment horizontal="center" vertical="center" readingOrder="2"/>
    </xf>
    <xf numFmtId="0" fontId="16" fillId="4" borderId="7" xfId="0" applyFont="1" applyFill="1" applyBorder="1" applyAlignment="1">
      <alignment horizontal="center" vertical="center"/>
    </xf>
    <xf numFmtId="0" fontId="4" fillId="3" borderId="56" xfId="16" applyFont="1" applyFill="1" applyBorder="1" applyAlignment="1">
      <alignment horizontal="center" vertical="center" wrapText="1" readingOrder="2"/>
    </xf>
    <xf numFmtId="0" fontId="4" fillId="3" borderId="56" xfId="16" applyFont="1" applyFill="1" applyBorder="1" applyAlignment="1">
      <alignment vertical="center" wrapText="1" readingOrder="2"/>
    </xf>
    <xf numFmtId="0" fontId="11" fillId="3" borderId="56" xfId="18" applyFont="1" applyFill="1" applyBorder="1" applyAlignment="1">
      <alignment horizontal="center" vertical="center" wrapText="1"/>
    </xf>
    <xf numFmtId="0" fontId="4" fillId="4" borderId="69" xfId="16" applyFont="1" applyFill="1" applyBorder="1" applyAlignment="1">
      <alignment horizontal="center" vertical="center" wrapText="1" readingOrder="2"/>
    </xf>
    <xf numFmtId="0" fontId="4" fillId="3" borderId="69" xfId="16" applyFont="1" applyFill="1" applyBorder="1" applyAlignment="1">
      <alignment horizontal="center" vertical="center" wrapText="1" readingOrder="2"/>
    </xf>
    <xf numFmtId="0" fontId="4" fillId="0" borderId="22" xfId="16" applyFont="1" applyFill="1" applyBorder="1" applyAlignment="1">
      <alignment horizontal="center" vertical="center" wrapText="1" readingOrder="2"/>
    </xf>
    <xf numFmtId="0" fontId="11" fillId="0" borderId="22" xfId="18" applyFont="1" applyFill="1" applyBorder="1" applyAlignment="1">
      <alignment horizontal="center" vertical="center" wrapText="1"/>
    </xf>
    <xf numFmtId="3" fontId="23" fillId="0" borderId="0" xfId="0" applyNumberFormat="1" applyFont="1" applyAlignment="1">
      <alignment horizontal="center" vertical="center"/>
    </xf>
    <xf numFmtId="0" fontId="8" fillId="3" borderId="0" xfId="0" applyFont="1" applyFill="1" applyBorder="1" applyAlignment="1">
      <alignment horizontal="center" vertical="center"/>
    </xf>
    <xf numFmtId="0" fontId="5" fillId="0" borderId="9" xfId="0" applyFont="1" applyBorder="1" applyAlignment="1">
      <alignment horizontal="right" readingOrder="2"/>
    </xf>
    <xf numFmtId="0" fontId="15" fillId="0" borderId="9" xfId="0" applyFont="1" applyBorder="1" applyAlignment="1"/>
    <xf numFmtId="0" fontId="5" fillId="0" borderId="0" xfId="34" applyFont="1" applyFill="1" applyBorder="1" applyAlignment="1">
      <alignment horizontal="right" vertical="center" readingOrder="2"/>
    </xf>
    <xf numFmtId="0" fontId="31" fillId="3" borderId="0" xfId="1" applyFont="1" applyFill="1" applyAlignment="1">
      <alignment horizontal="center" vertical="center"/>
    </xf>
    <xf numFmtId="0" fontId="31" fillId="3" borderId="0" xfId="1" applyFont="1" applyFill="1" applyAlignment="1">
      <alignment horizontal="center" vertical="center" readingOrder="2"/>
    </xf>
    <xf numFmtId="0" fontId="8" fillId="3" borderId="0" xfId="2" applyFont="1" applyFill="1" applyAlignment="1">
      <alignment horizontal="center" vertical="center"/>
    </xf>
    <xf numFmtId="0" fontId="15" fillId="0" borderId="0" xfId="34" applyFont="1" applyFill="1" applyBorder="1" applyAlignment="1">
      <alignment horizontal="left" vertical="center"/>
    </xf>
    <xf numFmtId="169" fontId="5" fillId="0" borderId="12" xfId="53" applyNumberFormat="1" applyFont="1" applyFill="1" applyBorder="1" applyAlignment="1">
      <alignment horizontal="right" vertical="center" indent="1"/>
    </xf>
    <xf numFmtId="169" fontId="5" fillId="0" borderId="13" xfId="53" applyNumberFormat="1" applyFont="1" applyFill="1" applyBorder="1" applyAlignment="1">
      <alignment horizontal="right" vertical="center" indent="1"/>
    </xf>
    <xf numFmtId="169" fontId="4" fillId="0" borderId="43" xfId="53" applyNumberFormat="1" applyFont="1" applyFill="1" applyBorder="1" applyAlignment="1">
      <alignment horizontal="right" vertical="center" indent="1"/>
    </xf>
    <xf numFmtId="169" fontId="5" fillId="4" borderId="32" xfId="53" applyNumberFormat="1" applyFont="1" applyFill="1" applyBorder="1" applyAlignment="1">
      <alignment horizontal="right" vertical="center" indent="1"/>
    </xf>
    <xf numFmtId="169" fontId="5" fillId="4" borderId="13" xfId="53" applyNumberFormat="1" applyFont="1" applyFill="1" applyBorder="1" applyAlignment="1">
      <alignment horizontal="right" vertical="center" indent="1"/>
    </xf>
    <xf numFmtId="169" fontId="4" fillId="4" borderId="43" xfId="53" applyNumberFormat="1" applyFont="1" applyFill="1" applyBorder="1" applyAlignment="1">
      <alignment horizontal="right" vertical="center" indent="1"/>
    </xf>
    <xf numFmtId="169" fontId="5" fillId="3" borderId="23" xfId="53" applyNumberFormat="1" applyFont="1" applyFill="1" applyBorder="1" applyAlignment="1">
      <alignment horizontal="right" vertical="center" indent="1"/>
    </xf>
    <xf numFmtId="169" fontId="5" fillId="3" borderId="24" xfId="53" applyNumberFormat="1" applyFont="1" applyFill="1" applyBorder="1" applyAlignment="1">
      <alignment horizontal="right" vertical="center" indent="1"/>
    </xf>
    <xf numFmtId="169" fontId="5" fillId="4" borderId="23" xfId="53" applyNumberFormat="1" applyFont="1" applyFill="1" applyBorder="1" applyAlignment="1">
      <alignment horizontal="right" vertical="center" indent="1"/>
    </xf>
    <xf numFmtId="169" fontId="4" fillId="4" borderId="15" xfId="53" applyNumberFormat="1" applyFont="1" applyFill="1" applyBorder="1" applyAlignment="1">
      <alignment horizontal="right" vertical="center" indent="1"/>
    </xf>
    <xf numFmtId="169" fontId="5" fillId="0" borderId="24" xfId="53" applyNumberFormat="1" applyFont="1" applyFill="1" applyBorder="1" applyAlignment="1">
      <alignment horizontal="right" vertical="center" indent="1"/>
    </xf>
    <xf numFmtId="169" fontId="5" fillId="4" borderId="12" xfId="53" applyNumberFormat="1" applyFont="1" applyFill="1" applyBorder="1" applyAlignment="1">
      <alignment horizontal="right" vertical="center" indent="1"/>
    </xf>
    <xf numFmtId="169" fontId="5" fillId="0" borderId="23" xfId="53" applyNumberFormat="1" applyFont="1" applyFill="1" applyBorder="1" applyAlignment="1">
      <alignment horizontal="right" vertical="center" indent="1"/>
    </xf>
    <xf numFmtId="169" fontId="5" fillId="0" borderId="25" xfId="53" applyNumberFormat="1" applyFont="1" applyFill="1" applyBorder="1" applyAlignment="1">
      <alignment horizontal="right" vertical="center" indent="1"/>
    </xf>
    <xf numFmtId="169" fontId="5" fillId="5" borderId="12" xfId="53" applyNumberFormat="1" applyFont="1" applyFill="1" applyBorder="1" applyAlignment="1">
      <alignment horizontal="right" vertical="center" indent="1"/>
    </xf>
    <xf numFmtId="169" fontId="5" fillId="5" borderId="24" xfId="53" applyNumberFormat="1" applyFont="1" applyFill="1" applyBorder="1" applyAlignment="1">
      <alignment horizontal="right" vertical="center" indent="1"/>
    </xf>
    <xf numFmtId="169" fontId="5" fillId="3" borderId="32" xfId="53" applyNumberFormat="1" applyFont="1" applyFill="1" applyBorder="1" applyAlignment="1">
      <alignment horizontal="right" vertical="center" indent="1"/>
    </xf>
    <xf numFmtId="169" fontId="5" fillId="3" borderId="13" xfId="53" applyNumberFormat="1" applyFont="1" applyFill="1" applyBorder="1" applyAlignment="1">
      <alignment horizontal="right" vertical="center" indent="1"/>
    </xf>
    <xf numFmtId="169" fontId="4" fillId="3" borderId="43" xfId="53" applyNumberFormat="1" applyFont="1" applyFill="1" applyBorder="1" applyAlignment="1">
      <alignment horizontal="right" vertical="center" indent="1"/>
    </xf>
    <xf numFmtId="0" fontId="15" fillId="0" borderId="0" xfId="34" applyFont="1" applyFill="1" applyBorder="1" applyAlignment="1">
      <alignment horizontal="left" vertical="center"/>
    </xf>
    <xf numFmtId="169" fontId="4" fillId="3" borderId="0" xfId="53" applyNumberFormat="1" applyFont="1" applyFill="1" applyBorder="1" applyAlignment="1">
      <alignment horizontal="right" vertical="center" indent="1"/>
    </xf>
    <xf numFmtId="166" fontId="4" fillId="3" borderId="0" xfId="15" applyNumberFormat="1" applyFont="1" applyFill="1" applyBorder="1" applyAlignment="1">
      <alignment horizontal="right" vertical="center" indent="1"/>
    </xf>
    <xf numFmtId="0" fontId="11" fillId="0" borderId="0" xfId="15" applyFont="1" applyFill="1" applyBorder="1" applyAlignment="1">
      <alignment horizontal="center" vertical="center"/>
    </xf>
    <xf numFmtId="0" fontId="11" fillId="0" borderId="0" xfId="34" applyFont="1" applyFill="1" applyBorder="1" applyAlignment="1">
      <alignment horizontal="center" vertical="center" wrapText="1"/>
    </xf>
    <xf numFmtId="0" fontId="8" fillId="3" borderId="0" xfId="2" applyFont="1" applyFill="1" applyBorder="1" applyAlignment="1">
      <alignment horizontal="center" vertical="center"/>
    </xf>
    <xf numFmtId="0" fontId="4" fillId="3" borderId="0" xfId="34" applyFont="1" applyFill="1" applyBorder="1" applyAlignment="1">
      <alignment horizontal="left" vertical="center"/>
    </xf>
    <xf numFmtId="0" fontId="4" fillId="4" borderId="0" xfId="34" applyFont="1" applyFill="1" applyBorder="1" applyAlignment="1">
      <alignment horizontal="center" vertical="center"/>
    </xf>
    <xf numFmtId="169" fontId="55" fillId="0" borderId="0" xfId="53" applyNumberFormat="1" applyFont="1"/>
    <xf numFmtId="0" fontId="11" fillId="4" borderId="0" xfId="34" applyFont="1" applyFill="1" applyBorder="1" applyAlignment="1">
      <alignment horizontal="center" vertical="center" wrapText="1"/>
    </xf>
    <xf numFmtId="0" fontId="11" fillId="3" borderId="0" xfId="34" applyFont="1" applyFill="1" applyBorder="1" applyAlignment="1">
      <alignment horizontal="center" vertical="center" wrapText="1"/>
    </xf>
    <xf numFmtId="0" fontId="11" fillId="5" borderId="0" xfId="34" applyFont="1" applyFill="1" applyBorder="1" applyAlignment="1">
      <alignment horizontal="center" vertical="center" wrapText="1"/>
    </xf>
    <xf numFmtId="0" fontId="5" fillId="0" borderId="9" xfId="34" applyFont="1" applyFill="1" applyBorder="1" applyAlignment="1">
      <alignment vertical="center" readingOrder="2"/>
    </xf>
    <xf numFmtId="169" fontId="4" fillId="3" borderId="9" xfId="53" applyNumberFormat="1" applyFont="1" applyFill="1" applyBorder="1" applyAlignment="1">
      <alignment horizontal="right" vertical="center" indent="1"/>
    </xf>
    <xf numFmtId="166" fontId="4" fillId="3" borderId="9" xfId="15" applyNumberFormat="1" applyFont="1" applyFill="1" applyBorder="1" applyAlignment="1">
      <alignment horizontal="right" vertical="center" indent="1"/>
    </xf>
    <xf numFmtId="0" fontId="15" fillId="0" borderId="9" xfId="34" applyFont="1" applyFill="1" applyBorder="1" applyAlignment="1">
      <alignment horizontal="left" vertical="center"/>
    </xf>
    <xf numFmtId="166" fontId="4" fillId="4" borderId="16" xfId="15" applyNumberFormat="1" applyFont="1" applyFill="1" applyBorder="1" applyAlignment="1">
      <alignment horizontal="right" vertical="center" indent="1"/>
    </xf>
    <xf numFmtId="0" fontId="4" fillId="4" borderId="16" xfId="6" applyFont="1" applyFill="1" applyBorder="1" applyAlignment="1">
      <alignment horizontal="center" vertical="center" wrapText="1"/>
    </xf>
    <xf numFmtId="0" fontId="4" fillId="4" borderId="22" xfId="6" applyFont="1" applyFill="1" applyBorder="1" applyAlignment="1">
      <alignment horizontal="center" vertical="center" wrapText="1"/>
    </xf>
    <xf numFmtId="0" fontId="4" fillId="4" borderId="17" xfId="6" applyFont="1" applyFill="1" applyBorder="1" applyAlignment="1">
      <alignment horizontal="center" vertical="center" wrapText="1"/>
    </xf>
    <xf numFmtId="0" fontId="8" fillId="3" borderId="0" xfId="0" applyFont="1" applyFill="1" applyBorder="1" applyAlignment="1">
      <alignment horizontal="center" vertical="center"/>
    </xf>
    <xf numFmtId="0" fontId="8" fillId="0" borderId="0" xfId="0" applyFont="1" applyBorder="1" applyAlignment="1">
      <alignment horizontal="center" vertical="center"/>
    </xf>
    <xf numFmtId="3" fontId="9" fillId="4" borderId="7" xfId="15" applyNumberFormat="1" applyFont="1" applyFill="1" applyBorder="1" applyAlignment="1">
      <alignment horizontal="right" vertical="center" indent="1"/>
    </xf>
    <xf numFmtId="0" fontId="13" fillId="4" borderId="7" xfId="16" applyFont="1" applyFill="1" applyBorder="1" applyAlignment="1">
      <alignment horizontal="center" vertical="center" wrapText="1" readingOrder="2"/>
    </xf>
    <xf numFmtId="3" fontId="10" fillId="4" borderId="7" xfId="17" applyNumberFormat="1" applyFont="1" applyFill="1" applyBorder="1" applyAlignment="1">
      <alignment horizontal="right" vertical="center" indent="1"/>
    </xf>
    <xf numFmtId="0" fontId="9" fillId="4" borderId="7" xfId="18" applyFont="1" applyFill="1" applyBorder="1" applyAlignment="1">
      <alignment horizontal="center" vertical="center" wrapText="1"/>
    </xf>
    <xf numFmtId="0" fontId="16" fillId="4" borderId="22" xfId="6" applyFont="1" applyFill="1" applyBorder="1" applyAlignment="1">
      <alignment horizontal="center" vertical="top" wrapText="1"/>
    </xf>
    <xf numFmtId="0" fontId="8" fillId="3" borderId="7" xfId="16" applyFont="1" applyFill="1" applyBorder="1" applyAlignment="1">
      <alignment horizontal="center" vertical="center" wrapText="1" readingOrder="2"/>
    </xf>
    <xf numFmtId="0" fontId="4" fillId="3" borderId="7" xfId="18" applyFont="1" applyFill="1" applyBorder="1" applyAlignment="1">
      <alignment horizontal="center" vertical="center" wrapText="1"/>
    </xf>
    <xf numFmtId="0" fontId="8" fillId="3" borderId="85" xfId="16" applyFont="1" applyFill="1" applyBorder="1" applyAlignment="1">
      <alignment horizontal="center" vertical="center" wrapText="1" readingOrder="2"/>
    </xf>
    <xf numFmtId="3" fontId="5" fillId="3" borderId="85" xfId="17" applyNumberFormat="1" applyFont="1" applyFill="1" applyBorder="1" applyAlignment="1">
      <alignment horizontal="right" vertical="center" indent="1"/>
    </xf>
    <xf numFmtId="0" fontId="4" fillId="3" borderId="85" xfId="18" applyFont="1" applyFill="1" applyBorder="1" applyAlignment="1">
      <alignment horizontal="center" vertical="center" wrapText="1"/>
    </xf>
    <xf numFmtId="3" fontId="4" fillId="3" borderId="7" xfId="15" applyNumberFormat="1" applyFont="1" applyFill="1" applyBorder="1" applyAlignment="1">
      <alignment horizontal="right" vertical="center" indent="1"/>
    </xf>
    <xf numFmtId="0" fontId="0" fillId="0" borderId="0" xfId="0" applyBorder="1" applyAlignment="1">
      <alignment horizontal="center" vertical="center"/>
    </xf>
    <xf numFmtId="3" fontId="4" fillId="4" borderId="15" xfId="14" applyNumberFormat="1" applyFont="1" applyFill="1" applyBorder="1" applyAlignment="1">
      <alignment horizontal="right" vertical="center" indent="1"/>
    </xf>
    <xf numFmtId="0" fontId="5" fillId="0" borderId="0" xfId="0" applyFont="1" applyBorder="1"/>
    <xf numFmtId="3" fontId="4" fillId="3" borderId="22" xfId="17" applyNumberFormat="1" applyFont="1" applyFill="1" applyBorder="1" applyAlignment="1">
      <alignment horizontal="right" vertical="center" indent="1"/>
    </xf>
    <xf numFmtId="0" fontId="15" fillId="0" borderId="0" xfId="11" applyFont="1" applyAlignment="1">
      <alignment vertical="center"/>
    </xf>
    <xf numFmtId="0" fontId="11" fillId="3" borderId="56" xfId="17" applyFont="1" applyFill="1" applyBorder="1" applyAlignment="1">
      <alignment vertical="center"/>
    </xf>
    <xf numFmtId="0" fontId="11" fillId="3" borderId="56" xfId="18" applyFont="1" applyFill="1" applyBorder="1" applyAlignment="1">
      <alignment vertical="center" wrapText="1"/>
    </xf>
    <xf numFmtId="0" fontId="11" fillId="4" borderId="58" xfId="17" applyFont="1" applyFill="1" applyBorder="1" applyAlignment="1">
      <alignment vertical="center"/>
    </xf>
    <xf numFmtId="0" fontId="11" fillId="4" borderId="58" xfId="18" applyFont="1" applyFill="1" applyBorder="1" applyAlignment="1">
      <alignment vertical="center" wrapText="1"/>
    </xf>
    <xf numFmtId="0" fontId="11" fillId="3" borderId="69" xfId="17" applyFont="1" applyFill="1" applyBorder="1" applyAlignment="1">
      <alignment vertical="center"/>
    </xf>
    <xf numFmtId="0" fontId="4" fillId="4" borderId="22" xfId="16" applyFont="1" applyFill="1" applyBorder="1" applyAlignment="1">
      <alignment horizontal="left" vertical="center" wrapText="1" readingOrder="2"/>
    </xf>
    <xf numFmtId="0" fontId="11" fillId="4" borderId="70" xfId="17" applyFont="1" applyFill="1" applyBorder="1" applyAlignment="1">
      <alignment vertical="center"/>
    </xf>
    <xf numFmtId="0" fontId="11" fillId="3" borderId="15" xfId="17" applyFont="1" applyFill="1" applyBorder="1" applyAlignment="1">
      <alignment vertical="center"/>
    </xf>
    <xf numFmtId="0" fontId="4" fillId="3" borderId="15" xfId="14" applyFont="1" applyFill="1" applyBorder="1" applyAlignment="1">
      <alignment horizontal="center" vertical="center" wrapText="1" readingOrder="2"/>
    </xf>
    <xf numFmtId="3" fontId="4" fillId="3" borderId="15" xfId="14" applyNumberFormat="1" applyFont="1" applyFill="1" applyBorder="1" applyAlignment="1">
      <alignment horizontal="right" vertical="center" indent="1"/>
    </xf>
    <xf numFmtId="0" fontId="11" fillId="3" borderId="15" xfId="14" applyFont="1" applyFill="1" applyBorder="1" applyAlignment="1">
      <alignment horizontal="center" vertical="center"/>
    </xf>
    <xf numFmtId="0" fontId="11" fillId="3" borderId="59" xfId="0" applyFont="1" applyFill="1" applyBorder="1" applyAlignment="1">
      <alignment horizontal="left" vertical="center" wrapText="1" indent="1" readingOrder="1"/>
    </xf>
    <xf numFmtId="0" fontId="11" fillId="4" borderId="59" xfId="0" applyFont="1" applyFill="1" applyBorder="1" applyAlignment="1">
      <alignment horizontal="left" vertical="center" wrapText="1" indent="1" readingOrder="1"/>
    </xf>
    <xf numFmtId="0" fontId="4" fillId="4" borderId="22" xfId="14" applyFont="1" applyFill="1" applyBorder="1" applyAlignment="1">
      <alignment horizontal="center" vertical="center" wrapText="1" readingOrder="2"/>
    </xf>
    <xf numFmtId="0" fontId="4" fillId="4" borderId="22" xfId="14" applyFont="1" applyFill="1" applyBorder="1" applyAlignment="1">
      <alignment horizontal="right" vertical="center" wrapText="1" readingOrder="2"/>
    </xf>
    <xf numFmtId="0" fontId="33" fillId="0" borderId="0" xfId="0" applyFont="1" applyBorder="1" applyAlignment="1">
      <alignment vertical="center"/>
    </xf>
    <xf numFmtId="0" fontId="4" fillId="4" borderId="15" xfId="34" applyFont="1" applyFill="1" applyBorder="1" applyAlignment="1">
      <alignment horizontal="center" vertical="center" wrapText="1" readingOrder="1"/>
    </xf>
    <xf numFmtId="3" fontId="4" fillId="4" borderId="7" xfId="17" applyNumberFormat="1" applyFont="1" applyFill="1" applyBorder="1" applyAlignment="1">
      <alignment horizontal="right" vertical="center" indent="1"/>
    </xf>
    <xf numFmtId="3" fontId="4" fillId="3" borderId="7" xfId="17" applyNumberFormat="1" applyFont="1" applyFill="1" applyBorder="1" applyAlignment="1">
      <alignment horizontal="right" vertical="center" indent="1"/>
    </xf>
    <xf numFmtId="3" fontId="4" fillId="0" borderId="7" xfId="17" applyNumberFormat="1" applyFont="1" applyFill="1" applyBorder="1" applyAlignment="1">
      <alignment horizontal="right" vertical="center" indent="1"/>
    </xf>
    <xf numFmtId="0" fontId="23" fillId="3" borderId="54" xfId="0" applyFont="1" applyFill="1" applyBorder="1" applyAlignment="1">
      <alignment horizontal="right" vertical="center" indent="1"/>
    </xf>
    <xf numFmtId="0" fontId="4" fillId="0" borderId="54" xfId="0" applyFont="1" applyBorder="1" applyAlignment="1">
      <alignment horizontal="center" vertical="center"/>
    </xf>
    <xf numFmtId="0" fontId="16" fillId="3" borderId="54" xfId="0" applyFont="1" applyFill="1" applyBorder="1" applyAlignment="1">
      <alignment horizontal="left" vertical="center" indent="1"/>
    </xf>
    <xf numFmtId="0" fontId="4" fillId="3" borderId="7" xfId="0" applyFont="1" applyFill="1" applyBorder="1" applyAlignment="1">
      <alignment horizontal="center" vertical="center"/>
    </xf>
    <xf numFmtId="0" fontId="4" fillId="4" borderId="14" xfId="0" applyFont="1" applyFill="1" applyBorder="1" applyAlignment="1">
      <alignment horizontal="center" vertical="center" readingOrder="2"/>
    </xf>
    <xf numFmtId="3" fontId="5" fillId="5" borderId="14" xfId="0" applyNumberFormat="1" applyFont="1" applyFill="1" applyBorder="1" applyAlignment="1">
      <alignment horizontal="right" vertical="center" indent="1"/>
    </xf>
    <xf numFmtId="0" fontId="11" fillId="4" borderId="14" xfId="0" applyFont="1" applyFill="1" applyBorder="1" applyAlignment="1">
      <alignment horizontal="center" vertical="center"/>
    </xf>
    <xf numFmtId="0" fontId="23" fillId="4" borderId="54" xfId="0" applyFont="1" applyFill="1" applyBorder="1" applyAlignment="1">
      <alignment horizontal="right" vertical="center" indent="1"/>
    </xf>
    <xf numFmtId="3" fontId="4" fillId="4" borderId="54" xfId="0" applyNumberFormat="1" applyFont="1" applyFill="1" applyBorder="1" applyAlignment="1">
      <alignment horizontal="right" vertical="center" indent="1"/>
    </xf>
    <xf numFmtId="0" fontId="16" fillId="4" borderId="54" xfId="0" applyFont="1" applyFill="1" applyBorder="1" applyAlignment="1">
      <alignment horizontal="left" vertical="center" indent="1"/>
    </xf>
    <xf numFmtId="3" fontId="5" fillId="3" borderId="7" xfId="0" applyNumberFormat="1" applyFont="1" applyFill="1" applyBorder="1" applyAlignment="1">
      <alignment horizontal="right" vertical="center" indent="1"/>
    </xf>
    <xf numFmtId="0" fontId="4" fillId="3" borderId="14" xfId="0" applyFont="1" applyFill="1" applyBorder="1" applyAlignment="1">
      <alignment horizontal="center" vertical="center"/>
    </xf>
    <xf numFmtId="3" fontId="5" fillId="0" borderId="14" xfId="0" applyNumberFormat="1" applyFont="1" applyBorder="1" applyAlignment="1">
      <alignment horizontal="right" vertical="center" indent="1"/>
    </xf>
    <xf numFmtId="0" fontId="11" fillId="3" borderId="14" xfId="0" applyFont="1" applyFill="1" applyBorder="1" applyAlignment="1">
      <alignment horizontal="center" vertical="center"/>
    </xf>
    <xf numFmtId="3" fontId="4" fillId="0" borderId="54" xfId="0" applyNumberFormat="1" applyFont="1" applyBorder="1" applyAlignment="1">
      <alignment horizontal="right" vertical="center" indent="1"/>
    </xf>
    <xf numFmtId="49" fontId="23" fillId="3" borderId="7" xfId="0" applyNumberFormat="1" applyFont="1" applyFill="1" applyBorder="1" applyAlignment="1">
      <alignment horizontal="center" vertical="center" readingOrder="2"/>
    </xf>
    <xf numFmtId="0" fontId="16" fillId="3" borderId="7" xfId="0" applyFont="1" applyFill="1" applyBorder="1" applyAlignment="1">
      <alignment horizontal="center" vertical="center"/>
    </xf>
    <xf numFmtId="0" fontId="0" fillId="4" borderId="7" xfId="0" applyFill="1" applyBorder="1" applyAlignment="1">
      <alignment horizontal="right" vertical="center" indent="1"/>
    </xf>
    <xf numFmtId="0" fontId="0" fillId="0" borderId="7" xfId="0" applyBorder="1" applyAlignment="1">
      <alignment horizontal="right" vertical="center" indent="1"/>
    </xf>
    <xf numFmtId="0" fontId="5" fillId="3" borderId="9" xfId="16" applyFont="1" applyFill="1" applyBorder="1" applyAlignment="1">
      <alignment horizontal="right" vertical="center" wrapText="1" readingOrder="2"/>
    </xf>
    <xf numFmtId="0" fontId="54" fillId="3" borderId="9" xfId="0" applyFont="1" applyFill="1" applyBorder="1" applyAlignment="1">
      <alignment horizontal="right" vertical="center" wrapText="1" readingOrder="2"/>
    </xf>
    <xf numFmtId="0" fontId="4" fillId="3" borderId="60" xfId="16" applyFont="1" applyFill="1" applyBorder="1" applyAlignment="1">
      <alignment horizontal="right" vertical="center" wrapText="1" indent="1" readingOrder="2"/>
    </xf>
    <xf numFmtId="3" fontId="10" fillId="3" borderId="60" xfId="17" applyNumberFormat="1" applyFont="1" applyFill="1" applyBorder="1" applyAlignment="1">
      <alignment horizontal="right" vertical="center" indent="1"/>
    </xf>
    <xf numFmtId="0" fontId="11" fillId="3" borderId="17" xfId="0" applyFont="1" applyFill="1" applyBorder="1" applyAlignment="1">
      <alignment horizontal="left" vertical="center" wrapText="1" indent="1" readingOrder="1"/>
    </xf>
    <xf numFmtId="0" fontId="4" fillId="3" borderId="22" xfId="16" applyFont="1" applyFill="1" applyBorder="1" applyAlignment="1">
      <alignment vertical="center" wrapText="1" readingOrder="2"/>
    </xf>
    <xf numFmtId="0" fontId="11" fillId="3" borderId="70" xfId="18" applyFont="1" applyFill="1" applyBorder="1" applyAlignment="1">
      <alignment vertical="center" wrapText="1"/>
    </xf>
    <xf numFmtId="0" fontId="11" fillId="3" borderId="70" xfId="18" applyFont="1" applyFill="1" applyBorder="1" applyAlignment="1">
      <alignment horizontal="center" vertical="center" wrapText="1"/>
    </xf>
    <xf numFmtId="0" fontId="11" fillId="4" borderId="69" xfId="18" applyFont="1" applyFill="1" applyBorder="1" applyAlignment="1">
      <alignment vertical="center" wrapText="1"/>
    </xf>
    <xf numFmtId="0" fontId="4" fillId="4" borderId="22" xfId="14" applyFont="1" applyFill="1" applyBorder="1" applyAlignment="1">
      <alignment vertical="center" wrapText="1" readingOrder="2"/>
    </xf>
    <xf numFmtId="0" fontId="11" fillId="4" borderId="22" xfId="14" applyFont="1" applyFill="1" applyBorder="1" applyAlignment="1">
      <alignment vertical="center"/>
    </xf>
    <xf numFmtId="0" fontId="11" fillId="4" borderId="22" xfId="14" applyFont="1" applyFill="1" applyBorder="1" applyAlignment="1">
      <alignment horizontal="left" vertical="center"/>
    </xf>
    <xf numFmtId="3" fontId="5" fillId="4" borderId="58" xfId="15" applyNumberFormat="1" applyFont="1" applyFill="1" applyBorder="1" applyAlignment="1">
      <alignment horizontal="right" vertical="center" indent="1"/>
    </xf>
    <xf numFmtId="3" fontId="4" fillId="4" borderId="15" xfId="15" applyNumberFormat="1" applyFont="1" applyFill="1" applyBorder="1" applyAlignment="1">
      <alignment horizontal="right" vertical="center" indent="1"/>
    </xf>
    <xf numFmtId="0" fontId="13" fillId="3" borderId="14" xfId="16" applyFont="1" applyFill="1" applyBorder="1" applyAlignment="1">
      <alignment horizontal="center" vertical="center" wrapText="1" readingOrder="2"/>
    </xf>
    <xf numFmtId="3" fontId="10" fillId="3" borderId="14" xfId="17" applyNumberFormat="1" applyFont="1" applyFill="1" applyBorder="1" applyAlignment="1">
      <alignment horizontal="right" vertical="center" indent="1"/>
    </xf>
    <xf numFmtId="3" fontId="9" fillId="3" borderId="14" xfId="15" applyNumberFormat="1" applyFont="1" applyFill="1" applyBorder="1" applyAlignment="1">
      <alignment horizontal="right" vertical="center" indent="1"/>
    </xf>
    <xf numFmtId="0" fontId="9" fillId="3" borderId="14" xfId="18" applyFont="1" applyFill="1" applyBorder="1" applyAlignment="1">
      <alignment horizontal="center" vertical="center" wrapText="1"/>
    </xf>
    <xf numFmtId="0" fontId="8" fillId="4" borderId="85" xfId="16" applyFont="1" applyFill="1" applyBorder="1" applyAlignment="1">
      <alignment horizontal="center" vertical="center" wrapText="1" readingOrder="2"/>
    </xf>
    <xf numFmtId="3" fontId="5" fillId="4" borderId="85" xfId="17" applyNumberFormat="1" applyFont="1" applyFill="1" applyBorder="1" applyAlignment="1">
      <alignment horizontal="right" vertical="center" indent="1"/>
    </xf>
    <xf numFmtId="3" fontId="4" fillId="4" borderId="85" xfId="15" applyNumberFormat="1" applyFont="1" applyFill="1" applyBorder="1" applyAlignment="1">
      <alignment horizontal="right" vertical="center" indent="1"/>
    </xf>
    <xf numFmtId="0" fontId="4" fillId="4" borderId="85" xfId="18" applyFont="1" applyFill="1" applyBorder="1" applyAlignment="1">
      <alignment horizontal="center" vertical="center" wrapText="1"/>
    </xf>
    <xf numFmtId="3" fontId="33" fillId="3" borderId="7" xfId="6" applyNumberFormat="1" applyFont="1" applyFill="1" applyBorder="1" applyAlignment="1">
      <alignment horizontal="left" vertical="center" wrapText="1" indent="1"/>
    </xf>
    <xf numFmtId="1" fontId="4" fillId="3" borderId="7" xfId="4" applyFont="1" applyFill="1" applyBorder="1" applyAlignment="1">
      <alignment horizontal="center" vertical="center" wrapText="1"/>
    </xf>
    <xf numFmtId="0" fontId="8" fillId="3" borderId="10" xfId="0" applyFont="1" applyFill="1" applyBorder="1" applyAlignment="1">
      <alignment horizontal="right" vertical="center"/>
    </xf>
    <xf numFmtId="3" fontId="4" fillId="4" borderId="33" xfId="17" applyNumberFormat="1" applyFont="1" applyFill="1" applyBorder="1" applyAlignment="1">
      <alignment horizontal="right" vertical="center" indent="1"/>
    </xf>
    <xf numFmtId="3" fontId="5" fillId="4" borderId="33" xfId="17" applyNumberFormat="1" applyFont="1" applyFill="1" applyBorder="1" applyAlignment="1">
      <alignment horizontal="right" vertical="center" indent="1"/>
    </xf>
    <xf numFmtId="3" fontId="4" fillId="4" borderId="27" xfId="14" applyNumberFormat="1" applyFont="1" applyFill="1" applyBorder="1" applyAlignment="1">
      <alignment horizontal="right" vertical="center" indent="1"/>
    </xf>
    <xf numFmtId="0" fontId="0" fillId="0" borderId="0" xfId="0"/>
    <xf numFmtId="171" fontId="5" fillId="0" borderId="33" xfId="61" applyNumberFormat="1" applyFont="1" applyFill="1" applyBorder="1" applyAlignment="1">
      <alignment horizontal="center" vertical="center"/>
    </xf>
    <xf numFmtId="171" fontId="5" fillId="5" borderId="7" xfId="61" applyNumberFormat="1" applyFont="1" applyFill="1" applyBorder="1" applyAlignment="1">
      <alignment horizontal="center" vertical="center"/>
    </xf>
    <xf numFmtId="171" fontId="5" fillId="0" borderId="7" xfId="61" applyNumberFormat="1" applyFont="1" applyFill="1" applyBorder="1" applyAlignment="1">
      <alignment horizontal="center" vertical="center"/>
    </xf>
    <xf numFmtId="171" fontId="5" fillId="5" borderId="8" xfId="61" applyNumberFormat="1" applyFont="1" applyFill="1" applyBorder="1" applyAlignment="1">
      <alignment horizontal="center" vertical="center"/>
    </xf>
    <xf numFmtId="3" fontId="4" fillId="0" borderId="85" xfId="15" applyNumberFormat="1" applyFont="1" applyFill="1" applyBorder="1" applyAlignment="1">
      <alignment horizontal="right" vertical="center" indent="1"/>
    </xf>
    <xf numFmtId="0" fontId="16" fillId="4" borderId="86" xfId="6" applyFont="1" applyFill="1" applyBorder="1" applyAlignment="1">
      <alignment horizontal="center" vertical="top" wrapText="1"/>
    </xf>
    <xf numFmtId="0" fontId="5" fillId="0" borderId="0" xfId="0" applyFont="1" applyAlignment="1">
      <alignment horizontal="right" vertical="center" readingOrder="2"/>
    </xf>
    <xf numFmtId="0" fontId="4" fillId="0" borderId="0" xfId="34" applyFont="1" applyAlignment="1">
      <alignment horizontal="center" vertical="center"/>
    </xf>
    <xf numFmtId="0" fontId="4" fillId="4" borderId="15" xfId="14" applyFont="1" applyFill="1" applyBorder="1" applyAlignment="1">
      <alignment horizontal="center" vertical="center" wrapText="1" readingOrder="2"/>
    </xf>
    <xf numFmtId="0" fontId="11" fillId="4" borderId="15" xfId="14" applyFont="1" applyFill="1" applyBorder="1" applyAlignment="1">
      <alignment horizontal="center" vertical="center"/>
    </xf>
    <xf numFmtId="0" fontId="5" fillId="0" borderId="0" xfId="0" applyFont="1" applyAlignment="1">
      <alignment horizontal="right" vertical="center" readingOrder="2"/>
    </xf>
    <xf numFmtId="0" fontId="11" fillId="4" borderId="22" xfId="18" applyFont="1" applyFill="1" applyBorder="1">
      <alignment horizontal="left" vertical="center" wrapText="1" indent="1"/>
    </xf>
    <xf numFmtId="3" fontId="4" fillId="4" borderId="22" xfId="17" applyNumberFormat="1" applyFont="1" applyFill="1" applyBorder="1">
      <alignment horizontal="right" vertical="center" indent="1"/>
    </xf>
    <xf numFmtId="3" fontId="5" fillId="4" borderId="22" xfId="17" applyNumberFormat="1" applyFont="1" applyFill="1" applyBorder="1">
      <alignment horizontal="right" vertical="center" indent="1"/>
    </xf>
    <xf numFmtId="0" fontId="4" fillId="4" borderId="22" xfId="16" applyFont="1" applyFill="1" applyBorder="1">
      <alignment horizontal="right" vertical="center" wrapText="1" indent="1" readingOrder="2"/>
    </xf>
    <xf numFmtId="0" fontId="11" fillId="3" borderId="22" xfId="18" applyFont="1" applyFill="1" applyBorder="1">
      <alignment horizontal="left" vertical="center" wrapText="1" indent="1"/>
    </xf>
    <xf numFmtId="3" fontId="4" fillId="3" borderId="22" xfId="17" applyNumberFormat="1" applyFont="1" applyFill="1" applyBorder="1">
      <alignment horizontal="right" vertical="center" indent="1"/>
    </xf>
    <xf numFmtId="3" fontId="5" fillId="3" borderId="22" xfId="17" applyNumberFormat="1" applyFont="1" applyFill="1" applyBorder="1">
      <alignment horizontal="right" vertical="center" indent="1"/>
    </xf>
    <xf numFmtId="0" fontId="4" fillId="3" borderId="22" xfId="16" applyFont="1" applyFill="1" applyBorder="1">
      <alignment horizontal="right" vertical="center" wrapText="1" indent="1" readingOrder="2"/>
    </xf>
    <xf numFmtId="0" fontId="11" fillId="3" borderId="56" xfId="18" applyFont="1" applyFill="1" applyBorder="1">
      <alignment horizontal="left" vertical="center" wrapText="1" indent="1"/>
    </xf>
    <xf numFmtId="3" fontId="4" fillId="3" borderId="69" xfId="17" applyNumberFormat="1" applyFont="1" applyFill="1" applyBorder="1">
      <alignment horizontal="right" vertical="center" indent="1"/>
    </xf>
    <xf numFmtId="3" fontId="5" fillId="3" borderId="69" xfId="17" applyNumberFormat="1" applyFont="1" applyFill="1" applyBorder="1">
      <alignment horizontal="right" vertical="center" indent="1"/>
    </xf>
    <xf numFmtId="0" fontId="4" fillId="3" borderId="56" xfId="16" applyFont="1" applyFill="1" applyBorder="1">
      <alignment horizontal="right" vertical="center" wrapText="1" indent="1" readingOrder="2"/>
    </xf>
    <xf numFmtId="0" fontId="11" fillId="4" borderId="69" xfId="18" applyFont="1" applyFill="1" applyBorder="1">
      <alignment horizontal="left" vertical="center" wrapText="1" indent="1"/>
    </xf>
    <xf numFmtId="3" fontId="4" fillId="4" borderId="69" xfId="17" applyNumberFormat="1" applyFont="1" applyFill="1" applyBorder="1">
      <alignment horizontal="right" vertical="center" indent="1"/>
    </xf>
    <xf numFmtId="3" fontId="5" fillId="4" borderId="69" xfId="17" applyNumberFormat="1" applyFont="1" applyFill="1" applyBorder="1">
      <alignment horizontal="right" vertical="center" indent="1"/>
    </xf>
    <xf numFmtId="0" fontId="4" fillId="4" borderId="69" xfId="16" applyFont="1" applyFill="1" applyBorder="1">
      <alignment horizontal="right" vertical="center" wrapText="1" indent="1" readingOrder="2"/>
    </xf>
    <xf numFmtId="1" fontId="4" fillId="0" borderId="0" xfId="0" applyNumberFormat="1" applyFont="1" applyAlignment="1">
      <alignment horizontal="center" vertical="center"/>
    </xf>
    <xf numFmtId="0" fontId="4" fillId="4" borderId="87" xfId="6" applyFont="1" applyFill="1" applyBorder="1">
      <alignment horizontal="center" vertical="center" wrapText="1"/>
    </xf>
    <xf numFmtId="0" fontId="4" fillId="4" borderId="10" xfId="6" applyFont="1" applyFill="1" applyBorder="1">
      <alignment horizontal="center" vertical="center" wrapText="1"/>
    </xf>
    <xf numFmtId="0" fontId="23" fillId="4" borderId="89" xfId="6" applyFont="1" applyFill="1" applyBorder="1">
      <alignment horizontal="center" vertical="center" wrapText="1"/>
    </xf>
    <xf numFmtId="0" fontId="23" fillId="4" borderId="9" xfId="6" applyFont="1" applyFill="1" applyBorder="1">
      <alignment horizontal="center" vertical="center" wrapText="1"/>
    </xf>
    <xf numFmtId="0" fontId="23" fillId="4" borderId="88" xfId="6" applyFont="1" applyFill="1" applyBorder="1">
      <alignment horizontal="center" vertical="center" wrapText="1"/>
    </xf>
    <xf numFmtId="3" fontId="4" fillId="4" borderId="17" xfId="17" applyNumberFormat="1" applyFont="1" applyFill="1" applyBorder="1">
      <alignment horizontal="right" vertical="center" indent="1"/>
    </xf>
    <xf numFmtId="3" fontId="4" fillId="4" borderId="15" xfId="17" applyNumberFormat="1" applyFont="1" applyFill="1" applyBorder="1">
      <alignment horizontal="right" vertical="center" indent="1"/>
    </xf>
    <xf numFmtId="0" fontId="4" fillId="4" borderId="17" xfId="16" applyFont="1" applyFill="1" applyBorder="1">
      <alignment horizontal="right" vertical="center" wrapText="1" indent="1" readingOrder="2"/>
    </xf>
    <xf numFmtId="0" fontId="5" fillId="5" borderId="0" xfId="0" applyFont="1" applyFill="1"/>
    <xf numFmtId="3" fontId="4" fillId="3" borderId="60" xfId="17" applyNumberFormat="1" applyFont="1" applyFill="1" applyBorder="1">
      <alignment horizontal="right" vertical="center" indent="1"/>
    </xf>
    <xf numFmtId="0" fontId="4" fillId="3" borderId="17" xfId="16" applyFont="1" applyFill="1" applyBorder="1">
      <alignment horizontal="right" vertical="center" wrapText="1" indent="1" readingOrder="2"/>
    </xf>
    <xf numFmtId="0" fontId="4" fillId="4" borderId="16" xfId="16" applyFont="1" applyFill="1" applyBorder="1">
      <alignment horizontal="right" vertical="center" wrapText="1" indent="1" readingOrder="2"/>
    </xf>
    <xf numFmtId="0" fontId="8" fillId="0" borderId="0" xfId="0" applyFont="1" applyAlignment="1">
      <alignment horizontal="center" vertical="center"/>
    </xf>
    <xf numFmtId="0" fontId="13" fillId="3" borderId="33" xfId="16" applyFont="1" applyFill="1" applyBorder="1" applyAlignment="1">
      <alignment horizontal="center" vertical="center" wrapText="1" readingOrder="2"/>
    </xf>
    <xf numFmtId="3" fontId="10" fillId="3" borderId="33" xfId="17" applyNumberFormat="1" applyFont="1" applyFill="1" applyBorder="1" applyAlignment="1">
      <alignment horizontal="right" vertical="center" indent="1"/>
    </xf>
    <xf numFmtId="3" fontId="9" fillId="3" borderId="33" xfId="15" applyNumberFormat="1" applyFont="1" applyFill="1" applyBorder="1" applyAlignment="1">
      <alignment horizontal="right" vertical="center" indent="1"/>
    </xf>
    <xf numFmtId="0" fontId="9" fillId="3" borderId="33" xfId="18" applyFont="1" applyFill="1" applyBorder="1" applyAlignment="1">
      <alignment horizontal="center" vertical="center" wrapText="1"/>
    </xf>
    <xf numFmtId="0" fontId="6" fillId="0" borderId="0" xfId="0" applyFont="1" applyAlignment="1">
      <alignment horizontal="center" vertical="top"/>
    </xf>
    <xf numFmtId="0" fontId="11" fillId="5" borderId="16" xfId="34" applyFont="1" applyFill="1" applyBorder="1" applyAlignment="1">
      <alignment horizontal="center" vertical="center" wrapText="1"/>
    </xf>
    <xf numFmtId="0" fontId="11" fillId="5" borderId="22" xfId="34" applyFont="1" applyFill="1" applyBorder="1" applyAlignment="1">
      <alignment horizontal="center" vertical="center" wrapText="1"/>
    </xf>
    <xf numFmtId="0" fontId="11" fillId="5" borderId="17" xfId="34" applyFont="1" applyFill="1" applyBorder="1" applyAlignment="1">
      <alignment horizontal="center" vertical="center" wrapText="1"/>
    </xf>
    <xf numFmtId="0" fontId="11" fillId="0" borderId="22" xfId="34" applyFont="1" applyFill="1" applyBorder="1" applyAlignment="1">
      <alignment horizontal="center" vertical="center" wrapText="1"/>
    </xf>
    <xf numFmtId="0" fontId="11" fillId="0" borderId="17" xfId="34" applyFont="1" applyFill="1" applyBorder="1" applyAlignment="1">
      <alignment horizontal="center" vertical="center" wrapText="1"/>
    </xf>
    <xf numFmtId="0" fontId="11" fillId="0" borderId="15" xfId="34" applyFont="1" applyFill="1" applyBorder="1" applyAlignment="1">
      <alignment horizontal="center" vertical="center" wrapText="1"/>
    </xf>
    <xf numFmtId="0" fontId="11" fillId="4" borderId="15" xfId="34" applyFont="1" applyFill="1" applyBorder="1" applyAlignment="1">
      <alignment horizontal="center" vertical="center" wrapText="1"/>
    </xf>
    <xf numFmtId="0" fontId="11" fillId="3" borderId="15" xfId="34" applyFont="1" applyFill="1" applyBorder="1" applyAlignment="1">
      <alignment horizontal="center" vertical="center" wrapText="1"/>
    </xf>
    <xf numFmtId="0" fontId="4" fillId="4" borderId="31" xfId="34" applyFont="1" applyFill="1" applyBorder="1" applyAlignment="1">
      <alignment horizontal="center" vertical="center"/>
    </xf>
    <xf numFmtId="0" fontId="4" fillId="4" borderId="22" xfId="34" applyFont="1" applyFill="1" applyBorder="1" applyAlignment="1">
      <alignment horizontal="center" vertical="center"/>
    </xf>
    <xf numFmtId="0" fontId="4" fillId="4" borderId="17" xfId="34" applyFont="1" applyFill="1" applyBorder="1" applyAlignment="1">
      <alignment horizontal="center" vertical="center"/>
    </xf>
    <xf numFmtId="0" fontId="31" fillId="3" borderId="0" xfId="1" applyFont="1" applyFill="1" applyAlignment="1">
      <alignment horizontal="center" vertical="center"/>
    </xf>
    <xf numFmtId="0" fontId="31" fillId="3" borderId="0" xfId="1" applyFont="1" applyFill="1" applyAlignment="1">
      <alignment horizontal="center" vertical="center" readingOrder="2"/>
    </xf>
    <xf numFmtId="0" fontId="8" fillId="3" borderId="0" xfId="2" applyFont="1" applyFill="1" applyAlignment="1">
      <alignment horizontal="center" vertical="center"/>
    </xf>
    <xf numFmtId="0" fontId="4" fillId="3" borderId="34" xfId="2" applyFont="1" applyFill="1" applyBorder="1" applyAlignment="1">
      <alignment horizontal="center" vertical="center"/>
    </xf>
    <xf numFmtId="0" fontId="8" fillId="3" borderId="34" xfId="2" applyFont="1" applyFill="1" applyBorder="1" applyAlignment="1">
      <alignment horizontal="center" vertical="center"/>
    </xf>
    <xf numFmtId="0" fontId="4" fillId="4" borderId="32" xfId="34" applyFont="1" applyFill="1" applyBorder="1" applyAlignment="1">
      <alignment horizontal="center" vertical="center"/>
    </xf>
    <xf numFmtId="0" fontId="4" fillId="4" borderId="13" xfId="34" applyFont="1" applyFill="1" applyBorder="1" applyAlignment="1">
      <alignment horizontal="center" vertical="center"/>
    </xf>
    <xf numFmtId="0" fontId="4" fillId="4" borderId="82" xfId="34" applyFont="1" applyFill="1" applyBorder="1" applyAlignment="1">
      <alignment horizontal="center" vertical="center"/>
    </xf>
    <xf numFmtId="0" fontId="4" fillId="4" borderId="83" xfId="34" applyFont="1" applyFill="1" applyBorder="1" applyAlignment="1">
      <alignment horizontal="center" vertical="center"/>
    </xf>
    <xf numFmtId="0" fontId="4" fillId="4" borderId="55" xfId="34" applyFont="1" applyFill="1" applyBorder="1" applyAlignment="1">
      <alignment horizontal="center" vertical="center"/>
    </xf>
    <xf numFmtId="0" fontId="4" fillId="3" borderId="72" xfId="34" applyFont="1" applyFill="1" applyBorder="1" applyAlignment="1">
      <alignment horizontal="left" vertical="center"/>
    </xf>
    <xf numFmtId="0" fontId="4" fillId="3" borderId="73" xfId="34" applyFont="1" applyFill="1" applyBorder="1" applyAlignment="1">
      <alignment horizontal="left" vertical="center"/>
    </xf>
    <xf numFmtId="0" fontId="4" fillId="3" borderId="74" xfId="34" applyFont="1" applyFill="1" applyBorder="1" applyAlignment="1">
      <alignment horizontal="left" vertical="center"/>
    </xf>
    <xf numFmtId="0" fontId="4" fillId="0" borderId="16" xfId="34" applyFont="1" applyFill="1" applyBorder="1" applyAlignment="1">
      <alignment horizontal="center" vertical="center" wrapText="1"/>
    </xf>
    <xf numFmtId="0" fontId="4" fillId="0" borderId="22" xfId="34" applyFont="1" applyFill="1" applyBorder="1" applyAlignment="1">
      <alignment horizontal="center" vertical="center" wrapText="1"/>
    </xf>
    <xf numFmtId="0" fontId="4" fillId="0" borderId="21" xfId="34" applyFont="1" applyFill="1" applyBorder="1" applyAlignment="1">
      <alignment horizontal="center" vertical="center" wrapText="1"/>
    </xf>
    <xf numFmtId="0" fontId="4" fillId="4" borderId="22" xfId="34" applyFont="1" applyFill="1" applyBorder="1" applyAlignment="1">
      <alignment horizontal="center" vertical="center" wrapText="1"/>
    </xf>
    <xf numFmtId="0" fontId="4" fillId="4" borderId="21" xfId="34" applyFont="1" applyFill="1" applyBorder="1" applyAlignment="1">
      <alignment horizontal="center" vertical="center" wrapText="1"/>
    </xf>
    <xf numFmtId="0" fontId="8" fillId="4" borderId="31" xfId="34" applyFont="1" applyFill="1" applyBorder="1" applyAlignment="1">
      <alignment horizontal="center" vertical="center"/>
    </xf>
    <xf numFmtId="0" fontId="8" fillId="4" borderId="22" xfId="34" applyFont="1" applyFill="1" applyBorder="1" applyAlignment="1">
      <alignment horizontal="center" vertical="center"/>
    </xf>
    <xf numFmtId="0" fontId="8" fillId="4" borderId="17" xfId="34" applyFont="1" applyFill="1" applyBorder="1" applyAlignment="1">
      <alignment horizontal="center" vertical="center"/>
    </xf>
    <xf numFmtId="0" fontId="4" fillId="4" borderId="17" xfId="34" applyFont="1" applyFill="1" applyBorder="1" applyAlignment="1">
      <alignment horizontal="center" vertical="center" wrapText="1"/>
    </xf>
    <xf numFmtId="0" fontId="4" fillId="3" borderId="22" xfId="34" applyFont="1" applyFill="1" applyBorder="1" applyAlignment="1">
      <alignment horizontal="center" vertical="center" wrapText="1"/>
    </xf>
    <xf numFmtId="0" fontId="4" fillId="3" borderId="21" xfId="34" applyFont="1" applyFill="1" applyBorder="1" applyAlignment="1">
      <alignment horizontal="center" vertical="center" wrapText="1"/>
    </xf>
    <xf numFmtId="0" fontId="15" fillId="0" borderId="0" xfId="34" applyFont="1" applyFill="1" applyBorder="1" applyAlignment="1">
      <alignment horizontal="left" vertical="center"/>
    </xf>
    <xf numFmtId="0" fontId="4" fillId="4" borderId="16" xfId="34" applyFont="1" applyFill="1" applyBorder="1" applyAlignment="1">
      <alignment horizontal="center" vertical="center" wrapText="1"/>
    </xf>
    <xf numFmtId="0" fontId="4" fillId="5" borderId="16" xfId="34" applyFont="1" applyFill="1" applyBorder="1" applyAlignment="1">
      <alignment horizontal="center" vertical="center" wrapText="1"/>
    </xf>
    <xf numFmtId="0" fontId="4" fillId="5" borderId="22" xfId="34" applyFont="1" applyFill="1" applyBorder="1" applyAlignment="1">
      <alignment horizontal="center" vertical="center" wrapText="1"/>
    </xf>
    <xf numFmtId="0" fontId="4" fillId="5" borderId="17" xfId="34" applyFont="1" applyFill="1" applyBorder="1" applyAlignment="1">
      <alignment horizontal="center" vertical="center" wrapText="1"/>
    </xf>
    <xf numFmtId="0" fontId="4" fillId="5" borderId="21" xfId="34" applyFont="1" applyFill="1" applyBorder="1" applyAlignment="1">
      <alignment horizontal="center" vertical="center" wrapText="1"/>
    </xf>
    <xf numFmtId="0" fontId="4" fillId="0" borderId="25" xfId="34" applyFont="1" applyFill="1" applyBorder="1" applyAlignment="1">
      <alignment horizontal="center" vertical="center" wrapText="1"/>
    </xf>
    <xf numFmtId="0" fontId="4" fillId="0" borderId="17" xfId="34" applyFont="1" applyFill="1" applyBorder="1" applyAlignment="1">
      <alignment horizontal="center" vertical="center" wrapText="1"/>
    </xf>
    <xf numFmtId="0" fontId="11" fillId="0" borderId="16" xfId="34" applyFont="1" applyFill="1" applyBorder="1" applyAlignment="1">
      <alignment horizontal="center" vertical="center" wrapText="1"/>
    </xf>
    <xf numFmtId="0" fontId="11" fillId="5" borderId="21" xfId="34" applyFont="1" applyFill="1" applyBorder="1" applyAlignment="1">
      <alignment horizontal="center" vertical="center" wrapText="1"/>
    </xf>
    <xf numFmtId="0" fontId="11" fillId="0" borderId="20" xfId="34" applyFont="1" applyFill="1" applyBorder="1" applyAlignment="1">
      <alignment horizontal="center" vertical="center" wrapText="1"/>
    </xf>
    <xf numFmtId="0" fontId="5" fillId="0" borderId="0" xfId="10" applyFont="1" applyAlignment="1">
      <alignment horizontal="right" vertical="center" readingOrder="2"/>
    </xf>
    <xf numFmtId="0" fontId="15" fillId="0" borderId="0" xfId="11" applyFont="1" applyAlignment="1">
      <alignment horizontal="left" vertical="center"/>
    </xf>
    <xf numFmtId="0" fontId="31" fillId="0" borderId="0" xfId="1" applyFont="1" applyAlignment="1">
      <alignment horizontal="center" vertical="center"/>
    </xf>
    <xf numFmtId="0" fontId="31" fillId="0" borderId="0" xfId="1" applyFont="1" applyAlignment="1">
      <alignment horizontal="center" vertical="center" readingOrder="2"/>
    </xf>
    <xf numFmtId="0" fontId="8" fillId="0" borderId="0" xfId="2" applyFont="1" applyAlignment="1">
      <alignment horizontal="center" vertical="center" wrapText="1" readingOrder="1"/>
    </xf>
    <xf numFmtId="0" fontId="8" fillId="0" borderId="0" xfId="2" applyFont="1" applyAlignment="1">
      <alignment horizontal="center" vertical="center" readingOrder="1"/>
    </xf>
    <xf numFmtId="0" fontId="8" fillId="4" borderId="62" xfId="3" applyFont="1" applyFill="1" applyBorder="1">
      <alignment horizontal="right" vertical="center" wrapText="1"/>
    </xf>
    <xf numFmtId="0" fontId="8" fillId="4" borderId="63" xfId="3" applyFont="1" applyFill="1" applyBorder="1">
      <alignment horizontal="right" vertical="center" wrapText="1"/>
    </xf>
    <xf numFmtId="0" fontId="8" fillId="4" borderId="64" xfId="3" applyFont="1" applyFill="1" applyBorder="1">
      <alignment horizontal="right" vertical="center" wrapText="1"/>
    </xf>
    <xf numFmtId="1" fontId="4" fillId="4" borderId="66" xfId="4" applyFont="1" applyFill="1" applyBorder="1">
      <alignment horizontal="left" vertical="center" wrapText="1"/>
    </xf>
    <xf numFmtId="1" fontId="4" fillId="4" borderId="67" xfId="4" applyFont="1" applyFill="1" applyBorder="1">
      <alignment horizontal="left" vertical="center" wrapText="1"/>
    </xf>
    <xf numFmtId="1" fontId="4" fillId="4" borderId="68" xfId="4" applyFont="1" applyFill="1" applyBorder="1">
      <alignment horizontal="left" vertical="center" wrapText="1"/>
    </xf>
    <xf numFmtId="0" fontId="9" fillId="4" borderId="16" xfId="6" applyFont="1" applyFill="1" applyBorder="1" applyAlignment="1">
      <alignment horizontal="center" vertical="center" wrapText="1"/>
    </xf>
    <xf numFmtId="0" fontId="9" fillId="4" borderId="22" xfId="6" applyFont="1" applyFill="1" applyBorder="1" applyAlignment="1">
      <alignment horizontal="center" vertical="center" wrapText="1"/>
    </xf>
    <xf numFmtId="0" fontId="9" fillId="4" borderId="17" xfId="6" applyFont="1" applyFill="1" applyBorder="1" applyAlignment="1">
      <alignment horizontal="center" vertical="center" wrapText="1"/>
    </xf>
    <xf numFmtId="1" fontId="4" fillId="4" borderId="66" xfId="4" applyFont="1" applyFill="1" applyBorder="1" applyAlignment="1">
      <alignment horizontal="left" vertical="center" wrapText="1"/>
    </xf>
    <xf numFmtId="1" fontId="4" fillId="4" borderId="51" xfId="4" applyFont="1" applyFill="1" applyBorder="1" applyAlignment="1">
      <alignment horizontal="left" vertical="center" wrapText="1"/>
    </xf>
    <xf numFmtId="1" fontId="4" fillId="4" borderId="68" xfId="4" applyFont="1" applyFill="1" applyBorder="1" applyAlignment="1">
      <alignment horizontal="left" vertical="center" wrapText="1"/>
    </xf>
    <xf numFmtId="0" fontId="15" fillId="3" borderId="9" xfId="18" applyFont="1" applyFill="1" applyBorder="1" applyAlignment="1">
      <alignment horizontal="left" vertical="center" wrapText="1"/>
    </xf>
    <xf numFmtId="0" fontId="38" fillId="0" borderId="0" xfId="1" applyFont="1" applyAlignment="1">
      <alignment horizontal="center" vertical="center"/>
    </xf>
    <xf numFmtId="0" fontId="8" fillId="0" borderId="0" xfId="2" applyFont="1" applyAlignment="1">
      <alignment horizontal="center" vertical="center"/>
    </xf>
    <xf numFmtId="0" fontId="23" fillId="4" borderId="48" xfId="3" applyFont="1" applyFill="1" applyBorder="1" applyAlignment="1">
      <alignment horizontal="right" vertical="center" wrapText="1" indent="1"/>
    </xf>
    <xf numFmtId="0" fontId="23" fillId="4" borderId="50" xfId="3" applyFont="1" applyFill="1" applyBorder="1" applyAlignment="1">
      <alignment horizontal="right" vertical="center" wrapText="1" indent="1"/>
    </xf>
    <xf numFmtId="0" fontId="23" fillId="4" borderId="52" xfId="3" applyFont="1" applyFill="1" applyBorder="1" applyAlignment="1">
      <alignment horizontal="right" vertical="center" wrapText="1" indent="1"/>
    </xf>
    <xf numFmtId="0" fontId="4" fillId="4" borderId="16" xfId="6" applyFont="1" applyFill="1" applyBorder="1" applyAlignment="1">
      <alignment horizontal="center" vertical="center" wrapText="1"/>
    </xf>
    <xf numFmtId="0" fontId="4" fillId="4" borderId="22" xfId="6" applyFont="1" applyFill="1" applyBorder="1" applyAlignment="1">
      <alignment horizontal="center" vertical="center" wrapText="1"/>
    </xf>
    <xf numFmtId="0" fontId="4" fillId="4" borderId="17" xfId="6" applyFont="1" applyFill="1" applyBorder="1" applyAlignment="1">
      <alignment horizontal="center" vertical="center" wrapText="1"/>
    </xf>
    <xf numFmtId="0" fontId="16" fillId="4" borderId="86" xfId="6" applyFont="1" applyFill="1" applyBorder="1" applyAlignment="1">
      <alignment horizontal="center" vertical="top" wrapText="1"/>
    </xf>
    <xf numFmtId="0" fontId="16" fillId="4" borderId="10" xfId="6" applyFont="1" applyFill="1" applyBorder="1" applyAlignment="1">
      <alignment horizontal="center" vertical="top" wrapText="1"/>
    </xf>
    <xf numFmtId="0" fontId="16" fillId="4" borderId="87" xfId="6" applyFont="1" applyFill="1" applyBorder="1" applyAlignment="1">
      <alignment horizontal="center" vertical="top" wrapText="1"/>
    </xf>
    <xf numFmtId="1" fontId="4" fillId="4" borderId="51" xfId="4" applyFont="1" applyFill="1" applyBorder="1">
      <alignment horizontal="left" vertical="center" wrapText="1"/>
    </xf>
    <xf numFmtId="0" fontId="23" fillId="4" borderId="88" xfId="6" applyFont="1" applyFill="1" applyBorder="1" applyAlignment="1">
      <alignment horizontal="center" wrapText="1"/>
    </xf>
    <xf numFmtId="0" fontId="23" fillId="4" borderId="9" xfId="6" applyFont="1" applyFill="1" applyBorder="1" applyAlignment="1">
      <alignment horizontal="center" wrapText="1"/>
    </xf>
    <xf numFmtId="0" fontId="23" fillId="4" borderId="89" xfId="6" applyFont="1" applyFill="1" applyBorder="1" applyAlignment="1">
      <alignment horizontal="center" wrapText="1"/>
    </xf>
    <xf numFmtId="0" fontId="8" fillId="4" borderId="62" xfId="3" applyFont="1" applyFill="1" applyBorder="1" applyAlignment="1">
      <alignment horizontal="right" vertical="center" wrapText="1"/>
    </xf>
    <xf numFmtId="0" fontId="8" fillId="4" borderId="63" xfId="3" applyFont="1" applyFill="1" applyBorder="1" applyAlignment="1">
      <alignment horizontal="right" vertical="center" wrapText="1"/>
    </xf>
    <xf numFmtId="0" fontId="8" fillId="4" borderId="64" xfId="3" applyFont="1" applyFill="1" applyBorder="1" applyAlignment="1">
      <alignment horizontal="right" vertical="center" wrapText="1"/>
    </xf>
    <xf numFmtId="1" fontId="4" fillId="4" borderId="67" xfId="4" applyFont="1" applyFill="1" applyBorder="1" applyAlignment="1">
      <alignment horizontal="left" vertical="center" wrapText="1"/>
    </xf>
    <xf numFmtId="0" fontId="4" fillId="4" borderId="15" xfId="16" applyFont="1" applyFill="1" applyBorder="1" applyAlignment="1">
      <alignment horizontal="right" vertical="center" wrapText="1" indent="1" readingOrder="2"/>
    </xf>
    <xf numFmtId="0" fontId="11" fillId="4" borderId="15" xfId="18" applyFont="1" applyFill="1" applyBorder="1" applyAlignment="1">
      <alignment horizontal="left" vertical="center" wrapText="1" indent="1"/>
    </xf>
    <xf numFmtId="0" fontId="32" fillId="0" borderId="0" xfId="34" applyFont="1" applyAlignment="1">
      <alignment horizontal="center" vertical="center"/>
    </xf>
    <xf numFmtId="0" fontId="4" fillId="3" borderId="15" xfId="14" applyFont="1" applyFill="1" applyBorder="1" applyAlignment="1">
      <alignment horizontal="right" vertical="center" wrapText="1" indent="1" readingOrder="2"/>
    </xf>
    <xf numFmtId="0" fontId="11" fillId="3" borderId="15" xfId="14" applyFont="1" applyFill="1" applyBorder="1" applyAlignment="1">
      <alignment horizontal="left" vertical="center" wrapText="1" indent="1"/>
    </xf>
    <xf numFmtId="0" fontId="23" fillId="3" borderId="15" xfId="14" applyFont="1" applyFill="1" applyBorder="1" applyAlignment="1">
      <alignment horizontal="center" vertical="center" wrapText="1" readingOrder="2"/>
    </xf>
    <xf numFmtId="0" fontId="4" fillId="3" borderId="15" xfId="14" applyFont="1" applyFill="1" applyBorder="1" applyAlignment="1">
      <alignment horizontal="center" vertical="center"/>
    </xf>
    <xf numFmtId="0" fontId="5" fillId="3" borderId="0" xfId="34" applyFont="1" applyFill="1" applyBorder="1" applyAlignment="1">
      <alignment horizontal="right"/>
    </xf>
    <xf numFmtId="0" fontId="15" fillId="3" borderId="0" xfId="34" applyFont="1" applyFill="1" applyBorder="1" applyAlignment="1">
      <alignment horizontal="left" readingOrder="1"/>
    </xf>
    <xf numFmtId="0" fontId="8" fillId="0" borderId="0" xfId="2" applyFont="1" applyAlignment="1">
      <alignment horizontal="center" vertical="center" wrapText="1"/>
    </xf>
    <xf numFmtId="0" fontId="8" fillId="0" borderId="0" xfId="1" applyFont="1" applyAlignment="1">
      <alignment horizontal="center" vertical="center" readingOrder="1"/>
    </xf>
    <xf numFmtId="0" fontId="8" fillId="0" borderId="10" xfId="34" applyFont="1" applyBorder="1" applyAlignment="1">
      <alignment horizontal="right" vertical="center"/>
    </xf>
    <xf numFmtId="0" fontId="4" fillId="0" borderId="10" xfId="34" applyFont="1" applyBorder="1" applyAlignment="1">
      <alignment horizontal="left" vertical="center"/>
    </xf>
    <xf numFmtId="0" fontId="15" fillId="0" borderId="9" xfId="0" applyFont="1" applyBorder="1" applyAlignment="1">
      <alignment horizontal="left" vertical="center" readingOrder="1"/>
    </xf>
    <xf numFmtId="0" fontId="38" fillId="0" borderId="0" xfId="0" applyFont="1" applyAlignment="1">
      <alignment horizontal="center" vertical="center" wrapText="1"/>
    </xf>
    <xf numFmtId="0" fontId="31" fillId="0" borderId="0" xfId="0" applyFont="1" applyAlignment="1">
      <alignment horizontal="center" vertical="center" wrapText="1" readingOrder="2"/>
    </xf>
    <xf numFmtId="0" fontId="8" fillId="0" borderId="0" xfId="0" applyFont="1" applyAlignment="1">
      <alignment horizontal="center" vertical="center" wrapText="1"/>
    </xf>
    <xf numFmtId="0" fontId="8" fillId="4" borderId="48" xfId="3" applyFill="1" applyBorder="1" applyAlignment="1">
      <alignment horizontal="right" vertical="center" wrapText="1" indent="1"/>
    </xf>
    <xf numFmtId="0" fontId="8" fillId="4" borderId="50" xfId="3" applyFill="1" applyBorder="1" applyAlignment="1">
      <alignment horizontal="right" vertical="center" wrapText="1" indent="1"/>
    </xf>
    <xf numFmtId="0" fontId="8" fillId="4" borderId="52" xfId="3" applyFill="1" applyBorder="1" applyAlignment="1">
      <alignment horizontal="right" vertical="center" wrapText="1" indent="1"/>
    </xf>
    <xf numFmtId="0" fontId="4" fillId="4" borderId="16" xfId="6" applyFont="1" applyFill="1" applyBorder="1">
      <alignment horizontal="center" vertical="center" wrapText="1"/>
    </xf>
    <xf numFmtId="0" fontId="4" fillId="4" borderId="22" xfId="6" applyFont="1" applyFill="1" applyBorder="1">
      <alignment horizontal="center" vertical="center" wrapText="1"/>
    </xf>
    <xf numFmtId="0" fontId="4" fillId="4" borderId="17" xfId="6" applyFont="1" applyFill="1" applyBorder="1">
      <alignment horizontal="center" vertical="center" wrapText="1"/>
    </xf>
    <xf numFmtId="0" fontId="4" fillId="4" borderId="49" xfId="6" applyFont="1" applyFill="1" applyBorder="1" applyAlignment="1">
      <alignment horizontal="left" vertical="center" wrapText="1" indent="1"/>
    </xf>
    <xf numFmtId="0" fontId="4" fillId="4" borderId="51" xfId="6" applyFont="1" applyFill="1" applyBorder="1" applyAlignment="1">
      <alignment horizontal="left" vertical="center" wrapText="1" indent="1"/>
    </xf>
    <xf numFmtId="0" fontId="4" fillId="4" borderId="53" xfId="6" applyFont="1" applyFill="1" applyBorder="1" applyAlignment="1">
      <alignment horizontal="left" vertical="center" wrapText="1" indent="1"/>
    </xf>
    <xf numFmtId="0" fontId="4" fillId="4" borderId="15" xfId="14" applyFont="1" applyFill="1" applyBorder="1" applyAlignment="1">
      <alignment horizontal="center" vertical="center" wrapText="1" readingOrder="2"/>
    </xf>
    <xf numFmtId="0" fontId="11" fillId="4" borderId="15" xfId="14" applyFont="1" applyFill="1" applyBorder="1" applyAlignment="1">
      <alignment horizontal="center" vertical="center"/>
    </xf>
    <xf numFmtId="0" fontId="8" fillId="4" borderId="61" xfId="3" applyFont="1" applyFill="1" applyBorder="1" applyAlignment="1">
      <alignment horizontal="right" vertical="center" wrapText="1"/>
    </xf>
    <xf numFmtId="1" fontId="4" fillId="4" borderId="65" xfId="4" applyFont="1" applyFill="1" applyBorder="1" applyAlignment="1">
      <alignment horizontal="left" vertical="center" wrapText="1"/>
    </xf>
    <xf numFmtId="0" fontId="38" fillId="3" borderId="0" xfId="0" applyFont="1" applyFill="1" applyAlignment="1">
      <alignment horizontal="center" vertical="center"/>
    </xf>
    <xf numFmtId="0" fontId="8" fillId="3" borderId="0" xfId="0" applyFont="1" applyFill="1" applyAlignment="1">
      <alignment horizontal="center" vertical="center" wrapText="1"/>
    </xf>
    <xf numFmtId="0" fontId="8" fillId="3" borderId="0" xfId="0" applyFont="1" applyFill="1" applyAlignment="1">
      <alignment horizontal="center" vertical="center"/>
    </xf>
    <xf numFmtId="0" fontId="31" fillId="3" borderId="0" xfId="0" applyFont="1" applyFill="1" applyAlignment="1">
      <alignment horizontal="center" vertical="center" readingOrder="2"/>
    </xf>
    <xf numFmtId="0" fontId="8" fillId="3" borderId="0" xfId="0" applyFont="1" applyFill="1" applyBorder="1" applyAlignment="1">
      <alignment horizontal="center" vertical="center"/>
    </xf>
    <xf numFmtId="0" fontId="8" fillId="4" borderId="48" xfId="3" applyFont="1" applyFill="1" applyBorder="1" applyAlignment="1">
      <alignment horizontal="right" vertical="center" wrapText="1" indent="1"/>
    </xf>
    <xf numFmtId="0" fontId="8" fillId="4" borderId="50" xfId="3" applyFont="1" applyFill="1" applyBorder="1" applyAlignment="1">
      <alignment horizontal="right" vertical="center" wrapText="1" indent="1"/>
    </xf>
    <xf numFmtId="0" fontId="8" fillId="4" borderId="52" xfId="3" applyFont="1" applyFill="1" applyBorder="1" applyAlignment="1">
      <alignment horizontal="right" vertical="center" wrapText="1" indent="1"/>
    </xf>
    <xf numFmtId="0" fontId="15" fillId="3" borderId="9" xfId="0" applyFont="1" applyFill="1" applyBorder="1" applyAlignment="1">
      <alignment horizontal="left" vertical="center" wrapText="1"/>
    </xf>
    <xf numFmtId="0" fontId="5" fillId="0" borderId="0" xfId="0" applyFont="1" applyBorder="1" applyAlignment="1">
      <alignment horizontal="center"/>
    </xf>
    <xf numFmtId="1" fontId="4" fillId="4" borderId="49" xfId="4" applyFont="1" applyFill="1" applyBorder="1" applyAlignment="1">
      <alignment horizontal="left" vertical="center" wrapText="1" indent="1"/>
    </xf>
    <xf numFmtId="1" fontId="4" fillId="4" borderId="51" xfId="4" applyFont="1" applyFill="1" applyBorder="1" applyAlignment="1">
      <alignment horizontal="left" vertical="center" wrapText="1" indent="1"/>
    </xf>
    <xf numFmtId="1" fontId="4" fillId="4" borderId="53" xfId="4" applyFont="1" applyFill="1" applyBorder="1" applyAlignment="1">
      <alignment horizontal="left" vertical="center" wrapText="1" indent="1"/>
    </xf>
    <xf numFmtId="0" fontId="41" fillId="0" borderId="0" xfId="0" applyFont="1" applyAlignment="1">
      <alignment horizontal="center" vertical="center"/>
    </xf>
    <xf numFmtId="0" fontId="9" fillId="4" borderId="16" xfId="6" applyFont="1" applyFill="1" applyBorder="1" applyAlignment="1">
      <alignment horizontal="center" vertical="center"/>
    </xf>
    <xf numFmtId="0" fontId="9" fillId="4" borderId="22" xfId="6" applyFont="1" applyFill="1" applyBorder="1" applyAlignment="1">
      <alignment horizontal="center" vertical="center"/>
    </xf>
    <xf numFmtId="0" fontId="9" fillId="4" borderId="17" xfId="6" applyFont="1" applyFill="1" applyBorder="1" applyAlignment="1">
      <alignment horizontal="center" vertical="center"/>
    </xf>
    <xf numFmtId="0" fontId="38" fillId="3" borderId="0" xfId="0" applyFont="1" applyFill="1" applyAlignment="1">
      <alignment horizontal="center" wrapText="1"/>
    </xf>
    <xf numFmtId="0" fontId="38" fillId="3" borderId="0" xfId="0" applyFont="1" applyFill="1" applyAlignment="1">
      <alignment horizontal="center"/>
    </xf>
    <xf numFmtId="0" fontId="8" fillId="3" borderId="0" xfId="0" applyFont="1" applyFill="1" applyAlignment="1">
      <alignment horizontal="center" wrapText="1"/>
    </xf>
    <xf numFmtId="0" fontId="8" fillId="3" borderId="0" xfId="0" applyFont="1" applyFill="1" applyBorder="1" applyAlignment="1">
      <alignment horizontal="center"/>
    </xf>
    <xf numFmtId="0" fontId="36" fillId="3" borderId="0" xfId="0" applyFont="1" applyFill="1" applyBorder="1" applyAlignment="1">
      <alignment horizontal="center" readingOrder="2"/>
    </xf>
    <xf numFmtId="0" fontId="8" fillId="3" borderId="0" xfId="0" applyFont="1" applyFill="1" applyAlignment="1">
      <alignment horizontal="center"/>
    </xf>
    <xf numFmtId="0" fontId="36" fillId="3" borderId="0" xfId="0" applyFont="1" applyFill="1" applyBorder="1" applyAlignment="1">
      <alignment horizontal="center" vertical="center" readingOrder="2"/>
    </xf>
    <xf numFmtId="0" fontId="8" fillId="3" borderId="0" xfId="0" applyFont="1" applyFill="1" applyBorder="1" applyAlignment="1">
      <alignment horizontal="center" vertical="center" wrapText="1"/>
    </xf>
    <xf numFmtId="0" fontId="5" fillId="0" borderId="9" xfId="34" applyFont="1" applyBorder="1" applyAlignment="1">
      <alignment horizontal="right" vertical="center" readingOrder="2"/>
    </xf>
    <xf numFmtId="0" fontId="15" fillId="0" borderId="0" xfId="34" applyFont="1" applyBorder="1" applyAlignment="1">
      <alignment horizontal="left" vertical="center"/>
    </xf>
    <xf numFmtId="0" fontId="38" fillId="0" borderId="0" xfId="1" applyFont="1" applyAlignment="1">
      <alignment horizontal="center" vertical="center" wrapText="1"/>
    </xf>
    <xf numFmtId="0" fontId="36" fillId="0" borderId="0" xfId="1" applyFont="1" applyAlignment="1">
      <alignment horizontal="center" vertical="center" readingOrder="2"/>
    </xf>
    <xf numFmtId="1" fontId="13" fillId="4" borderId="56" xfId="5" applyFont="1" applyFill="1" applyBorder="1">
      <alignment horizontal="center" vertical="center"/>
    </xf>
    <xf numFmtId="1" fontId="13" fillId="4" borderId="58" xfId="5" applyFont="1" applyFill="1" applyBorder="1">
      <alignment horizontal="center" vertical="center"/>
    </xf>
    <xf numFmtId="1" fontId="13" fillId="4" borderId="60" xfId="5" applyFont="1" applyFill="1" applyBorder="1">
      <alignment horizontal="center" vertical="center"/>
    </xf>
    <xf numFmtId="0" fontId="13" fillId="4" borderId="16" xfId="6" applyFont="1" applyFill="1" applyBorder="1" applyAlignment="1">
      <alignment horizontal="center" wrapText="1"/>
    </xf>
    <xf numFmtId="0" fontId="9" fillId="4" borderId="56" xfId="6" applyFont="1" applyFill="1" applyBorder="1">
      <alignment horizontal="center" vertical="center" wrapText="1"/>
    </xf>
    <xf numFmtId="0" fontId="9" fillId="4" borderId="58" xfId="6" applyFont="1" applyFill="1" applyBorder="1">
      <alignment horizontal="center" vertical="center" wrapText="1"/>
    </xf>
    <xf numFmtId="0" fontId="9" fillId="4" borderId="60" xfId="6" applyFont="1" applyFill="1" applyBorder="1">
      <alignment horizontal="center" vertical="center" wrapText="1"/>
    </xf>
    <xf numFmtId="0" fontId="9" fillId="4" borderId="17" xfId="6" applyFont="1" applyFill="1" applyBorder="1" applyAlignment="1">
      <alignment horizontal="center" vertical="top" wrapText="1"/>
    </xf>
    <xf numFmtId="0" fontId="12" fillId="4" borderId="16" xfId="6" applyFont="1" applyFill="1" applyBorder="1" applyAlignment="1">
      <alignment horizontal="center" vertical="center" wrapText="1"/>
    </xf>
    <xf numFmtId="0" fontId="12" fillId="4" borderId="22" xfId="6" applyFont="1" applyFill="1" applyBorder="1" applyAlignment="1">
      <alignment horizontal="center" vertical="center" wrapText="1"/>
    </xf>
    <xf numFmtId="0" fontId="12" fillId="4" borderId="17" xfId="6" applyFont="1" applyFill="1" applyBorder="1" applyAlignment="1">
      <alignment horizontal="center" vertical="center" wrapText="1"/>
    </xf>
    <xf numFmtId="0" fontId="31" fillId="0" borderId="0" xfId="0" applyFont="1" applyAlignment="1">
      <alignment horizontal="center" vertical="center"/>
    </xf>
    <xf numFmtId="0" fontId="31" fillId="0" borderId="0" xfId="0" applyFont="1" applyAlignment="1">
      <alignment horizontal="center" vertical="center" readingOrder="2"/>
    </xf>
    <xf numFmtId="0" fontId="8" fillId="0" borderId="0" xfId="0" applyFont="1" applyBorder="1" applyAlignment="1">
      <alignment horizontal="center" vertical="center"/>
    </xf>
    <xf numFmtId="0" fontId="4" fillId="3" borderId="39" xfId="16" applyFont="1" applyFill="1" applyBorder="1" applyAlignment="1">
      <alignment horizontal="center" vertical="center" wrapText="1" readingOrder="2"/>
    </xf>
    <xf numFmtId="0" fontId="4" fillId="3" borderId="15" xfId="16" applyFont="1" applyFill="1" applyBorder="1" applyAlignment="1">
      <alignment horizontal="center" vertical="center" wrapText="1" readingOrder="2"/>
    </xf>
    <xf numFmtId="0" fontId="11" fillId="3" borderId="15" xfId="18" applyFont="1" applyFill="1" applyBorder="1" applyAlignment="1">
      <alignment horizontal="center" vertical="center" wrapText="1"/>
    </xf>
    <xf numFmtId="0" fontId="11" fillId="3" borderId="18" xfId="18" applyFont="1" applyFill="1" applyBorder="1" applyAlignment="1">
      <alignment horizontal="center" vertical="center" wrapText="1"/>
    </xf>
    <xf numFmtId="0" fontId="31" fillId="3" borderId="0" xfId="0" applyFont="1" applyFill="1" applyAlignment="1">
      <alignment horizontal="center" vertical="center" wrapText="1"/>
    </xf>
    <xf numFmtId="0" fontId="31" fillId="3" borderId="0" xfId="0" applyFont="1" applyFill="1" applyAlignment="1">
      <alignment horizontal="center" vertical="center" wrapText="1" readingOrder="2"/>
    </xf>
    <xf numFmtId="1" fontId="8" fillId="4" borderId="48" xfId="5" applyFont="1" applyFill="1" applyBorder="1" applyAlignment="1">
      <alignment horizontal="right" vertical="center" wrapText="1" indent="1"/>
    </xf>
    <xf numFmtId="1" fontId="8" fillId="4" borderId="48" xfId="5" applyFont="1" applyFill="1" applyBorder="1" applyAlignment="1">
      <alignment horizontal="right" vertical="center" indent="1"/>
    </xf>
    <xf numFmtId="1" fontId="8" fillId="4" borderId="50" xfId="5" applyFont="1" applyFill="1" applyBorder="1" applyAlignment="1">
      <alignment horizontal="right" vertical="center" wrapText="1" indent="1"/>
    </xf>
    <xf numFmtId="1" fontId="8" fillId="4" borderId="50" xfId="5" applyFont="1" applyFill="1" applyBorder="1" applyAlignment="1">
      <alignment horizontal="right" vertical="center" indent="1"/>
    </xf>
    <xf numFmtId="1" fontId="8" fillId="4" borderId="52" xfId="5" applyFont="1" applyFill="1" applyBorder="1" applyAlignment="1">
      <alignment horizontal="right" vertical="center" indent="1"/>
    </xf>
    <xf numFmtId="0" fontId="23" fillId="4" borderId="16" xfId="0" applyFont="1" applyFill="1" applyBorder="1" applyAlignment="1">
      <alignment horizontal="center" vertical="center"/>
    </xf>
    <xf numFmtId="0" fontId="23" fillId="4" borderId="17" xfId="0" applyFont="1" applyFill="1" applyBorder="1" applyAlignment="1">
      <alignment horizontal="center" vertical="center"/>
    </xf>
    <xf numFmtId="0" fontId="9" fillId="3" borderId="10" xfId="0" applyFont="1" applyFill="1" applyBorder="1" applyAlignment="1">
      <alignment horizontal="left" vertical="center"/>
    </xf>
    <xf numFmtId="0" fontId="8" fillId="3" borderId="10" xfId="0" applyFont="1" applyFill="1" applyBorder="1" applyAlignment="1">
      <alignment horizontal="right" vertical="center"/>
    </xf>
    <xf numFmtId="0" fontId="31" fillId="0" borderId="0" xfId="1" applyFont="1" applyAlignment="1">
      <alignment horizontal="center" vertical="center" wrapText="1"/>
    </xf>
    <xf numFmtId="0" fontId="31" fillId="0" borderId="0" xfId="1" applyFont="1" applyAlignment="1">
      <alignment horizontal="center" vertical="center" wrapText="1" readingOrder="2"/>
    </xf>
    <xf numFmtId="0" fontId="8" fillId="4" borderId="48" xfId="3" applyFont="1" applyFill="1" applyBorder="1" applyAlignment="1">
      <alignment horizontal="right" vertical="center" wrapText="1"/>
    </xf>
    <xf numFmtId="0" fontId="8" fillId="4" borderId="50" xfId="3" applyFont="1" applyFill="1" applyBorder="1" applyAlignment="1">
      <alignment horizontal="right" vertical="center" wrapText="1"/>
    </xf>
    <xf numFmtId="0" fontId="8" fillId="4" borderId="52" xfId="3" applyFont="1" applyFill="1" applyBorder="1" applyAlignment="1">
      <alignment horizontal="right" vertical="center" wrapText="1"/>
    </xf>
    <xf numFmtId="0" fontId="8" fillId="0" borderId="10" xfId="0" applyFont="1" applyBorder="1" applyAlignment="1">
      <alignment horizontal="right" vertical="center"/>
    </xf>
    <xf numFmtId="0" fontId="4" fillId="0" borderId="10" xfId="0" applyFont="1" applyBorder="1" applyAlignment="1">
      <alignment horizontal="left" vertical="center"/>
    </xf>
    <xf numFmtId="1" fontId="8" fillId="4" borderId="39" xfId="5" applyFont="1" applyFill="1" applyBorder="1">
      <alignment horizontal="center" vertical="center"/>
    </xf>
    <xf numFmtId="1" fontId="8" fillId="4" borderId="15" xfId="5" applyFont="1" applyFill="1" applyBorder="1">
      <alignment horizontal="center" vertical="center"/>
    </xf>
    <xf numFmtId="0" fontId="8" fillId="4" borderId="15" xfId="6" applyFont="1" applyFill="1" applyBorder="1" applyAlignment="1">
      <alignment horizontal="center" vertical="center" wrapText="1"/>
    </xf>
    <xf numFmtId="0" fontId="9" fillId="4" borderId="40" xfId="6" applyFont="1" applyFill="1" applyBorder="1">
      <alignment horizontal="center" vertical="center" wrapText="1"/>
    </xf>
    <xf numFmtId="0" fontId="8" fillId="4" borderId="18" xfId="6" applyFont="1" applyFill="1" applyBorder="1" applyAlignment="1">
      <alignment horizontal="center" vertical="center" wrapText="1"/>
    </xf>
    <xf numFmtId="0" fontId="8" fillId="4" borderId="11" xfId="6" applyFont="1" applyFill="1" applyBorder="1" applyAlignment="1">
      <alignment horizontal="center" vertical="center" wrapText="1"/>
    </xf>
    <xf numFmtId="0" fontId="8" fillId="4" borderId="19" xfId="6" applyFont="1" applyFill="1" applyBorder="1" applyAlignment="1">
      <alignment horizontal="center" vertical="center" wrapText="1"/>
    </xf>
    <xf numFmtId="0" fontId="4" fillId="3" borderId="37" xfId="16" applyFont="1" applyFill="1" applyBorder="1">
      <alignment horizontal="right" vertical="center" wrapText="1" indent="1" readingOrder="2"/>
    </xf>
    <xf numFmtId="0" fontId="4" fillId="3" borderId="33" xfId="16" applyFont="1" applyFill="1" applyBorder="1">
      <alignment horizontal="right" vertical="center" wrapText="1" indent="1" readingOrder="2"/>
    </xf>
    <xf numFmtId="0" fontId="4" fillId="4" borderId="35" xfId="16" applyFont="1" applyFill="1" applyBorder="1">
      <alignment horizontal="right" vertical="center" wrapText="1" indent="1" readingOrder="2"/>
    </xf>
    <xf numFmtId="0" fontId="4" fillId="4" borderId="7" xfId="16" applyFont="1" applyFill="1" applyBorder="1">
      <alignment horizontal="right" vertical="center" wrapText="1" indent="1" readingOrder="2"/>
    </xf>
    <xf numFmtId="0" fontId="4" fillId="3" borderId="35" xfId="16" applyFont="1" applyFill="1" applyBorder="1">
      <alignment horizontal="right" vertical="center" wrapText="1" indent="1" readingOrder="2"/>
    </xf>
    <xf numFmtId="0" fontId="4" fillId="3" borderId="7" xfId="16" applyFont="1" applyFill="1" applyBorder="1">
      <alignment horizontal="right" vertical="center" wrapText="1" indent="1" readingOrder="2"/>
    </xf>
    <xf numFmtId="0" fontId="4" fillId="3" borderId="41" xfId="16" applyFont="1" applyFill="1" applyBorder="1">
      <alignment horizontal="right" vertical="center" wrapText="1" indent="1" readingOrder="2"/>
    </xf>
    <xf numFmtId="0" fontId="4" fillId="3" borderId="8" xfId="16" applyFont="1" applyFill="1" applyBorder="1">
      <alignment horizontal="right" vertical="center" wrapText="1" indent="1" readingOrder="2"/>
    </xf>
    <xf numFmtId="166" fontId="4" fillId="4" borderId="46" xfId="14" applyNumberFormat="1" applyFont="1" applyFill="1" applyBorder="1" applyAlignment="1">
      <alignment horizontal="center" vertical="center" readingOrder="2"/>
    </xf>
    <xf numFmtId="166" fontId="4" fillId="4" borderId="45" xfId="14" applyNumberFormat="1" applyFont="1" applyFill="1" applyBorder="1" applyAlignment="1">
      <alignment horizontal="center" vertical="center" readingOrder="2"/>
    </xf>
    <xf numFmtId="0" fontId="38" fillId="3" borderId="0" xfId="1" applyFont="1" applyFill="1" applyAlignment="1">
      <alignment horizontal="center" vertical="center" wrapText="1"/>
    </xf>
    <xf numFmtId="0" fontId="8" fillId="3" borderId="0" xfId="2" applyFont="1" applyFill="1" applyAlignment="1">
      <alignment horizontal="center" vertical="center" wrapText="1"/>
    </xf>
    <xf numFmtId="0" fontId="8" fillId="3" borderId="0" xfId="0" applyFont="1" applyFill="1" applyAlignment="1">
      <alignment horizontal="center" vertical="center" readingOrder="1"/>
    </xf>
    <xf numFmtId="0" fontId="4" fillId="4" borderId="15" xfId="16" applyFont="1" applyFill="1" applyBorder="1" applyAlignment="1">
      <alignment horizontal="center" vertical="center" wrapText="1" readingOrder="2"/>
    </xf>
    <xf numFmtId="0" fontId="11" fillId="4" borderId="15" xfId="18" applyFont="1" applyFill="1" applyBorder="1" applyAlignment="1">
      <alignment horizontal="center" vertical="center" wrapText="1"/>
    </xf>
    <xf numFmtId="0" fontId="37" fillId="4" borderId="15" xfId="0" applyFont="1" applyFill="1" applyBorder="1"/>
    <xf numFmtId="0" fontId="4" fillId="4" borderId="15" xfId="6" applyFont="1" applyFill="1" applyBorder="1">
      <alignment horizontal="center" vertical="center" wrapText="1"/>
    </xf>
    <xf numFmtId="0" fontId="4" fillId="0" borderId="54" xfId="16" applyFont="1" applyFill="1" applyBorder="1" applyAlignment="1">
      <alignment horizontal="center" vertical="center" wrapText="1" readingOrder="2"/>
    </xf>
    <xf numFmtId="0" fontId="4" fillId="4" borderId="7" xfId="16" applyFont="1" applyFill="1" applyBorder="1" applyAlignment="1">
      <alignment horizontal="center" vertical="center" wrapText="1" readingOrder="2"/>
    </xf>
    <xf numFmtId="0" fontId="11" fillId="0" borderId="54" xfId="18" applyFont="1" applyFill="1" applyBorder="1" applyAlignment="1">
      <alignment horizontal="center" vertical="center" wrapText="1"/>
    </xf>
    <xf numFmtId="0" fontId="11" fillId="4" borderId="7" xfId="18" applyFont="1" applyFill="1" applyBorder="1" applyAlignment="1">
      <alignment horizontal="center" vertical="center" wrapText="1"/>
    </xf>
    <xf numFmtId="0" fontId="5" fillId="0" borderId="0" xfId="0" applyFont="1" applyAlignment="1">
      <alignment horizontal="right" vertical="center" readingOrder="2"/>
    </xf>
    <xf numFmtId="0" fontId="15" fillId="0" borderId="0" xfId="0" applyFont="1" applyAlignment="1">
      <alignment horizontal="left" vertical="center"/>
    </xf>
    <xf numFmtId="0" fontId="15" fillId="0" borderId="9" xfId="11" applyFont="1" applyBorder="1" applyAlignment="1">
      <alignment horizontal="left" vertical="center"/>
    </xf>
    <xf numFmtId="0" fontId="4" fillId="4" borderId="8" xfId="16" applyFont="1" applyFill="1" applyBorder="1" applyAlignment="1">
      <alignment horizontal="center" vertical="center" wrapText="1" readingOrder="2"/>
    </xf>
    <xf numFmtId="0" fontId="11" fillId="4" borderId="8" xfId="18" applyFont="1" applyFill="1" applyBorder="1" applyAlignment="1">
      <alignment horizontal="center" vertical="center" wrapText="1"/>
    </xf>
    <xf numFmtId="0" fontId="11" fillId="3" borderId="17" xfId="18" applyFont="1" applyFill="1" applyBorder="1" applyAlignment="1">
      <alignment horizontal="center" vertical="center" wrapText="1"/>
    </xf>
    <xf numFmtId="0" fontId="4" fillId="3" borderId="17" xfId="16" applyFont="1" applyFill="1" applyBorder="1" applyAlignment="1">
      <alignment horizontal="center" vertical="center" wrapText="1" readingOrder="2"/>
    </xf>
    <xf numFmtId="0" fontId="8" fillId="4" borderId="81" xfId="3" applyFont="1" applyFill="1" applyBorder="1" applyAlignment="1">
      <alignment horizontal="right" vertical="center" wrapText="1" indent="1"/>
    </xf>
    <xf numFmtId="0" fontId="8" fillId="4" borderId="84" xfId="3" applyFont="1" applyFill="1" applyBorder="1" applyAlignment="1">
      <alignment horizontal="right" vertical="center" wrapText="1" indent="1"/>
    </xf>
  </cellXfs>
  <cellStyles count="76">
    <cellStyle name="Comma" xfId="48" builtinId="3"/>
    <cellStyle name="Comma 2" xfId="53"/>
    <cellStyle name="Comma 3" xfId="61"/>
    <cellStyle name="Comma 4" xfId="59"/>
    <cellStyle name="H1" xfId="1"/>
    <cellStyle name="H1 2" xfId="39"/>
    <cellStyle name="H2" xfId="2"/>
    <cellStyle name="H2 2" xfId="40"/>
    <cellStyle name="had" xfId="3"/>
    <cellStyle name="had0" xfId="4"/>
    <cellStyle name="Had1" xfId="5"/>
    <cellStyle name="Had2" xfId="6"/>
    <cellStyle name="Had3" xfId="7"/>
    <cellStyle name="inxa" xfId="8"/>
    <cellStyle name="inxe" xfId="9"/>
    <cellStyle name="Normal" xfId="0" builtinId="0"/>
    <cellStyle name="Normal 2" xfId="21"/>
    <cellStyle name="Normal 2 2" xfId="28"/>
    <cellStyle name="Normal 2 2 2" xfId="43"/>
    <cellStyle name="Normal 2 3" xfId="29"/>
    <cellStyle name="Normal 2 3 2" xfId="44"/>
    <cellStyle name="Normal 2 4" xfId="42"/>
    <cellStyle name="Normal 3" xfId="26"/>
    <cellStyle name="Normal 3 2" xfId="30"/>
    <cellStyle name="Normal 3 2 2" xfId="45"/>
    <cellStyle name="Normal 3 3" xfId="31"/>
    <cellStyle name="Normal 3 3 2" xfId="46"/>
    <cellStyle name="Normal 3 4" xfId="35"/>
    <cellStyle name="Normal 3 4 2" xfId="57"/>
    <cellStyle name="Normal 3 4 3" xfId="51"/>
    <cellStyle name="Normal 3 4 4" xfId="64"/>
    <cellStyle name="Normal 3 4 5" xfId="70"/>
    <cellStyle name="Normal 3 5" xfId="55"/>
    <cellStyle name="Normal 3 6" xfId="49"/>
    <cellStyle name="Normal 3 7" xfId="63"/>
    <cellStyle name="Normal 3 8" xfId="68"/>
    <cellStyle name="Normal 4" xfId="32"/>
    <cellStyle name="Normal 4 2" xfId="47"/>
    <cellStyle name="Normal 5" xfId="27"/>
    <cellStyle name="Normal 5 2" xfId="36"/>
    <cellStyle name="Normal 5 2 2" xfId="58"/>
    <cellStyle name="Normal 5 2 3" xfId="52"/>
    <cellStyle name="Normal 5 2 4" xfId="66"/>
    <cellStyle name="Normal 5 2 5" xfId="71"/>
    <cellStyle name="Normal 5 3" xfId="56"/>
    <cellStyle name="Normal 5 4" xfId="50"/>
    <cellStyle name="Normal 5 5" xfId="65"/>
    <cellStyle name="Normal 5 6" xfId="69"/>
    <cellStyle name="Normal 6" xfId="34"/>
    <cellStyle name="Normal 7" xfId="54"/>
    <cellStyle name="Normal 7 2" xfId="60"/>
    <cellStyle name="Normal 7 3" xfId="62"/>
    <cellStyle name="Normal 7 4" xfId="67"/>
    <cellStyle name="Normal 7 5" xfId="72"/>
    <cellStyle name="Normal 8" xfId="73"/>
    <cellStyle name="Normal 9" xfId="74"/>
    <cellStyle name="NotA" xfId="10"/>
    <cellStyle name="Note" xfId="11" builtinId="10" customBuiltin="1"/>
    <cellStyle name="Percent 2" xfId="75"/>
    <cellStyle name="T1" xfId="12"/>
    <cellStyle name="T1 2" xfId="38"/>
    <cellStyle name="T2" xfId="13"/>
    <cellStyle name="T2 2" xfId="41"/>
    <cellStyle name="Total" xfId="14" builtinId="25" customBuiltin="1"/>
    <cellStyle name="Total 2" xfId="33"/>
    <cellStyle name="Total1" xfId="15"/>
    <cellStyle name="TXT1" xfId="16"/>
    <cellStyle name="TXT1 2" xfId="37"/>
    <cellStyle name="TXT2" xfId="17"/>
    <cellStyle name="TXT3" xfId="18"/>
    <cellStyle name="TXT4" xfId="19"/>
    <cellStyle name="TXT5" xfId="20"/>
    <cellStyle name="عملة [0]_b1199" xfId="22"/>
    <cellStyle name="عملة_b1199" xfId="23"/>
    <cellStyle name="فاصلة [0]_Book1" xfId="24"/>
    <cellStyle name="فاصلة_Book1" xfId="25"/>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mruColors>
      <color rgb="FFFF0000"/>
      <color rgb="FFEEECE1"/>
      <color rgb="FF993366"/>
      <color rgb="FF6666FF"/>
      <color rgb="FF3366FF"/>
      <color rgb="FF000000"/>
      <color rgb="FF7B3587"/>
      <color rgb="FF660066"/>
      <color rgb="FF60497A"/>
      <color rgb="FFC0C0C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2.xml"/><Relationship Id="rId18" Type="http://schemas.openxmlformats.org/officeDocument/2006/relationships/chartsheet" Target="chartsheets/sheet2.xml"/><Relationship Id="rId26" Type="http://schemas.openxmlformats.org/officeDocument/2006/relationships/worksheet" Target="worksheets/sheet24.xml"/><Relationship Id="rId3" Type="http://schemas.openxmlformats.org/officeDocument/2006/relationships/worksheet" Target="worksheets/sheet3.xml"/><Relationship Id="rId21" Type="http://schemas.openxmlformats.org/officeDocument/2006/relationships/worksheet" Target="worksheets/sheet19.xml"/><Relationship Id="rId7" Type="http://schemas.openxmlformats.org/officeDocument/2006/relationships/worksheet" Target="worksheets/sheet7.xml"/><Relationship Id="rId12" Type="http://schemas.openxmlformats.org/officeDocument/2006/relationships/chartsheet" Target="chartsheets/sheet1.xml"/><Relationship Id="rId17" Type="http://schemas.openxmlformats.org/officeDocument/2006/relationships/worksheet" Target="worksheets/sheet16.xml"/><Relationship Id="rId25" Type="http://schemas.openxmlformats.org/officeDocument/2006/relationships/worksheet" Target="worksheets/sheet23.xml"/><Relationship Id="rId33"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5.xml"/><Relationship Id="rId20" Type="http://schemas.openxmlformats.org/officeDocument/2006/relationships/worksheet" Target="worksheets/sheet18.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2.xml"/><Relationship Id="rId32"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4.xml"/><Relationship Id="rId23" Type="http://schemas.openxmlformats.org/officeDocument/2006/relationships/worksheet" Target="worksheets/sheet21.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7.xml"/><Relationship Id="rId31"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3.xml"/><Relationship Id="rId22" Type="http://schemas.openxmlformats.org/officeDocument/2006/relationships/worksheet" Target="worksheets/sheet20.xml"/><Relationship Id="rId27" Type="http://schemas.openxmlformats.org/officeDocument/2006/relationships/theme" Target="theme/theme1.xml"/><Relationship Id="rId30" Type="http://schemas.openxmlformats.org/officeDocument/2006/relationships/calcChain" Target="calcChain.xml"/><Relationship Id="rId8" Type="http://schemas.openxmlformats.org/officeDocument/2006/relationships/worksheet" Target="worksheets/sheet8.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13.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20.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ar-QA" sz="1400" b="1" i="0" baseline="0"/>
              <a:t>نسبة حالات الاصابة بالدرن المسجلة حسب الجنسية</a:t>
            </a:r>
            <a:endParaRPr lang="en-US" sz="1400" b="1" i="0" baseline="0"/>
          </a:p>
          <a:p>
            <a:pPr>
              <a:defRPr/>
            </a:pPr>
            <a:r>
              <a:rPr lang="en-US" sz="1200" b="1" i="0" baseline="0">
                <a:latin typeface="Arial" pitchFamily="34" charset="0"/>
                <a:cs typeface="Arial" pitchFamily="34" charset="0"/>
              </a:rPr>
              <a:t>PERCENTAGE OF REPORTED CASES OF TUBERCULOSIS BY NATIONALITY</a:t>
            </a:r>
          </a:p>
          <a:p>
            <a:pPr>
              <a:defRPr/>
            </a:pPr>
            <a:r>
              <a:rPr lang="en-US" sz="1200" b="1" i="0" baseline="0">
                <a:latin typeface="Arial" pitchFamily="34" charset="0"/>
                <a:cs typeface="Arial" pitchFamily="34" charset="0"/>
              </a:rPr>
              <a:t>2019</a:t>
            </a:r>
            <a:endParaRPr lang="en-US" sz="1200">
              <a:latin typeface="Arial" pitchFamily="34" charset="0"/>
              <a:cs typeface="Arial" pitchFamily="34" charset="0"/>
            </a:endParaRPr>
          </a:p>
        </c:rich>
      </c:tx>
      <c:layout>
        <c:manualLayout>
          <c:xMode val="edge"/>
          <c:yMode val="edge"/>
          <c:x val="0.21991839053543527"/>
          <c:y val="2.7140912073490814E-2"/>
        </c:manualLayout>
      </c:layout>
      <c:overlay val="0"/>
    </c:title>
    <c:autoTitleDeleted val="0"/>
    <c:plotArea>
      <c:layout>
        <c:manualLayout>
          <c:layoutTarget val="inner"/>
          <c:xMode val="edge"/>
          <c:yMode val="edge"/>
          <c:x val="0.25501656724598809"/>
          <c:y val="0.24303608923884515"/>
          <c:w val="0.89006107162740045"/>
          <c:h val="0.65279724409448814"/>
        </c:manualLayout>
      </c:layout>
      <c:pieChart>
        <c:varyColors val="1"/>
        <c:ser>
          <c:idx val="0"/>
          <c:order val="0"/>
          <c:explosion val="25"/>
          <c:cat>
            <c:strRef>
              <c:f>'115'!$I$23:$I$29</c:f>
              <c:strCache>
                <c:ptCount val="7"/>
                <c:pt idx="0">
                  <c:v>قطر
Qatar</c:v>
                </c:pt>
                <c:pt idx="1">
                  <c:v>الهند
India</c:v>
                </c:pt>
                <c:pt idx="2">
                  <c:v>باكستان
Pakistan</c:v>
                </c:pt>
                <c:pt idx="3">
                  <c:v>بنغلاديش
Bangladesh</c:v>
                </c:pt>
                <c:pt idx="4">
                  <c:v>النيبال
Nepal</c:v>
                </c:pt>
                <c:pt idx="5">
                  <c:v>القفلبين
Filipino</c:v>
                </c:pt>
                <c:pt idx="6">
                  <c:v>بلدان أخرى
Other Countries</c:v>
                </c:pt>
              </c:strCache>
            </c:strRef>
          </c:cat>
          <c:val>
            <c:numRef>
              <c:f>'114'!#REF!</c:f>
              <c:numCache>
                <c:formatCode>General</c:formatCode>
                <c:ptCount val="1"/>
                <c:pt idx="0">
                  <c:v>1</c:v>
                </c:pt>
              </c:numCache>
            </c:numRef>
          </c:val>
          <c:extLst xmlns:c16r2="http://schemas.microsoft.com/office/drawing/2015/06/chart">
            <c:ext xmlns:c15="http://schemas.microsoft.com/office/drawing/2012/chart" uri="{02D57815-91ED-43cb-92C2-25804820EDAC}">
              <c15:filteredSeriesTitle>
                <c15:tx>
                  <c:strRef>
                    <c:extLst>
                      <c:ext uri="{02D57815-91ED-43cb-92C2-25804820EDAC}">
                        <c15:formulaRef>
                          <c15:sqref>'114'!#REF!</c15:sqref>
                        </c15:formulaRef>
                      </c:ext>
                    </c:extLst>
                    <c:strCache>
                      <c:ptCount val="1"/>
                      <c:pt idx="0">
                        <c:v>#REF!</c:v>
                      </c:pt>
                    </c:strCache>
                  </c:strRef>
                </c15:tx>
              </c15:filteredSeriesTitle>
            </c:ext>
            <c:ext xmlns:c16="http://schemas.microsoft.com/office/drawing/2014/chart" uri="{C3380CC4-5D6E-409C-BE32-E72D297353CC}">
              <c16:uniqueId val="{00000000-F9FC-489B-A171-6FBFC6AB6245}"/>
            </c:ext>
          </c:extLst>
        </c:ser>
        <c:dLbls>
          <c:showLegendKey val="0"/>
          <c:showVal val="0"/>
          <c:showCatName val="0"/>
          <c:showSerName val="0"/>
          <c:showPercent val="0"/>
          <c:showBubbleSize val="0"/>
          <c:showLeaderLines val="1"/>
        </c:dLbls>
        <c:firstSliceAng val="0"/>
      </c:pieChart>
      <c:pieChart>
        <c:varyColors val="1"/>
        <c:ser>
          <c:idx val="1"/>
          <c:order val="1"/>
          <c:dPt>
            <c:idx val="6"/>
            <c:bubble3D val="0"/>
            <c:spPr>
              <a:solidFill>
                <a:schemeClr val="accent3">
                  <a:lumMod val="40000"/>
                  <a:lumOff val="60000"/>
                </a:schemeClr>
              </a:solidFill>
            </c:spPr>
            <c:extLst xmlns:c16r2="http://schemas.microsoft.com/office/drawing/2015/06/chart">
              <c:ext xmlns:c16="http://schemas.microsoft.com/office/drawing/2014/chart" uri="{C3380CC4-5D6E-409C-BE32-E72D297353CC}">
                <c16:uniqueId val="{00000002-F9FC-489B-A171-6FBFC6AB6245}"/>
              </c:ext>
            </c:extLst>
          </c:dPt>
          <c:dLbls>
            <c:numFmt formatCode="0.0%" sourceLinked="0"/>
            <c:spPr>
              <a:noFill/>
              <a:ln>
                <a:noFill/>
              </a:ln>
              <a:effectLst/>
            </c:spPr>
            <c:txPr>
              <a:bodyPr/>
              <a:lstStyle/>
              <a:p>
                <a:pPr>
                  <a:defRPr b="1">
                    <a:latin typeface="Arial" panose="020B0604020202020204" pitchFamily="34" charset="0"/>
                    <a:cs typeface="Arial" panose="020B0604020202020204" pitchFamily="34" charset="0"/>
                  </a:defRPr>
                </a:pPr>
                <a:endParaRPr lang="en-US"/>
              </a:p>
            </c:txPr>
            <c:dLblPos val="outEnd"/>
            <c:showLegendKey val="0"/>
            <c:showVal val="0"/>
            <c:showCatName val="1"/>
            <c:showSerName val="0"/>
            <c:showPercent val="1"/>
            <c:showBubbleSize val="0"/>
            <c:showLeaderLines val="1"/>
            <c:extLst xmlns:c16r2="http://schemas.microsoft.com/office/drawing/2015/06/chart">
              <c:ext xmlns:c15="http://schemas.microsoft.com/office/drawing/2012/chart" uri="{CE6537A1-D6FC-4f65-9D91-7224C49458BB}"/>
            </c:extLst>
          </c:dLbls>
          <c:cat>
            <c:strRef>
              <c:f>'115'!$I$23:$I$29</c:f>
              <c:strCache>
                <c:ptCount val="7"/>
                <c:pt idx="0">
                  <c:v>قطر
Qatar</c:v>
                </c:pt>
                <c:pt idx="1">
                  <c:v>الهند
India</c:v>
                </c:pt>
                <c:pt idx="2">
                  <c:v>باكستان
Pakistan</c:v>
                </c:pt>
                <c:pt idx="3">
                  <c:v>بنغلاديش
Bangladesh</c:v>
                </c:pt>
                <c:pt idx="4">
                  <c:v>النيبال
Nepal</c:v>
                </c:pt>
                <c:pt idx="5">
                  <c:v>القفلبين
Filipino</c:v>
                </c:pt>
                <c:pt idx="6">
                  <c:v>بلدان أخرى
Other Countries</c:v>
                </c:pt>
              </c:strCache>
            </c:strRef>
          </c:cat>
          <c:val>
            <c:numRef>
              <c:f>'115'!$J$23:$J$29</c:f>
              <c:numCache>
                <c:formatCode>0.0</c:formatCode>
                <c:ptCount val="7"/>
                <c:pt idx="0">
                  <c:v>2.6829268292682928</c:v>
                </c:pt>
                <c:pt idx="1">
                  <c:v>19.26829268292683</c:v>
                </c:pt>
                <c:pt idx="2">
                  <c:v>3.1707317073170733</c:v>
                </c:pt>
                <c:pt idx="3">
                  <c:v>16.097560975609756</c:v>
                </c:pt>
                <c:pt idx="4">
                  <c:v>20.731707317073173</c:v>
                </c:pt>
                <c:pt idx="5">
                  <c:v>15.487804878048783</c:v>
                </c:pt>
                <c:pt idx="6">
                  <c:v>22.560975609756099</c:v>
                </c:pt>
              </c:numCache>
            </c:numRef>
          </c:val>
          <c:extLst xmlns:c16r2="http://schemas.microsoft.com/office/drawing/2015/06/chart">
            <c:ext xmlns:c15="http://schemas.microsoft.com/office/drawing/2012/chart" uri="{02D57815-91ED-43cb-92C2-25804820EDAC}">
              <c15:filteredSeriesTitle>
                <c15:tx>
                  <c:strRef>
                    <c:extLst>
                      <c:ext uri="{02D57815-91ED-43cb-92C2-25804820EDAC}">
                        <c15:formulaRef>
                          <c15:sqref>'114'!#REF!</c15:sqref>
                        </c15:formulaRef>
                      </c:ext>
                    </c:extLst>
                    <c:strCache>
                      <c:ptCount val="1"/>
                      <c:pt idx="0">
                        <c:v>2017</c:v>
                      </c:pt>
                    </c:strCache>
                  </c:strRef>
                </c15:tx>
              </c15:filteredSeriesTitle>
            </c:ext>
            <c:ext xmlns:c16="http://schemas.microsoft.com/office/drawing/2014/chart" uri="{C3380CC4-5D6E-409C-BE32-E72D297353CC}">
              <c16:uniqueId val="{00000003-F9FC-489B-A171-6FBFC6AB6245}"/>
            </c:ext>
          </c:extLst>
        </c:ser>
        <c:dLbls>
          <c:showLegendKey val="0"/>
          <c:showVal val="0"/>
          <c:showCatName val="0"/>
          <c:showSerName val="0"/>
          <c:showPercent val="0"/>
          <c:showBubbleSize val="0"/>
          <c:showLeaderLines val="1"/>
        </c:dLbls>
        <c:firstSliceAng val="0"/>
      </c:pieChart>
    </c:plotArea>
    <c:plotVisOnly val="1"/>
    <c:dispBlanksAs val="gap"/>
    <c:showDLblsOverMax val="0"/>
  </c:chart>
  <c:spPr>
    <a:ln>
      <a:noFill/>
    </a:ln>
  </c:spPr>
  <c:userShapes r:id="rId1"/>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title>
      <c:tx>
        <c:rich>
          <a:bodyPr/>
          <a:lstStyle/>
          <a:p>
            <a:pPr>
              <a:defRPr sz="1400"/>
            </a:pPr>
            <a:r>
              <a:rPr lang="ar-QA" sz="1600"/>
              <a:t>بلاغات الإسعاف حسب البلدية</a:t>
            </a:r>
          </a:p>
          <a:p>
            <a:pPr>
              <a:defRPr sz="1400"/>
            </a:pPr>
            <a:r>
              <a:rPr lang="en-US" sz="1200">
                <a:latin typeface="Arial" pitchFamily="34" charset="0"/>
                <a:cs typeface="Arial" pitchFamily="34" charset="0"/>
              </a:rPr>
              <a:t>AMBULANCE REPORTS PER MUNICIPALITY</a:t>
            </a:r>
            <a:endParaRPr lang="ar-QA" sz="1200">
              <a:latin typeface="Arial" pitchFamily="34" charset="0"/>
              <a:cs typeface="Arial" pitchFamily="34" charset="0"/>
            </a:endParaRPr>
          </a:p>
          <a:p>
            <a:pPr>
              <a:defRPr sz="1400"/>
            </a:pPr>
            <a:r>
              <a:rPr lang="en-US" sz="1200">
                <a:latin typeface="Arial" pitchFamily="34" charset="0"/>
                <a:cs typeface="Arial" pitchFamily="34" charset="0"/>
              </a:rPr>
              <a:t>2018 - 2019</a:t>
            </a:r>
          </a:p>
        </c:rich>
      </c:tx>
      <c:layout>
        <c:manualLayout>
          <c:xMode val="edge"/>
          <c:yMode val="edge"/>
          <c:x val="0.3577342892010491"/>
          <c:y val="2.3054688351969405E-2"/>
        </c:manualLayout>
      </c:layout>
      <c:overlay val="1"/>
    </c:title>
    <c:autoTitleDeleted val="0"/>
    <c:plotArea>
      <c:layout>
        <c:manualLayout>
          <c:layoutTarget val="inner"/>
          <c:xMode val="edge"/>
          <c:yMode val="edge"/>
          <c:x val="0.10864457327449471"/>
          <c:y val="0.23409841615343746"/>
          <c:w val="0.85462761137625587"/>
          <c:h val="0.64197233087730676"/>
        </c:manualLayout>
      </c:layout>
      <c:barChart>
        <c:barDir val="col"/>
        <c:grouping val="clustered"/>
        <c:varyColors val="1"/>
        <c:ser>
          <c:idx val="0"/>
          <c:order val="0"/>
          <c:tx>
            <c:strRef>
              <c:f>'120'!$B$6</c:f>
              <c:strCache>
                <c:ptCount val="1"/>
                <c:pt idx="0">
                  <c:v>2018</c:v>
                </c:pt>
              </c:strCache>
            </c:strRef>
          </c:tx>
          <c:spPr>
            <a:solidFill>
              <a:schemeClr val="accent2">
                <a:lumMod val="60000"/>
                <a:lumOff val="40000"/>
              </a:schemeClr>
            </a:solidFill>
          </c:spPr>
          <c:invertIfNegative val="0"/>
          <c:dLbls>
            <c:spPr>
              <a:noFill/>
              <a:ln>
                <a:noFill/>
              </a:ln>
              <a:effectLst/>
            </c:spPr>
            <c:txPr>
              <a:bodyPr/>
              <a:lstStyle/>
              <a:p>
                <a:pPr>
                  <a:defRPr>
                    <a:latin typeface="Arial" panose="020B0604020202020204" pitchFamily="34" charset="0"/>
                    <a:cs typeface="Arial" panose="020B0604020202020204" pitchFamily="34" charset="0"/>
                  </a:defRPr>
                </a:pPr>
                <a:endParaRPr lang="en-US"/>
              </a:p>
            </c:txPr>
            <c:dLblPos val="inEnd"/>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strRef>
              <c:f>'120'!$A$18:$A$25</c:f>
              <c:strCache>
                <c:ptCount val="8"/>
                <c:pt idx="0">
                  <c:v>الدوحة
 Doha</c:v>
                </c:pt>
                <c:pt idx="1">
                  <c:v>الريان
Al Rayyan</c:v>
                </c:pt>
                <c:pt idx="2">
                  <c:v>الوكرة
Al Wakra</c:v>
                </c:pt>
                <c:pt idx="3">
                  <c:v>ام صلال
Um Salal</c:v>
                </c:pt>
                <c:pt idx="4">
                  <c:v>الخور
Al Khor</c:v>
                </c:pt>
                <c:pt idx="5">
                  <c:v>الشمال
Al Shamal</c:v>
                </c:pt>
                <c:pt idx="6">
                  <c:v>الظعاين
Al Dayyen</c:v>
                </c:pt>
                <c:pt idx="7">
                  <c:v>غير مبين
 Unknown</c:v>
                </c:pt>
              </c:strCache>
            </c:strRef>
          </c:cat>
          <c:val>
            <c:numRef>
              <c:f>'120'!$B$7:$B$14</c:f>
              <c:numCache>
                <c:formatCode>#,##0</c:formatCode>
                <c:ptCount val="8"/>
                <c:pt idx="0">
                  <c:v>92798</c:v>
                </c:pt>
                <c:pt idx="1">
                  <c:v>84202</c:v>
                </c:pt>
                <c:pt idx="2">
                  <c:v>14722</c:v>
                </c:pt>
                <c:pt idx="3">
                  <c:v>9166</c:v>
                </c:pt>
                <c:pt idx="4">
                  <c:v>5404</c:v>
                </c:pt>
                <c:pt idx="5">
                  <c:v>1661</c:v>
                </c:pt>
                <c:pt idx="6">
                  <c:v>6117</c:v>
                </c:pt>
                <c:pt idx="7">
                  <c:v>150</c:v>
                </c:pt>
              </c:numCache>
            </c:numRef>
          </c:val>
          <c:extLst xmlns:c16r2="http://schemas.microsoft.com/office/drawing/2015/06/chart">
            <c:ext xmlns:c16="http://schemas.microsoft.com/office/drawing/2014/chart" uri="{C3380CC4-5D6E-409C-BE32-E72D297353CC}">
              <c16:uniqueId val="{00000000-D072-4218-9C3B-35548834040A}"/>
            </c:ext>
          </c:extLst>
        </c:ser>
        <c:ser>
          <c:idx val="1"/>
          <c:order val="1"/>
          <c:tx>
            <c:strRef>
              <c:f>'120'!$C$6</c:f>
              <c:strCache>
                <c:ptCount val="1"/>
                <c:pt idx="0">
                  <c:v>2019</c:v>
                </c:pt>
              </c:strCache>
            </c:strRef>
          </c:tx>
          <c:spPr>
            <a:solidFill>
              <a:schemeClr val="accent1"/>
            </a:solidFill>
          </c:spPr>
          <c:invertIfNegative val="0"/>
          <c:dLbls>
            <c:spPr>
              <a:noFill/>
              <a:ln>
                <a:noFill/>
              </a:ln>
              <a:effectLst/>
            </c:spPr>
            <c:txPr>
              <a:bodyPr/>
              <a:lstStyle/>
              <a:p>
                <a:pPr>
                  <a:defRPr>
                    <a:latin typeface="Arial" panose="020B0604020202020204" pitchFamily="34" charset="0"/>
                    <a:cs typeface="Arial" panose="020B0604020202020204" pitchFamily="34" charset="0"/>
                  </a:defRPr>
                </a:pPr>
                <a:endParaRPr lang="en-US"/>
              </a:p>
            </c:txPr>
            <c:dLblPos val="outEnd"/>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strRef>
              <c:f>'120'!$A$18:$A$25</c:f>
              <c:strCache>
                <c:ptCount val="8"/>
                <c:pt idx="0">
                  <c:v>الدوحة
 Doha</c:v>
                </c:pt>
                <c:pt idx="1">
                  <c:v>الريان
Al Rayyan</c:v>
                </c:pt>
                <c:pt idx="2">
                  <c:v>الوكرة
Al Wakra</c:v>
                </c:pt>
                <c:pt idx="3">
                  <c:v>ام صلال
Um Salal</c:v>
                </c:pt>
                <c:pt idx="4">
                  <c:v>الخور
Al Khor</c:v>
                </c:pt>
                <c:pt idx="5">
                  <c:v>الشمال
Al Shamal</c:v>
                </c:pt>
                <c:pt idx="6">
                  <c:v>الظعاين
Al Dayyen</c:v>
                </c:pt>
                <c:pt idx="7">
                  <c:v>غير مبين
 Unknown</c:v>
                </c:pt>
              </c:strCache>
            </c:strRef>
          </c:cat>
          <c:val>
            <c:numRef>
              <c:f>'120'!$C$7:$C$14</c:f>
              <c:numCache>
                <c:formatCode>#,##0</c:formatCode>
                <c:ptCount val="8"/>
                <c:pt idx="0">
                  <c:v>107172</c:v>
                </c:pt>
                <c:pt idx="1">
                  <c:v>91929</c:v>
                </c:pt>
                <c:pt idx="2">
                  <c:v>16087</c:v>
                </c:pt>
                <c:pt idx="3">
                  <c:v>10732</c:v>
                </c:pt>
                <c:pt idx="4">
                  <c:v>5360</c:v>
                </c:pt>
                <c:pt idx="5">
                  <c:v>1420</c:v>
                </c:pt>
                <c:pt idx="6">
                  <c:v>7955</c:v>
                </c:pt>
                <c:pt idx="7">
                  <c:v>569</c:v>
                </c:pt>
              </c:numCache>
            </c:numRef>
          </c:val>
          <c:extLst xmlns:c16r2="http://schemas.microsoft.com/office/drawing/2015/06/chart">
            <c:ext xmlns:c16="http://schemas.microsoft.com/office/drawing/2014/chart" uri="{C3380CC4-5D6E-409C-BE32-E72D297353CC}">
              <c16:uniqueId val="{00000001-D072-4218-9C3B-35548834040A}"/>
            </c:ext>
          </c:extLst>
        </c:ser>
        <c:dLbls>
          <c:showLegendKey val="0"/>
          <c:showVal val="0"/>
          <c:showCatName val="0"/>
          <c:showSerName val="0"/>
          <c:showPercent val="0"/>
          <c:showBubbleSize val="0"/>
        </c:dLbls>
        <c:gapWidth val="64"/>
        <c:axId val="142009856"/>
        <c:axId val="142011776"/>
      </c:barChart>
      <c:catAx>
        <c:axId val="142009856"/>
        <c:scaling>
          <c:orientation val="minMax"/>
        </c:scaling>
        <c:delete val="0"/>
        <c:axPos val="b"/>
        <c:majorGridlines>
          <c:spPr>
            <a:ln>
              <a:solidFill>
                <a:schemeClr val="bg1">
                  <a:lumMod val="85000"/>
                </a:schemeClr>
              </a:solidFill>
            </a:ln>
          </c:spPr>
        </c:majorGridlines>
        <c:title>
          <c:tx>
            <c:rich>
              <a:bodyPr/>
              <a:lstStyle/>
              <a:p>
                <a:pPr>
                  <a:defRPr sz="1200"/>
                </a:pPr>
                <a:r>
                  <a:rPr lang="en-US" sz="1050" b="1" baseline="0">
                    <a:latin typeface="Arial" pitchFamily="34" charset="0"/>
                    <a:cs typeface="Arial" pitchFamily="34" charset="0"/>
                  </a:rPr>
                  <a:t>Municipality</a:t>
                </a:r>
                <a:r>
                  <a:rPr lang="en-US" sz="1050" b="0" baseline="0">
                    <a:latin typeface="Arial" pitchFamily="34" charset="0"/>
                    <a:cs typeface="Arial" pitchFamily="34" charset="0"/>
                  </a:rPr>
                  <a:t>  </a:t>
                </a:r>
                <a:r>
                  <a:rPr lang="en-US" sz="1050" baseline="0"/>
                  <a:t> </a:t>
                </a:r>
                <a:r>
                  <a:rPr lang="ar-SA" sz="1200" baseline="0"/>
                  <a:t>البلدية</a:t>
                </a:r>
                <a:r>
                  <a:rPr lang="en-US" sz="1200" baseline="0"/>
                  <a:t>   </a:t>
                </a:r>
                <a:endParaRPr lang="en-US" sz="1200"/>
              </a:p>
            </c:rich>
          </c:tx>
          <c:layout>
            <c:manualLayout>
              <c:xMode val="edge"/>
              <c:yMode val="edge"/>
              <c:x val="0.46544512705142621"/>
              <c:y val="0.94977052981841714"/>
            </c:manualLayout>
          </c:layout>
          <c:overlay val="0"/>
        </c:title>
        <c:numFmt formatCode="General" sourceLinked="0"/>
        <c:majorTickMark val="out"/>
        <c:minorTickMark val="none"/>
        <c:tickLblPos val="nextTo"/>
        <c:txPr>
          <a:bodyPr/>
          <a:lstStyle/>
          <a:p>
            <a:pPr>
              <a:defRPr sz="1000">
                <a:latin typeface="Arial" pitchFamily="34" charset="0"/>
                <a:cs typeface="Arial" pitchFamily="34" charset="0"/>
              </a:defRPr>
            </a:pPr>
            <a:endParaRPr lang="en-US"/>
          </a:p>
        </c:txPr>
        <c:crossAx val="142011776"/>
        <c:crosses val="autoZero"/>
        <c:auto val="1"/>
        <c:lblAlgn val="ctr"/>
        <c:lblOffset val="100"/>
        <c:noMultiLvlLbl val="0"/>
      </c:catAx>
      <c:valAx>
        <c:axId val="142011776"/>
        <c:scaling>
          <c:orientation val="minMax"/>
        </c:scaling>
        <c:delete val="0"/>
        <c:axPos val="l"/>
        <c:majorGridlines>
          <c:spPr>
            <a:ln>
              <a:solidFill>
                <a:schemeClr val="bg1">
                  <a:lumMod val="85000"/>
                </a:schemeClr>
              </a:solidFill>
            </a:ln>
          </c:spPr>
        </c:majorGridlines>
        <c:title>
          <c:tx>
            <c:rich>
              <a:bodyPr rot="0" vert="horz"/>
              <a:lstStyle/>
              <a:p>
                <a:pPr>
                  <a:defRPr/>
                </a:pPr>
                <a:r>
                  <a:rPr lang="ar-SA"/>
                  <a:t>العدد</a:t>
                </a:r>
              </a:p>
              <a:p>
                <a:pPr>
                  <a:defRPr/>
                </a:pPr>
                <a:r>
                  <a:rPr lang="en-US"/>
                  <a:t>No.</a:t>
                </a:r>
              </a:p>
            </c:rich>
          </c:tx>
          <c:layout>
            <c:manualLayout>
              <c:xMode val="edge"/>
              <c:yMode val="edge"/>
              <c:x val="6.0104498342039223E-2"/>
              <c:y val="0.1504458925202288"/>
            </c:manualLayout>
          </c:layout>
          <c:overlay val="0"/>
        </c:title>
        <c:numFmt formatCode="#,##0" sourceLinked="1"/>
        <c:majorTickMark val="out"/>
        <c:minorTickMark val="none"/>
        <c:tickLblPos val="nextTo"/>
        <c:txPr>
          <a:bodyPr/>
          <a:lstStyle/>
          <a:p>
            <a:pPr>
              <a:defRPr>
                <a:latin typeface="Arial" panose="020B0604020202020204" pitchFamily="34" charset="0"/>
                <a:cs typeface="Arial" panose="020B0604020202020204" pitchFamily="34" charset="0"/>
              </a:defRPr>
            </a:pPr>
            <a:endParaRPr lang="en-US"/>
          </a:p>
        </c:txPr>
        <c:crossAx val="142009856"/>
        <c:crosses val="autoZero"/>
        <c:crossBetween val="between"/>
      </c:valAx>
    </c:plotArea>
    <c:legend>
      <c:legendPos val="t"/>
      <c:layout>
        <c:manualLayout>
          <c:xMode val="edge"/>
          <c:yMode val="edge"/>
          <c:x val="0.5813458256942533"/>
          <c:y val="0.18117228453971143"/>
          <c:w val="0.30864484290095745"/>
          <c:h val="4.6426864093206566E-2"/>
        </c:manualLayout>
      </c:layout>
      <c:overlay val="0"/>
      <c:txPr>
        <a:bodyPr/>
        <a:lstStyle/>
        <a:p>
          <a:pPr>
            <a:defRPr sz="1200" b="1">
              <a:latin typeface="Arial" panose="020B0604020202020204" pitchFamily="34" charset="0"/>
              <a:cs typeface="Arial" panose="020B0604020202020204" pitchFamily="34" charset="0"/>
            </a:defRPr>
          </a:pPr>
          <a:endParaRPr lang="en-US"/>
        </a:p>
      </c:txPr>
    </c:legend>
    <c:plotVisOnly val="1"/>
    <c:dispBlanksAs val="gap"/>
    <c:showDLblsOverMax val="0"/>
  </c:chart>
  <c:spPr>
    <a:ln>
      <a:noFill/>
    </a:ln>
  </c:spPr>
  <c:userShapes r:id="rId1"/>
</c:chartSpace>
</file>

<file path=xl/chartsheets/_rels/sheet1.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chartsheets/_rels/sheet2.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8.bin"/></Relationships>
</file>

<file path=xl/chartsheets/sheet1.xml><?xml version="1.0" encoding="utf-8"?>
<chartsheet xmlns="http://schemas.openxmlformats.org/spreadsheetml/2006/main" xmlns:r="http://schemas.openxmlformats.org/officeDocument/2006/relationships">
  <sheetPr/>
  <sheetViews>
    <sheetView zoomScale="85" workbookViewId="0"/>
  </sheetViews>
  <pageMargins left="0.70866141732283472" right="0.70866141732283472" top="0.74803149606299213" bottom="0.74803149606299213" header="0.31496062992125984" footer="0.31496062992125984"/>
  <pageSetup paperSize="9" orientation="landscape" r:id="rId1"/>
  <headerFooter>
    <oddFooter>&amp;CGraph No.  (35) شكل رقم</oddFooter>
  </headerFooter>
  <drawing r:id="rId2"/>
</chartsheet>
</file>

<file path=xl/chartsheets/sheet2.xml><?xml version="1.0" encoding="utf-8"?>
<chartsheet xmlns="http://schemas.openxmlformats.org/spreadsheetml/2006/main" xmlns:r="http://schemas.openxmlformats.org/officeDocument/2006/relationships">
  <sheetPr/>
  <sheetViews>
    <sheetView zoomScale="85" workbookViewId="0"/>
  </sheetViews>
  <pageMargins left="0.70866141732283472" right="0.70866141732283472" top="0.74803149606299213" bottom="0.74803149606299213" header="0.31496062992125984" footer="0.31496062992125984"/>
  <pageSetup orientation="landscape" r:id="rId1"/>
  <headerFooter>
    <oddFooter>&amp;CGraph No.  (36) شكل رقم</oddFooter>
  </headerFooter>
  <drawing r:id="rId2"/>
</chartsheet>
</file>

<file path=xl/drawings/_rels/drawing1.xml.rels><?xml version="1.0" encoding="UTF-8" standalone="yes"?>
<Relationships xmlns="http://schemas.openxmlformats.org/package/2006/relationships"><Relationship Id="rId1" Type="http://schemas.openxmlformats.org/officeDocument/2006/relationships/image" Target="../media/image1.wmf"/></Relationships>
</file>

<file path=xl/drawings/_rels/drawing10.xml.rels><?xml version="1.0" encoding="UTF-8" standalone="yes"?>
<Relationships xmlns="http://schemas.openxmlformats.org/package/2006/relationships"><Relationship Id="rId1" Type="http://schemas.openxmlformats.org/officeDocument/2006/relationships/image" Target="../media/image3.png"/></Relationships>
</file>

<file path=xl/drawings/_rels/drawing11.xml.rels><?xml version="1.0" encoding="UTF-8" standalone="yes"?>
<Relationships xmlns="http://schemas.openxmlformats.org/package/2006/relationships"><Relationship Id="rId1" Type="http://schemas.openxmlformats.org/officeDocument/2006/relationships/image" Target="../media/image3.png"/></Relationships>
</file>

<file path=xl/drawings/_rels/drawing1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3.xml.rels><?xml version="1.0" encoding="UTF-8" standalone="yes"?>
<Relationships xmlns="http://schemas.openxmlformats.org/package/2006/relationships"><Relationship Id="rId1" Type="http://schemas.openxmlformats.org/officeDocument/2006/relationships/image" Target="../media/image2.png"/></Relationships>
</file>

<file path=xl/drawings/_rels/drawing14.xml.rels><?xml version="1.0" encoding="UTF-8" standalone="yes"?>
<Relationships xmlns="http://schemas.openxmlformats.org/package/2006/relationships"><Relationship Id="rId1" Type="http://schemas.openxmlformats.org/officeDocument/2006/relationships/image" Target="../media/image3.png"/></Relationships>
</file>

<file path=xl/drawings/_rels/drawing15.xml.rels><?xml version="1.0" encoding="UTF-8" standalone="yes"?>
<Relationships xmlns="http://schemas.openxmlformats.org/package/2006/relationships"><Relationship Id="rId1" Type="http://schemas.openxmlformats.org/officeDocument/2006/relationships/image" Target="../media/image3.png"/></Relationships>
</file>

<file path=xl/drawings/_rels/drawing16.xml.rels><?xml version="1.0" encoding="UTF-8" standalone="yes"?>
<Relationships xmlns="http://schemas.openxmlformats.org/package/2006/relationships"><Relationship Id="rId1" Type="http://schemas.openxmlformats.org/officeDocument/2006/relationships/image" Target="../media/image3.png"/></Relationships>
</file>

<file path=xl/drawings/_rels/drawing17.xml.rels><?xml version="1.0" encoding="UTF-8" standalone="yes"?>
<Relationships xmlns="http://schemas.openxmlformats.org/package/2006/relationships"><Relationship Id="rId1" Type="http://schemas.openxmlformats.org/officeDocument/2006/relationships/image" Target="../media/image3.png"/></Relationships>
</file>

<file path=xl/drawings/_rels/drawing18.xml.rels><?xml version="1.0" encoding="UTF-8" standalone="yes"?>
<Relationships xmlns="http://schemas.openxmlformats.org/package/2006/relationships"><Relationship Id="rId1" Type="http://schemas.openxmlformats.org/officeDocument/2006/relationships/image" Target="../media/image3.png"/></Relationships>
</file>

<file path=xl/drawings/_rels/drawing19.xml.rels><?xml version="1.0" encoding="UTF-8" standalone="yes"?>
<Relationships xmlns="http://schemas.openxmlformats.org/package/2006/relationships"><Relationship Id="rId1" Type="http://schemas.openxmlformats.org/officeDocument/2006/relationships/chart" Target="../charts/chart2.xml"/></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20.xml.rels><?xml version="1.0" encoding="UTF-8" standalone="yes"?>
<Relationships xmlns="http://schemas.openxmlformats.org/package/2006/relationships"><Relationship Id="rId1" Type="http://schemas.openxmlformats.org/officeDocument/2006/relationships/image" Target="../media/image2.png"/></Relationships>
</file>

<file path=xl/drawings/_rels/drawing21.xml.rels><?xml version="1.0" encoding="UTF-8" standalone="yes"?>
<Relationships xmlns="http://schemas.openxmlformats.org/package/2006/relationships"><Relationship Id="rId1" Type="http://schemas.openxmlformats.org/officeDocument/2006/relationships/image" Target="../media/image3.png"/></Relationships>
</file>

<file path=xl/drawings/_rels/drawing22.xml.rels><?xml version="1.0" encoding="UTF-8" standalone="yes"?>
<Relationships xmlns="http://schemas.openxmlformats.org/package/2006/relationships"><Relationship Id="rId1" Type="http://schemas.openxmlformats.org/officeDocument/2006/relationships/image" Target="../media/image3.png"/></Relationships>
</file>

<file path=xl/drawings/_rels/drawing23.xml.rels><?xml version="1.0" encoding="UTF-8" standalone="yes"?>
<Relationships xmlns="http://schemas.openxmlformats.org/package/2006/relationships"><Relationship Id="rId1" Type="http://schemas.openxmlformats.org/officeDocument/2006/relationships/image" Target="../media/image3.png"/></Relationships>
</file>

<file path=xl/drawings/_rels/drawing24.xml.rels><?xml version="1.0" encoding="UTF-8" standalone="yes"?>
<Relationships xmlns="http://schemas.openxmlformats.org/package/2006/relationships"><Relationship Id="rId1" Type="http://schemas.openxmlformats.org/officeDocument/2006/relationships/image" Target="../media/image3.png"/></Relationships>
</file>

<file path=xl/drawings/_rels/drawing25.xml.rels><?xml version="1.0" encoding="UTF-8" standalone="yes"?>
<Relationships xmlns="http://schemas.openxmlformats.org/package/2006/relationships"><Relationship Id="rId1" Type="http://schemas.openxmlformats.org/officeDocument/2006/relationships/image" Target="../media/image3.png"/></Relationships>
</file>

<file path=xl/drawings/_rels/drawing26.xml.rels><?xml version="1.0" encoding="UTF-8" standalone="yes"?>
<Relationships xmlns="http://schemas.openxmlformats.org/package/2006/relationships"><Relationship Id="rId1" Type="http://schemas.openxmlformats.org/officeDocument/2006/relationships/image" Target="../media/image3.png"/></Relationships>
</file>

<file path=xl/drawings/_rels/drawing27.xml.rels><?xml version="1.0" encoding="UTF-8" standalone="yes"?>
<Relationships xmlns="http://schemas.openxmlformats.org/package/2006/relationships"><Relationship Id="rId1" Type="http://schemas.openxmlformats.org/officeDocument/2006/relationships/image" Target="../media/image3.png"/></Relationships>
</file>

<file path=xl/drawings/_rels/drawing28.xml.rels><?xml version="1.0" encoding="UTF-8" standalone="yes"?>
<Relationships xmlns="http://schemas.openxmlformats.org/package/2006/relationships"><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1" Type="http://schemas.openxmlformats.org/officeDocument/2006/relationships/image" Target="../media/image3.png"/></Relationships>
</file>

<file path=xl/drawings/_rels/drawing6.xml.rels><?xml version="1.0" encoding="UTF-8" standalone="yes"?>
<Relationships xmlns="http://schemas.openxmlformats.org/package/2006/relationships"><Relationship Id="rId1" Type="http://schemas.openxmlformats.org/officeDocument/2006/relationships/image" Target="../media/image3.png"/></Relationships>
</file>

<file path=xl/drawings/_rels/drawing7.xml.rels><?xml version="1.0" encoding="UTF-8" standalone="yes"?>
<Relationships xmlns="http://schemas.openxmlformats.org/package/2006/relationships"><Relationship Id="rId1" Type="http://schemas.openxmlformats.org/officeDocument/2006/relationships/image" Target="../media/image3.png"/></Relationships>
</file>

<file path=xl/drawings/_rels/drawing8.xml.rels><?xml version="1.0" encoding="UTF-8" standalone="yes"?>
<Relationships xmlns="http://schemas.openxmlformats.org/package/2006/relationships"><Relationship Id="rId1" Type="http://schemas.openxmlformats.org/officeDocument/2006/relationships/image" Target="../media/image3.png"/></Relationships>
</file>

<file path=xl/drawings/_rels/drawing9.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0</xdr:col>
      <xdr:colOff>38100</xdr:colOff>
      <xdr:row>0</xdr:row>
      <xdr:rowOff>0</xdr:rowOff>
    </xdr:from>
    <xdr:to>
      <xdr:col>0</xdr:col>
      <xdr:colOff>4495800</xdr:colOff>
      <xdr:row>8</xdr:row>
      <xdr:rowOff>28575</xdr:rowOff>
    </xdr:to>
    <xdr:pic>
      <xdr:nvPicPr>
        <xdr:cNvPr id="2" name="Picture 5" descr="ORNA430.WMF">
          <a:extLst>
            <a:ext uri="{FF2B5EF4-FFF2-40B4-BE49-F238E27FC236}">
              <a16:creationId xmlns:a16="http://schemas.microsoft.com/office/drawing/2014/main" xmlns="" id="{00000000-0008-0000-0000-000002000000}"/>
            </a:ext>
          </a:extLst>
        </xdr:cNvPr>
        <xdr:cNvPicPr>
          <a:picLocks noChangeAspect="1"/>
        </xdr:cNvPicPr>
      </xdr:nvPicPr>
      <xdr:blipFill>
        <a:blip xmlns:r="http://schemas.openxmlformats.org/officeDocument/2006/relationships" r:embed="rId1" cstate="print"/>
        <a:srcRect/>
        <a:stretch>
          <a:fillRect/>
        </a:stretch>
      </xdr:blipFill>
      <xdr:spPr bwMode="auto">
        <a:xfrm rot="-5400000">
          <a:off x="156295725" y="-800100"/>
          <a:ext cx="2857500" cy="4457700"/>
        </a:xfrm>
        <a:prstGeom prst="rect">
          <a:avLst/>
        </a:prstGeom>
        <a:noFill/>
        <a:ln w="9525">
          <a:noFill/>
          <a:miter lim="800000"/>
          <a:headEnd/>
          <a:tailEnd/>
        </a:ln>
      </xdr:spPr>
    </xdr:pic>
    <xdr:clientData/>
  </xdr:twoCellAnchor>
  <xdr:twoCellAnchor>
    <xdr:from>
      <xdr:col>0</xdr:col>
      <xdr:colOff>0</xdr:colOff>
      <xdr:row>1</xdr:row>
      <xdr:rowOff>114300</xdr:rowOff>
    </xdr:from>
    <xdr:to>
      <xdr:col>0</xdr:col>
      <xdr:colOff>4467225</xdr:colOff>
      <xdr:row>8</xdr:row>
      <xdr:rowOff>114300</xdr:rowOff>
    </xdr:to>
    <xdr:sp macro="" textlink="">
      <xdr:nvSpPr>
        <xdr:cNvPr id="3" name="Text Box 3">
          <a:extLst>
            <a:ext uri="{FF2B5EF4-FFF2-40B4-BE49-F238E27FC236}">
              <a16:creationId xmlns:a16="http://schemas.microsoft.com/office/drawing/2014/main" xmlns="" id="{00000000-0008-0000-0000-000003000000}"/>
            </a:ext>
          </a:extLst>
        </xdr:cNvPr>
        <xdr:cNvSpPr txBox="1">
          <a:spLocks noChangeArrowheads="1"/>
        </xdr:cNvSpPr>
      </xdr:nvSpPr>
      <xdr:spPr bwMode="auto">
        <a:xfrm>
          <a:off x="155524200" y="276225"/>
          <a:ext cx="4467225" cy="2667000"/>
        </a:xfrm>
        <a:prstGeom prst="rect">
          <a:avLst/>
        </a:prstGeom>
        <a:noFill/>
        <a:ln w="9525">
          <a:noFill/>
          <a:miter lim="800000"/>
          <a:headEnd/>
          <a:tailEnd/>
        </a:ln>
      </xdr:spPr>
      <xdr:txBody>
        <a:bodyPr vertOverflow="clip" wrap="square" lIns="246888" tIns="155448" rIns="246888" bIns="0" anchor="t" upright="1"/>
        <a:lstStyle/>
        <a:p>
          <a:pPr algn="ctr"/>
          <a:r>
            <a:rPr lang="ar-QA" sz="2600" b="1" i="0" u="none" strike="noStrike" baseline="0">
              <a:solidFill>
                <a:srgbClr val="0000FF"/>
              </a:solidFill>
              <a:latin typeface="AGA Arabesque Desktop" pitchFamily="2" charset="2"/>
              <a:cs typeface="Arial"/>
            </a:rPr>
            <a:t> </a:t>
          </a:r>
          <a:r>
            <a:rPr lang="en-US" sz="4800" b="1">
              <a:solidFill>
                <a:srgbClr val="0000FF"/>
              </a:solidFill>
              <a:effectLst/>
              <a:latin typeface="AGA Arabesque Desktop" pitchFamily="2" charset="2"/>
              <a:ea typeface="+mn-ea"/>
              <a:cs typeface="+mn-cs"/>
            </a:rPr>
            <a:t>^+</a:t>
          </a:r>
          <a:endParaRPr lang="en-US" sz="9600">
            <a:solidFill>
              <a:srgbClr val="0000FF"/>
            </a:solidFill>
            <a:effectLst/>
            <a:latin typeface="AGA Arabesque Desktop" pitchFamily="2" charset="2"/>
          </a:endParaRPr>
        </a:p>
        <a:p>
          <a:pPr algn="ctr" rtl="0"/>
          <a:r>
            <a:rPr lang="ar-QA" sz="2800" b="1" i="0" baseline="0">
              <a:solidFill>
                <a:srgbClr val="0000FF"/>
              </a:solidFill>
              <a:effectLst/>
              <a:latin typeface="+mn-lt"/>
              <a:ea typeface="+mn-ea"/>
              <a:cs typeface="+mn-cs"/>
            </a:rPr>
            <a:t>إحصاءات الخدمات الصحية</a:t>
          </a:r>
          <a:endParaRPr lang="ar-QA" sz="1800" b="1">
            <a:solidFill>
              <a:srgbClr val="0000FF"/>
            </a:solidFill>
            <a:effectLst/>
            <a:latin typeface="Arial Rounded MT Bold" pitchFamily="34" charset="0"/>
            <a:ea typeface="+mn-ea"/>
            <a:cs typeface="+mn-cs"/>
          </a:endParaRPr>
        </a:p>
        <a:p>
          <a:pPr algn="ctr"/>
          <a:endParaRPr lang="ar-QA" sz="1800" b="1">
            <a:solidFill>
              <a:srgbClr val="0000FF"/>
            </a:solidFill>
            <a:effectLst/>
            <a:latin typeface="Arial Rounded MT Bold" pitchFamily="34" charset="0"/>
            <a:ea typeface="+mn-ea"/>
            <a:cs typeface="+mn-cs"/>
          </a:endParaRPr>
        </a:p>
        <a:p>
          <a:pPr algn="ctr"/>
          <a:r>
            <a:rPr lang="en-US" sz="1800" b="1">
              <a:solidFill>
                <a:srgbClr val="0000FF"/>
              </a:solidFill>
              <a:effectLst/>
              <a:latin typeface="Arial Rounded MT Bold" pitchFamily="34" charset="0"/>
              <a:ea typeface="+mn-ea"/>
              <a:cs typeface="+mn-cs"/>
            </a:rPr>
            <a:t>CHAPTER VI</a:t>
          </a:r>
          <a:endParaRPr lang="en-US" sz="1800">
            <a:solidFill>
              <a:srgbClr val="0000FF"/>
            </a:solidFill>
            <a:effectLst/>
            <a:latin typeface="Arial Rounded MT Bold" pitchFamily="34" charset="0"/>
          </a:endParaRPr>
        </a:p>
        <a:p>
          <a:pPr algn="ctr" rtl="0">
            <a:defRPr sz="1000"/>
          </a:pPr>
          <a:r>
            <a:rPr lang="en-US" sz="1800" b="1" i="0" u="none" strike="noStrike" baseline="0">
              <a:solidFill>
                <a:srgbClr val="0000FF"/>
              </a:solidFill>
              <a:latin typeface="Arial Rounded MT Bold" pitchFamily="34" charset="0"/>
              <a:cs typeface="Arial"/>
            </a:rPr>
            <a:t>HEALTH </a:t>
          </a:r>
          <a:r>
            <a:rPr lang="ar-QA" sz="1800" b="1" i="0" u="none" strike="noStrike" baseline="0">
              <a:solidFill>
                <a:srgbClr val="0000FF"/>
              </a:solidFill>
              <a:latin typeface="Arial Rounded MT Bold" pitchFamily="34" charset="0"/>
              <a:cs typeface="Arial"/>
            </a:rPr>
            <a:t> </a:t>
          </a:r>
          <a:r>
            <a:rPr lang="en-US" sz="1800" b="1" i="0" u="none" strike="noStrike" baseline="0">
              <a:solidFill>
                <a:srgbClr val="0000FF"/>
              </a:solidFill>
              <a:latin typeface="Arial Rounded MT Bold" pitchFamily="34" charset="0"/>
              <a:cs typeface="Arial"/>
            </a:rPr>
            <a:t>SERVICES</a:t>
          </a:r>
          <a:endParaRPr lang="ar-QA" sz="1800" b="1" i="0" u="none" strike="noStrike" baseline="0">
            <a:solidFill>
              <a:srgbClr val="0000FF"/>
            </a:solidFill>
            <a:latin typeface="Arial Rounded MT Bold" pitchFamily="34" charset="0"/>
            <a:cs typeface="Arial"/>
          </a:endParaRPr>
        </a:p>
        <a:p>
          <a:pPr algn="ctr" rtl="0">
            <a:defRPr sz="1000"/>
          </a:pPr>
          <a:r>
            <a:rPr lang="ar-QA" sz="1800" b="1" i="0" u="none" strike="noStrike" baseline="0">
              <a:solidFill>
                <a:srgbClr val="0000FF"/>
              </a:solidFill>
              <a:latin typeface="Arial Rounded MT Bold" pitchFamily="34" charset="0"/>
              <a:cs typeface="Arial"/>
            </a:rPr>
            <a:t> </a:t>
          </a:r>
          <a:r>
            <a:rPr lang="en-US" sz="1800" b="1" i="0" u="none" strike="noStrike" baseline="0">
              <a:solidFill>
                <a:srgbClr val="0000FF"/>
              </a:solidFill>
              <a:latin typeface="Arial Rounded MT Bold" pitchFamily="34" charset="0"/>
              <a:ea typeface="+mn-ea"/>
              <a:cs typeface="Arial"/>
            </a:rPr>
            <a:t>STATISTICS</a:t>
          </a:r>
        </a:p>
      </xdr:txBody>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5</xdr:col>
      <xdr:colOff>1257300</xdr:colOff>
      <xdr:row>0</xdr:row>
      <xdr:rowOff>57150</xdr:rowOff>
    </xdr:from>
    <xdr:to>
      <xdr:col>5</xdr:col>
      <xdr:colOff>1984573</xdr:colOff>
      <xdr:row>2</xdr:row>
      <xdr:rowOff>253275</xdr:rowOff>
    </xdr:to>
    <xdr:pic>
      <xdr:nvPicPr>
        <xdr:cNvPr id="3" name="Picture 2">
          <a:extLst>
            <a:ext uri="{FF2B5EF4-FFF2-40B4-BE49-F238E27FC236}">
              <a16:creationId xmlns:a16="http://schemas.microsoft.com/office/drawing/2014/main" xmlns="" id="{00000000-0008-0000-0A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3482502" y="57150"/>
          <a:ext cx="727273" cy="720000"/>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5</xdr:col>
      <xdr:colOff>619125</xdr:colOff>
      <xdr:row>0</xdr:row>
      <xdr:rowOff>57150</xdr:rowOff>
    </xdr:from>
    <xdr:to>
      <xdr:col>5</xdr:col>
      <xdr:colOff>1346398</xdr:colOff>
      <xdr:row>3</xdr:row>
      <xdr:rowOff>15150</xdr:rowOff>
    </xdr:to>
    <xdr:pic>
      <xdr:nvPicPr>
        <xdr:cNvPr id="4" name="Picture 3">
          <a:extLst>
            <a:ext uri="{FF2B5EF4-FFF2-40B4-BE49-F238E27FC236}">
              <a16:creationId xmlns:a16="http://schemas.microsoft.com/office/drawing/2014/main" xmlns="" id="{00000000-0008-0000-0B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059644402" y="57150"/>
          <a:ext cx="727273" cy="720000"/>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absoluteAnchor>
    <xdr:pos x="0" y="0"/>
    <xdr:ext cx="9300882" cy="6096000"/>
    <xdr:graphicFrame macro="">
      <xdr:nvGraphicFramePr>
        <xdr:cNvPr id="2" name="Chart 1">
          <a:extLst>
            <a:ext uri="{FF2B5EF4-FFF2-40B4-BE49-F238E27FC236}">
              <a16:creationId xmlns:a16="http://schemas.microsoft.com/office/drawing/2014/main" xmlns="" id="{00000000-0008-0000-0C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3.xml><?xml version="1.0" encoding="utf-8"?>
<c:userShapes xmlns:c="http://schemas.openxmlformats.org/drawingml/2006/chart">
  <cdr:relSizeAnchor xmlns:cdr="http://schemas.openxmlformats.org/drawingml/2006/chartDrawing">
    <cdr:from>
      <cdr:x>0.00546</cdr:x>
      <cdr:y>0.00833</cdr:y>
    </cdr:from>
    <cdr:to>
      <cdr:x>0.08366</cdr:x>
      <cdr:y>0.12644</cdr:y>
    </cdr:to>
    <cdr:pic>
      <cdr:nvPicPr>
        <cdr:cNvPr id="4" name="Picture 3">
          <a:extLst xmlns:a="http://schemas.openxmlformats.org/drawingml/2006/main">
            <a:ext uri="{FF2B5EF4-FFF2-40B4-BE49-F238E27FC236}">
              <a16:creationId xmlns:a16="http://schemas.microsoft.com/office/drawing/2014/main" xmlns="" id="{2280633C-1C0B-4A15-B32B-5FE50DC04083}"/>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50800" y="50800"/>
          <a:ext cx="727273" cy="720000"/>
        </a:xfrm>
        <a:prstGeom xmlns:a="http://schemas.openxmlformats.org/drawingml/2006/main" prst="rect">
          <a:avLst/>
        </a:prstGeom>
      </cdr:spPr>
    </cdr:pic>
  </cdr:relSizeAnchor>
</c:userShapes>
</file>

<file path=xl/drawings/drawing14.xml><?xml version="1.0" encoding="utf-8"?>
<xdr:wsDr xmlns:xdr="http://schemas.openxmlformats.org/drawingml/2006/spreadsheetDrawing" xmlns:a="http://schemas.openxmlformats.org/drawingml/2006/main">
  <xdr:twoCellAnchor editAs="oneCell">
    <xdr:from>
      <xdr:col>5</xdr:col>
      <xdr:colOff>1428750</xdr:colOff>
      <xdr:row>0</xdr:row>
      <xdr:rowOff>57150</xdr:rowOff>
    </xdr:from>
    <xdr:to>
      <xdr:col>5</xdr:col>
      <xdr:colOff>2156023</xdr:colOff>
      <xdr:row>2</xdr:row>
      <xdr:rowOff>262800</xdr:rowOff>
    </xdr:to>
    <xdr:pic>
      <xdr:nvPicPr>
        <xdr:cNvPr id="3" name="Picture 2">
          <a:extLst>
            <a:ext uri="{FF2B5EF4-FFF2-40B4-BE49-F238E27FC236}">
              <a16:creationId xmlns:a16="http://schemas.microsoft.com/office/drawing/2014/main" xmlns="" id="{00000000-0008-0000-0D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147893527" y="57150"/>
          <a:ext cx="727273" cy="720000"/>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6</xdr:col>
      <xdr:colOff>1409700</xdr:colOff>
      <xdr:row>0</xdr:row>
      <xdr:rowOff>85725</xdr:rowOff>
    </xdr:from>
    <xdr:to>
      <xdr:col>6</xdr:col>
      <xdr:colOff>2136973</xdr:colOff>
      <xdr:row>2</xdr:row>
      <xdr:rowOff>262800</xdr:rowOff>
    </xdr:to>
    <xdr:pic>
      <xdr:nvPicPr>
        <xdr:cNvPr id="4" name="Picture 3">
          <a:extLst>
            <a:ext uri="{FF2B5EF4-FFF2-40B4-BE49-F238E27FC236}">
              <a16:creationId xmlns:a16="http://schemas.microsoft.com/office/drawing/2014/main" xmlns="" id="{00000000-0008-0000-0E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3492027" y="85725"/>
          <a:ext cx="727273" cy="720000"/>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4</xdr:col>
      <xdr:colOff>895350</xdr:colOff>
      <xdr:row>0</xdr:row>
      <xdr:rowOff>57150</xdr:rowOff>
    </xdr:from>
    <xdr:to>
      <xdr:col>4</xdr:col>
      <xdr:colOff>1622623</xdr:colOff>
      <xdr:row>3</xdr:row>
      <xdr:rowOff>72300</xdr:rowOff>
    </xdr:to>
    <xdr:pic>
      <xdr:nvPicPr>
        <xdr:cNvPr id="4" name="Picture 3">
          <a:extLst>
            <a:ext uri="{FF2B5EF4-FFF2-40B4-BE49-F238E27FC236}">
              <a16:creationId xmlns:a16="http://schemas.microsoft.com/office/drawing/2014/main" xmlns="" id="{00000000-0008-0000-0F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4682652" y="57150"/>
          <a:ext cx="727273" cy="720000"/>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oneCellAnchor>
    <xdr:from>
      <xdr:col>4</xdr:col>
      <xdr:colOff>1028700</xdr:colOff>
      <xdr:row>0</xdr:row>
      <xdr:rowOff>76200</xdr:rowOff>
    </xdr:from>
    <xdr:ext cx="727273" cy="720000"/>
    <xdr:pic>
      <xdr:nvPicPr>
        <xdr:cNvPr id="2" name="Picture 1">
          <a:extLst>
            <a:ext uri="{FF2B5EF4-FFF2-40B4-BE49-F238E27FC236}">
              <a16:creationId xmlns:a16="http://schemas.microsoft.com/office/drawing/2014/main" xmlns="" id="{1B8D4FDA-5362-45F6-BA60-B7D486669A9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7483002" y="76200"/>
          <a:ext cx="727273" cy="720000"/>
        </a:xfrm>
        <a:prstGeom prst="rect">
          <a:avLst/>
        </a:prstGeom>
      </xdr:spPr>
    </xdr:pic>
    <xdr:clientData/>
  </xdr:oneCellAnchor>
</xdr:wsDr>
</file>

<file path=xl/drawings/drawing18.xml><?xml version="1.0" encoding="utf-8"?>
<xdr:wsDr xmlns:xdr="http://schemas.openxmlformats.org/drawingml/2006/spreadsheetDrawing" xmlns:a="http://schemas.openxmlformats.org/drawingml/2006/main">
  <xdr:twoCellAnchor editAs="oneCell">
    <xdr:from>
      <xdr:col>4</xdr:col>
      <xdr:colOff>781050</xdr:colOff>
      <xdr:row>0</xdr:row>
      <xdr:rowOff>76200</xdr:rowOff>
    </xdr:from>
    <xdr:to>
      <xdr:col>4</xdr:col>
      <xdr:colOff>1508323</xdr:colOff>
      <xdr:row>3</xdr:row>
      <xdr:rowOff>62775</xdr:rowOff>
    </xdr:to>
    <xdr:pic>
      <xdr:nvPicPr>
        <xdr:cNvPr id="4" name="Picture 3">
          <a:extLst>
            <a:ext uri="{FF2B5EF4-FFF2-40B4-BE49-F238E27FC236}">
              <a16:creationId xmlns:a16="http://schemas.microsoft.com/office/drawing/2014/main" xmlns="" id="{00000000-0008-0000-11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4701702" y="76200"/>
          <a:ext cx="727273" cy="720000"/>
        </a:xfrm>
        <a:prstGeom prst="rect">
          <a:avLst/>
        </a:prstGeom>
      </xdr:spPr>
    </xdr:pic>
    <xdr:clientData/>
  </xdr:twoCellAnchor>
</xdr:wsDr>
</file>

<file path=xl/drawings/drawing19.xml><?xml version="1.0" encoding="utf-8"?>
<xdr:wsDr xmlns:xdr="http://schemas.openxmlformats.org/drawingml/2006/spreadsheetDrawing" xmlns:a="http://schemas.openxmlformats.org/drawingml/2006/main">
  <xdr:absoluteAnchor>
    <xdr:pos x="0" y="0"/>
    <xdr:ext cx="8662147" cy="6308912"/>
    <xdr:graphicFrame macro="">
      <xdr:nvGraphicFramePr>
        <xdr:cNvPr id="2" name="Chart 1">
          <a:extLst>
            <a:ext uri="{FF2B5EF4-FFF2-40B4-BE49-F238E27FC236}">
              <a16:creationId xmlns:a16="http://schemas.microsoft.com/office/drawing/2014/main" xmlns="" id="{00000000-0008-0000-12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xdr:wsDr xmlns:xdr="http://schemas.openxmlformats.org/drawingml/2006/spreadsheetDrawing" xmlns:a="http://schemas.openxmlformats.org/drawingml/2006/main">
  <xdr:twoCellAnchor editAs="oneCell">
    <xdr:from>
      <xdr:col>0</xdr:col>
      <xdr:colOff>2219325</xdr:colOff>
      <xdr:row>1</xdr:row>
      <xdr:rowOff>1905</xdr:rowOff>
    </xdr:from>
    <xdr:to>
      <xdr:col>2</xdr:col>
      <xdr:colOff>260548</xdr:colOff>
      <xdr:row>2</xdr:row>
      <xdr:rowOff>577125</xdr:rowOff>
    </xdr:to>
    <xdr:pic>
      <xdr:nvPicPr>
        <xdr:cNvPr id="4" name="Picture 3">
          <a:extLst>
            <a:ext uri="{FF2B5EF4-FFF2-40B4-BE49-F238E27FC236}">
              <a16:creationId xmlns:a16="http://schemas.microsoft.com/office/drawing/2014/main" xmlns="" id="{00000000-0008-0000-01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8330727" y="859155"/>
          <a:ext cx="917773" cy="908595"/>
        </a:xfrm>
        <a:prstGeom prst="rect">
          <a:avLst/>
        </a:prstGeom>
      </xdr:spPr>
    </xdr:pic>
    <xdr:clientData/>
  </xdr:twoCellAnchor>
</xdr:wsDr>
</file>

<file path=xl/drawings/drawing20.xml><?xml version="1.0" encoding="utf-8"?>
<c:userShapes xmlns:c="http://schemas.openxmlformats.org/drawingml/2006/chart">
  <cdr:relSizeAnchor xmlns:cdr="http://schemas.openxmlformats.org/drawingml/2006/chartDrawing">
    <cdr:from>
      <cdr:x>0.00586</cdr:x>
      <cdr:y>0.00805</cdr:y>
    </cdr:from>
    <cdr:to>
      <cdr:x>0.08982</cdr:x>
      <cdr:y>0.12218</cdr:y>
    </cdr:to>
    <cdr:pic>
      <cdr:nvPicPr>
        <cdr:cNvPr id="4" name="Picture 3">
          <a:extLst xmlns:a="http://schemas.openxmlformats.org/drawingml/2006/main">
            <a:ext uri="{FF2B5EF4-FFF2-40B4-BE49-F238E27FC236}">
              <a16:creationId xmlns:a16="http://schemas.microsoft.com/office/drawing/2014/main" xmlns="" id="{8937FEAF-8B55-41CC-8C2A-16B10200F2B5}"/>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50800" y="50800"/>
          <a:ext cx="727273" cy="720000"/>
        </a:xfrm>
        <a:prstGeom xmlns:a="http://schemas.openxmlformats.org/drawingml/2006/main" prst="rect">
          <a:avLst/>
        </a:prstGeom>
      </cdr:spPr>
    </cdr:pic>
  </cdr:relSizeAnchor>
</c:userShapes>
</file>

<file path=xl/drawings/drawing21.xml><?xml version="1.0" encoding="utf-8"?>
<xdr:wsDr xmlns:xdr="http://schemas.openxmlformats.org/drawingml/2006/spreadsheetDrawing" xmlns:a="http://schemas.openxmlformats.org/drawingml/2006/main">
  <xdr:twoCellAnchor editAs="oneCell">
    <xdr:from>
      <xdr:col>4</xdr:col>
      <xdr:colOff>781050</xdr:colOff>
      <xdr:row>0</xdr:row>
      <xdr:rowOff>66675</xdr:rowOff>
    </xdr:from>
    <xdr:to>
      <xdr:col>4</xdr:col>
      <xdr:colOff>1508323</xdr:colOff>
      <xdr:row>3</xdr:row>
      <xdr:rowOff>72300</xdr:rowOff>
    </xdr:to>
    <xdr:pic>
      <xdr:nvPicPr>
        <xdr:cNvPr id="4" name="Picture 3">
          <a:extLst>
            <a:ext uri="{FF2B5EF4-FFF2-40B4-BE49-F238E27FC236}">
              <a16:creationId xmlns:a16="http://schemas.microsoft.com/office/drawing/2014/main" xmlns="" id="{00000000-0008-0000-13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4682652" y="66675"/>
          <a:ext cx="727273" cy="720000"/>
        </a:xfrm>
        <a:prstGeom prst="rect">
          <a:avLst/>
        </a:prstGeom>
      </xdr:spPr>
    </xdr:pic>
    <xdr:clientData/>
  </xdr:twoCellAnchor>
</xdr:wsDr>
</file>

<file path=xl/drawings/drawing22.xml><?xml version="1.0" encoding="utf-8"?>
<xdr:wsDr xmlns:xdr="http://schemas.openxmlformats.org/drawingml/2006/spreadsheetDrawing" xmlns:a="http://schemas.openxmlformats.org/drawingml/2006/main">
  <xdr:twoCellAnchor editAs="oneCell">
    <xdr:from>
      <xdr:col>9</xdr:col>
      <xdr:colOff>238125</xdr:colOff>
      <xdr:row>0</xdr:row>
      <xdr:rowOff>66675</xdr:rowOff>
    </xdr:from>
    <xdr:to>
      <xdr:col>9</xdr:col>
      <xdr:colOff>965398</xdr:colOff>
      <xdr:row>2</xdr:row>
      <xdr:rowOff>15150</xdr:rowOff>
    </xdr:to>
    <xdr:pic>
      <xdr:nvPicPr>
        <xdr:cNvPr id="4" name="Picture 3">
          <a:extLst>
            <a:ext uri="{FF2B5EF4-FFF2-40B4-BE49-F238E27FC236}">
              <a16:creationId xmlns:a16="http://schemas.microsoft.com/office/drawing/2014/main" xmlns="" id="{00000000-0008-0000-14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047681002" y="66675"/>
          <a:ext cx="727273" cy="720000"/>
        </a:xfrm>
        <a:prstGeom prst="rect">
          <a:avLst/>
        </a:prstGeom>
      </xdr:spPr>
    </xdr:pic>
    <xdr:clientData/>
  </xdr:twoCellAnchor>
</xdr:wsDr>
</file>

<file path=xl/drawings/drawing23.xml><?xml version="1.0" encoding="utf-8"?>
<xdr:wsDr xmlns:xdr="http://schemas.openxmlformats.org/drawingml/2006/spreadsheetDrawing" xmlns:a="http://schemas.openxmlformats.org/drawingml/2006/main">
  <xdr:twoCellAnchor editAs="oneCell">
    <xdr:from>
      <xdr:col>5</xdr:col>
      <xdr:colOff>847725</xdr:colOff>
      <xdr:row>0</xdr:row>
      <xdr:rowOff>76200</xdr:rowOff>
    </xdr:from>
    <xdr:to>
      <xdr:col>5</xdr:col>
      <xdr:colOff>1574998</xdr:colOff>
      <xdr:row>2</xdr:row>
      <xdr:rowOff>272325</xdr:rowOff>
    </xdr:to>
    <xdr:pic>
      <xdr:nvPicPr>
        <xdr:cNvPr id="4" name="Picture 3">
          <a:extLst>
            <a:ext uri="{FF2B5EF4-FFF2-40B4-BE49-F238E27FC236}">
              <a16:creationId xmlns:a16="http://schemas.microsoft.com/office/drawing/2014/main" xmlns="" id="{00000000-0008-0000-15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3492027" y="76200"/>
          <a:ext cx="727273" cy="720000"/>
        </a:xfrm>
        <a:prstGeom prst="rect">
          <a:avLst/>
        </a:prstGeom>
      </xdr:spPr>
    </xdr:pic>
    <xdr:clientData/>
  </xdr:twoCellAnchor>
</xdr:wsDr>
</file>

<file path=xl/drawings/drawing24.xml><?xml version="1.0" encoding="utf-8"?>
<xdr:wsDr xmlns:xdr="http://schemas.openxmlformats.org/drawingml/2006/spreadsheetDrawing" xmlns:a="http://schemas.openxmlformats.org/drawingml/2006/main">
  <xdr:twoCellAnchor editAs="oneCell">
    <xdr:from>
      <xdr:col>6</xdr:col>
      <xdr:colOff>66675</xdr:colOff>
      <xdr:row>0</xdr:row>
      <xdr:rowOff>76200</xdr:rowOff>
    </xdr:from>
    <xdr:to>
      <xdr:col>6</xdr:col>
      <xdr:colOff>793948</xdr:colOff>
      <xdr:row>2</xdr:row>
      <xdr:rowOff>5625</xdr:rowOff>
    </xdr:to>
    <xdr:pic>
      <xdr:nvPicPr>
        <xdr:cNvPr id="4" name="Picture 3">
          <a:extLst>
            <a:ext uri="{FF2B5EF4-FFF2-40B4-BE49-F238E27FC236}">
              <a16:creationId xmlns:a16="http://schemas.microsoft.com/office/drawing/2014/main" xmlns="" id="{00000000-0008-0000-16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1653702" y="76200"/>
          <a:ext cx="727273" cy="720000"/>
        </a:xfrm>
        <a:prstGeom prst="rect">
          <a:avLst/>
        </a:prstGeom>
      </xdr:spPr>
    </xdr:pic>
    <xdr:clientData/>
  </xdr:twoCellAnchor>
</xdr:wsDr>
</file>

<file path=xl/drawings/drawing25.xml><?xml version="1.0" encoding="utf-8"?>
<xdr:wsDr xmlns:xdr="http://schemas.openxmlformats.org/drawingml/2006/spreadsheetDrawing" xmlns:a="http://schemas.openxmlformats.org/drawingml/2006/main">
  <xdr:twoCellAnchor editAs="oneCell">
    <xdr:from>
      <xdr:col>4</xdr:col>
      <xdr:colOff>1266825</xdr:colOff>
      <xdr:row>0</xdr:row>
      <xdr:rowOff>133350</xdr:rowOff>
    </xdr:from>
    <xdr:to>
      <xdr:col>5</xdr:col>
      <xdr:colOff>174823</xdr:colOff>
      <xdr:row>2</xdr:row>
      <xdr:rowOff>310425</xdr:rowOff>
    </xdr:to>
    <xdr:pic>
      <xdr:nvPicPr>
        <xdr:cNvPr id="4" name="Picture 3">
          <a:extLst>
            <a:ext uri="{FF2B5EF4-FFF2-40B4-BE49-F238E27FC236}">
              <a16:creationId xmlns:a16="http://schemas.microsoft.com/office/drawing/2014/main" xmlns="" id="{00000000-0008-0000-17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3492027" y="133350"/>
          <a:ext cx="727273" cy="720000"/>
        </a:xfrm>
        <a:prstGeom prst="rect">
          <a:avLst/>
        </a:prstGeom>
      </xdr:spPr>
    </xdr:pic>
    <xdr:clientData/>
  </xdr:twoCellAnchor>
</xdr:wsDr>
</file>

<file path=xl/drawings/drawing26.xml><?xml version="1.0" encoding="utf-8"?>
<xdr:wsDr xmlns:xdr="http://schemas.openxmlformats.org/drawingml/2006/spreadsheetDrawing" xmlns:a="http://schemas.openxmlformats.org/drawingml/2006/main">
  <xdr:twoCellAnchor editAs="oneCell">
    <xdr:from>
      <xdr:col>11</xdr:col>
      <xdr:colOff>581025</xdr:colOff>
      <xdr:row>0</xdr:row>
      <xdr:rowOff>66675</xdr:rowOff>
    </xdr:from>
    <xdr:to>
      <xdr:col>11</xdr:col>
      <xdr:colOff>1308298</xdr:colOff>
      <xdr:row>3</xdr:row>
      <xdr:rowOff>72300</xdr:rowOff>
    </xdr:to>
    <xdr:pic>
      <xdr:nvPicPr>
        <xdr:cNvPr id="4" name="Picture 3">
          <a:extLst>
            <a:ext uri="{FF2B5EF4-FFF2-40B4-BE49-F238E27FC236}">
              <a16:creationId xmlns:a16="http://schemas.microsoft.com/office/drawing/2014/main" xmlns="" id="{00000000-0008-0000-18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115460902" y="66675"/>
          <a:ext cx="727273" cy="720000"/>
        </a:xfrm>
        <a:prstGeom prst="rect">
          <a:avLst/>
        </a:prstGeom>
      </xdr:spPr>
    </xdr:pic>
    <xdr:clientData/>
  </xdr:twoCellAnchor>
</xdr:wsDr>
</file>

<file path=xl/drawings/drawing27.xml><?xml version="1.0" encoding="utf-8"?>
<xdr:wsDr xmlns:xdr="http://schemas.openxmlformats.org/drawingml/2006/spreadsheetDrawing" xmlns:a="http://schemas.openxmlformats.org/drawingml/2006/main">
  <xdr:twoCellAnchor editAs="oneCell">
    <xdr:from>
      <xdr:col>6</xdr:col>
      <xdr:colOff>885825</xdr:colOff>
      <xdr:row>0</xdr:row>
      <xdr:rowOff>66675</xdr:rowOff>
    </xdr:from>
    <xdr:to>
      <xdr:col>7</xdr:col>
      <xdr:colOff>422473</xdr:colOff>
      <xdr:row>2</xdr:row>
      <xdr:rowOff>62775</xdr:rowOff>
    </xdr:to>
    <xdr:pic>
      <xdr:nvPicPr>
        <xdr:cNvPr id="3" name="Picture 2">
          <a:extLst>
            <a:ext uri="{FF2B5EF4-FFF2-40B4-BE49-F238E27FC236}">
              <a16:creationId xmlns:a16="http://schemas.microsoft.com/office/drawing/2014/main" xmlns="" id="{00000000-0008-0000-19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2863377" y="66675"/>
          <a:ext cx="727273" cy="720000"/>
        </a:xfrm>
        <a:prstGeom prst="rect">
          <a:avLst/>
        </a:prstGeom>
      </xdr:spPr>
    </xdr:pic>
    <xdr:clientData/>
  </xdr:twoCellAnchor>
</xdr:wsDr>
</file>

<file path=xl/drawings/drawing28.xml><?xml version="1.0" encoding="utf-8"?>
<xdr:wsDr xmlns:xdr="http://schemas.openxmlformats.org/drawingml/2006/spreadsheetDrawing" xmlns:a="http://schemas.openxmlformats.org/drawingml/2006/main">
  <xdr:twoCellAnchor editAs="oneCell">
    <xdr:from>
      <xdr:col>4</xdr:col>
      <xdr:colOff>1095375</xdr:colOff>
      <xdr:row>0</xdr:row>
      <xdr:rowOff>95250</xdr:rowOff>
    </xdr:from>
    <xdr:to>
      <xdr:col>4</xdr:col>
      <xdr:colOff>1822648</xdr:colOff>
      <xdr:row>2</xdr:row>
      <xdr:rowOff>196125</xdr:rowOff>
    </xdr:to>
    <xdr:pic>
      <xdr:nvPicPr>
        <xdr:cNvPr id="3" name="Picture 2">
          <a:extLst>
            <a:ext uri="{FF2B5EF4-FFF2-40B4-BE49-F238E27FC236}">
              <a16:creationId xmlns:a16="http://schemas.microsoft.com/office/drawing/2014/main" xmlns="" id="{00000000-0008-0000-1A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4692177" y="95250"/>
          <a:ext cx="727273" cy="7200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11</xdr:col>
      <xdr:colOff>206177</xdr:colOff>
      <xdr:row>0</xdr:row>
      <xdr:rowOff>104775</xdr:rowOff>
    </xdr:from>
    <xdr:to>
      <xdr:col>13</xdr:col>
      <xdr:colOff>190500</xdr:colOff>
      <xdr:row>3</xdr:row>
      <xdr:rowOff>62775</xdr:rowOff>
    </xdr:to>
    <xdr:pic>
      <xdr:nvPicPr>
        <xdr:cNvPr id="3" name="Picture 2">
          <a:extLst>
            <a:ext uri="{FF2B5EF4-FFF2-40B4-BE49-F238E27FC236}">
              <a16:creationId xmlns:a16="http://schemas.microsoft.com/office/drawing/2014/main" xmlns="" id="{00000000-0008-0000-02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822827700" y="104775"/>
          <a:ext cx="727273" cy="7200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5</xdr:col>
      <xdr:colOff>1219200</xdr:colOff>
      <xdr:row>0</xdr:row>
      <xdr:rowOff>95250</xdr:rowOff>
    </xdr:from>
    <xdr:to>
      <xdr:col>5</xdr:col>
      <xdr:colOff>1946473</xdr:colOff>
      <xdr:row>2</xdr:row>
      <xdr:rowOff>281850</xdr:rowOff>
    </xdr:to>
    <xdr:pic>
      <xdr:nvPicPr>
        <xdr:cNvPr id="4" name="Picture 3">
          <a:extLst>
            <a:ext uri="{FF2B5EF4-FFF2-40B4-BE49-F238E27FC236}">
              <a16:creationId xmlns:a16="http://schemas.microsoft.com/office/drawing/2014/main" xmlns="" id="{00000000-0008-0000-03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200147677" y="95250"/>
          <a:ext cx="727273" cy="72000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6</xdr:col>
      <xdr:colOff>885825</xdr:colOff>
      <xdr:row>0</xdr:row>
      <xdr:rowOff>104775</xdr:rowOff>
    </xdr:from>
    <xdr:to>
      <xdr:col>6</xdr:col>
      <xdr:colOff>1613098</xdr:colOff>
      <xdr:row>3</xdr:row>
      <xdr:rowOff>72300</xdr:rowOff>
    </xdr:to>
    <xdr:pic>
      <xdr:nvPicPr>
        <xdr:cNvPr id="2" name="Picture 1">
          <a:extLst>
            <a:ext uri="{FF2B5EF4-FFF2-40B4-BE49-F238E27FC236}">
              <a16:creationId xmlns="" xmlns:a16="http://schemas.microsoft.com/office/drawing/2014/main" id="{00000000-0008-0000-04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059672977" y="104775"/>
          <a:ext cx="727273" cy="72000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oneCellAnchor>
    <xdr:from>
      <xdr:col>10</xdr:col>
      <xdr:colOff>885825</xdr:colOff>
      <xdr:row>0</xdr:row>
      <xdr:rowOff>104775</xdr:rowOff>
    </xdr:from>
    <xdr:ext cx="727273" cy="720000"/>
    <xdr:pic>
      <xdr:nvPicPr>
        <xdr:cNvPr id="2" name="Picture 1">
          <a:extLst>
            <a:ext uri="{FF2B5EF4-FFF2-40B4-BE49-F238E27FC236}">
              <a16:creationId xmlns:a16="http://schemas.microsoft.com/office/drawing/2014/main" xmlns="" id="{138AAC25-FAF6-450E-B158-4534AECF3BB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0253527" y="104775"/>
          <a:ext cx="727273" cy="720000"/>
        </a:xfrm>
        <a:prstGeom prst="rect">
          <a:avLst/>
        </a:prstGeom>
      </xdr:spPr>
    </xdr:pic>
    <xdr:clientData/>
  </xdr:oneCellAnchor>
</xdr:wsDr>
</file>

<file path=xl/drawings/drawing7.xml><?xml version="1.0" encoding="utf-8"?>
<xdr:wsDr xmlns:xdr="http://schemas.openxmlformats.org/drawingml/2006/spreadsheetDrawing" xmlns:a="http://schemas.openxmlformats.org/drawingml/2006/main">
  <xdr:twoCellAnchor editAs="oneCell">
    <xdr:from>
      <xdr:col>6</xdr:col>
      <xdr:colOff>1333500</xdr:colOff>
      <xdr:row>0</xdr:row>
      <xdr:rowOff>85725</xdr:rowOff>
    </xdr:from>
    <xdr:to>
      <xdr:col>7</xdr:col>
      <xdr:colOff>174823</xdr:colOff>
      <xdr:row>2</xdr:row>
      <xdr:rowOff>291375</xdr:rowOff>
    </xdr:to>
    <xdr:pic>
      <xdr:nvPicPr>
        <xdr:cNvPr id="4" name="Picture 3">
          <a:extLst>
            <a:ext uri="{FF2B5EF4-FFF2-40B4-BE49-F238E27FC236}">
              <a16:creationId xmlns:a16="http://schemas.microsoft.com/office/drawing/2014/main" xmlns="" id="{00000000-0008-0000-06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083666452" y="85725"/>
          <a:ext cx="727273" cy="72000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oneCellAnchor>
    <xdr:from>
      <xdr:col>4</xdr:col>
      <xdr:colOff>1133475</xdr:colOff>
      <xdr:row>0</xdr:row>
      <xdr:rowOff>66675</xdr:rowOff>
    </xdr:from>
    <xdr:ext cx="727273" cy="720000"/>
    <xdr:pic>
      <xdr:nvPicPr>
        <xdr:cNvPr id="2" name="Picture 1">
          <a:extLst>
            <a:ext uri="{FF2B5EF4-FFF2-40B4-BE49-F238E27FC236}">
              <a16:creationId xmlns:a16="http://schemas.microsoft.com/office/drawing/2014/main" xmlns="" id="{2A4F6C82-6D8E-4832-968C-4B22FA7823C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3911127" y="66675"/>
          <a:ext cx="727273" cy="720000"/>
        </a:xfrm>
        <a:prstGeom prst="rect">
          <a:avLst/>
        </a:prstGeom>
      </xdr:spPr>
    </xdr:pic>
    <xdr:clientData/>
  </xdr:oneCellAnchor>
</xdr:wsDr>
</file>

<file path=xl/drawings/drawing9.xml><?xml version="1.0" encoding="utf-8"?>
<xdr:wsDr xmlns:xdr="http://schemas.openxmlformats.org/drawingml/2006/spreadsheetDrawing" xmlns:a="http://schemas.openxmlformats.org/drawingml/2006/main">
  <xdr:twoCellAnchor editAs="oneCell">
    <xdr:from>
      <xdr:col>6</xdr:col>
      <xdr:colOff>1524000</xdr:colOff>
      <xdr:row>0</xdr:row>
      <xdr:rowOff>76200</xdr:rowOff>
    </xdr:from>
    <xdr:to>
      <xdr:col>7</xdr:col>
      <xdr:colOff>203398</xdr:colOff>
      <xdr:row>3</xdr:row>
      <xdr:rowOff>43725</xdr:rowOff>
    </xdr:to>
    <xdr:pic>
      <xdr:nvPicPr>
        <xdr:cNvPr id="4" name="Picture 3">
          <a:extLst>
            <a:ext uri="{FF2B5EF4-FFF2-40B4-BE49-F238E27FC236}">
              <a16:creationId xmlns:a16="http://schemas.microsoft.com/office/drawing/2014/main" xmlns="" id="{00000000-0008-0000-09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046604677" y="76200"/>
          <a:ext cx="727273" cy="7200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3.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4.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5.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6.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7.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19.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0.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2.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3.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4.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5.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6.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19"/>
  <sheetViews>
    <sheetView showGridLines="0" rightToLeft="1" view="pageBreakPreview" zoomScaleNormal="100" workbookViewId="0">
      <selection activeCell="H8" sqref="H8"/>
    </sheetView>
  </sheetViews>
  <sheetFormatPr defaultRowHeight="12.75" x14ac:dyDescent="0.2"/>
  <cols>
    <col min="1" max="1" width="68.140625" style="23" customWidth="1"/>
    <col min="2" max="256" width="9.140625" style="23"/>
    <col min="257" max="257" width="68.140625" style="23" customWidth="1"/>
    <col min="258" max="512" width="9.140625" style="23"/>
    <col min="513" max="513" width="68.140625" style="23" customWidth="1"/>
    <col min="514" max="768" width="9.140625" style="23"/>
    <col min="769" max="769" width="68.140625" style="23" customWidth="1"/>
    <col min="770" max="1024" width="9.140625" style="23"/>
    <col min="1025" max="1025" width="68.140625" style="23" customWidth="1"/>
    <col min="1026" max="1280" width="9.140625" style="23"/>
    <col min="1281" max="1281" width="68.140625" style="23" customWidth="1"/>
    <col min="1282" max="1536" width="9.140625" style="23"/>
    <col min="1537" max="1537" width="68.140625" style="23" customWidth="1"/>
    <col min="1538" max="1792" width="9.140625" style="23"/>
    <col min="1793" max="1793" width="68.140625" style="23" customWidth="1"/>
    <col min="1794" max="2048" width="9.140625" style="23"/>
    <col min="2049" max="2049" width="68.140625" style="23" customWidth="1"/>
    <col min="2050" max="2304" width="9.140625" style="23"/>
    <col min="2305" max="2305" width="68.140625" style="23" customWidth="1"/>
    <col min="2306" max="2560" width="9.140625" style="23"/>
    <col min="2561" max="2561" width="68.140625" style="23" customWidth="1"/>
    <col min="2562" max="2816" width="9.140625" style="23"/>
    <col min="2817" max="2817" width="68.140625" style="23" customWidth="1"/>
    <col min="2818" max="3072" width="9.140625" style="23"/>
    <col min="3073" max="3073" width="68.140625" style="23" customWidth="1"/>
    <col min="3074" max="3328" width="9.140625" style="23"/>
    <col min="3329" max="3329" width="68.140625" style="23" customWidth="1"/>
    <col min="3330" max="3584" width="9.140625" style="23"/>
    <col min="3585" max="3585" width="68.140625" style="23" customWidth="1"/>
    <col min="3586" max="3840" width="9.140625" style="23"/>
    <col min="3841" max="3841" width="68.140625" style="23" customWidth="1"/>
    <col min="3842" max="4096" width="9.140625" style="23"/>
    <col min="4097" max="4097" width="68.140625" style="23" customWidth="1"/>
    <col min="4098" max="4352" width="9.140625" style="23"/>
    <col min="4353" max="4353" width="68.140625" style="23" customWidth="1"/>
    <col min="4354" max="4608" width="9.140625" style="23"/>
    <col min="4609" max="4609" width="68.140625" style="23" customWidth="1"/>
    <col min="4610" max="4864" width="9.140625" style="23"/>
    <col min="4865" max="4865" width="68.140625" style="23" customWidth="1"/>
    <col min="4866" max="5120" width="9.140625" style="23"/>
    <col min="5121" max="5121" width="68.140625" style="23" customWidth="1"/>
    <col min="5122" max="5376" width="9.140625" style="23"/>
    <col min="5377" max="5377" width="68.140625" style="23" customWidth="1"/>
    <col min="5378" max="5632" width="9.140625" style="23"/>
    <col min="5633" max="5633" width="68.140625" style="23" customWidth="1"/>
    <col min="5634" max="5888" width="9.140625" style="23"/>
    <col min="5889" max="5889" width="68.140625" style="23" customWidth="1"/>
    <col min="5890" max="6144" width="9.140625" style="23"/>
    <col min="6145" max="6145" width="68.140625" style="23" customWidth="1"/>
    <col min="6146" max="6400" width="9.140625" style="23"/>
    <col min="6401" max="6401" width="68.140625" style="23" customWidth="1"/>
    <col min="6402" max="6656" width="9.140625" style="23"/>
    <col min="6657" max="6657" width="68.140625" style="23" customWidth="1"/>
    <col min="6658" max="6912" width="9.140625" style="23"/>
    <col min="6913" max="6913" width="68.140625" style="23" customWidth="1"/>
    <col min="6914" max="7168" width="9.140625" style="23"/>
    <col min="7169" max="7169" width="68.140625" style="23" customWidth="1"/>
    <col min="7170" max="7424" width="9.140625" style="23"/>
    <col min="7425" max="7425" width="68.140625" style="23" customWidth="1"/>
    <col min="7426" max="7680" width="9.140625" style="23"/>
    <col min="7681" max="7681" width="68.140625" style="23" customWidth="1"/>
    <col min="7682" max="7936" width="9.140625" style="23"/>
    <col min="7937" max="7937" width="68.140625" style="23" customWidth="1"/>
    <col min="7938" max="8192" width="9.140625" style="23"/>
    <col min="8193" max="8193" width="68.140625" style="23" customWidth="1"/>
    <col min="8194" max="8448" width="9.140625" style="23"/>
    <col min="8449" max="8449" width="68.140625" style="23" customWidth="1"/>
    <col min="8450" max="8704" width="9.140625" style="23"/>
    <col min="8705" max="8705" width="68.140625" style="23" customWidth="1"/>
    <col min="8706" max="8960" width="9.140625" style="23"/>
    <col min="8961" max="8961" width="68.140625" style="23" customWidth="1"/>
    <col min="8962" max="9216" width="9.140625" style="23"/>
    <col min="9217" max="9217" width="68.140625" style="23" customWidth="1"/>
    <col min="9218" max="9472" width="9.140625" style="23"/>
    <col min="9473" max="9473" width="68.140625" style="23" customWidth="1"/>
    <col min="9474" max="9728" width="9.140625" style="23"/>
    <col min="9729" max="9729" width="68.140625" style="23" customWidth="1"/>
    <col min="9730" max="9984" width="9.140625" style="23"/>
    <col min="9985" max="9985" width="68.140625" style="23" customWidth="1"/>
    <col min="9986" max="10240" width="9.140625" style="23"/>
    <col min="10241" max="10241" width="68.140625" style="23" customWidth="1"/>
    <col min="10242" max="10496" width="9.140625" style="23"/>
    <col min="10497" max="10497" width="68.140625" style="23" customWidth="1"/>
    <col min="10498" max="10752" width="9.140625" style="23"/>
    <col min="10753" max="10753" width="68.140625" style="23" customWidth="1"/>
    <col min="10754" max="11008" width="9.140625" style="23"/>
    <col min="11009" max="11009" width="68.140625" style="23" customWidth="1"/>
    <col min="11010" max="11264" width="9.140625" style="23"/>
    <col min="11265" max="11265" width="68.140625" style="23" customWidth="1"/>
    <col min="11266" max="11520" width="9.140625" style="23"/>
    <col min="11521" max="11521" width="68.140625" style="23" customWidth="1"/>
    <col min="11522" max="11776" width="9.140625" style="23"/>
    <col min="11777" max="11777" width="68.140625" style="23" customWidth="1"/>
    <col min="11778" max="12032" width="9.140625" style="23"/>
    <col min="12033" max="12033" width="68.140625" style="23" customWidth="1"/>
    <col min="12034" max="12288" width="9.140625" style="23"/>
    <col min="12289" max="12289" width="68.140625" style="23" customWidth="1"/>
    <col min="12290" max="12544" width="9.140625" style="23"/>
    <col min="12545" max="12545" width="68.140625" style="23" customWidth="1"/>
    <col min="12546" max="12800" width="9.140625" style="23"/>
    <col min="12801" max="12801" width="68.140625" style="23" customWidth="1"/>
    <col min="12802" max="13056" width="9.140625" style="23"/>
    <col min="13057" max="13057" width="68.140625" style="23" customWidth="1"/>
    <col min="13058" max="13312" width="9.140625" style="23"/>
    <col min="13313" max="13313" width="68.140625" style="23" customWidth="1"/>
    <col min="13314" max="13568" width="9.140625" style="23"/>
    <col min="13569" max="13569" width="68.140625" style="23" customWidth="1"/>
    <col min="13570" max="13824" width="9.140625" style="23"/>
    <col min="13825" max="13825" width="68.140625" style="23" customWidth="1"/>
    <col min="13826" max="14080" width="9.140625" style="23"/>
    <col min="14081" max="14081" width="68.140625" style="23" customWidth="1"/>
    <col min="14082" max="14336" width="9.140625" style="23"/>
    <col min="14337" max="14337" width="68.140625" style="23" customWidth="1"/>
    <col min="14338" max="14592" width="9.140625" style="23"/>
    <col min="14593" max="14593" width="68.140625" style="23" customWidth="1"/>
    <col min="14594" max="14848" width="9.140625" style="23"/>
    <col min="14849" max="14849" width="68.140625" style="23" customWidth="1"/>
    <col min="14850" max="15104" width="9.140625" style="23"/>
    <col min="15105" max="15105" width="68.140625" style="23" customWidth="1"/>
    <col min="15106" max="15360" width="9.140625" style="23"/>
    <col min="15361" max="15361" width="68.140625" style="23" customWidth="1"/>
    <col min="15362" max="15616" width="9.140625" style="23"/>
    <col min="15617" max="15617" width="68.140625" style="23" customWidth="1"/>
    <col min="15618" max="15872" width="9.140625" style="23"/>
    <col min="15873" max="15873" width="68.140625" style="23" customWidth="1"/>
    <col min="15874" max="16128" width="9.140625" style="23"/>
    <col min="16129" max="16129" width="68.140625" style="23" customWidth="1"/>
    <col min="16130" max="16384" width="9.140625" style="23"/>
  </cols>
  <sheetData>
    <row r="3" spans="1:1" ht="66" customHeight="1" x14ac:dyDescent="0.2">
      <c r="A3" s="22"/>
    </row>
    <row r="4" spans="1:1" ht="35.25" x14ac:dyDescent="0.2">
      <c r="A4" s="24"/>
    </row>
    <row r="5" spans="1:1" ht="26.25" x14ac:dyDescent="0.2">
      <c r="A5" s="25"/>
    </row>
    <row r="6" spans="1:1" ht="26.25" x14ac:dyDescent="0.2">
      <c r="A6" s="25"/>
    </row>
    <row r="8" spans="1:1" ht="30.75" customHeight="1" x14ac:dyDescent="0.2"/>
    <row r="19" ht="6.75" customHeight="1" x14ac:dyDescent="0.2"/>
  </sheetData>
  <printOptions horizontalCentered="1" verticalCentered="1"/>
  <pageMargins left="0.78740157480314965" right="0.78740157480314965" top="0.78740157480314965" bottom="0.78740157480314965" header="0.51181102362204722" footer="0.51181102362204722"/>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4"/>
  <sheetViews>
    <sheetView rightToLeft="1" view="pageBreakPreview" zoomScaleNormal="100" zoomScaleSheetLayoutView="100" workbookViewId="0">
      <selection activeCell="D25" sqref="D25"/>
    </sheetView>
  </sheetViews>
  <sheetFormatPr defaultColWidth="9.140625" defaultRowHeight="15" x14ac:dyDescent="0.2"/>
  <cols>
    <col min="1" max="1" width="29.7109375" style="20" customWidth="1"/>
    <col min="2" max="2" width="10.42578125" style="21" customWidth="1"/>
    <col min="3" max="5" width="10.42578125" style="224" customWidth="1"/>
    <col min="6" max="6" width="30.7109375" style="20" customWidth="1"/>
    <col min="7" max="16384" width="9.140625" style="9"/>
  </cols>
  <sheetData>
    <row r="1" spans="1:6" ht="21" customHeight="1" x14ac:dyDescent="0.2">
      <c r="A1" s="752" t="s">
        <v>234</v>
      </c>
      <c r="B1" s="752"/>
      <c r="C1" s="752"/>
      <c r="D1" s="752"/>
      <c r="E1" s="752"/>
      <c r="F1" s="752"/>
    </row>
    <row r="2" spans="1:6" ht="20.25" x14ac:dyDescent="0.2">
      <c r="A2" s="755" t="s">
        <v>759</v>
      </c>
      <c r="B2" s="755"/>
      <c r="C2" s="755"/>
      <c r="D2" s="755"/>
      <c r="E2" s="755"/>
      <c r="F2" s="755"/>
    </row>
    <row r="3" spans="1:6" ht="33" customHeight="1" x14ac:dyDescent="0.2">
      <c r="A3" s="753" t="s">
        <v>235</v>
      </c>
      <c r="B3" s="754"/>
      <c r="C3" s="754"/>
      <c r="D3" s="754"/>
      <c r="E3" s="754"/>
      <c r="F3" s="754"/>
    </row>
    <row r="4" spans="1:6" ht="15.75" x14ac:dyDescent="0.2">
      <c r="A4" s="756" t="s">
        <v>759</v>
      </c>
      <c r="B4" s="756"/>
      <c r="C4" s="756"/>
      <c r="D4" s="756"/>
      <c r="E4" s="756"/>
      <c r="F4" s="756"/>
    </row>
    <row r="5" spans="1:6" ht="15.75" customHeight="1" x14ac:dyDescent="0.2">
      <c r="A5" s="57" t="s">
        <v>512</v>
      </c>
      <c r="B5" s="118"/>
      <c r="C5" s="459"/>
      <c r="D5" s="506"/>
      <c r="E5" s="459"/>
      <c r="F5" s="58" t="s">
        <v>513</v>
      </c>
    </row>
    <row r="6" spans="1:6" s="8" customFormat="1" ht="14.25" customHeight="1" x14ac:dyDescent="0.2">
      <c r="A6" s="757" t="s">
        <v>407</v>
      </c>
      <c r="B6" s="708">
        <v>2016</v>
      </c>
      <c r="C6" s="708">
        <v>2017</v>
      </c>
      <c r="D6" s="708">
        <v>2018</v>
      </c>
      <c r="E6" s="708">
        <v>2019</v>
      </c>
      <c r="F6" s="745" t="s">
        <v>194</v>
      </c>
    </row>
    <row r="7" spans="1:6" s="8" customFormat="1" ht="14.25" customHeight="1" x14ac:dyDescent="0.2">
      <c r="A7" s="758"/>
      <c r="B7" s="709"/>
      <c r="C7" s="709"/>
      <c r="D7" s="709"/>
      <c r="E7" s="709"/>
      <c r="F7" s="746"/>
    </row>
    <row r="8" spans="1:6" s="8" customFormat="1" ht="14.25" customHeight="1" x14ac:dyDescent="0.2">
      <c r="A8" s="759"/>
      <c r="B8" s="710"/>
      <c r="C8" s="710"/>
      <c r="D8" s="710"/>
      <c r="E8" s="710"/>
      <c r="F8" s="747"/>
    </row>
    <row r="9" spans="1:6" s="6" customFormat="1" ht="24" customHeight="1" thickBot="1" x14ac:dyDescent="0.25">
      <c r="A9" s="299" t="s">
        <v>46</v>
      </c>
      <c r="B9" s="300">
        <v>0.11460731332187771</v>
      </c>
      <c r="C9" s="300">
        <v>3.3032298981944541E-2</v>
      </c>
      <c r="D9" s="300">
        <v>7.2459305042805325E-3</v>
      </c>
      <c r="E9" s="300">
        <v>0</v>
      </c>
      <c r="F9" s="301" t="s">
        <v>47</v>
      </c>
    </row>
    <row r="10" spans="1:6" s="6" customFormat="1" ht="24" customHeight="1" thickTop="1" thickBot="1" x14ac:dyDescent="0.25">
      <c r="A10" s="302" t="s">
        <v>96</v>
      </c>
      <c r="B10" s="304">
        <v>1.8833801822561902</v>
      </c>
      <c r="C10" s="304">
        <v>1.6259231610001592</v>
      </c>
      <c r="D10" s="304">
        <v>1.6810558769930837</v>
      </c>
      <c r="E10" s="304">
        <v>1.5</v>
      </c>
      <c r="F10" s="305" t="s">
        <v>118</v>
      </c>
    </row>
    <row r="11" spans="1:6" s="6" customFormat="1" ht="24" customHeight="1" thickTop="1" thickBot="1" x14ac:dyDescent="0.25">
      <c r="A11" s="299" t="s">
        <v>42</v>
      </c>
      <c r="B11" s="300">
        <v>9.5506094434898076E-2</v>
      </c>
      <c r="C11" s="300">
        <v>0.13946970681265475</v>
      </c>
      <c r="D11" s="300">
        <v>6.8836339790665071E-2</v>
      </c>
      <c r="E11" s="300">
        <v>0.1</v>
      </c>
      <c r="F11" s="301" t="s">
        <v>43</v>
      </c>
    </row>
    <row r="12" spans="1:6" s="6" customFormat="1" ht="24" customHeight="1" thickTop="1" thickBot="1" x14ac:dyDescent="0.25">
      <c r="A12" s="302" t="s">
        <v>116</v>
      </c>
      <c r="B12" s="304">
        <v>1.9330433513623373</v>
      </c>
      <c r="C12" s="304">
        <v>2.3306122059483094</v>
      </c>
      <c r="D12" s="304">
        <v>2.7208469043573404</v>
      </c>
      <c r="E12" s="304">
        <v>2.9</v>
      </c>
      <c r="F12" s="305" t="s">
        <v>456</v>
      </c>
    </row>
    <row r="13" spans="1:6" s="6" customFormat="1" ht="24" customHeight="1" thickTop="1" thickBot="1" x14ac:dyDescent="0.25">
      <c r="A13" s="299" t="s">
        <v>117</v>
      </c>
      <c r="B13" s="300">
        <v>4.3321564435669773</v>
      </c>
      <c r="C13" s="300">
        <v>3.2555165774427568</v>
      </c>
      <c r="D13" s="300">
        <v>3.5070303640717784</v>
      </c>
      <c r="E13" s="300">
        <v>2.4</v>
      </c>
      <c r="F13" s="301" t="s">
        <v>455</v>
      </c>
    </row>
    <row r="14" spans="1:6" s="6" customFormat="1" ht="24" customHeight="1" thickTop="1" thickBot="1" x14ac:dyDescent="0.25">
      <c r="A14" s="238" t="s">
        <v>53</v>
      </c>
      <c r="B14" s="306">
        <v>0.844273874804499</v>
      </c>
      <c r="C14" s="306">
        <v>2.0296512596683707</v>
      </c>
      <c r="D14" s="306">
        <v>2.8041751051565664</v>
      </c>
      <c r="E14" s="306">
        <v>2.9</v>
      </c>
      <c r="F14" s="307" t="s">
        <v>187</v>
      </c>
    </row>
    <row r="15" spans="1:6" s="6" customFormat="1" ht="30" customHeight="1" thickTop="1" x14ac:dyDescent="0.2">
      <c r="A15" s="308" t="s">
        <v>662</v>
      </c>
      <c r="B15" s="309">
        <v>1.1919160585475281</v>
      </c>
      <c r="C15" s="309">
        <v>1.6185826501152827</v>
      </c>
      <c r="D15" s="309">
        <v>2.0143686801899885</v>
      </c>
      <c r="E15" s="309">
        <v>1.5</v>
      </c>
      <c r="F15" s="310" t="s">
        <v>661</v>
      </c>
    </row>
    <row r="16" spans="1:6" ht="32.25" customHeight="1" x14ac:dyDescent="0.2">
      <c r="A16" s="564" t="s">
        <v>663</v>
      </c>
      <c r="B16" s="760" t="s">
        <v>664</v>
      </c>
      <c r="C16" s="760"/>
      <c r="D16" s="760"/>
      <c r="E16" s="760"/>
      <c r="F16" s="760"/>
    </row>
    <row r="18" spans="1:1" x14ac:dyDescent="0.2">
      <c r="A18" s="112"/>
    </row>
    <row r="19" spans="1:1" x14ac:dyDescent="0.2">
      <c r="A19" s="112"/>
    </row>
    <row r="20" spans="1:1" x14ac:dyDescent="0.2">
      <c r="A20" s="112"/>
    </row>
    <row r="21" spans="1:1" x14ac:dyDescent="0.2">
      <c r="A21" s="112"/>
    </row>
    <row r="22" spans="1:1" x14ac:dyDescent="0.2">
      <c r="A22" s="112"/>
    </row>
    <row r="23" spans="1:1" x14ac:dyDescent="0.2">
      <c r="A23" s="112"/>
    </row>
    <row r="24" spans="1:1" x14ac:dyDescent="0.2">
      <c r="A24" s="112"/>
    </row>
  </sheetData>
  <mergeCells count="11">
    <mergeCell ref="B16:F16"/>
    <mergeCell ref="F6:F8"/>
    <mergeCell ref="E6:E8"/>
    <mergeCell ref="C6:C8"/>
    <mergeCell ref="D6:D8"/>
    <mergeCell ref="A1:F1"/>
    <mergeCell ref="A3:F3"/>
    <mergeCell ref="A2:F2"/>
    <mergeCell ref="A4:F4"/>
    <mergeCell ref="A6:A8"/>
    <mergeCell ref="B6:B8"/>
  </mergeCells>
  <printOptions horizontalCentered="1" verticalCentered="1"/>
  <pageMargins left="0" right="0" top="0" bottom="0" header="0" footer="0"/>
  <pageSetup paperSize="9" orientation="landscape"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6"/>
  <sheetViews>
    <sheetView showGridLines="0" rightToLeft="1" view="pageBreakPreview" workbookViewId="0">
      <selection activeCell="J15" sqref="J15:J16"/>
    </sheetView>
  </sheetViews>
  <sheetFormatPr defaultRowHeight="12.75" x14ac:dyDescent="0.2"/>
  <cols>
    <col min="1" max="1" width="20.7109375" style="9" customWidth="1"/>
    <col min="2" max="4" width="9.85546875" style="9" customWidth="1"/>
    <col min="5" max="5" width="9.85546875" style="223" customWidth="1"/>
    <col min="6" max="6" width="20.7109375" style="9" customWidth="1"/>
    <col min="7" max="12" width="9.140625" style="26"/>
    <col min="13" max="13" width="8.85546875" style="26" customWidth="1"/>
    <col min="14" max="253" width="9.140625" style="26"/>
    <col min="254" max="254" width="2.7109375" style="26" customWidth="1"/>
    <col min="255" max="255" width="25.7109375" style="26" customWidth="1"/>
    <col min="256" max="260" width="8.7109375" style="26" customWidth="1"/>
    <col min="261" max="261" width="25.7109375" style="26" customWidth="1"/>
    <col min="262" max="262" width="2.7109375" style="26" customWidth="1"/>
    <col min="263" max="509" width="9.140625" style="26"/>
    <col min="510" max="510" width="2.7109375" style="26" customWidth="1"/>
    <col min="511" max="511" width="25.7109375" style="26" customWidth="1"/>
    <col min="512" max="516" width="8.7109375" style="26" customWidth="1"/>
    <col min="517" max="517" width="25.7109375" style="26" customWidth="1"/>
    <col min="518" max="518" width="2.7109375" style="26" customWidth="1"/>
    <col min="519" max="765" width="9.140625" style="26"/>
    <col min="766" max="766" width="2.7109375" style="26" customWidth="1"/>
    <col min="767" max="767" width="25.7109375" style="26" customWidth="1"/>
    <col min="768" max="772" width="8.7109375" style="26" customWidth="1"/>
    <col min="773" max="773" width="25.7109375" style="26" customWidth="1"/>
    <col min="774" max="774" width="2.7109375" style="26" customWidth="1"/>
    <col min="775" max="1021" width="9.140625" style="26"/>
    <col min="1022" max="1022" width="2.7109375" style="26" customWidth="1"/>
    <col min="1023" max="1023" width="25.7109375" style="26" customWidth="1"/>
    <col min="1024" max="1028" width="8.7109375" style="26" customWidth="1"/>
    <col min="1029" max="1029" width="25.7109375" style="26" customWidth="1"/>
    <col min="1030" max="1030" width="2.7109375" style="26" customWidth="1"/>
    <col min="1031" max="1277" width="9.140625" style="26"/>
    <col min="1278" max="1278" width="2.7109375" style="26" customWidth="1"/>
    <col min="1279" max="1279" width="25.7109375" style="26" customWidth="1"/>
    <col min="1280" max="1284" width="8.7109375" style="26" customWidth="1"/>
    <col min="1285" max="1285" width="25.7109375" style="26" customWidth="1"/>
    <col min="1286" max="1286" width="2.7109375" style="26" customWidth="1"/>
    <col min="1287" max="1533" width="9.140625" style="26"/>
    <col min="1534" max="1534" width="2.7109375" style="26" customWidth="1"/>
    <col min="1535" max="1535" width="25.7109375" style="26" customWidth="1"/>
    <col min="1536" max="1540" width="8.7109375" style="26" customWidth="1"/>
    <col min="1541" max="1541" width="25.7109375" style="26" customWidth="1"/>
    <col min="1542" max="1542" width="2.7109375" style="26" customWidth="1"/>
    <col min="1543" max="1789" width="9.140625" style="26"/>
    <col min="1790" max="1790" width="2.7109375" style="26" customWidth="1"/>
    <col min="1791" max="1791" width="25.7109375" style="26" customWidth="1"/>
    <col min="1792" max="1796" width="8.7109375" style="26" customWidth="1"/>
    <col min="1797" max="1797" width="25.7109375" style="26" customWidth="1"/>
    <col min="1798" max="1798" width="2.7109375" style="26" customWidth="1"/>
    <col min="1799" max="2045" width="9.140625" style="26"/>
    <col min="2046" max="2046" width="2.7109375" style="26" customWidth="1"/>
    <col min="2047" max="2047" width="25.7109375" style="26" customWidth="1"/>
    <col min="2048" max="2052" width="8.7109375" style="26" customWidth="1"/>
    <col min="2053" max="2053" width="25.7109375" style="26" customWidth="1"/>
    <col min="2054" max="2054" width="2.7109375" style="26" customWidth="1"/>
    <col min="2055" max="2301" width="9.140625" style="26"/>
    <col min="2302" max="2302" width="2.7109375" style="26" customWidth="1"/>
    <col min="2303" max="2303" width="25.7109375" style="26" customWidth="1"/>
    <col min="2304" max="2308" width="8.7109375" style="26" customWidth="1"/>
    <col min="2309" max="2309" width="25.7109375" style="26" customWidth="1"/>
    <col min="2310" max="2310" width="2.7109375" style="26" customWidth="1"/>
    <col min="2311" max="2557" width="9.140625" style="26"/>
    <col min="2558" max="2558" width="2.7109375" style="26" customWidth="1"/>
    <col min="2559" max="2559" width="25.7109375" style="26" customWidth="1"/>
    <col min="2560" max="2564" width="8.7109375" style="26" customWidth="1"/>
    <col min="2565" max="2565" width="25.7109375" style="26" customWidth="1"/>
    <col min="2566" max="2566" width="2.7109375" style="26" customWidth="1"/>
    <col min="2567" max="2813" width="9.140625" style="26"/>
    <col min="2814" max="2814" width="2.7109375" style="26" customWidth="1"/>
    <col min="2815" max="2815" width="25.7109375" style="26" customWidth="1"/>
    <col min="2816" max="2820" width="8.7109375" style="26" customWidth="1"/>
    <col min="2821" max="2821" width="25.7109375" style="26" customWidth="1"/>
    <col min="2822" max="2822" width="2.7109375" style="26" customWidth="1"/>
    <col min="2823" max="3069" width="9.140625" style="26"/>
    <col min="3070" max="3070" width="2.7109375" style="26" customWidth="1"/>
    <col min="3071" max="3071" width="25.7109375" style="26" customWidth="1"/>
    <col min="3072" max="3076" width="8.7109375" style="26" customWidth="1"/>
    <col min="3077" max="3077" width="25.7109375" style="26" customWidth="1"/>
    <col min="3078" max="3078" width="2.7109375" style="26" customWidth="1"/>
    <col min="3079" max="3325" width="9.140625" style="26"/>
    <col min="3326" max="3326" width="2.7109375" style="26" customWidth="1"/>
    <col min="3327" max="3327" width="25.7109375" style="26" customWidth="1"/>
    <col min="3328" max="3332" width="8.7109375" style="26" customWidth="1"/>
    <col min="3333" max="3333" width="25.7109375" style="26" customWidth="1"/>
    <col min="3334" max="3334" width="2.7109375" style="26" customWidth="1"/>
    <col min="3335" max="3581" width="9.140625" style="26"/>
    <col min="3582" max="3582" width="2.7109375" style="26" customWidth="1"/>
    <col min="3583" max="3583" width="25.7109375" style="26" customWidth="1"/>
    <col min="3584" max="3588" width="8.7109375" style="26" customWidth="1"/>
    <col min="3589" max="3589" width="25.7109375" style="26" customWidth="1"/>
    <col min="3590" max="3590" width="2.7109375" style="26" customWidth="1"/>
    <col min="3591" max="3837" width="9.140625" style="26"/>
    <col min="3838" max="3838" width="2.7109375" style="26" customWidth="1"/>
    <col min="3839" max="3839" width="25.7109375" style="26" customWidth="1"/>
    <col min="3840" max="3844" width="8.7109375" style="26" customWidth="1"/>
    <col min="3845" max="3845" width="25.7109375" style="26" customWidth="1"/>
    <col min="3846" max="3846" width="2.7109375" style="26" customWidth="1"/>
    <col min="3847" max="4093" width="9.140625" style="26"/>
    <col min="4094" max="4094" width="2.7109375" style="26" customWidth="1"/>
    <col min="4095" max="4095" width="25.7109375" style="26" customWidth="1"/>
    <col min="4096" max="4100" width="8.7109375" style="26" customWidth="1"/>
    <col min="4101" max="4101" width="25.7109375" style="26" customWidth="1"/>
    <col min="4102" max="4102" width="2.7109375" style="26" customWidth="1"/>
    <col min="4103" max="4349" width="9.140625" style="26"/>
    <col min="4350" max="4350" width="2.7109375" style="26" customWidth="1"/>
    <col min="4351" max="4351" width="25.7109375" style="26" customWidth="1"/>
    <col min="4352" max="4356" width="8.7109375" style="26" customWidth="1"/>
    <col min="4357" max="4357" width="25.7109375" style="26" customWidth="1"/>
    <col min="4358" max="4358" width="2.7109375" style="26" customWidth="1"/>
    <col min="4359" max="4605" width="9.140625" style="26"/>
    <col min="4606" max="4606" width="2.7109375" style="26" customWidth="1"/>
    <col min="4607" max="4607" width="25.7109375" style="26" customWidth="1"/>
    <col min="4608" max="4612" width="8.7109375" style="26" customWidth="1"/>
    <col min="4613" max="4613" width="25.7109375" style="26" customWidth="1"/>
    <col min="4614" max="4614" width="2.7109375" style="26" customWidth="1"/>
    <col min="4615" max="4861" width="9.140625" style="26"/>
    <col min="4862" max="4862" width="2.7109375" style="26" customWidth="1"/>
    <col min="4863" max="4863" width="25.7109375" style="26" customWidth="1"/>
    <col min="4864" max="4868" width="8.7109375" style="26" customWidth="1"/>
    <col min="4869" max="4869" width="25.7109375" style="26" customWidth="1"/>
    <col min="4870" max="4870" width="2.7109375" style="26" customWidth="1"/>
    <col min="4871" max="5117" width="9.140625" style="26"/>
    <col min="5118" max="5118" width="2.7109375" style="26" customWidth="1"/>
    <col min="5119" max="5119" width="25.7109375" style="26" customWidth="1"/>
    <col min="5120" max="5124" width="8.7109375" style="26" customWidth="1"/>
    <col min="5125" max="5125" width="25.7109375" style="26" customWidth="1"/>
    <col min="5126" max="5126" width="2.7109375" style="26" customWidth="1"/>
    <col min="5127" max="5373" width="9.140625" style="26"/>
    <col min="5374" max="5374" width="2.7109375" style="26" customWidth="1"/>
    <col min="5375" max="5375" width="25.7109375" style="26" customWidth="1"/>
    <col min="5376" max="5380" width="8.7109375" style="26" customWidth="1"/>
    <col min="5381" max="5381" width="25.7109375" style="26" customWidth="1"/>
    <col min="5382" max="5382" width="2.7109375" style="26" customWidth="1"/>
    <col min="5383" max="5629" width="9.140625" style="26"/>
    <col min="5630" max="5630" width="2.7109375" style="26" customWidth="1"/>
    <col min="5631" max="5631" width="25.7109375" style="26" customWidth="1"/>
    <col min="5632" max="5636" width="8.7109375" style="26" customWidth="1"/>
    <col min="5637" max="5637" width="25.7109375" style="26" customWidth="1"/>
    <col min="5638" max="5638" width="2.7109375" style="26" customWidth="1"/>
    <col min="5639" max="5885" width="9.140625" style="26"/>
    <col min="5886" max="5886" width="2.7109375" style="26" customWidth="1"/>
    <col min="5887" max="5887" width="25.7109375" style="26" customWidth="1"/>
    <col min="5888" max="5892" width="8.7109375" style="26" customWidth="1"/>
    <col min="5893" max="5893" width="25.7109375" style="26" customWidth="1"/>
    <col min="5894" max="5894" width="2.7109375" style="26" customWidth="1"/>
    <col min="5895" max="6141" width="9.140625" style="26"/>
    <col min="6142" max="6142" width="2.7109375" style="26" customWidth="1"/>
    <col min="6143" max="6143" width="25.7109375" style="26" customWidth="1"/>
    <col min="6144" max="6148" width="8.7109375" style="26" customWidth="1"/>
    <col min="6149" max="6149" width="25.7109375" style="26" customWidth="1"/>
    <col min="6150" max="6150" width="2.7109375" style="26" customWidth="1"/>
    <col min="6151" max="6397" width="9.140625" style="26"/>
    <col min="6398" max="6398" width="2.7109375" style="26" customWidth="1"/>
    <col min="6399" max="6399" width="25.7109375" style="26" customWidth="1"/>
    <col min="6400" max="6404" width="8.7109375" style="26" customWidth="1"/>
    <col min="6405" max="6405" width="25.7109375" style="26" customWidth="1"/>
    <col min="6406" max="6406" width="2.7109375" style="26" customWidth="1"/>
    <col min="6407" max="6653" width="9.140625" style="26"/>
    <col min="6654" max="6654" width="2.7109375" style="26" customWidth="1"/>
    <col min="6655" max="6655" width="25.7109375" style="26" customWidth="1"/>
    <col min="6656" max="6660" width="8.7109375" style="26" customWidth="1"/>
    <col min="6661" max="6661" width="25.7109375" style="26" customWidth="1"/>
    <col min="6662" max="6662" width="2.7109375" style="26" customWidth="1"/>
    <col min="6663" max="6909" width="9.140625" style="26"/>
    <col min="6910" max="6910" width="2.7109375" style="26" customWidth="1"/>
    <col min="6911" max="6911" width="25.7109375" style="26" customWidth="1"/>
    <col min="6912" max="6916" width="8.7109375" style="26" customWidth="1"/>
    <col min="6917" max="6917" width="25.7109375" style="26" customWidth="1"/>
    <col min="6918" max="6918" width="2.7109375" style="26" customWidth="1"/>
    <col min="6919" max="7165" width="9.140625" style="26"/>
    <col min="7166" max="7166" width="2.7109375" style="26" customWidth="1"/>
    <col min="7167" max="7167" width="25.7109375" style="26" customWidth="1"/>
    <col min="7168" max="7172" width="8.7109375" style="26" customWidth="1"/>
    <col min="7173" max="7173" width="25.7109375" style="26" customWidth="1"/>
    <col min="7174" max="7174" width="2.7109375" style="26" customWidth="1"/>
    <col min="7175" max="7421" width="9.140625" style="26"/>
    <col min="7422" max="7422" width="2.7109375" style="26" customWidth="1"/>
    <col min="7423" max="7423" width="25.7109375" style="26" customWidth="1"/>
    <col min="7424" max="7428" width="8.7109375" style="26" customWidth="1"/>
    <col min="7429" max="7429" width="25.7109375" style="26" customWidth="1"/>
    <col min="7430" max="7430" width="2.7109375" style="26" customWidth="1"/>
    <col min="7431" max="7677" width="9.140625" style="26"/>
    <col min="7678" max="7678" width="2.7109375" style="26" customWidth="1"/>
    <col min="7679" max="7679" width="25.7109375" style="26" customWidth="1"/>
    <col min="7680" max="7684" width="8.7109375" style="26" customWidth="1"/>
    <col min="7685" max="7685" width="25.7109375" style="26" customWidth="1"/>
    <col min="7686" max="7686" width="2.7109375" style="26" customWidth="1"/>
    <col min="7687" max="7933" width="9.140625" style="26"/>
    <col min="7934" max="7934" width="2.7109375" style="26" customWidth="1"/>
    <col min="7935" max="7935" width="25.7109375" style="26" customWidth="1"/>
    <col min="7936" max="7940" width="8.7109375" style="26" customWidth="1"/>
    <col min="7941" max="7941" width="25.7109375" style="26" customWidth="1"/>
    <col min="7942" max="7942" width="2.7109375" style="26" customWidth="1"/>
    <col min="7943" max="8189" width="9.140625" style="26"/>
    <col min="8190" max="8190" width="2.7109375" style="26" customWidth="1"/>
    <col min="8191" max="8191" width="25.7109375" style="26" customWidth="1"/>
    <col min="8192" max="8196" width="8.7109375" style="26" customWidth="1"/>
    <col min="8197" max="8197" width="25.7109375" style="26" customWidth="1"/>
    <col min="8198" max="8198" width="2.7109375" style="26" customWidth="1"/>
    <col min="8199" max="8445" width="9.140625" style="26"/>
    <col min="8446" max="8446" width="2.7109375" style="26" customWidth="1"/>
    <col min="8447" max="8447" width="25.7109375" style="26" customWidth="1"/>
    <col min="8448" max="8452" width="8.7109375" style="26" customWidth="1"/>
    <col min="8453" max="8453" width="25.7109375" style="26" customWidth="1"/>
    <col min="8454" max="8454" width="2.7109375" style="26" customWidth="1"/>
    <col min="8455" max="8701" width="9.140625" style="26"/>
    <col min="8702" max="8702" width="2.7109375" style="26" customWidth="1"/>
    <col min="8703" max="8703" width="25.7109375" style="26" customWidth="1"/>
    <col min="8704" max="8708" width="8.7109375" style="26" customWidth="1"/>
    <col min="8709" max="8709" width="25.7109375" style="26" customWidth="1"/>
    <col min="8710" max="8710" width="2.7109375" style="26" customWidth="1"/>
    <col min="8711" max="8957" width="9.140625" style="26"/>
    <col min="8958" max="8958" width="2.7109375" style="26" customWidth="1"/>
    <col min="8959" max="8959" width="25.7109375" style="26" customWidth="1"/>
    <col min="8960" max="8964" width="8.7109375" style="26" customWidth="1"/>
    <col min="8965" max="8965" width="25.7109375" style="26" customWidth="1"/>
    <col min="8966" max="8966" width="2.7109375" style="26" customWidth="1"/>
    <col min="8967" max="9213" width="9.140625" style="26"/>
    <col min="9214" max="9214" width="2.7109375" style="26" customWidth="1"/>
    <col min="9215" max="9215" width="25.7109375" style="26" customWidth="1"/>
    <col min="9216" max="9220" width="8.7109375" style="26" customWidth="1"/>
    <col min="9221" max="9221" width="25.7109375" style="26" customWidth="1"/>
    <col min="9222" max="9222" width="2.7109375" style="26" customWidth="1"/>
    <col min="9223" max="9469" width="9.140625" style="26"/>
    <col min="9470" max="9470" width="2.7109375" style="26" customWidth="1"/>
    <col min="9471" max="9471" width="25.7109375" style="26" customWidth="1"/>
    <col min="9472" max="9476" width="8.7109375" style="26" customWidth="1"/>
    <col min="9477" max="9477" width="25.7109375" style="26" customWidth="1"/>
    <col min="9478" max="9478" width="2.7109375" style="26" customWidth="1"/>
    <col min="9479" max="9725" width="9.140625" style="26"/>
    <col min="9726" max="9726" width="2.7109375" style="26" customWidth="1"/>
    <col min="9727" max="9727" width="25.7109375" style="26" customWidth="1"/>
    <col min="9728" max="9732" width="8.7109375" style="26" customWidth="1"/>
    <col min="9733" max="9733" width="25.7109375" style="26" customWidth="1"/>
    <col min="9734" max="9734" width="2.7109375" style="26" customWidth="1"/>
    <col min="9735" max="9981" width="9.140625" style="26"/>
    <col min="9982" max="9982" width="2.7109375" style="26" customWidth="1"/>
    <col min="9983" max="9983" width="25.7109375" style="26" customWidth="1"/>
    <col min="9984" max="9988" width="8.7109375" style="26" customWidth="1"/>
    <col min="9989" max="9989" width="25.7109375" style="26" customWidth="1"/>
    <col min="9990" max="9990" width="2.7109375" style="26" customWidth="1"/>
    <col min="9991" max="10237" width="9.140625" style="26"/>
    <col min="10238" max="10238" width="2.7109375" style="26" customWidth="1"/>
    <col min="10239" max="10239" width="25.7109375" style="26" customWidth="1"/>
    <col min="10240" max="10244" width="8.7109375" style="26" customWidth="1"/>
    <col min="10245" max="10245" width="25.7109375" style="26" customWidth="1"/>
    <col min="10246" max="10246" width="2.7109375" style="26" customWidth="1"/>
    <col min="10247" max="10493" width="9.140625" style="26"/>
    <col min="10494" max="10494" width="2.7109375" style="26" customWidth="1"/>
    <col min="10495" max="10495" width="25.7109375" style="26" customWidth="1"/>
    <col min="10496" max="10500" width="8.7109375" style="26" customWidth="1"/>
    <col min="10501" max="10501" width="25.7109375" style="26" customWidth="1"/>
    <col min="10502" max="10502" width="2.7109375" style="26" customWidth="1"/>
    <col min="10503" max="10749" width="9.140625" style="26"/>
    <col min="10750" max="10750" width="2.7109375" style="26" customWidth="1"/>
    <col min="10751" max="10751" width="25.7109375" style="26" customWidth="1"/>
    <col min="10752" max="10756" width="8.7109375" style="26" customWidth="1"/>
    <col min="10757" max="10757" width="25.7109375" style="26" customWidth="1"/>
    <col min="10758" max="10758" width="2.7109375" style="26" customWidth="1"/>
    <col min="10759" max="11005" width="9.140625" style="26"/>
    <col min="11006" max="11006" width="2.7109375" style="26" customWidth="1"/>
    <col min="11007" max="11007" width="25.7109375" style="26" customWidth="1"/>
    <col min="11008" max="11012" width="8.7109375" style="26" customWidth="1"/>
    <col min="11013" max="11013" width="25.7109375" style="26" customWidth="1"/>
    <col min="11014" max="11014" width="2.7109375" style="26" customWidth="1"/>
    <col min="11015" max="11261" width="9.140625" style="26"/>
    <col min="11262" max="11262" width="2.7109375" style="26" customWidth="1"/>
    <col min="11263" max="11263" width="25.7109375" style="26" customWidth="1"/>
    <col min="11264" max="11268" width="8.7109375" style="26" customWidth="1"/>
    <col min="11269" max="11269" width="25.7109375" style="26" customWidth="1"/>
    <col min="11270" max="11270" width="2.7109375" style="26" customWidth="1"/>
    <col min="11271" max="11517" width="9.140625" style="26"/>
    <col min="11518" max="11518" width="2.7109375" style="26" customWidth="1"/>
    <col min="11519" max="11519" width="25.7109375" style="26" customWidth="1"/>
    <col min="11520" max="11524" width="8.7109375" style="26" customWidth="1"/>
    <col min="11525" max="11525" width="25.7109375" style="26" customWidth="1"/>
    <col min="11526" max="11526" width="2.7109375" style="26" customWidth="1"/>
    <col min="11527" max="11773" width="9.140625" style="26"/>
    <col min="11774" max="11774" width="2.7109375" style="26" customWidth="1"/>
    <col min="11775" max="11775" width="25.7109375" style="26" customWidth="1"/>
    <col min="11776" max="11780" width="8.7109375" style="26" customWidth="1"/>
    <col min="11781" max="11781" width="25.7109375" style="26" customWidth="1"/>
    <col min="11782" max="11782" width="2.7109375" style="26" customWidth="1"/>
    <col min="11783" max="12029" width="9.140625" style="26"/>
    <col min="12030" max="12030" width="2.7109375" style="26" customWidth="1"/>
    <col min="12031" max="12031" width="25.7109375" style="26" customWidth="1"/>
    <col min="12032" max="12036" width="8.7109375" style="26" customWidth="1"/>
    <col min="12037" max="12037" width="25.7109375" style="26" customWidth="1"/>
    <col min="12038" max="12038" width="2.7109375" style="26" customWidth="1"/>
    <col min="12039" max="12285" width="9.140625" style="26"/>
    <col min="12286" max="12286" width="2.7109375" style="26" customWidth="1"/>
    <col min="12287" max="12287" width="25.7109375" style="26" customWidth="1"/>
    <col min="12288" max="12292" width="8.7109375" style="26" customWidth="1"/>
    <col min="12293" max="12293" width="25.7109375" style="26" customWidth="1"/>
    <col min="12294" max="12294" width="2.7109375" style="26" customWidth="1"/>
    <col min="12295" max="12541" width="9.140625" style="26"/>
    <col min="12542" max="12542" width="2.7109375" style="26" customWidth="1"/>
    <col min="12543" max="12543" width="25.7109375" style="26" customWidth="1"/>
    <col min="12544" max="12548" width="8.7109375" style="26" customWidth="1"/>
    <col min="12549" max="12549" width="25.7109375" style="26" customWidth="1"/>
    <col min="12550" max="12550" width="2.7109375" style="26" customWidth="1"/>
    <col min="12551" max="12797" width="9.140625" style="26"/>
    <col min="12798" max="12798" width="2.7109375" style="26" customWidth="1"/>
    <col min="12799" max="12799" width="25.7109375" style="26" customWidth="1"/>
    <col min="12800" max="12804" width="8.7109375" style="26" customWidth="1"/>
    <col min="12805" max="12805" width="25.7109375" style="26" customWidth="1"/>
    <col min="12806" max="12806" width="2.7109375" style="26" customWidth="1"/>
    <col min="12807" max="13053" width="9.140625" style="26"/>
    <col min="13054" max="13054" width="2.7109375" style="26" customWidth="1"/>
    <col min="13055" max="13055" width="25.7109375" style="26" customWidth="1"/>
    <col min="13056" max="13060" width="8.7109375" style="26" customWidth="1"/>
    <col min="13061" max="13061" width="25.7109375" style="26" customWidth="1"/>
    <col min="13062" max="13062" width="2.7109375" style="26" customWidth="1"/>
    <col min="13063" max="13309" width="9.140625" style="26"/>
    <col min="13310" max="13310" width="2.7109375" style="26" customWidth="1"/>
    <col min="13311" max="13311" width="25.7109375" style="26" customWidth="1"/>
    <col min="13312" max="13316" width="8.7109375" style="26" customWidth="1"/>
    <col min="13317" max="13317" width="25.7109375" style="26" customWidth="1"/>
    <col min="13318" max="13318" width="2.7109375" style="26" customWidth="1"/>
    <col min="13319" max="13565" width="9.140625" style="26"/>
    <col min="13566" max="13566" width="2.7109375" style="26" customWidth="1"/>
    <col min="13567" max="13567" width="25.7109375" style="26" customWidth="1"/>
    <col min="13568" max="13572" width="8.7109375" style="26" customWidth="1"/>
    <col min="13573" max="13573" width="25.7109375" style="26" customWidth="1"/>
    <col min="13574" max="13574" width="2.7109375" style="26" customWidth="1"/>
    <col min="13575" max="13821" width="9.140625" style="26"/>
    <col min="13822" max="13822" width="2.7109375" style="26" customWidth="1"/>
    <col min="13823" max="13823" width="25.7109375" style="26" customWidth="1"/>
    <col min="13824" max="13828" width="8.7109375" style="26" customWidth="1"/>
    <col min="13829" max="13829" width="25.7109375" style="26" customWidth="1"/>
    <col min="13830" max="13830" width="2.7109375" style="26" customWidth="1"/>
    <col min="13831" max="14077" width="9.140625" style="26"/>
    <col min="14078" max="14078" width="2.7109375" style="26" customWidth="1"/>
    <col min="14079" max="14079" width="25.7109375" style="26" customWidth="1"/>
    <col min="14080" max="14084" width="8.7109375" style="26" customWidth="1"/>
    <col min="14085" max="14085" width="25.7109375" style="26" customWidth="1"/>
    <col min="14086" max="14086" width="2.7109375" style="26" customWidth="1"/>
    <col min="14087" max="14333" width="9.140625" style="26"/>
    <col min="14334" max="14334" width="2.7109375" style="26" customWidth="1"/>
    <col min="14335" max="14335" width="25.7109375" style="26" customWidth="1"/>
    <col min="14336" max="14340" width="8.7109375" style="26" customWidth="1"/>
    <col min="14341" max="14341" width="25.7109375" style="26" customWidth="1"/>
    <col min="14342" max="14342" width="2.7109375" style="26" customWidth="1"/>
    <col min="14343" max="14589" width="9.140625" style="26"/>
    <col min="14590" max="14590" width="2.7109375" style="26" customWidth="1"/>
    <col min="14591" max="14591" width="25.7109375" style="26" customWidth="1"/>
    <col min="14592" max="14596" width="8.7109375" style="26" customWidth="1"/>
    <col min="14597" max="14597" width="25.7109375" style="26" customWidth="1"/>
    <col min="14598" max="14598" width="2.7109375" style="26" customWidth="1"/>
    <col min="14599" max="14845" width="9.140625" style="26"/>
    <col min="14846" max="14846" width="2.7109375" style="26" customWidth="1"/>
    <col min="14847" max="14847" width="25.7109375" style="26" customWidth="1"/>
    <col min="14848" max="14852" width="8.7109375" style="26" customWidth="1"/>
    <col min="14853" max="14853" width="25.7109375" style="26" customWidth="1"/>
    <col min="14854" max="14854" width="2.7109375" style="26" customWidth="1"/>
    <col min="14855" max="15101" width="9.140625" style="26"/>
    <col min="15102" max="15102" width="2.7109375" style="26" customWidth="1"/>
    <col min="15103" max="15103" width="25.7109375" style="26" customWidth="1"/>
    <col min="15104" max="15108" width="8.7109375" style="26" customWidth="1"/>
    <col min="15109" max="15109" width="25.7109375" style="26" customWidth="1"/>
    <col min="15110" max="15110" width="2.7109375" style="26" customWidth="1"/>
    <col min="15111" max="15357" width="9.140625" style="26"/>
    <col min="15358" max="15358" width="2.7109375" style="26" customWidth="1"/>
    <col min="15359" max="15359" width="25.7109375" style="26" customWidth="1"/>
    <col min="15360" max="15364" width="8.7109375" style="26" customWidth="1"/>
    <col min="15365" max="15365" width="25.7109375" style="26" customWidth="1"/>
    <col min="15366" max="15366" width="2.7109375" style="26" customWidth="1"/>
    <col min="15367" max="15613" width="9.140625" style="26"/>
    <col min="15614" max="15614" width="2.7109375" style="26" customWidth="1"/>
    <col min="15615" max="15615" width="25.7109375" style="26" customWidth="1"/>
    <col min="15616" max="15620" width="8.7109375" style="26" customWidth="1"/>
    <col min="15621" max="15621" width="25.7109375" style="26" customWidth="1"/>
    <col min="15622" max="15622" width="2.7109375" style="26" customWidth="1"/>
    <col min="15623" max="15869" width="9.140625" style="26"/>
    <col min="15870" max="15870" width="2.7109375" style="26" customWidth="1"/>
    <col min="15871" max="15871" width="25.7109375" style="26" customWidth="1"/>
    <col min="15872" max="15876" width="8.7109375" style="26" customWidth="1"/>
    <col min="15877" max="15877" width="25.7109375" style="26" customWidth="1"/>
    <col min="15878" max="15878" width="2.7109375" style="26" customWidth="1"/>
    <col min="15879" max="16125" width="9.140625" style="26"/>
    <col min="16126" max="16126" width="2.7109375" style="26" customWidth="1"/>
    <col min="16127" max="16127" width="25.7109375" style="26" customWidth="1"/>
    <col min="16128" max="16132" width="8.7109375" style="26" customWidth="1"/>
    <col min="16133" max="16133" width="25.7109375" style="26" customWidth="1"/>
    <col min="16134" max="16134" width="2.7109375" style="26" customWidth="1"/>
    <col min="16135" max="16384" width="9.140625" style="26"/>
  </cols>
  <sheetData>
    <row r="1" spans="1:18" ht="21.95" customHeight="1" x14ac:dyDescent="0.2">
      <c r="A1" s="686" t="s">
        <v>236</v>
      </c>
      <c r="B1" s="686"/>
      <c r="C1" s="686"/>
      <c r="D1" s="686"/>
      <c r="E1" s="686"/>
      <c r="F1" s="686"/>
    </row>
    <row r="2" spans="1:18" s="7" customFormat="1" ht="15.75" customHeight="1" x14ac:dyDescent="0.2">
      <c r="A2" s="687" t="s">
        <v>759</v>
      </c>
      <c r="B2" s="687"/>
      <c r="C2" s="687"/>
      <c r="D2" s="687"/>
      <c r="E2" s="687"/>
      <c r="F2" s="687"/>
      <c r="J2" s="686"/>
      <c r="K2" s="686"/>
      <c r="L2" s="686"/>
      <c r="M2" s="686"/>
      <c r="N2" s="686"/>
      <c r="O2" s="686"/>
      <c r="P2" s="686"/>
      <c r="Q2" s="686"/>
      <c r="R2" s="686"/>
    </row>
    <row r="3" spans="1:18" ht="22.5" customHeight="1" x14ac:dyDescent="0.2">
      <c r="A3" s="704" t="s">
        <v>538</v>
      </c>
      <c r="B3" s="704"/>
      <c r="C3" s="704"/>
      <c r="D3" s="704"/>
      <c r="E3" s="704"/>
      <c r="F3" s="704"/>
      <c r="J3" s="687"/>
      <c r="K3" s="687"/>
      <c r="L3" s="687"/>
      <c r="M3" s="687"/>
      <c r="N3" s="687"/>
      <c r="O3" s="687"/>
      <c r="P3" s="687"/>
      <c r="Q3" s="687"/>
      <c r="R3" s="687"/>
    </row>
    <row r="4" spans="1:18" ht="15.75" x14ac:dyDescent="0.2">
      <c r="A4" s="689" t="s">
        <v>759</v>
      </c>
      <c r="B4" s="689"/>
      <c r="C4" s="689"/>
      <c r="D4" s="689"/>
      <c r="E4" s="689"/>
      <c r="F4" s="689"/>
      <c r="I4" s="7"/>
      <c r="J4" s="731" t="s">
        <v>408</v>
      </c>
      <c r="K4" s="704"/>
      <c r="L4" s="704"/>
      <c r="M4" s="704"/>
      <c r="N4" s="704"/>
      <c r="O4" s="704"/>
      <c r="P4" s="704"/>
      <c r="Q4" s="704"/>
      <c r="R4" s="704"/>
    </row>
    <row r="5" spans="1:18" ht="15.75" x14ac:dyDescent="0.2">
      <c r="A5" s="30" t="s">
        <v>514</v>
      </c>
      <c r="B5" s="2"/>
      <c r="C5" s="2"/>
      <c r="D5" s="2"/>
      <c r="E5" s="222"/>
      <c r="F5" s="161" t="s">
        <v>515</v>
      </c>
    </row>
    <row r="6" spans="1:18" s="67" customFormat="1" ht="14.25" customHeight="1" x14ac:dyDescent="0.2">
      <c r="A6" s="757" t="s">
        <v>649</v>
      </c>
      <c r="B6" s="708">
        <v>2016</v>
      </c>
      <c r="C6" s="708">
        <v>2017</v>
      </c>
      <c r="D6" s="708">
        <v>2018</v>
      </c>
      <c r="E6" s="708">
        <v>2019</v>
      </c>
      <c r="F6" s="762" t="s">
        <v>409</v>
      </c>
    </row>
    <row r="7" spans="1:18" s="67" customFormat="1" ht="18.75" customHeight="1" x14ac:dyDescent="0.2">
      <c r="A7" s="758"/>
      <c r="B7" s="709"/>
      <c r="C7" s="709"/>
      <c r="D7" s="709"/>
      <c r="E7" s="709"/>
      <c r="F7" s="763"/>
      <c r="L7" s="30"/>
      <c r="O7" s="56"/>
    </row>
    <row r="8" spans="1:18" s="67" customFormat="1" ht="25.5" customHeight="1" x14ac:dyDescent="0.2">
      <c r="A8" s="759"/>
      <c r="B8" s="710"/>
      <c r="C8" s="710"/>
      <c r="D8" s="710"/>
      <c r="E8" s="710"/>
      <c r="F8" s="764"/>
    </row>
    <row r="9" spans="1:18" ht="21" customHeight="1" thickBot="1" x14ac:dyDescent="0.25">
      <c r="A9" s="235" t="s">
        <v>22</v>
      </c>
      <c r="B9" s="311">
        <v>7</v>
      </c>
      <c r="C9" s="311">
        <v>21</v>
      </c>
      <c r="D9" s="311">
        <v>12</v>
      </c>
      <c r="E9" s="311">
        <v>22</v>
      </c>
      <c r="F9" s="247" t="s">
        <v>23</v>
      </c>
    </row>
    <row r="10" spans="1:18" ht="21" customHeight="1" thickTop="1" thickBot="1" x14ac:dyDescent="0.25">
      <c r="A10" s="248" t="s">
        <v>197</v>
      </c>
      <c r="B10" s="312">
        <v>1</v>
      </c>
      <c r="C10" s="312">
        <v>1</v>
      </c>
      <c r="D10" s="312">
        <v>7</v>
      </c>
      <c r="E10" s="312">
        <v>0</v>
      </c>
      <c r="F10" s="250" t="s">
        <v>24</v>
      </c>
      <c r="G10" s="761"/>
      <c r="H10" s="761"/>
      <c r="I10" s="761"/>
    </row>
    <row r="11" spans="1:18" ht="21" customHeight="1" thickTop="1" thickBot="1" x14ac:dyDescent="0.25">
      <c r="A11" s="235" t="s">
        <v>25</v>
      </c>
      <c r="B11" s="311">
        <v>1</v>
      </c>
      <c r="C11" s="311">
        <v>4</v>
      </c>
      <c r="D11" s="311">
        <v>2</v>
      </c>
      <c r="E11" s="311">
        <v>3</v>
      </c>
      <c r="F11" s="247" t="s">
        <v>26</v>
      </c>
      <c r="G11" s="761"/>
      <c r="H11" s="761"/>
      <c r="I11" s="761"/>
    </row>
    <row r="12" spans="1:18" ht="21" customHeight="1" thickTop="1" thickBot="1" x14ac:dyDescent="0.25">
      <c r="A12" s="248" t="s">
        <v>27</v>
      </c>
      <c r="B12" s="313">
        <v>2</v>
      </c>
      <c r="C12" s="313">
        <v>5</v>
      </c>
      <c r="D12" s="313">
        <v>3</v>
      </c>
      <c r="E12" s="313">
        <v>6</v>
      </c>
      <c r="F12" s="250" t="s">
        <v>28</v>
      </c>
      <c r="G12" s="761"/>
      <c r="H12" s="761"/>
      <c r="I12" s="761"/>
    </row>
    <row r="13" spans="1:18" ht="21" customHeight="1" thickTop="1" thickBot="1" x14ac:dyDescent="0.25">
      <c r="A13" s="235" t="s">
        <v>29</v>
      </c>
      <c r="B13" s="311">
        <v>98</v>
      </c>
      <c r="C13" s="311">
        <v>133</v>
      </c>
      <c r="D13" s="311">
        <v>136</v>
      </c>
      <c r="E13" s="311">
        <v>158</v>
      </c>
      <c r="F13" s="247" t="s">
        <v>30</v>
      </c>
    </row>
    <row r="14" spans="1:18" ht="21" customHeight="1" thickTop="1" thickBot="1" x14ac:dyDescent="0.25">
      <c r="A14" s="248" t="s">
        <v>31</v>
      </c>
      <c r="B14" s="313">
        <v>12</v>
      </c>
      <c r="C14" s="313">
        <v>13</v>
      </c>
      <c r="D14" s="313">
        <v>25</v>
      </c>
      <c r="E14" s="313">
        <v>26</v>
      </c>
      <c r="F14" s="250" t="s">
        <v>32</v>
      </c>
    </row>
    <row r="15" spans="1:18" ht="21" customHeight="1" thickTop="1" thickBot="1" x14ac:dyDescent="0.25">
      <c r="A15" s="235" t="s">
        <v>205</v>
      </c>
      <c r="B15" s="311">
        <v>0</v>
      </c>
      <c r="C15" s="311">
        <v>0</v>
      </c>
      <c r="D15" s="311">
        <v>1</v>
      </c>
      <c r="E15" s="311">
        <v>1</v>
      </c>
      <c r="F15" s="247" t="s">
        <v>33</v>
      </c>
    </row>
    <row r="16" spans="1:18" ht="21" customHeight="1" thickTop="1" thickBot="1" x14ac:dyDescent="0.25">
      <c r="A16" s="248" t="s">
        <v>34</v>
      </c>
      <c r="B16" s="313">
        <v>57</v>
      </c>
      <c r="C16" s="313">
        <v>81</v>
      </c>
      <c r="D16" s="313">
        <v>91</v>
      </c>
      <c r="E16" s="313">
        <v>132</v>
      </c>
      <c r="F16" s="250" t="s">
        <v>35</v>
      </c>
    </row>
    <row r="17" spans="1:10" ht="21" customHeight="1" thickTop="1" thickBot="1" x14ac:dyDescent="0.25">
      <c r="A17" s="235" t="s">
        <v>199</v>
      </c>
      <c r="B17" s="311">
        <v>123</v>
      </c>
      <c r="C17" s="311">
        <v>162</v>
      </c>
      <c r="D17" s="311">
        <v>178</v>
      </c>
      <c r="E17" s="311">
        <v>170</v>
      </c>
      <c r="F17" s="247" t="s">
        <v>63</v>
      </c>
    </row>
    <row r="18" spans="1:10" ht="21" customHeight="1" thickTop="1" x14ac:dyDescent="0.2">
      <c r="A18" s="251" t="s">
        <v>379</v>
      </c>
      <c r="B18" s="314">
        <v>83</v>
      </c>
      <c r="C18" s="314">
        <v>96</v>
      </c>
      <c r="D18" s="314">
        <v>110</v>
      </c>
      <c r="E18" s="314">
        <v>127</v>
      </c>
      <c r="F18" s="253" t="s">
        <v>378</v>
      </c>
    </row>
    <row r="19" spans="1:10" ht="21" customHeight="1" x14ac:dyDescent="0.2">
      <c r="A19" s="254" t="s">
        <v>36</v>
      </c>
      <c r="B19" s="315">
        <v>122</v>
      </c>
      <c r="C19" s="315">
        <v>119</v>
      </c>
      <c r="D19" s="315">
        <v>186</v>
      </c>
      <c r="E19" s="315">
        <v>175</v>
      </c>
      <c r="F19" s="255" t="s">
        <v>37</v>
      </c>
    </row>
    <row r="20" spans="1:10" ht="21" customHeight="1" x14ac:dyDescent="0.2">
      <c r="A20" s="388" t="s">
        <v>4</v>
      </c>
      <c r="B20" s="316">
        <f t="shared" ref="B20:E20" si="0">SUM(B9:B19)</f>
        <v>506</v>
      </c>
      <c r="C20" s="316">
        <f t="shared" si="0"/>
        <v>635</v>
      </c>
      <c r="D20" s="316">
        <f t="shared" si="0"/>
        <v>751</v>
      </c>
      <c r="E20" s="316">
        <f t="shared" si="0"/>
        <v>820</v>
      </c>
      <c r="F20" s="389" t="s">
        <v>5</v>
      </c>
    </row>
    <row r="21" spans="1:10" ht="14.25" customHeight="1" x14ac:dyDescent="0.2">
      <c r="A21" s="460" t="s">
        <v>653</v>
      </c>
      <c r="C21" s="461"/>
      <c r="D21" s="461"/>
      <c r="E21" s="461"/>
      <c r="F21" s="461" t="s">
        <v>496</v>
      </c>
    </row>
    <row r="22" spans="1:10" ht="15" x14ac:dyDescent="0.25">
      <c r="A22" s="390" t="s">
        <v>589</v>
      </c>
      <c r="B22" s="392"/>
      <c r="C22" s="392"/>
      <c r="D22" s="392"/>
      <c r="E22" s="392"/>
      <c r="F22" s="391" t="s">
        <v>590</v>
      </c>
    </row>
    <row r="23" spans="1:10" ht="25.5" x14ac:dyDescent="0.2">
      <c r="C23" s="9">
        <f>C10+C11+C12+C15+C19</f>
        <v>129</v>
      </c>
      <c r="D23" s="9">
        <f>D10+D11+D12+D15+D19</f>
        <v>199</v>
      </c>
      <c r="E23" s="223">
        <f>E10+E11+E12+E15+E19</f>
        <v>185</v>
      </c>
      <c r="I23" s="113" t="s">
        <v>210</v>
      </c>
      <c r="J23" s="69">
        <f>E9/$E$20%</f>
        <v>2.6829268292682928</v>
      </c>
    </row>
    <row r="24" spans="1:10" ht="25.5" x14ac:dyDescent="0.2">
      <c r="C24" s="69">
        <f>C23/C20%</f>
        <v>20.314960629921259</v>
      </c>
      <c r="D24" s="69">
        <f>D23/D20%</f>
        <v>26.498002663115848</v>
      </c>
      <c r="E24" s="69">
        <f>E23/E20%</f>
        <v>22.560975609756099</v>
      </c>
      <c r="I24" s="113" t="s">
        <v>211</v>
      </c>
      <c r="J24" s="69">
        <f>E13/$E$20%</f>
        <v>19.26829268292683</v>
      </c>
    </row>
    <row r="25" spans="1:10" ht="25.5" x14ac:dyDescent="0.2">
      <c r="I25" s="113" t="s">
        <v>212</v>
      </c>
      <c r="J25" s="69">
        <f>E14/$E$20%</f>
        <v>3.1707317073170733</v>
      </c>
    </row>
    <row r="26" spans="1:10" ht="38.25" x14ac:dyDescent="0.2">
      <c r="I26" s="113" t="s">
        <v>213</v>
      </c>
      <c r="J26" s="69">
        <f>E16/$E$20%</f>
        <v>16.097560975609756</v>
      </c>
    </row>
    <row r="27" spans="1:10" ht="25.5" x14ac:dyDescent="0.2">
      <c r="I27" s="113" t="s">
        <v>214</v>
      </c>
      <c r="J27" s="69">
        <f>E17/$E$20%</f>
        <v>20.731707317073173</v>
      </c>
    </row>
    <row r="28" spans="1:10" ht="25.5" x14ac:dyDescent="0.2">
      <c r="I28" s="113" t="s">
        <v>668</v>
      </c>
      <c r="J28" s="69">
        <f>E18/$E$20%</f>
        <v>15.487804878048783</v>
      </c>
    </row>
    <row r="29" spans="1:10" ht="38.25" x14ac:dyDescent="0.2">
      <c r="I29" s="113" t="s">
        <v>215</v>
      </c>
      <c r="J29" s="69">
        <f>E23/$E$20%</f>
        <v>22.560975609756099</v>
      </c>
    </row>
    <row r="30" spans="1:10" x14ac:dyDescent="0.2">
      <c r="I30" s="113"/>
      <c r="J30" s="69"/>
    </row>
    <row r="31" spans="1:10" x14ac:dyDescent="0.2">
      <c r="J31" s="115">
        <f>SUM(J23:J30)</f>
        <v>100</v>
      </c>
    </row>
    <row r="36" spans="10:11" x14ac:dyDescent="0.2">
      <c r="J36" s="115"/>
      <c r="K36" s="115"/>
    </row>
  </sheetData>
  <mergeCells count="14">
    <mergeCell ref="J2:R2"/>
    <mergeCell ref="J3:R3"/>
    <mergeCell ref="J4:R4"/>
    <mergeCell ref="G10:I12"/>
    <mergeCell ref="A1:F1"/>
    <mergeCell ref="A3:F3"/>
    <mergeCell ref="A2:F2"/>
    <mergeCell ref="A4:F4"/>
    <mergeCell ref="A6:A8"/>
    <mergeCell ref="F6:F8"/>
    <mergeCell ref="C6:C8"/>
    <mergeCell ref="B6:B8"/>
    <mergeCell ref="D6:D8"/>
    <mergeCell ref="E6:E8"/>
  </mergeCells>
  <phoneticPr fontId="15" type="noConversion"/>
  <printOptions horizontalCentered="1" verticalCentered="1"/>
  <pageMargins left="0" right="0" top="0" bottom="0" header="0" footer="0"/>
  <pageSetup paperSize="9"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3"/>
  <sheetViews>
    <sheetView showGridLines="0" rightToLeft="1" view="pageBreakPreview" zoomScaleSheetLayoutView="100" workbookViewId="0">
      <selection activeCell="H13" sqref="H13"/>
    </sheetView>
  </sheetViews>
  <sheetFormatPr defaultRowHeight="12.75" x14ac:dyDescent="0.2"/>
  <cols>
    <col min="1" max="1" width="33.140625" style="31" customWidth="1"/>
    <col min="2" max="5" width="8.42578125" style="1" customWidth="1"/>
    <col min="6" max="6" width="33.140625" style="10" customWidth="1"/>
    <col min="7" max="253" width="9.140625" style="10"/>
    <col min="254" max="255" width="20.7109375" style="10" customWidth="1"/>
    <col min="256" max="260" width="7.7109375" style="10" customWidth="1"/>
    <col min="261" max="262" width="20.7109375" style="10" customWidth="1"/>
    <col min="263" max="509" width="9.140625" style="10"/>
    <col min="510" max="511" width="20.7109375" style="10" customWidth="1"/>
    <col min="512" max="516" width="7.7109375" style="10" customWidth="1"/>
    <col min="517" max="518" width="20.7109375" style="10" customWidth="1"/>
    <col min="519" max="765" width="9.140625" style="10"/>
    <col min="766" max="767" width="20.7109375" style="10" customWidth="1"/>
    <col min="768" max="772" width="7.7109375" style="10" customWidth="1"/>
    <col min="773" max="774" width="20.7109375" style="10" customWidth="1"/>
    <col min="775" max="1021" width="9.140625" style="10"/>
    <col min="1022" max="1023" width="20.7109375" style="10" customWidth="1"/>
    <col min="1024" max="1028" width="7.7109375" style="10" customWidth="1"/>
    <col min="1029" max="1030" width="20.7109375" style="10" customWidth="1"/>
    <col min="1031" max="1277" width="9.140625" style="10"/>
    <col min="1278" max="1279" width="20.7109375" style="10" customWidth="1"/>
    <col min="1280" max="1284" width="7.7109375" style="10" customWidth="1"/>
    <col min="1285" max="1286" width="20.7109375" style="10" customWidth="1"/>
    <col min="1287" max="1533" width="9.140625" style="10"/>
    <col min="1534" max="1535" width="20.7109375" style="10" customWidth="1"/>
    <col min="1536" max="1540" width="7.7109375" style="10" customWidth="1"/>
    <col min="1541" max="1542" width="20.7109375" style="10" customWidth="1"/>
    <col min="1543" max="1789" width="9.140625" style="10"/>
    <col min="1790" max="1791" width="20.7109375" style="10" customWidth="1"/>
    <col min="1792" max="1796" width="7.7109375" style="10" customWidth="1"/>
    <col min="1797" max="1798" width="20.7109375" style="10" customWidth="1"/>
    <col min="1799" max="2045" width="9.140625" style="10"/>
    <col min="2046" max="2047" width="20.7109375" style="10" customWidth="1"/>
    <col min="2048" max="2052" width="7.7109375" style="10" customWidth="1"/>
    <col min="2053" max="2054" width="20.7109375" style="10" customWidth="1"/>
    <col min="2055" max="2301" width="9.140625" style="10"/>
    <col min="2302" max="2303" width="20.7109375" style="10" customWidth="1"/>
    <col min="2304" max="2308" width="7.7109375" style="10" customWidth="1"/>
    <col min="2309" max="2310" width="20.7109375" style="10" customWidth="1"/>
    <col min="2311" max="2557" width="9.140625" style="10"/>
    <col min="2558" max="2559" width="20.7109375" style="10" customWidth="1"/>
    <col min="2560" max="2564" width="7.7109375" style="10" customWidth="1"/>
    <col min="2565" max="2566" width="20.7109375" style="10" customWidth="1"/>
    <col min="2567" max="2813" width="9.140625" style="10"/>
    <col min="2814" max="2815" width="20.7109375" style="10" customWidth="1"/>
    <col min="2816" max="2820" width="7.7109375" style="10" customWidth="1"/>
    <col min="2821" max="2822" width="20.7109375" style="10" customWidth="1"/>
    <col min="2823" max="3069" width="9.140625" style="10"/>
    <col min="3070" max="3071" width="20.7109375" style="10" customWidth="1"/>
    <col min="3072" max="3076" width="7.7109375" style="10" customWidth="1"/>
    <col min="3077" max="3078" width="20.7109375" style="10" customWidth="1"/>
    <col min="3079" max="3325" width="9.140625" style="10"/>
    <col min="3326" max="3327" width="20.7109375" style="10" customWidth="1"/>
    <col min="3328" max="3332" width="7.7109375" style="10" customWidth="1"/>
    <col min="3333" max="3334" width="20.7109375" style="10" customWidth="1"/>
    <col min="3335" max="3581" width="9.140625" style="10"/>
    <col min="3582" max="3583" width="20.7109375" style="10" customWidth="1"/>
    <col min="3584" max="3588" width="7.7109375" style="10" customWidth="1"/>
    <col min="3589" max="3590" width="20.7109375" style="10" customWidth="1"/>
    <col min="3591" max="3837" width="9.140625" style="10"/>
    <col min="3838" max="3839" width="20.7109375" style="10" customWidth="1"/>
    <col min="3840" max="3844" width="7.7109375" style="10" customWidth="1"/>
    <col min="3845" max="3846" width="20.7109375" style="10" customWidth="1"/>
    <col min="3847" max="4093" width="9.140625" style="10"/>
    <col min="4094" max="4095" width="20.7109375" style="10" customWidth="1"/>
    <col min="4096" max="4100" width="7.7109375" style="10" customWidth="1"/>
    <col min="4101" max="4102" width="20.7109375" style="10" customWidth="1"/>
    <col min="4103" max="4349" width="9.140625" style="10"/>
    <col min="4350" max="4351" width="20.7109375" style="10" customWidth="1"/>
    <col min="4352" max="4356" width="7.7109375" style="10" customWidth="1"/>
    <col min="4357" max="4358" width="20.7109375" style="10" customWidth="1"/>
    <col min="4359" max="4605" width="9.140625" style="10"/>
    <col min="4606" max="4607" width="20.7109375" style="10" customWidth="1"/>
    <col min="4608" max="4612" width="7.7109375" style="10" customWidth="1"/>
    <col min="4613" max="4614" width="20.7109375" style="10" customWidth="1"/>
    <col min="4615" max="4861" width="9.140625" style="10"/>
    <col min="4862" max="4863" width="20.7109375" style="10" customWidth="1"/>
    <col min="4864" max="4868" width="7.7109375" style="10" customWidth="1"/>
    <col min="4869" max="4870" width="20.7109375" style="10" customWidth="1"/>
    <col min="4871" max="5117" width="9.140625" style="10"/>
    <col min="5118" max="5119" width="20.7109375" style="10" customWidth="1"/>
    <col min="5120" max="5124" width="7.7109375" style="10" customWidth="1"/>
    <col min="5125" max="5126" width="20.7109375" style="10" customWidth="1"/>
    <col min="5127" max="5373" width="9.140625" style="10"/>
    <col min="5374" max="5375" width="20.7109375" style="10" customWidth="1"/>
    <col min="5376" max="5380" width="7.7109375" style="10" customWidth="1"/>
    <col min="5381" max="5382" width="20.7109375" style="10" customWidth="1"/>
    <col min="5383" max="5629" width="9.140625" style="10"/>
    <col min="5630" max="5631" width="20.7109375" style="10" customWidth="1"/>
    <col min="5632" max="5636" width="7.7109375" style="10" customWidth="1"/>
    <col min="5637" max="5638" width="20.7109375" style="10" customWidth="1"/>
    <col min="5639" max="5885" width="9.140625" style="10"/>
    <col min="5886" max="5887" width="20.7109375" style="10" customWidth="1"/>
    <col min="5888" max="5892" width="7.7109375" style="10" customWidth="1"/>
    <col min="5893" max="5894" width="20.7109375" style="10" customWidth="1"/>
    <col min="5895" max="6141" width="9.140625" style="10"/>
    <col min="6142" max="6143" width="20.7109375" style="10" customWidth="1"/>
    <col min="6144" max="6148" width="7.7109375" style="10" customWidth="1"/>
    <col min="6149" max="6150" width="20.7109375" style="10" customWidth="1"/>
    <col min="6151" max="6397" width="9.140625" style="10"/>
    <col min="6398" max="6399" width="20.7109375" style="10" customWidth="1"/>
    <col min="6400" max="6404" width="7.7109375" style="10" customWidth="1"/>
    <col min="6405" max="6406" width="20.7109375" style="10" customWidth="1"/>
    <col min="6407" max="6653" width="9.140625" style="10"/>
    <col min="6654" max="6655" width="20.7109375" style="10" customWidth="1"/>
    <col min="6656" max="6660" width="7.7109375" style="10" customWidth="1"/>
    <col min="6661" max="6662" width="20.7109375" style="10" customWidth="1"/>
    <col min="6663" max="6909" width="9.140625" style="10"/>
    <col min="6910" max="6911" width="20.7109375" style="10" customWidth="1"/>
    <col min="6912" max="6916" width="7.7109375" style="10" customWidth="1"/>
    <col min="6917" max="6918" width="20.7109375" style="10" customWidth="1"/>
    <col min="6919" max="7165" width="9.140625" style="10"/>
    <col min="7166" max="7167" width="20.7109375" style="10" customWidth="1"/>
    <col min="7168" max="7172" width="7.7109375" style="10" customWidth="1"/>
    <col min="7173" max="7174" width="20.7109375" style="10" customWidth="1"/>
    <col min="7175" max="7421" width="9.140625" style="10"/>
    <col min="7422" max="7423" width="20.7109375" style="10" customWidth="1"/>
    <col min="7424" max="7428" width="7.7109375" style="10" customWidth="1"/>
    <col min="7429" max="7430" width="20.7109375" style="10" customWidth="1"/>
    <col min="7431" max="7677" width="9.140625" style="10"/>
    <col min="7678" max="7679" width="20.7109375" style="10" customWidth="1"/>
    <col min="7680" max="7684" width="7.7109375" style="10" customWidth="1"/>
    <col min="7685" max="7686" width="20.7109375" style="10" customWidth="1"/>
    <col min="7687" max="7933" width="9.140625" style="10"/>
    <col min="7934" max="7935" width="20.7109375" style="10" customWidth="1"/>
    <col min="7936" max="7940" width="7.7109375" style="10" customWidth="1"/>
    <col min="7941" max="7942" width="20.7109375" style="10" customWidth="1"/>
    <col min="7943" max="8189" width="9.140625" style="10"/>
    <col min="8190" max="8191" width="20.7109375" style="10" customWidth="1"/>
    <col min="8192" max="8196" width="7.7109375" style="10" customWidth="1"/>
    <col min="8197" max="8198" width="20.7109375" style="10" customWidth="1"/>
    <col min="8199" max="8445" width="9.140625" style="10"/>
    <col min="8446" max="8447" width="20.7109375" style="10" customWidth="1"/>
    <col min="8448" max="8452" width="7.7109375" style="10" customWidth="1"/>
    <col min="8453" max="8454" width="20.7109375" style="10" customWidth="1"/>
    <col min="8455" max="8701" width="9.140625" style="10"/>
    <col min="8702" max="8703" width="20.7109375" style="10" customWidth="1"/>
    <col min="8704" max="8708" width="7.7109375" style="10" customWidth="1"/>
    <col min="8709" max="8710" width="20.7109375" style="10" customWidth="1"/>
    <col min="8711" max="8957" width="9.140625" style="10"/>
    <col min="8958" max="8959" width="20.7109375" style="10" customWidth="1"/>
    <col min="8960" max="8964" width="7.7109375" style="10" customWidth="1"/>
    <col min="8965" max="8966" width="20.7109375" style="10" customWidth="1"/>
    <col min="8967" max="9213" width="9.140625" style="10"/>
    <col min="9214" max="9215" width="20.7109375" style="10" customWidth="1"/>
    <col min="9216" max="9220" width="7.7109375" style="10" customWidth="1"/>
    <col min="9221" max="9222" width="20.7109375" style="10" customWidth="1"/>
    <col min="9223" max="9469" width="9.140625" style="10"/>
    <col min="9470" max="9471" width="20.7109375" style="10" customWidth="1"/>
    <col min="9472" max="9476" width="7.7109375" style="10" customWidth="1"/>
    <col min="9477" max="9478" width="20.7109375" style="10" customWidth="1"/>
    <col min="9479" max="9725" width="9.140625" style="10"/>
    <col min="9726" max="9727" width="20.7109375" style="10" customWidth="1"/>
    <col min="9728" max="9732" width="7.7109375" style="10" customWidth="1"/>
    <col min="9733" max="9734" width="20.7109375" style="10" customWidth="1"/>
    <col min="9735" max="9981" width="9.140625" style="10"/>
    <col min="9982" max="9983" width="20.7109375" style="10" customWidth="1"/>
    <col min="9984" max="9988" width="7.7109375" style="10" customWidth="1"/>
    <col min="9989" max="9990" width="20.7109375" style="10" customWidth="1"/>
    <col min="9991" max="10237" width="9.140625" style="10"/>
    <col min="10238" max="10239" width="20.7109375" style="10" customWidth="1"/>
    <col min="10240" max="10244" width="7.7109375" style="10" customWidth="1"/>
    <col min="10245" max="10246" width="20.7109375" style="10" customWidth="1"/>
    <col min="10247" max="10493" width="9.140625" style="10"/>
    <col min="10494" max="10495" width="20.7109375" style="10" customWidth="1"/>
    <col min="10496" max="10500" width="7.7109375" style="10" customWidth="1"/>
    <col min="10501" max="10502" width="20.7109375" style="10" customWidth="1"/>
    <col min="10503" max="10749" width="9.140625" style="10"/>
    <col min="10750" max="10751" width="20.7109375" style="10" customWidth="1"/>
    <col min="10752" max="10756" width="7.7109375" style="10" customWidth="1"/>
    <col min="10757" max="10758" width="20.7109375" style="10" customWidth="1"/>
    <col min="10759" max="11005" width="9.140625" style="10"/>
    <col min="11006" max="11007" width="20.7109375" style="10" customWidth="1"/>
    <col min="11008" max="11012" width="7.7109375" style="10" customWidth="1"/>
    <col min="11013" max="11014" width="20.7109375" style="10" customWidth="1"/>
    <col min="11015" max="11261" width="9.140625" style="10"/>
    <col min="11262" max="11263" width="20.7109375" style="10" customWidth="1"/>
    <col min="11264" max="11268" width="7.7109375" style="10" customWidth="1"/>
    <col min="11269" max="11270" width="20.7109375" style="10" customWidth="1"/>
    <col min="11271" max="11517" width="9.140625" style="10"/>
    <col min="11518" max="11519" width="20.7109375" style="10" customWidth="1"/>
    <col min="11520" max="11524" width="7.7109375" style="10" customWidth="1"/>
    <col min="11525" max="11526" width="20.7109375" style="10" customWidth="1"/>
    <col min="11527" max="11773" width="9.140625" style="10"/>
    <col min="11774" max="11775" width="20.7109375" style="10" customWidth="1"/>
    <col min="11776" max="11780" width="7.7109375" style="10" customWidth="1"/>
    <col min="11781" max="11782" width="20.7109375" style="10" customWidth="1"/>
    <col min="11783" max="12029" width="9.140625" style="10"/>
    <col min="12030" max="12031" width="20.7109375" style="10" customWidth="1"/>
    <col min="12032" max="12036" width="7.7109375" style="10" customWidth="1"/>
    <col min="12037" max="12038" width="20.7109375" style="10" customWidth="1"/>
    <col min="12039" max="12285" width="9.140625" style="10"/>
    <col min="12286" max="12287" width="20.7109375" style="10" customWidth="1"/>
    <col min="12288" max="12292" width="7.7109375" style="10" customWidth="1"/>
    <col min="12293" max="12294" width="20.7109375" style="10" customWidth="1"/>
    <col min="12295" max="12541" width="9.140625" style="10"/>
    <col min="12542" max="12543" width="20.7109375" style="10" customWidth="1"/>
    <col min="12544" max="12548" width="7.7109375" style="10" customWidth="1"/>
    <col min="12549" max="12550" width="20.7109375" style="10" customWidth="1"/>
    <col min="12551" max="12797" width="9.140625" style="10"/>
    <col min="12798" max="12799" width="20.7109375" style="10" customWidth="1"/>
    <col min="12800" max="12804" width="7.7109375" style="10" customWidth="1"/>
    <col min="12805" max="12806" width="20.7109375" style="10" customWidth="1"/>
    <col min="12807" max="13053" width="9.140625" style="10"/>
    <col min="13054" max="13055" width="20.7109375" style="10" customWidth="1"/>
    <col min="13056" max="13060" width="7.7109375" style="10" customWidth="1"/>
    <col min="13061" max="13062" width="20.7109375" style="10" customWidth="1"/>
    <col min="13063" max="13309" width="9.140625" style="10"/>
    <col min="13310" max="13311" width="20.7109375" style="10" customWidth="1"/>
    <col min="13312" max="13316" width="7.7109375" style="10" customWidth="1"/>
    <col min="13317" max="13318" width="20.7109375" style="10" customWidth="1"/>
    <col min="13319" max="13565" width="9.140625" style="10"/>
    <col min="13566" max="13567" width="20.7109375" style="10" customWidth="1"/>
    <col min="13568" max="13572" width="7.7109375" style="10" customWidth="1"/>
    <col min="13573" max="13574" width="20.7109375" style="10" customWidth="1"/>
    <col min="13575" max="13821" width="9.140625" style="10"/>
    <col min="13822" max="13823" width="20.7109375" style="10" customWidth="1"/>
    <col min="13824" max="13828" width="7.7109375" style="10" customWidth="1"/>
    <col min="13829" max="13830" width="20.7109375" style="10" customWidth="1"/>
    <col min="13831" max="14077" width="9.140625" style="10"/>
    <col min="14078" max="14079" width="20.7109375" style="10" customWidth="1"/>
    <col min="14080" max="14084" width="7.7109375" style="10" customWidth="1"/>
    <col min="14085" max="14086" width="20.7109375" style="10" customWidth="1"/>
    <col min="14087" max="14333" width="9.140625" style="10"/>
    <col min="14334" max="14335" width="20.7109375" style="10" customWidth="1"/>
    <col min="14336" max="14340" width="7.7109375" style="10" customWidth="1"/>
    <col min="14341" max="14342" width="20.7109375" style="10" customWidth="1"/>
    <col min="14343" max="14589" width="9.140625" style="10"/>
    <col min="14590" max="14591" width="20.7109375" style="10" customWidth="1"/>
    <col min="14592" max="14596" width="7.7109375" style="10" customWidth="1"/>
    <col min="14597" max="14598" width="20.7109375" style="10" customWidth="1"/>
    <col min="14599" max="14845" width="9.140625" style="10"/>
    <col min="14846" max="14847" width="20.7109375" style="10" customWidth="1"/>
    <col min="14848" max="14852" width="7.7109375" style="10" customWidth="1"/>
    <col min="14853" max="14854" width="20.7109375" style="10" customWidth="1"/>
    <col min="14855" max="15101" width="9.140625" style="10"/>
    <col min="15102" max="15103" width="20.7109375" style="10" customWidth="1"/>
    <col min="15104" max="15108" width="7.7109375" style="10" customWidth="1"/>
    <col min="15109" max="15110" width="20.7109375" style="10" customWidth="1"/>
    <col min="15111" max="15357" width="9.140625" style="10"/>
    <col min="15358" max="15359" width="20.7109375" style="10" customWidth="1"/>
    <col min="15360" max="15364" width="7.7109375" style="10" customWidth="1"/>
    <col min="15365" max="15366" width="20.7109375" style="10" customWidth="1"/>
    <col min="15367" max="15613" width="9.140625" style="10"/>
    <col min="15614" max="15615" width="20.7109375" style="10" customWidth="1"/>
    <col min="15616" max="15620" width="7.7109375" style="10" customWidth="1"/>
    <col min="15621" max="15622" width="20.7109375" style="10" customWidth="1"/>
    <col min="15623" max="15869" width="9.140625" style="10"/>
    <col min="15870" max="15871" width="20.7109375" style="10" customWidth="1"/>
    <col min="15872" max="15876" width="7.7109375" style="10" customWidth="1"/>
    <col min="15877" max="15878" width="20.7109375" style="10" customWidth="1"/>
    <col min="15879" max="16125" width="9.140625" style="10"/>
    <col min="16126" max="16127" width="20.7109375" style="10" customWidth="1"/>
    <col min="16128" max="16132" width="7.7109375" style="10" customWidth="1"/>
    <col min="16133" max="16134" width="20.7109375" style="10" customWidth="1"/>
    <col min="16135" max="16384" width="9.140625" style="10"/>
  </cols>
  <sheetData>
    <row r="1" spans="1:6" s="26" customFormat="1" ht="20.25" x14ac:dyDescent="0.2">
      <c r="A1" s="686" t="s">
        <v>237</v>
      </c>
      <c r="B1" s="686"/>
      <c r="C1" s="686"/>
      <c r="D1" s="686"/>
      <c r="E1" s="686"/>
      <c r="F1" s="686"/>
    </row>
    <row r="2" spans="1:6" s="7" customFormat="1" ht="20.25" x14ac:dyDescent="0.2">
      <c r="A2" s="687" t="s">
        <v>759</v>
      </c>
      <c r="B2" s="687"/>
      <c r="C2" s="687"/>
      <c r="D2" s="687"/>
      <c r="E2" s="687"/>
      <c r="F2" s="687"/>
    </row>
    <row r="3" spans="1:6" s="26" customFormat="1" ht="33.75" customHeight="1" x14ac:dyDescent="0.2">
      <c r="A3" s="731" t="s">
        <v>238</v>
      </c>
      <c r="B3" s="704"/>
      <c r="C3" s="704"/>
      <c r="D3" s="704"/>
      <c r="E3" s="704"/>
      <c r="F3" s="704"/>
    </row>
    <row r="4" spans="1:6" s="26" customFormat="1" ht="15.75" x14ac:dyDescent="0.2">
      <c r="A4" s="689" t="s">
        <v>759</v>
      </c>
      <c r="B4" s="689"/>
      <c r="C4" s="689"/>
      <c r="D4" s="689"/>
      <c r="E4" s="689"/>
      <c r="F4" s="689"/>
    </row>
    <row r="5" spans="1:6" s="5" customFormat="1" ht="15.75" x14ac:dyDescent="0.2">
      <c r="A5" s="30" t="s">
        <v>516</v>
      </c>
      <c r="B5" s="11"/>
      <c r="C5" s="11"/>
      <c r="D5" s="11"/>
      <c r="E5" s="11"/>
      <c r="F5" s="161" t="s">
        <v>517</v>
      </c>
    </row>
    <row r="6" spans="1:6" s="8" customFormat="1" ht="18" customHeight="1" thickBot="1" x14ac:dyDescent="0.25">
      <c r="A6" s="718" t="s">
        <v>195</v>
      </c>
      <c r="B6" s="696">
        <v>2016</v>
      </c>
      <c r="C6" s="766">
        <v>2017</v>
      </c>
      <c r="D6" s="766">
        <v>2018</v>
      </c>
      <c r="E6" s="766">
        <v>2019</v>
      </c>
      <c r="F6" s="699" t="s">
        <v>667</v>
      </c>
    </row>
    <row r="7" spans="1:6" s="8" customFormat="1" ht="18" customHeight="1" thickTop="1" thickBot="1" x14ac:dyDescent="0.25">
      <c r="A7" s="719"/>
      <c r="B7" s="697"/>
      <c r="C7" s="767"/>
      <c r="D7" s="767"/>
      <c r="E7" s="767"/>
      <c r="F7" s="721"/>
    </row>
    <row r="8" spans="1:6" s="8" customFormat="1" ht="18" customHeight="1" thickTop="1" x14ac:dyDescent="0.2">
      <c r="A8" s="720"/>
      <c r="B8" s="698"/>
      <c r="C8" s="768"/>
      <c r="D8" s="768"/>
      <c r="E8" s="768"/>
      <c r="F8" s="701"/>
    </row>
    <row r="9" spans="1:6" s="6" customFormat="1" ht="33" customHeight="1" thickBot="1" x14ac:dyDescent="0.25">
      <c r="A9" s="317" t="s">
        <v>92</v>
      </c>
      <c r="B9" s="318">
        <v>97.3</v>
      </c>
      <c r="C9" s="318">
        <v>98.5</v>
      </c>
      <c r="D9" s="318">
        <v>98.6</v>
      </c>
      <c r="E9" s="318">
        <v>98.7</v>
      </c>
      <c r="F9" s="243" t="s">
        <v>188</v>
      </c>
    </row>
    <row r="10" spans="1:6" s="6" customFormat="1" ht="33" customHeight="1" thickTop="1" thickBot="1" x14ac:dyDescent="0.25">
      <c r="A10" s="319" t="s">
        <v>86</v>
      </c>
      <c r="B10" s="320">
        <v>98.1</v>
      </c>
      <c r="C10" s="320">
        <v>97</v>
      </c>
      <c r="D10" s="320">
        <v>98</v>
      </c>
      <c r="E10" s="320">
        <v>99.6</v>
      </c>
      <c r="F10" s="240" t="s">
        <v>484</v>
      </c>
    </row>
    <row r="11" spans="1:6" s="6" customFormat="1" ht="33" customHeight="1" thickTop="1" thickBot="1" x14ac:dyDescent="0.25">
      <c r="A11" s="321" t="s">
        <v>87</v>
      </c>
      <c r="B11" s="322">
        <v>98.2</v>
      </c>
      <c r="C11" s="322">
        <v>97.1</v>
      </c>
      <c r="D11" s="322">
        <v>98</v>
      </c>
      <c r="E11" s="322">
        <v>98</v>
      </c>
      <c r="F11" s="243" t="s">
        <v>485</v>
      </c>
    </row>
    <row r="12" spans="1:6" s="6" customFormat="1" ht="33" customHeight="1" thickTop="1" thickBot="1" x14ac:dyDescent="0.25">
      <c r="A12" s="319" t="s">
        <v>200</v>
      </c>
      <c r="B12" s="320">
        <v>98.2</v>
      </c>
      <c r="C12" s="320">
        <v>96.9</v>
      </c>
      <c r="D12" s="320">
        <v>98</v>
      </c>
      <c r="E12" s="320">
        <v>98</v>
      </c>
      <c r="F12" s="240" t="s">
        <v>494</v>
      </c>
    </row>
    <row r="13" spans="1:6" s="6" customFormat="1" ht="33" customHeight="1" thickTop="1" thickBot="1" x14ac:dyDescent="0.25">
      <c r="A13" s="321" t="s">
        <v>88</v>
      </c>
      <c r="B13" s="323">
        <v>91.2</v>
      </c>
      <c r="C13" s="323">
        <v>99.9</v>
      </c>
      <c r="D13" s="323">
        <v>99.9</v>
      </c>
      <c r="E13" s="323">
        <v>98.3</v>
      </c>
      <c r="F13" s="243" t="s">
        <v>486</v>
      </c>
    </row>
    <row r="14" spans="1:6" s="6" customFormat="1" ht="33" customHeight="1" thickTop="1" thickBot="1" x14ac:dyDescent="0.25">
      <c r="A14" s="319" t="s">
        <v>89</v>
      </c>
      <c r="B14" s="320">
        <v>98.2</v>
      </c>
      <c r="C14" s="320">
        <v>97.1</v>
      </c>
      <c r="D14" s="320">
        <v>98</v>
      </c>
      <c r="E14" s="320">
        <v>98</v>
      </c>
      <c r="F14" s="240" t="s">
        <v>487</v>
      </c>
    </row>
    <row r="15" spans="1:6" s="6" customFormat="1" ht="33" customHeight="1" thickTop="1" thickBot="1" x14ac:dyDescent="0.25">
      <c r="A15" s="324" t="s">
        <v>490</v>
      </c>
      <c r="B15" s="325">
        <v>100</v>
      </c>
      <c r="C15" s="325">
        <v>100</v>
      </c>
      <c r="D15" s="325">
        <v>99.6</v>
      </c>
      <c r="E15" s="325">
        <v>99</v>
      </c>
      <c r="F15" s="243" t="s">
        <v>489</v>
      </c>
    </row>
    <row r="16" spans="1:6" s="6" customFormat="1" ht="33" customHeight="1" thickTop="1" x14ac:dyDescent="0.2">
      <c r="A16" s="326" t="s">
        <v>97</v>
      </c>
      <c r="B16" s="327">
        <v>96.6</v>
      </c>
      <c r="C16" s="327">
        <v>97.7</v>
      </c>
      <c r="D16" s="327">
        <v>98.4</v>
      </c>
      <c r="E16" s="327">
        <v>98.3</v>
      </c>
      <c r="F16" s="328" t="s">
        <v>488</v>
      </c>
    </row>
    <row r="17" spans="2:6" x14ac:dyDescent="0.2">
      <c r="B17" s="765"/>
      <c r="C17" s="765"/>
      <c r="D17" s="765"/>
      <c r="E17" s="765"/>
      <c r="F17" s="765"/>
    </row>
    <row r="18" spans="2:6" x14ac:dyDescent="0.2">
      <c r="B18" s="765"/>
      <c r="C18" s="765"/>
      <c r="D18" s="765"/>
      <c r="E18" s="765"/>
      <c r="F18" s="765"/>
    </row>
    <row r="19" spans="2:6" x14ac:dyDescent="0.2">
      <c r="B19" s="11"/>
      <c r="C19" s="11"/>
      <c r="D19" s="11"/>
      <c r="E19" s="11"/>
    </row>
    <row r="20" spans="2:6" x14ac:dyDescent="0.2">
      <c r="B20" s="11"/>
      <c r="C20" s="11"/>
      <c r="D20" s="11"/>
      <c r="E20" s="11"/>
    </row>
    <row r="21" spans="2:6" x14ac:dyDescent="0.2">
      <c r="B21" s="11"/>
      <c r="C21" s="11"/>
      <c r="D21" s="11"/>
      <c r="E21" s="11"/>
    </row>
    <row r="22" spans="2:6" x14ac:dyDescent="0.2">
      <c r="B22" s="11"/>
      <c r="C22" s="11"/>
      <c r="D22" s="11"/>
      <c r="E22" s="11"/>
    </row>
    <row r="23" spans="2:6" x14ac:dyDescent="0.2">
      <c r="B23" s="11"/>
      <c r="C23" s="11"/>
      <c r="D23" s="11"/>
      <c r="E23" s="11"/>
    </row>
  </sheetData>
  <mergeCells count="11">
    <mergeCell ref="B17:F18"/>
    <mergeCell ref="A1:F1"/>
    <mergeCell ref="A2:F2"/>
    <mergeCell ref="A3:F3"/>
    <mergeCell ref="A4:F4"/>
    <mergeCell ref="A6:A8"/>
    <mergeCell ref="F6:F8"/>
    <mergeCell ref="B6:B8"/>
    <mergeCell ref="C6:C8"/>
    <mergeCell ref="E6:E8"/>
    <mergeCell ref="D6:D8"/>
  </mergeCells>
  <printOptions horizontalCentered="1" verticalCentered="1"/>
  <pageMargins left="0" right="0" top="0" bottom="0" header="0" footer="0"/>
  <pageSetup paperSize="9" scale="95" orientation="landscape"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2"/>
  <sheetViews>
    <sheetView rightToLeft="1" view="pageBreakPreview" zoomScaleNormal="100" zoomScaleSheetLayoutView="100" workbookViewId="0">
      <selection activeCell="F11" sqref="F11"/>
    </sheetView>
  </sheetViews>
  <sheetFormatPr defaultRowHeight="15" x14ac:dyDescent="0.2"/>
  <cols>
    <col min="1" max="1" width="26.28515625" style="61" customWidth="1"/>
    <col min="2" max="6" width="10.42578125" style="61" customWidth="1"/>
    <col min="7" max="7" width="33.140625" style="61" customWidth="1"/>
    <col min="9" max="9" width="9.140625" style="62"/>
  </cols>
  <sheetData>
    <row r="1" spans="1:8" ht="24.75" customHeight="1" x14ac:dyDescent="0.3">
      <c r="A1" s="769" t="s">
        <v>470</v>
      </c>
      <c r="B1" s="770"/>
      <c r="C1" s="770"/>
      <c r="D1" s="770"/>
      <c r="E1" s="770"/>
      <c r="F1" s="770"/>
      <c r="G1" s="770"/>
    </row>
    <row r="2" spans="1:8" ht="18" x14ac:dyDescent="0.25">
      <c r="A2" s="773" t="s">
        <v>757</v>
      </c>
      <c r="B2" s="773"/>
      <c r="C2" s="773"/>
      <c r="D2" s="773"/>
      <c r="E2" s="773"/>
      <c r="F2" s="773"/>
      <c r="G2" s="773"/>
    </row>
    <row r="3" spans="1:8" ht="34.5" customHeight="1" x14ac:dyDescent="0.25">
      <c r="A3" s="771" t="s">
        <v>651</v>
      </c>
      <c r="B3" s="771"/>
      <c r="C3" s="771"/>
      <c r="D3" s="771"/>
      <c r="E3" s="771"/>
      <c r="F3" s="771"/>
      <c r="G3" s="771"/>
    </row>
    <row r="4" spans="1:8" ht="15.75" x14ac:dyDescent="0.25">
      <c r="A4" s="772" t="s">
        <v>757</v>
      </c>
      <c r="B4" s="772"/>
      <c r="C4" s="772"/>
      <c r="D4" s="772"/>
      <c r="E4" s="772"/>
      <c r="F4" s="772"/>
      <c r="G4" s="772"/>
    </row>
    <row r="5" spans="1:8" s="5" customFormat="1" ht="15.75" x14ac:dyDescent="0.2">
      <c r="A5" s="63" t="s">
        <v>518</v>
      </c>
      <c r="B5" s="64"/>
      <c r="C5" s="64"/>
      <c r="D5" s="64"/>
      <c r="E5" s="64"/>
      <c r="F5" s="64"/>
      <c r="G5" s="65" t="s">
        <v>519</v>
      </c>
      <c r="H5" s="11"/>
    </row>
    <row r="6" spans="1:8" ht="38.25" customHeight="1" x14ac:dyDescent="0.2">
      <c r="A6" s="329" t="s">
        <v>138</v>
      </c>
      <c r="B6" s="66">
        <v>2016</v>
      </c>
      <c r="C6" s="66">
        <v>2017</v>
      </c>
      <c r="D6" s="66">
        <v>2018</v>
      </c>
      <c r="E6" s="66">
        <v>2019</v>
      </c>
      <c r="F6" s="66">
        <v>2020</v>
      </c>
      <c r="G6" s="66" t="s">
        <v>139</v>
      </c>
    </row>
    <row r="7" spans="1:8" ht="29.25" customHeight="1" thickBot="1" x14ac:dyDescent="0.25">
      <c r="A7" s="330" t="s">
        <v>140</v>
      </c>
      <c r="B7" s="331">
        <v>1410</v>
      </c>
      <c r="C7" s="332">
        <v>1255</v>
      </c>
      <c r="D7" s="332">
        <v>1285</v>
      </c>
      <c r="E7" s="332">
        <v>1373</v>
      </c>
      <c r="F7" s="332">
        <v>1493</v>
      </c>
      <c r="G7" s="333" t="s">
        <v>220</v>
      </c>
    </row>
    <row r="8" spans="1:8" ht="29.25" customHeight="1" thickBot="1" x14ac:dyDescent="0.25">
      <c r="A8" s="334" t="s">
        <v>141</v>
      </c>
      <c r="B8" s="335">
        <v>91</v>
      </c>
      <c r="C8" s="336">
        <v>102</v>
      </c>
      <c r="D8" s="336">
        <v>111</v>
      </c>
      <c r="E8" s="336">
        <v>111</v>
      </c>
      <c r="F8" s="336">
        <v>105</v>
      </c>
      <c r="G8" s="337" t="s">
        <v>219</v>
      </c>
    </row>
    <row r="9" spans="1:8" ht="29.25" customHeight="1" thickBot="1" x14ac:dyDescent="0.25">
      <c r="A9" s="405" t="s">
        <v>629</v>
      </c>
      <c r="B9" s="338">
        <v>70</v>
      </c>
      <c r="C9" s="339">
        <v>74</v>
      </c>
      <c r="D9" s="339">
        <v>74</v>
      </c>
      <c r="E9" s="339">
        <v>78</v>
      </c>
      <c r="F9" s="339">
        <v>81</v>
      </c>
      <c r="G9" s="340" t="s">
        <v>218</v>
      </c>
      <c r="H9" s="342"/>
    </row>
    <row r="10" spans="1:8" ht="29.25" customHeight="1" thickBot="1" x14ac:dyDescent="0.25">
      <c r="A10" s="406" t="s">
        <v>755</v>
      </c>
      <c r="B10" s="335">
        <v>6</v>
      </c>
      <c r="C10" s="336">
        <v>6</v>
      </c>
      <c r="D10" s="336">
        <v>6</v>
      </c>
      <c r="E10" s="336">
        <v>7</v>
      </c>
      <c r="F10" s="336">
        <v>6</v>
      </c>
      <c r="G10" s="337" t="s">
        <v>756</v>
      </c>
    </row>
    <row r="11" spans="1:8" ht="29.25" customHeight="1" x14ac:dyDescent="0.2">
      <c r="A11" s="407" t="s">
        <v>630</v>
      </c>
      <c r="B11" s="73">
        <v>2</v>
      </c>
      <c r="C11" s="73">
        <v>2</v>
      </c>
      <c r="D11" s="73">
        <v>2</v>
      </c>
      <c r="E11" s="73">
        <v>2</v>
      </c>
      <c r="F11" s="73">
        <v>2</v>
      </c>
      <c r="G11" s="341" t="s">
        <v>217</v>
      </c>
    </row>
    <row r="12" spans="1:8" x14ac:dyDescent="0.2">
      <c r="G12"/>
    </row>
  </sheetData>
  <mergeCells count="4">
    <mergeCell ref="A1:G1"/>
    <mergeCell ref="A3:G3"/>
    <mergeCell ref="A4:G4"/>
    <mergeCell ref="A2:G2"/>
  </mergeCells>
  <printOptions horizontalCentered="1" verticalCentered="1"/>
  <pageMargins left="0" right="0" top="0" bottom="0" header="0" footer="0"/>
  <pageSetup paperSize="9" scale="93" orientation="landscape"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1"/>
  <sheetViews>
    <sheetView rightToLeft="1" view="pageBreakPreview" zoomScaleNormal="100" zoomScaleSheetLayoutView="100" workbookViewId="0">
      <selection activeCell="E18" sqref="E18"/>
    </sheetView>
  </sheetViews>
  <sheetFormatPr defaultRowHeight="12.75" x14ac:dyDescent="0.2"/>
  <cols>
    <col min="1" max="1" width="26.28515625" customWidth="1"/>
    <col min="2" max="4" width="13.42578125" style="221" customWidth="1"/>
    <col min="5" max="5" width="25" customWidth="1"/>
  </cols>
  <sheetData>
    <row r="1" spans="1:7" ht="20.25" x14ac:dyDescent="0.3">
      <c r="A1" s="770" t="s">
        <v>239</v>
      </c>
      <c r="B1" s="770"/>
      <c r="C1" s="770"/>
      <c r="D1" s="770"/>
      <c r="E1" s="770"/>
    </row>
    <row r="2" spans="1:7" ht="18" x14ac:dyDescent="0.25">
      <c r="A2" s="773" t="s">
        <v>758</v>
      </c>
      <c r="B2" s="773"/>
      <c r="C2" s="773"/>
      <c r="D2" s="773"/>
      <c r="E2" s="773"/>
      <c r="G2" s="62"/>
    </row>
    <row r="3" spans="1:7" ht="17.25" customHeight="1" x14ac:dyDescent="0.25">
      <c r="A3" s="771" t="s">
        <v>469</v>
      </c>
      <c r="B3" s="774"/>
      <c r="C3" s="774"/>
      <c r="D3" s="774"/>
      <c r="E3" s="774"/>
    </row>
    <row r="4" spans="1:7" ht="15.75" x14ac:dyDescent="0.25">
      <c r="A4" s="772" t="s">
        <v>758</v>
      </c>
      <c r="B4" s="772"/>
      <c r="C4" s="772"/>
      <c r="D4" s="772"/>
      <c r="E4" s="772"/>
    </row>
    <row r="5" spans="1:7" s="5" customFormat="1" ht="21.95" customHeight="1" x14ac:dyDescent="0.2">
      <c r="A5" s="63" t="s">
        <v>520</v>
      </c>
      <c r="B5" s="64"/>
      <c r="C5" s="64"/>
      <c r="D5" s="64"/>
      <c r="E5" s="65" t="s">
        <v>521</v>
      </c>
      <c r="F5" s="11"/>
    </row>
    <row r="6" spans="1:7" ht="33" customHeight="1" x14ac:dyDescent="0.2">
      <c r="A6" s="417" t="s">
        <v>138</v>
      </c>
      <c r="B6" s="111">
        <v>2018</v>
      </c>
      <c r="C6" s="111">
        <v>2019</v>
      </c>
      <c r="D6" s="111">
        <v>2020</v>
      </c>
      <c r="E6" s="111" t="s">
        <v>139</v>
      </c>
    </row>
    <row r="7" spans="1:7" ht="24.75" customHeight="1" thickBot="1" x14ac:dyDescent="0.25">
      <c r="A7" s="544" t="s">
        <v>201</v>
      </c>
      <c r="B7" s="545"/>
      <c r="C7" s="545"/>
      <c r="D7" s="545"/>
      <c r="E7" s="546" t="s">
        <v>142</v>
      </c>
    </row>
    <row r="8" spans="1:7" ht="23.25" customHeight="1" thickBot="1" x14ac:dyDescent="0.25">
      <c r="A8" s="443" t="s">
        <v>3</v>
      </c>
      <c r="B8" s="561">
        <v>148226</v>
      </c>
      <c r="C8" s="561">
        <v>163493</v>
      </c>
      <c r="D8" s="561">
        <v>186329</v>
      </c>
      <c r="E8" s="444" t="s">
        <v>603</v>
      </c>
    </row>
    <row r="9" spans="1:7" ht="23.25" customHeight="1" thickBot="1" x14ac:dyDescent="0.25">
      <c r="A9" s="547" t="s">
        <v>143</v>
      </c>
      <c r="B9" s="562">
        <v>62665</v>
      </c>
      <c r="C9" s="562">
        <v>74858</v>
      </c>
      <c r="D9" s="562">
        <v>80112</v>
      </c>
      <c r="E9" s="447" t="s">
        <v>604</v>
      </c>
    </row>
    <row r="10" spans="1:7" ht="23.25" customHeight="1" x14ac:dyDescent="0.2">
      <c r="A10" s="548" t="s">
        <v>144</v>
      </c>
      <c r="B10" s="549">
        <v>81</v>
      </c>
      <c r="C10" s="549">
        <v>83</v>
      </c>
      <c r="D10" s="549">
        <v>63</v>
      </c>
      <c r="E10" s="550" t="s">
        <v>145</v>
      </c>
    </row>
    <row r="11" spans="1:7" ht="23.25" customHeight="1" x14ac:dyDescent="0.2">
      <c r="A11" s="442" t="s">
        <v>4</v>
      </c>
      <c r="B11" s="163">
        <f>SUM(B8:B10)</f>
        <v>210972</v>
      </c>
      <c r="C11" s="163">
        <f>SUM(C8:C10)</f>
        <v>238434</v>
      </c>
      <c r="D11" s="163">
        <f>SUM(D8:D10)</f>
        <v>266504</v>
      </c>
      <c r="E11" s="445" t="s">
        <v>6</v>
      </c>
    </row>
    <row r="12" spans="1:7" ht="24.75" customHeight="1" thickBot="1" x14ac:dyDescent="0.25">
      <c r="A12" s="551" t="s">
        <v>148</v>
      </c>
      <c r="B12" s="552"/>
      <c r="C12" s="552"/>
      <c r="D12" s="552"/>
      <c r="E12" s="553" t="s">
        <v>149</v>
      </c>
    </row>
    <row r="13" spans="1:7" ht="23.25" customHeight="1" thickBot="1" x14ac:dyDescent="0.25">
      <c r="A13" s="446" t="s">
        <v>90</v>
      </c>
      <c r="B13" s="554">
        <v>10582</v>
      </c>
      <c r="C13" s="554">
        <v>12691</v>
      </c>
      <c r="D13" s="554">
        <v>44430</v>
      </c>
      <c r="E13" s="447" t="s">
        <v>601</v>
      </c>
    </row>
    <row r="14" spans="1:7" ht="23.25" customHeight="1" thickBot="1" x14ac:dyDescent="0.25">
      <c r="A14" s="443" t="s">
        <v>91</v>
      </c>
      <c r="B14" s="212">
        <v>84787</v>
      </c>
      <c r="C14" s="212">
        <v>95077</v>
      </c>
      <c r="D14" s="212">
        <v>218009</v>
      </c>
      <c r="E14" s="444" t="s">
        <v>602</v>
      </c>
    </row>
    <row r="15" spans="1:7" ht="23.25" customHeight="1" x14ac:dyDescent="0.2">
      <c r="A15" s="555" t="s">
        <v>144</v>
      </c>
      <c r="B15" s="556">
        <v>115603</v>
      </c>
      <c r="C15" s="556">
        <v>130666</v>
      </c>
      <c r="D15" s="556">
        <v>4065</v>
      </c>
      <c r="E15" s="557" t="s">
        <v>145</v>
      </c>
    </row>
    <row r="16" spans="1:7" ht="23.25" customHeight="1" x14ac:dyDescent="0.2">
      <c r="A16" s="66" t="s">
        <v>4</v>
      </c>
      <c r="B16" s="164">
        <f>SUM(B13:B15)</f>
        <v>210972</v>
      </c>
      <c r="C16" s="164">
        <f>SUM(C13:C15)</f>
        <v>238434</v>
      </c>
      <c r="D16" s="164">
        <f>SUM(D13:D15)</f>
        <v>266504</v>
      </c>
      <c r="E16" s="448" t="s">
        <v>6</v>
      </c>
    </row>
    <row r="17" spans="1:5" ht="24.75" customHeight="1" thickBot="1" x14ac:dyDescent="0.25">
      <c r="A17" s="544" t="s">
        <v>146</v>
      </c>
      <c r="B17" s="558"/>
      <c r="C17" s="558"/>
      <c r="D17" s="558"/>
      <c r="E17" s="546" t="s">
        <v>147</v>
      </c>
    </row>
    <row r="18" spans="1:5" ht="23.25" customHeight="1" thickBot="1" x14ac:dyDescent="0.25">
      <c r="A18" s="449" t="s">
        <v>157</v>
      </c>
      <c r="B18" s="212">
        <v>16339</v>
      </c>
      <c r="C18" s="212">
        <v>19493</v>
      </c>
      <c r="D18" s="212">
        <v>18232</v>
      </c>
      <c r="E18" s="450" t="s">
        <v>157</v>
      </c>
    </row>
    <row r="19" spans="1:5" ht="23.25" customHeight="1" thickBot="1" x14ac:dyDescent="0.25">
      <c r="A19" s="559" t="s">
        <v>158</v>
      </c>
      <c r="B19" s="437">
        <v>194621</v>
      </c>
      <c r="C19" s="437">
        <v>218762</v>
      </c>
      <c r="D19" s="437">
        <v>248209</v>
      </c>
      <c r="E19" s="560" t="s">
        <v>158</v>
      </c>
    </row>
    <row r="20" spans="1:5" ht="23.25" customHeight="1" x14ac:dyDescent="0.2">
      <c r="A20" s="548" t="s">
        <v>144</v>
      </c>
      <c r="B20" s="549">
        <v>12</v>
      </c>
      <c r="C20" s="549">
        <v>179</v>
      </c>
      <c r="D20" s="549">
        <v>63</v>
      </c>
      <c r="E20" s="550" t="s">
        <v>145</v>
      </c>
    </row>
    <row r="21" spans="1:5" ht="23.25" customHeight="1" x14ac:dyDescent="0.2">
      <c r="A21" s="442" t="s">
        <v>4</v>
      </c>
      <c r="B21" s="163">
        <f>SUM(B18:B20)</f>
        <v>210972</v>
      </c>
      <c r="C21" s="163">
        <f>SUM(C18:C20)</f>
        <v>238434</v>
      </c>
      <c r="D21" s="163">
        <f>SUM(D18:D20)</f>
        <v>266504</v>
      </c>
      <c r="E21" s="445" t="s">
        <v>6</v>
      </c>
    </row>
  </sheetData>
  <mergeCells count="4">
    <mergeCell ref="A1:E1"/>
    <mergeCell ref="A3:E3"/>
    <mergeCell ref="A2:E2"/>
    <mergeCell ref="A4:E4"/>
  </mergeCells>
  <printOptions horizontalCentered="1" verticalCentered="1"/>
  <pageMargins left="0" right="0" top="0" bottom="0" header="0" footer="0"/>
  <pageSetup paperSize="9"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1"/>
  <sheetViews>
    <sheetView rightToLeft="1" view="pageBreakPreview" zoomScaleNormal="100" zoomScaleSheetLayoutView="100" workbookViewId="0">
      <selection activeCell="C11" sqref="C11:D11"/>
    </sheetView>
  </sheetViews>
  <sheetFormatPr defaultRowHeight="12.75" x14ac:dyDescent="0.2"/>
  <cols>
    <col min="1" max="1" width="27.28515625" style="591" customWidth="1"/>
    <col min="2" max="4" width="11.28515625" style="591" customWidth="1"/>
    <col min="5" max="5" width="27.28515625" style="591" customWidth="1"/>
    <col min="6" max="15" width="9.140625" style="591"/>
    <col min="16" max="17" width="30" style="11" customWidth="1"/>
    <col min="18" max="16384" width="9.140625" style="591"/>
  </cols>
  <sheetData>
    <row r="1" spans="1:17" ht="20.25" x14ac:dyDescent="0.2">
      <c r="A1" s="752" t="s">
        <v>240</v>
      </c>
      <c r="B1" s="752"/>
      <c r="C1" s="752"/>
      <c r="D1" s="752"/>
      <c r="E1" s="752"/>
    </row>
    <row r="2" spans="1:17" ht="20.25" customHeight="1" x14ac:dyDescent="0.2">
      <c r="A2" s="775" t="s">
        <v>758</v>
      </c>
      <c r="B2" s="775"/>
      <c r="C2" s="775"/>
      <c r="D2" s="775"/>
      <c r="E2" s="775"/>
    </row>
    <row r="3" spans="1:17" ht="31.5" customHeight="1" x14ac:dyDescent="0.2">
      <c r="A3" s="776" t="s">
        <v>241</v>
      </c>
      <c r="B3" s="756"/>
      <c r="C3" s="756"/>
      <c r="D3" s="756"/>
      <c r="E3" s="756"/>
    </row>
    <row r="4" spans="1:17" ht="20.25" customHeight="1" x14ac:dyDescent="0.2">
      <c r="A4" s="756" t="s">
        <v>758</v>
      </c>
      <c r="B4" s="756"/>
      <c r="C4" s="756"/>
      <c r="D4" s="756"/>
      <c r="E4" s="756"/>
    </row>
    <row r="5" spans="1:17" s="5" customFormat="1" ht="21.95" customHeight="1" x14ac:dyDescent="0.2">
      <c r="A5" s="587" t="s">
        <v>522</v>
      </c>
      <c r="B5" s="64"/>
      <c r="C5" s="64"/>
      <c r="D5" s="64"/>
      <c r="E5" s="65" t="s">
        <v>523</v>
      </c>
      <c r="F5" s="11"/>
      <c r="P5" s="519"/>
      <c r="Q5" s="519"/>
    </row>
    <row r="6" spans="1:17" ht="30.75" customHeight="1" x14ac:dyDescent="0.2">
      <c r="A6" s="329" t="s">
        <v>159</v>
      </c>
      <c r="B6" s="66">
        <v>2018</v>
      </c>
      <c r="C6" s="66">
        <v>2019</v>
      </c>
      <c r="D6" s="66">
        <v>2020</v>
      </c>
      <c r="E6" s="66" t="s">
        <v>189</v>
      </c>
    </row>
    <row r="7" spans="1:17" ht="27" customHeight="1" thickBot="1" x14ac:dyDescent="0.25">
      <c r="A7" s="431" t="s">
        <v>247</v>
      </c>
      <c r="B7" s="432">
        <v>46280</v>
      </c>
      <c r="C7" s="432">
        <v>44302</v>
      </c>
      <c r="D7" s="432">
        <v>47579</v>
      </c>
      <c r="E7" s="433" t="s">
        <v>251</v>
      </c>
    </row>
    <row r="8" spans="1:17" ht="27" customHeight="1" thickBot="1" x14ac:dyDescent="0.25">
      <c r="A8" s="434" t="s">
        <v>248</v>
      </c>
      <c r="B8" s="212">
        <v>53005</v>
      </c>
      <c r="C8" s="212">
        <v>56243</v>
      </c>
      <c r="D8" s="212">
        <v>62702</v>
      </c>
      <c r="E8" s="435" t="s">
        <v>252</v>
      </c>
    </row>
    <row r="9" spans="1:17" ht="27" customHeight="1" thickBot="1" x14ac:dyDescent="0.25">
      <c r="A9" s="436" t="s">
        <v>249</v>
      </c>
      <c r="B9" s="437">
        <v>59631</v>
      </c>
      <c r="C9" s="437">
        <v>64883</v>
      </c>
      <c r="D9" s="437">
        <v>73684</v>
      </c>
      <c r="E9" s="438" t="s">
        <v>253</v>
      </c>
    </row>
    <row r="10" spans="1:17" ht="27" customHeight="1" x14ac:dyDescent="0.2">
      <c r="A10" s="439" t="s">
        <v>250</v>
      </c>
      <c r="B10" s="213">
        <v>55304</v>
      </c>
      <c r="C10" s="213">
        <v>75796</v>
      </c>
      <c r="D10" s="213">
        <v>84988</v>
      </c>
      <c r="E10" s="440" t="s">
        <v>250</v>
      </c>
    </row>
    <row r="11" spans="1:17" ht="33" customHeight="1" x14ac:dyDescent="0.2">
      <c r="A11" s="441" t="s">
        <v>4</v>
      </c>
      <c r="B11" s="72">
        <f>SUM(B7:B10)</f>
        <v>214220</v>
      </c>
      <c r="C11" s="72">
        <f>SUM(C7:C10)</f>
        <v>241224</v>
      </c>
      <c r="D11" s="72">
        <f>SUM(D7:D10)</f>
        <v>268953</v>
      </c>
      <c r="E11" s="442" t="s">
        <v>6</v>
      </c>
    </row>
  </sheetData>
  <mergeCells count="4">
    <mergeCell ref="A1:E1"/>
    <mergeCell ref="A2:E2"/>
    <mergeCell ref="A3:E3"/>
    <mergeCell ref="A4:E4"/>
  </mergeCells>
  <printOptions horizontalCentered="1" verticalCentered="1"/>
  <pageMargins left="0" right="0" top="0" bottom="0" header="0" footer="0"/>
  <pageSetup paperSize="9"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5"/>
  <sheetViews>
    <sheetView rightToLeft="1" view="pageBreakPreview" zoomScaleNormal="100" zoomScaleSheetLayoutView="100" workbookViewId="0">
      <selection activeCell="C15" sqref="C15:D15"/>
    </sheetView>
  </sheetViews>
  <sheetFormatPr defaultRowHeight="12.75" x14ac:dyDescent="0.2"/>
  <cols>
    <col min="1" max="1" width="18.28515625" customWidth="1"/>
    <col min="2" max="2" width="13.42578125" customWidth="1"/>
    <col min="3" max="4" width="13.42578125" style="221" customWidth="1"/>
    <col min="5" max="5" width="23.5703125" customWidth="1"/>
  </cols>
  <sheetData>
    <row r="1" spans="1:6" ht="20.25" x14ac:dyDescent="0.3">
      <c r="A1" s="770" t="s">
        <v>242</v>
      </c>
      <c r="B1" s="770"/>
      <c r="C1" s="770"/>
      <c r="D1" s="770"/>
      <c r="E1" s="770"/>
    </row>
    <row r="2" spans="1:6" ht="20.25" customHeight="1" x14ac:dyDescent="0.2">
      <c r="A2" s="775" t="s">
        <v>758</v>
      </c>
      <c r="B2" s="775"/>
      <c r="C2" s="775"/>
      <c r="D2" s="775"/>
      <c r="E2" s="775"/>
    </row>
    <row r="3" spans="1:6" ht="17.25" customHeight="1" x14ac:dyDescent="0.25">
      <c r="A3" s="771" t="s">
        <v>468</v>
      </c>
      <c r="B3" s="774"/>
      <c r="C3" s="774"/>
      <c r="D3" s="774"/>
      <c r="E3" s="774"/>
    </row>
    <row r="4" spans="1:6" ht="15.75" x14ac:dyDescent="0.25">
      <c r="A4" s="772" t="s">
        <v>758</v>
      </c>
      <c r="B4" s="772"/>
      <c r="C4" s="772"/>
      <c r="D4" s="772"/>
      <c r="E4" s="772"/>
    </row>
    <row r="5" spans="1:6" s="5" customFormat="1" ht="21.95" customHeight="1" x14ac:dyDescent="0.2">
      <c r="A5" s="63" t="s">
        <v>524</v>
      </c>
      <c r="B5" s="64"/>
      <c r="C5" s="64"/>
      <c r="D5" s="64"/>
      <c r="E5" s="65" t="s">
        <v>525</v>
      </c>
      <c r="F5" s="11"/>
    </row>
    <row r="6" spans="1:6" ht="38.25" customHeight="1" x14ac:dyDescent="0.2">
      <c r="A6" s="417" t="s">
        <v>150</v>
      </c>
      <c r="B6" s="111">
        <v>2018</v>
      </c>
      <c r="C6" s="111">
        <v>2019</v>
      </c>
      <c r="D6" s="111">
        <v>2020</v>
      </c>
      <c r="E6" s="111" t="s">
        <v>151</v>
      </c>
    </row>
    <row r="7" spans="1:6" ht="29.25" customHeight="1" thickBot="1" x14ac:dyDescent="0.25">
      <c r="A7" s="330" t="s">
        <v>152</v>
      </c>
      <c r="B7" s="424">
        <v>92798</v>
      </c>
      <c r="C7" s="424">
        <v>107172</v>
      </c>
      <c r="D7" s="592">
        <v>116023</v>
      </c>
      <c r="E7" s="425" t="s">
        <v>410</v>
      </c>
    </row>
    <row r="8" spans="1:6" ht="29.25" customHeight="1" thickBot="1" x14ac:dyDescent="0.25">
      <c r="A8" s="334" t="s">
        <v>231</v>
      </c>
      <c r="B8" s="162">
        <v>84202</v>
      </c>
      <c r="C8" s="162">
        <v>91929</v>
      </c>
      <c r="D8" s="593">
        <v>101837</v>
      </c>
      <c r="E8" s="426" t="s">
        <v>411</v>
      </c>
    </row>
    <row r="9" spans="1:6" ht="29.25" customHeight="1" thickBot="1" x14ac:dyDescent="0.25">
      <c r="A9" s="330" t="s">
        <v>107</v>
      </c>
      <c r="B9" s="424">
        <v>14722</v>
      </c>
      <c r="C9" s="424">
        <v>16087</v>
      </c>
      <c r="D9" s="594">
        <v>19661</v>
      </c>
      <c r="E9" s="425" t="s">
        <v>412</v>
      </c>
    </row>
    <row r="10" spans="1:6" ht="29.25" customHeight="1" thickBot="1" x14ac:dyDescent="0.25">
      <c r="A10" s="334" t="s">
        <v>21</v>
      </c>
      <c r="B10" s="162">
        <v>9166</v>
      </c>
      <c r="C10" s="162">
        <v>10732</v>
      </c>
      <c r="D10" s="593">
        <v>13449</v>
      </c>
      <c r="E10" s="426" t="s">
        <v>190</v>
      </c>
    </row>
    <row r="11" spans="1:6" ht="29.25" customHeight="1" thickBot="1" x14ac:dyDescent="0.25">
      <c r="A11" s="330" t="s">
        <v>11</v>
      </c>
      <c r="B11" s="424">
        <v>5404</v>
      </c>
      <c r="C11" s="424">
        <v>5360</v>
      </c>
      <c r="D11" s="594">
        <v>6343</v>
      </c>
      <c r="E11" s="425" t="s">
        <v>172</v>
      </c>
    </row>
    <row r="12" spans="1:6" ht="29.25" customHeight="1" thickBot="1" x14ac:dyDescent="0.25">
      <c r="A12" s="334" t="s">
        <v>14</v>
      </c>
      <c r="B12" s="162">
        <v>1661</v>
      </c>
      <c r="C12" s="162">
        <v>1420</v>
      </c>
      <c r="D12" s="593">
        <v>1484</v>
      </c>
      <c r="E12" s="426" t="s">
        <v>175</v>
      </c>
    </row>
    <row r="13" spans="1:6" ht="29.25" customHeight="1" thickBot="1" x14ac:dyDescent="0.25">
      <c r="A13" s="330" t="s">
        <v>153</v>
      </c>
      <c r="B13" s="424">
        <v>6117</v>
      </c>
      <c r="C13" s="424">
        <v>7955</v>
      </c>
      <c r="D13" s="594">
        <v>9532</v>
      </c>
      <c r="E13" s="425" t="s">
        <v>413</v>
      </c>
    </row>
    <row r="14" spans="1:6" ht="29.25" customHeight="1" x14ac:dyDescent="0.2">
      <c r="A14" s="427" t="s">
        <v>144</v>
      </c>
      <c r="B14" s="162">
        <v>150</v>
      </c>
      <c r="C14" s="162">
        <v>569</v>
      </c>
      <c r="D14" s="595">
        <v>624</v>
      </c>
      <c r="E14" s="428" t="s">
        <v>145</v>
      </c>
    </row>
    <row r="15" spans="1:6" ht="29.25" customHeight="1" x14ac:dyDescent="0.2">
      <c r="A15" s="429" t="s">
        <v>4</v>
      </c>
      <c r="B15" s="72">
        <f>SUM(B7:B14)</f>
        <v>214220</v>
      </c>
      <c r="C15" s="72">
        <f>SUM(C7:C14)</f>
        <v>241224</v>
      </c>
      <c r="D15" s="72">
        <f>SUM(D7:D14)</f>
        <v>268953</v>
      </c>
      <c r="E15" s="430" t="s">
        <v>6</v>
      </c>
    </row>
    <row r="16" spans="1:6" x14ac:dyDescent="0.2">
      <c r="A16" s="395" t="s">
        <v>605</v>
      </c>
      <c r="B16" s="396"/>
      <c r="C16" s="396"/>
      <c r="D16" s="396"/>
      <c r="E16" s="116" t="s">
        <v>646</v>
      </c>
    </row>
    <row r="18" spans="1:1" ht="25.5" x14ac:dyDescent="0.2">
      <c r="A18" s="113" t="s">
        <v>606</v>
      </c>
    </row>
    <row r="19" spans="1:1" ht="25.5" x14ac:dyDescent="0.2">
      <c r="A19" s="113" t="s">
        <v>607</v>
      </c>
    </row>
    <row r="20" spans="1:1" ht="25.5" x14ac:dyDescent="0.2">
      <c r="A20" s="113" t="s">
        <v>608</v>
      </c>
    </row>
    <row r="21" spans="1:1" ht="25.5" x14ac:dyDescent="0.2">
      <c r="A21" s="113" t="s">
        <v>609</v>
      </c>
    </row>
    <row r="22" spans="1:1" ht="25.5" x14ac:dyDescent="0.2">
      <c r="A22" s="113" t="s">
        <v>610</v>
      </c>
    </row>
    <row r="23" spans="1:1" ht="25.5" x14ac:dyDescent="0.2">
      <c r="A23" s="113" t="s">
        <v>611</v>
      </c>
    </row>
    <row r="24" spans="1:1" ht="25.5" x14ac:dyDescent="0.2">
      <c r="A24" s="113" t="s">
        <v>612</v>
      </c>
    </row>
    <row r="25" spans="1:1" ht="25.5" x14ac:dyDescent="0.2">
      <c r="A25" s="80" t="s">
        <v>202</v>
      </c>
    </row>
  </sheetData>
  <mergeCells count="4">
    <mergeCell ref="A1:E1"/>
    <mergeCell ref="A3:E3"/>
    <mergeCell ref="A4:E4"/>
    <mergeCell ref="A2:E2"/>
  </mergeCells>
  <printOptions horizontalCentered="1" verticalCentered="1"/>
  <pageMargins left="0" right="0" top="0" bottom="0" header="0" footer="0"/>
  <pageSetup paperSize="9"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
  <sheetViews>
    <sheetView rightToLeft="1" view="pageBreakPreview" zoomScaleNormal="100" zoomScaleSheetLayoutView="100" workbookViewId="0">
      <selection activeCell="D23" sqref="D23"/>
    </sheetView>
  </sheetViews>
  <sheetFormatPr defaultRowHeight="12.75" x14ac:dyDescent="0.2"/>
  <cols>
    <col min="1" max="1" width="24.140625" customWidth="1"/>
    <col min="2" max="4" width="13.7109375" style="221" customWidth="1"/>
    <col min="5" max="5" width="23.28515625" customWidth="1"/>
  </cols>
  <sheetData>
    <row r="1" spans="1:6" ht="20.25" x14ac:dyDescent="0.3">
      <c r="A1" s="770" t="s">
        <v>243</v>
      </c>
      <c r="B1" s="770"/>
      <c r="C1" s="770"/>
      <c r="D1" s="770"/>
      <c r="E1" s="770"/>
    </row>
    <row r="2" spans="1:6" ht="20.25" customHeight="1" x14ac:dyDescent="0.2">
      <c r="A2" s="775" t="s">
        <v>758</v>
      </c>
      <c r="B2" s="775"/>
      <c r="C2" s="775"/>
      <c r="D2" s="775"/>
      <c r="E2" s="775"/>
    </row>
    <row r="3" spans="1:6" ht="15.75" x14ac:dyDescent="0.25">
      <c r="A3" s="774" t="s">
        <v>244</v>
      </c>
      <c r="B3" s="774"/>
      <c r="C3" s="774"/>
      <c r="D3" s="774"/>
      <c r="E3" s="774"/>
    </row>
    <row r="4" spans="1:6" ht="15.75" x14ac:dyDescent="0.25">
      <c r="A4" s="772" t="s">
        <v>758</v>
      </c>
      <c r="B4" s="772"/>
      <c r="C4" s="772"/>
      <c r="D4" s="772"/>
      <c r="E4" s="772"/>
    </row>
    <row r="5" spans="1:6" s="5" customFormat="1" ht="21.95" customHeight="1" x14ac:dyDescent="0.2">
      <c r="A5" s="63" t="s">
        <v>614</v>
      </c>
      <c r="B5" s="64"/>
      <c r="C5" s="64"/>
      <c r="D5" s="64"/>
      <c r="E5" s="65" t="s">
        <v>623</v>
      </c>
      <c r="F5" s="11"/>
    </row>
    <row r="6" spans="1:6" ht="38.25" customHeight="1" x14ac:dyDescent="0.2">
      <c r="A6" s="417" t="s">
        <v>154</v>
      </c>
      <c r="B6" s="111">
        <v>2018</v>
      </c>
      <c r="C6" s="111">
        <v>2019</v>
      </c>
      <c r="D6" s="111">
        <v>2020</v>
      </c>
      <c r="E6" s="111" t="s">
        <v>155</v>
      </c>
    </row>
    <row r="7" spans="1:6" ht="29.25" customHeight="1" thickBot="1" x14ac:dyDescent="0.25">
      <c r="A7" s="418" t="s">
        <v>206</v>
      </c>
      <c r="B7" s="211">
        <v>44559</v>
      </c>
      <c r="C7" s="211">
        <v>49558</v>
      </c>
      <c r="D7" s="211">
        <v>51178</v>
      </c>
      <c r="E7" s="419" t="s">
        <v>191</v>
      </c>
    </row>
    <row r="8" spans="1:6" ht="29.25" customHeight="1" x14ac:dyDescent="0.2">
      <c r="A8" s="420" t="s">
        <v>156</v>
      </c>
      <c r="B8" s="213">
        <v>169661</v>
      </c>
      <c r="C8" s="213">
        <v>191666</v>
      </c>
      <c r="D8" s="213">
        <v>217775</v>
      </c>
      <c r="E8" s="421" t="s">
        <v>613</v>
      </c>
    </row>
    <row r="9" spans="1:6" ht="29.25" customHeight="1" x14ac:dyDescent="0.2">
      <c r="A9" s="422" t="s">
        <v>4</v>
      </c>
      <c r="B9" s="72">
        <f>SUM(B7:B8)</f>
        <v>214220</v>
      </c>
      <c r="C9" s="72">
        <f>SUM(C7:C8)</f>
        <v>241224</v>
      </c>
      <c r="D9" s="72">
        <f>SUM(D7:D8)</f>
        <v>268953</v>
      </c>
      <c r="E9" s="423" t="s">
        <v>6</v>
      </c>
    </row>
  </sheetData>
  <mergeCells count="4">
    <mergeCell ref="A1:E1"/>
    <mergeCell ref="A3:E3"/>
    <mergeCell ref="A4:E4"/>
    <mergeCell ref="A2:E2"/>
  </mergeCells>
  <printOptions horizontalCentered="1" verticalCentered="1"/>
  <pageMargins left="0" right="0" top="0" bottom="0" header="0" footer="0"/>
  <pageSetup paperSize="9"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4"/>
  <sheetViews>
    <sheetView showGridLines="0" rightToLeft="1" tabSelected="1" view="pageBreakPreview" zoomScaleNormal="100" zoomScaleSheetLayoutView="100" workbookViewId="0">
      <selection activeCell="A13" sqref="A13:C13"/>
    </sheetView>
  </sheetViews>
  <sheetFormatPr defaultRowHeight="12.75" x14ac:dyDescent="0.2"/>
  <cols>
    <col min="1" max="1" width="13" style="43" customWidth="1"/>
    <col min="2" max="2" width="12.5703125" style="44" customWidth="1"/>
    <col min="3" max="3" width="9.28515625" style="44" customWidth="1"/>
    <col min="4" max="5" width="10.85546875" style="44" customWidth="1"/>
    <col min="6" max="6" width="11.140625" style="44" customWidth="1"/>
    <col min="7" max="7" width="10" style="44" customWidth="1"/>
    <col min="8" max="9" width="9.7109375" style="44" customWidth="1"/>
    <col min="10" max="10" width="15.7109375" style="45" customWidth="1"/>
    <col min="11" max="256" width="9.140625" style="45"/>
    <col min="257" max="257" width="13.5703125" style="45" customWidth="1"/>
    <col min="258" max="258" width="10.140625" style="45" customWidth="1"/>
    <col min="259" max="260" width="9.5703125" style="45" customWidth="1"/>
    <col min="261" max="261" width="10.28515625" style="45" customWidth="1"/>
    <col min="262" max="265" width="9.5703125" style="45" customWidth="1"/>
    <col min="266" max="266" width="15.7109375" style="45" customWidth="1"/>
    <col min="267" max="512" width="9.140625" style="45"/>
    <col min="513" max="513" width="13.5703125" style="45" customWidth="1"/>
    <col min="514" max="514" width="10.140625" style="45" customWidth="1"/>
    <col min="515" max="516" width="9.5703125" style="45" customWidth="1"/>
    <col min="517" max="517" width="10.28515625" style="45" customWidth="1"/>
    <col min="518" max="521" width="9.5703125" style="45" customWidth="1"/>
    <col min="522" max="522" width="15.7109375" style="45" customWidth="1"/>
    <col min="523" max="768" width="9.140625" style="45"/>
    <col min="769" max="769" width="13.5703125" style="45" customWidth="1"/>
    <col min="770" max="770" width="10.140625" style="45" customWidth="1"/>
    <col min="771" max="772" width="9.5703125" style="45" customWidth="1"/>
    <col min="773" max="773" width="10.28515625" style="45" customWidth="1"/>
    <col min="774" max="777" width="9.5703125" style="45" customWidth="1"/>
    <col min="778" max="778" width="15.7109375" style="45" customWidth="1"/>
    <col min="779" max="1024" width="9.140625" style="45"/>
    <col min="1025" max="1025" width="13.5703125" style="45" customWidth="1"/>
    <col min="1026" max="1026" width="10.140625" style="45" customWidth="1"/>
    <col min="1027" max="1028" width="9.5703125" style="45" customWidth="1"/>
    <col min="1029" max="1029" width="10.28515625" style="45" customWidth="1"/>
    <col min="1030" max="1033" width="9.5703125" style="45" customWidth="1"/>
    <col min="1034" max="1034" width="15.7109375" style="45" customWidth="1"/>
    <col min="1035" max="1280" width="9.140625" style="45"/>
    <col min="1281" max="1281" width="13.5703125" style="45" customWidth="1"/>
    <col min="1282" max="1282" width="10.140625" style="45" customWidth="1"/>
    <col min="1283" max="1284" width="9.5703125" style="45" customWidth="1"/>
    <col min="1285" max="1285" width="10.28515625" style="45" customWidth="1"/>
    <col min="1286" max="1289" width="9.5703125" style="45" customWidth="1"/>
    <col min="1290" max="1290" width="15.7109375" style="45" customWidth="1"/>
    <col min="1291" max="1536" width="9.140625" style="45"/>
    <col min="1537" max="1537" width="13.5703125" style="45" customWidth="1"/>
    <col min="1538" max="1538" width="10.140625" style="45" customWidth="1"/>
    <col min="1539" max="1540" width="9.5703125" style="45" customWidth="1"/>
    <col min="1541" max="1541" width="10.28515625" style="45" customWidth="1"/>
    <col min="1542" max="1545" width="9.5703125" style="45" customWidth="1"/>
    <col min="1546" max="1546" width="15.7109375" style="45" customWidth="1"/>
    <col min="1547" max="1792" width="9.140625" style="45"/>
    <col min="1793" max="1793" width="13.5703125" style="45" customWidth="1"/>
    <col min="1794" max="1794" width="10.140625" style="45" customWidth="1"/>
    <col min="1795" max="1796" width="9.5703125" style="45" customWidth="1"/>
    <col min="1797" max="1797" width="10.28515625" style="45" customWidth="1"/>
    <col min="1798" max="1801" width="9.5703125" style="45" customWidth="1"/>
    <col min="1802" max="1802" width="15.7109375" style="45" customWidth="1"/>
    <col min="1803" max="2048" width="9.140625" style="45"/>
    <col min="2049" max="2049" width="13.5703125" style="45" customWidth="1"/>
    <col min="2050" max="2050" width="10.140625" style="45" customWidth="1"/>
    <col min="2051" max="2052" width="9.5703125" style="45" customWidth="1"/>
    <col min="2053" max="2053" width="10.28515625" style="45" customWidth="1"/>
    <col min="2054" max="2057" width="9.5703125" style="45" customWidth="1"/>
    <col min="2058" max="2058" width="15.7109375" style="45" customWidth="1"/>
    <col min="2059" max="2304" width="9.140625" style="45"/>
    <col min="2305" max="2305" width="13.5703125" style="45" customWidth="1"/>
    <col min="2306" max="2306" width="10.140625" style="45" customWidth="1"/>
    <col min="2307" max="2308" width="9.5703125" style="45" customWidth="1"/>
    <col min="2309" max="2309" width="10.28515625" style="45" customWidth="1"/>
    <col min="2310" max="2313" width="9.5703125" style="45" customWidth="1"/>
    <col min="2314" max="2314" width="15.7109375" style="45" customWidth="1"/>
    <col min="2315" max="2560" width="9.140625" style="45"/>
    <col min="2561" max="2561" width="13.5703125" style="45" customWidth="1"/>
    <col min="2562" max="2562" width="10.140625" style="45" customWidth="1"/>
    <col min="2563" max="2564" width="9.5703125" style="45" customWidth="1"/>
    <col min="2565" max="2565" width="10.28515625" style="45" customWidth="1"/>
    <col min="2566" max="2569" width="9.5703125" style="45" customWidth="1"/>
    <col min="2570" max="2570" width="15.7109375" style="45" customWidth="1"/>
    <col min="2571" max="2816" width="9.140625" style="45"/>
    <col min="2817" max="2817" width="13.5703125" style="45" customWidth="1"/>
    <col min="2818" max="2818" width="10.140625" style="45" customWidth="1"/>
    <col min="2819" max="2820" width="9.5703125" style="45" customWidth="1"/>
    <col min="2821" max="2821" width="10.28515625" style="45" customWidth="1"/>
    <col min="2822" max="2825" width="9.5703125" style="45" customWidth="1"/>
    <col min="2826" max="2826" width="15.7109375" style="45" customWidth="1"/>
    <col min="2827" max="3072" width="9.140625" style="45"/>
    <col min="3073" max="3073" width="13.5703125" style="45" customWidth="1"/>
    <col min="3074" max="3074" width="10.140625" style="45" customWidth="1"/>
    <col min="3075" max="3076" width="9.5703125" style="45" customWidth="1"/>
    <col min="3077" max="3077" width="10.28515625" style="45" customWidth="1"/>
    <col min="3078" max="3081" width="9.5703125" style="45" customWidth="1"/>
    <col min="3082" max="3082" width="15.7109375" style="45" customWidth="1"/>
    <col min="3083" max="3328" width="9.140625" style="45"/>
    <col min="3329" max="3329" width="13.5703125" style="45" customWidth="1"/>
    <col min="3330" max="3330" width="10.140625" style="45" customWidth="1"/>
    <col min="3331" max="3332" width="9.5703125" style="45" customWidth="1"/>
    <col min="3333" max="3333" width="10.28515625" style="45" customWidth="1"/>
    <col min="3334" max="3337" width="9.5703125" style="45" customWidth="1"/>
    <col min="3338" max="3338" width="15.7109375" style="45" customWidth="1"/>
    <col min="3339" max="3584" width="9.140625" style="45"/>
    <col min="3585" max="3585" width="13.5703125" style="45" customWidth="1"/>
    <col min="3586" max="3586" width="10.140625" style="45" customWidth="1"/>
    <col min="3587" max="3588" width="9.5703125" style="45" customWidth="1"/>
    <col min="3589" max="3589" width="10.28515625" style="45" customWidth="1"/>
    <col min="3590" max="3593" width="9.5703125" style="45" customWidth="1"/>
    <col min="3594" max="3594" width="15.7109375" style="45" customWidth="1"/>
    <col min="3595" max="3840" width="9.140625" style="45"/>
    <col min="3841" max="3841" width="13.5703125" style="45" customWidth="1"/>
    <col min="3842" max="3842" width="10.140625" style="45" customWidth="1"/>
    <col min="3843" max="3844" width="9.5703125" style="45" customWidth="1"/>
    <col min="3845" max="3845" width="10.28515625" style="45" customWidth="1"/>
    <col min="3846" max="3849" width="9.5703125" style="45" customWidth="1"/>
    <col min="3850" max="3850" width="15.7109375" style="45" customWidth="1"/>
    <col min="3851" max="4096" width="9.140625" style="45"/>
    <col min="4097" max="4097" width="13.5703125" style="45" customWidth="1"/>
    <col min="4098" max="4098" width="10.140625" style="45" customWidth="1"/>
    <col min="4099" max="4100" width="9.5703125" style="45" customWidth="1"/>
    <col min="4101" max="4101" width="10.28515625" style="45" customWidth="1"/>
    <col min="4102" max="4105" width="9.5703125" style="45" customWidth="1"/>
    <col min="4106" max="4106" width="15.7109375" style="45" customWidth="1"/>
    <col min="4107" max="4352" width="9.140625" style="45"/>
    <col min="4353" max="4353" width="13.5703125" style="45" customWidth="1"/>
    <col min="4354" max="4354" width="10.140625" style="45" customWidth="1"/>
    <col min="4355" max="4356" width="9.5703125" style="45" customWidth="1"/>
    <col min="4357" max="4357" width="10.28515625" style="45" customWidth="1"/>
    <col min="4358" max="4361" width="9.5703125" style="45" customWidth="1"/>
    <col min="4362" max="4362" width="15.7109375" style="45" customWidth="1"/>
    <col min="4363" max="4608" width="9.140625" style="45"/>
    <col min="4609" max="4609" width="13.5703125" style="45" customWidth="1"/>
    <col min="4610" max="4610" width="10.140625" style="45" customWidth="1"/>
    <col min="4611" max="4612" width="9.5703125" style="45" customWidth="1"/>
    <col min="4613" max="4613" width="10.28515625" style="45" customWidth="1"/>
    <col min="4614" max="4617" width="9.5703125" style="45" customWidth="1"/>
    <col min="4618" max="4618" width="15.7109375" style="45" customWidth="1"/>
    <col min="4619" max="4864" width="9.140625" style="45"/>
    <col min="4865" max="4865" width="13.5703125" style="45" customWidth="1"/>
    <col min="4866" max="4866" width="10.140625" style="45" customWidth="1"/>
    <col min="4867" max="4868" width="9.5703125" style="45" customWidth="1"/>
    <col min="4869" max="4869" width="10.28515625" style="45" customWidth="1"/>
    <col min="4870" max="4873" width="9.5703125" style="45" customWidth="1"/>
    <col min="4874" max="4874" width="15.7109375" style="45" customWidth="1"/>
    <col min="4875" max="5120" width="9.140625" style="45"/>
    <col min="5121" max="5121" width="13.5703125" style="45" customWidth="1"/>
    <col min="5122" max="5122" width="10.140625" style="45" customWidth="1"/>
    <col min="5123" max="5124" width="9.5703125" style="45" customWidth="1"/>
    <col min="5125" max="5125" width="10.28515625" style="45" customWidth="1"/>
    <col min="5126" max="5129" width="9.5703125" style="45" customWidth="1"/>
    <col min="5130" max="5130" width="15.7109375" style="45" customWidth="1"/>
    <col min="5131" max="5376" width="9.140625" style="45"/>
    <col min="5377" max="5377" width="13.5703125" style="45" customWidth="1"/>
    <col min="5378" max="5378" width="10.140625" style="45" customWidth="1"/>
    <col min="5379" max="5380" width="9.5703125" style="45" customWidth="1"/>
    <col min="5381" max="5381" width="10.28515625" style="45" customWidth="1"/>
    <col min="5382" max="5385" width="9.5703125" style="45" customWidth="1"/>
    <col min="5386" max="5386" width="15.7109375" style="45" customWidth="1"/>
    <col min="5387" max="5632" width="9.140625" style="45"/>
    <col min="5633" max="5633" width="13.5703125" style="45" customWidth="1"/>
    <col min="5634" max="5634" width="10.140625" style="45" customWidth="1"/>
    <col min="5635" max="5636" width="9.5703125" style="45" customWidth="1"/>
    <col min="5637" max="5637" width="10.28515625" style="45" customWidth="1"/>
    <col min="5638" max="5641" width="9.5703125" style="45" customWidth="1"/>
    <col min="5642" max="5642" width="15.7109375" style="45" customWidth="1"/>
    <col min="5643" max="5888" width="9.140625" style="45"/>
    <col min="5889" max="5889" width="13.5703125" style="45" customWidth="1"/>
    <col min="5890" max="5890" width="10.140625" style="45" customWidth="1"/>
    <col min="5891" max="5892" width="9.5703125" style="45" customWidth="1"/>
    <col min="5893" max="5893" width="10.28515625" style="45" customWidth="1"/>
    <col min="5894" max="5897" width="9.5703125" style="45" customWidth="1"/>
    <col min="5898" max="5898" width="15.7109375" style="45" customWidth="1"/>
    <col min="5899" max="6144" width="9.140625" style="45"/>
    <col min="6145" max="6145" width="13.5703125" style="45" customWidth="1"/>
    <col min="6146" max="6146" width="10.140625" style="45" customWidth="1"/>
    <col min="6147" max="6148" width="9.5703125" style="45" customWidth="1"/>
    <col min="6149" max="6149" width="10.28515625" style="45" customWidth="1"/>
    <col min="6150" max="6153" width="9.5703125" style="45" customWidth="1"/>
    <col min="6154" max="6154" width="15.7109375" style="45" customWidth="1"/>
    <col min="6155" max="6400" width="9.140625" style="45"/>
    <col min="6401" max="6401" width="13.5703125" style="45" customWidth="1"/>
    <col min="6402" max="6402" width="10.140625" style="45" customWidth="1"/>
    <col min="6403" max="6404" width="9.5703125" style="45" customWidth="1"/>
    <col min="6405" max="6405" width="10.28515625" style="45" customWidth="1"/>
    <col min="6406" max="6409" width="9.5703125" style="45" customWidth="1"/>
    <col min="6410" max="6410" width="15.7109375" style="45" customWidth="1"/>
    <col min="6411" max="6656" width="9.140625" style="45"/>
    <col min="6657" max="6657" width="13.5703125" style="45" customWidth="1"/>
    <col min="6658" max="6658" width="10.140625" style="45" customWidth="1"/>
    <col min="6659" max="6660" width="9.5703125" style="45" customWidth="1"/>
    <col min="6661" max="6661" width="10.28515625" style="45" customWidth="1"/>
    <col min="6662" max="6665" width="9.5703125" style="45" customWidth="1"/>
    <col min="6666" max="6666" width="15.7109375" style="45" customWidth="1"/>
    <col min="6667" max="6912" width="9.140625" style="45"/>
    <col min="6913" max="6913" width="13.5703125" style="45" customWidth="1"/>
    <col min="6914" max="6914" width="10.140625" style="45" customWidth="1"/>
    <col min="6915" max="6916" width="9.5703125" style="45" customWidth="1"/>
    <col min="6917" max="6917" width="10.28515625" style="45" customWidth="1"/>
    <col min="6918" max="6921" width="9.5703125" style="45" customWidth="1"/>
    <col min="6922" max="6922" width="15.7109375" style="45" customWidth="1"/>
    <col min="6923" max="7168" width="9.140625" style="45"/>
    <col min="7169" max="7169" width="13.5703125" style="45" customWidth="1"/>
    <col min="7170" max="7170" width="10.140625" style="45" customWidth="1"/>
    <col min="7171" max="7172" width="9.5703125" style="45" customWidth="1"/>
    <col min="7173" max="7173" width="10.28515625" style="45" customWidth="1"/>
    <col min="7174" max="7177" width="9.5703125" style="45" customWidth="1"/>
    <col min="7178" max="7178" width="15.7109375" style="45" customWidth="1"/>
    <col min="7179" max="7424" width="9.140625" style="45"/>
    <col min="7425" max="7425" width="13.5703125" style="45" customWidth="1"/>
    <col min="7426" max="7426" width="10.140625" style="45" customWidth="1"/>
    <col min="7427" max="7428" width="9.5703125" style="45" customWidth="1"/>
    <col min="7429" max="7429" width="10.28515625" style="45" customWidth="1"/>
    <col min="7430" max="7433" width="9.5703125" style="45" customWidth="1"/>
    <col min="7434" max="7434" width="15.7109375" style="45" customWidth="1"/>
    <col min="7435" max="7680" width="9.140625" style="45"/>
    <col min="7681" max="7681" width="13.5703125" style="45" customWidth="1"/>
    <col min="7682" max="7682" width="10.140625" style="45" customWidth="1"/>
    <col min="7683" max="7684" width="9.5703125" style="45" customWidth="1"/>
    <col min="7685" max="7685" width="10.28515625" style="45" customWidth="1"/>
    <col min="7686" max="7689" width="9.5703125" style="45" customWidth="1"/>
    <col min="7690" max="7690" width="15.7109375" style="45" customWidth="1"/>
    <col min="7691" max="7936" width="9.140625" style="45"/>
    <col min="7937" max="7937" width="13.5703125" style="45" customWidth="1"/>
    <col min="7938" max="7938" width="10.140625" style="45" customWidth="1"/>
    <col min="7939" max="7940" width="9.5703125" style="45" customWidth="1"/>
    <col min="7941" max="7941" width="10.28515625" style="45" customWidth="1"/>
    <col min="7942" max="7945" width="9.5703125" style="45" customWidth="1"/>
    <col min="7946" max="7946" width="15.7109375" style="45" customWidth="1"/>
    <col min="7947" max="8192" width="9.140625" style="45"/>
    <col min="8193" max="8193" width="13.5703125" style="45" customWidth="1"/>
    <col min="8194" max="8194" width="10.140625" style="45" customWidth="1"/>
    <col min="8195" max="8196" width="9.5703125" style="45" customWidth="1"/>
    <col min="8197" max="8197" width="10.28515625" style="45" customWidth="1"/>
    <col min="8198" max="8201" width="9.5703125" style="45" customWidth="1"/>
    <col min="8202" max="8202" width="15.7109375" style="45" customWidth="1"/>
    <col min="8203" max="8448" width="9.140625" style="45"/>
    <col min="8449" max="8449" width="13.5703125" style="45" customWidth="1"/>
    <col min="8450" max="8450" width="10.140625" style="45" customWidth="1"/>
    <col min="8451" max="8452" width="9.5703125" style="45" customWidth="1"/>
    <col min="8453" max="8453" width="10.28515625" style="45" customWidth="1"/>
    <col min="8454" max="8457" width="9.5703125" style="45" customWidth="1"/>
    <col min="8458" max="8458" width="15.7109375" style="45" customWidth="1"/>
    <col min="8459" max="8704" width="9.140625" style="45"/>
    <col min="8705" max="8705" width="13.5703125" style="45" customWidth="1"/>
    <col min="8706" max="8706" width="10.140625" style="45" customWidth="1"/>
    <col min="8707" max="8708" width="9.5703125" style="45" customWidth="1"/>
    <col min="8709" max="8709" width="10.28515625" style="45" customWidth="1"/>
    <col min="8710" max="8713" width="9.5703125" style="45" customWidth="1"/>
    <col min="8714" max="8714" width="15.7109375" style="45" customWidth="1"/>
    <col min="8715" max="8960" width="9.140625" style="45"/>
    <col min="8961" max="8961" width="13.5703125" style="45" customWidth="1"/>
    <col min="8962" max="8962" width="10.140625" style="45" customWidth="1"/>
    <col min="8963" max="8964" width="9.5703125" style="45" customWidth="1"/>
    <col min="8965" max="8965" width="10.28515625" style="45" customWidth="1"/>
    <col min="8966" max="8969" width="9.5703125" style="45" customWidth="1"/>
    <col min="8970" max="8970" width="15.7109375" style="45" customWidth="1"/>
    <col min="8971" max="9216" width="9.140625" style="45"/>
    <col min="9217" max="9217" width="13.5703125" style="45" customWidth="1"/>
    <col min="9218" max="9218" width="10.140625" style="45" customWidth="1"/>
    <col min="9219" max="9220" width="9.5703125" style="45" customWidth="1"/>
    <col min="9221" max="9221" width="10.28515625" style="45" customWidth="1"/>
    <col min="9222" max="9225" width="9.5703125" style="45" customWidth="1"/>
    <col min="9226" max="9226" width="15.7109375" style="45" customWidth="1"/>
    <col min="9227" max="9472" width="9.140625" style="45"/>
    <col min="9473" max="9473" width="13.5703125" style="45" customWidth="1"/>
    <col min="9474" max="9474" width="10.140625" style="45" customWidth="1"/>
    <col min="9475" max="9476" width="9.5703125" style="45" customWidth="1"/>
    <col min="9477" max="9477" width="10.28515625" style="45" customWidth="1"/>
    <col min="9478" max="9481" width="9.5703125" style="45" customWidth="1"/>
    <col min="9482" max="9482" width="15.7109375" style="45" customWidth="1"/>
    <col min="9483" max="9728" width="9.140625" style="45"/>
    <col min="9729" max="9729" width="13.5703125" style="45" customWidth="1"/>
    <col min="9730" max="9730" width="10.140625" style="45" customWidth="1"/>
    <col min="9731" max="9732" width="9.5703125" style="45" customWidth="1"/>
    <col min="9733" max="9733" width="10.28515625" style="45" customWidth="1"/>
    <col min="9734" max="9737" width="9.5703125" style="45" customWidth="1"/>
    <col min="9738" max="9738" width="15.7109375" style="45" customWidth="1"/>
    <col min="9739" max="9984" width="9.140625" style="45"/>
    <col min="9985" max="9985" width="13.5703125" style="45" customWidth="1"/>
    <col min="9986" max="9986" width="10.140625" style="45" customWidth="1"/>
    <col min="9987" max="9988" width="9.5703125" style="45" customWidth="1"/>
    <col min="9989" max="9989" width="10.28515625" style="45" customWidth="1"/>
    <col min="9990" max="9993" width="9.5703125" style="45" customWidth="1"/>
    <col min="9994" max="9994" width="15.7109375" style="45" customWidth="1"/>
    <col min="9995" max="10240" width="9.140625" style="45"/>
    <col min="10241" max="10241" width="13.5703125" style="45" customWidth="1"/>
    <col min="10242" max="10242" width="10.140625" style="45" customWidth="1"/>
    <col min="10243" max="10244" width="9.5703125" style="45" customWidth="1"/>
    <col min="10245" max="10245" width="10.28515625" style="45" customWidth="1"/>
    <col min="10246" max="10249" width="9.5703125" style="45" customWidth="1"/>
    <col min="10250" max="10250" width="15.7109375" style="45" customWidth="1"/>
    <col min="10251" max="10496" width="9.140625" style="45"/>
    <col min="10497" max="10497" width="13.5703125" style="45" customWidth="1"/>
    <col min="10498" max="10498" width="10.140625" style="45" customWidth="1"/>
    <col min="10499" max="10500" width="9.5703125" style="45" customWidth="1"/>
    <col min="10501" max="10501" width="10.28515625" style="45" customWidth="1"/>
    <col min="10502" max="10505" width="9.5703125" style="45" customWidth="1"/>
    <col min="10506" max="10506" width="15.7109375" style="45" customWidth="1"/>
    <col min="10507" max="10752" width="9.140625" style="45"/>
    <col min="10753" max="10753" width="13.5703125" style="45" customWidth="1"/>
    <col min="10754" max="10754" width="10.140625" style="45" customWidth="1"/>
    <col min="10755" max="10756" width="9.5703125" style="45" customWidth="1"/>
    <col min="10757" max="10757" width="10.28515625" style="45" customWidth="1"/>
    <col min="10758" max="10761" width="9.5703125" style="45" customWidth="1"/>
    <col min="10762" max="10762" width="15.7109375" style="45" customWidth="1"/>
    <col min="10763" max="11008" width="9.140625" style="45"/>
    <col min="11009" max="11009" width="13.5703125" style="45" customWidth="1"/>
    <col min="11010" max="11010" width="10.140625" style="45" customWidth="1"/>
    <col min="11011" max="11012" width="9.5703125" style="45" customWidth="1"/>
    <col min="11013" max="11013" width="10.28515625" style="45" customWidth="1"/>
    <col min="11014" max="11017" width="9.5703125" style="45" customWidth="1"/>
    <col min="11018" max="11018" width="15.7109375" style="45" customWidth="1"/>
    <col min="11019" max="11264" width="9.140625" style="45"/>
    <col min="11265" max="11265" width="13.5703125" style="45" customWidth="1"/>
    <col min="11266" max="11266" width="10.140625" style="45" customWidth="1"/>
    <col min="11267" max="11268" width="9.5703125" style="45" customWidth="1"/>
    <col min="11269" max="11269" width="10.28515625" style="45" customWidth="1"/>
    <col min="11270" max="11273" width="9.5703125" style="45" customWidth="1"/>
    <col min="11274" max="11274" width="15.7109375" style="45" customWidth="1"/>
    <col min="11275" max="11520" width="9.140625" style="45"/>
    <col min="11521" max="11521" width="13.5703125" style="45" customWidth="1"/>
    <col min="11522" max="11522" width="10.140625" style="45" customWidth="1"/>
    <col min="11523" max="11524" width="9.5703125" style="45" customWidth="1"/>
    <col min="11525" max="11525" width="10.28515625" style="45" customWidth="1"/>
    <col min="11526" max="11529" width="9.5703125" style="45" customWidth="1"/>
    <col min="11530" max="11530" width="15.7109375" style="45" customWidth="1"/>
    <col min="11531" max="11776" width="9.140625" style="45"/>
    <col min="11777" max="11777" width="13.5703125" style="45" customWidth="1"/>
    <col min="11778" max="11778" width="10.140625" style="45" customWidth="1"/>
    <col min="11779" max="11780" width="9.5703125" style="45" customWidth="1"/>
    <col min="11781" max="11781" width="10.28515625" style="45" customWidth="1"/>
    <col min="11782" max="11785" width="9.5703125" style="45" customWidth="1"/>
    <col min="11786" max="11786" width="15.7109375" style="45" customWidth="1"/>
    <col min="11787" max="12032" width="9.140625" style="45"/>
    <col min="12033" max="12033" width="13.5703125" style="45" customWidth="1"/>
    <col min="12034" max="12034" width="10.140625" style="45" customWidth="1"/>
    <col min="12035" max="12036" width="9.5703125" style="45" customWidth="1"/>
    <col min="12037" max="12037" width="10.28515625" style="45" customWidth="1"/>
    <col min="12038" max="12041" width="9.5703125" style="45" customWidth="1"/>
    <col min="12042" max="12042" width="15.7109375" style="45" customWidth="1"/>
    <col min="12043" max="12288" width="9.140625" style="45"/>
    <col min="12289" max="12289" width="13.5703125" style="45" customWidth="1"/>
    <col min="12290" max="12290" width="10.140625" style="45" customWidth="1"/>
    <col min="12291" max="12292" width="9.5703125" style="45" customWidth="1"/>
    <col min="12293" max="12293" width="10.28515625" style="45" customWidth="1"/>
    <col min="12294" max="12297" width="9.5703125" style="45" customWidth="1"/>
    <col min="12298" max="12298" width="15.7109375" style="45" customWidth="1"/>
    <col min="12299" max="12544" width="9.140625" style="45"/>
    <col min="12545" max="12545" width="13.5703125" style="45" customWidth="1"/>
    <col min="12546" max="12546" width="10.140625" style="45" customWidth="1"/>
    <col min="12547" max="12548" width="9.5703125" style="45" customWidth="1"/>
    <col min="12549" max="12549" width="10.28515625" style="45" customWidth="1"/>
    <col min="12550" max="12553" width="9.5703125" style="45" customWidth="1"/>
    <col min="12554" max="12554" width="15.7109375" style="45" customWidth="1"/>
    <col min="12555" max="12800" width="9.140625" style="45"/>
    <col min="12801" max="12801" width="13.5703125" style="45" customWidth="1"/>
    <col min="12802" max="12802" width="10.140625" style="45" customWidth="1"/>
    <col min="12803" max="12804" width="9.5703125" style="45" customWidth="1"/>
    <col min="12805" max="12805" width="10.28515625" style="45" customWidth="1"/>
    <col min="12806" max="12809" width="9.5703125" style="45" customWidth="1"/>
    <col min="12810" max="12810" width="15.7109375" style="45" customWidth="1"/>
    <col min="12811" max="13056" width="9.140625" style="45"/>
    <col min="13057" max="13057" width="13.5703125" style="45" customWidth="1"/>
    <col min="13058" max="13058" width="10.140625" style="45" customWidth="1"/>
    <col min="13059" max="13060" width="9.5703125" style="45" customWidth="1"/>
    <col min="13061" max="13061" width="10.28515625" style="45" customWidth="1"/>
    <col min="13062" max="13065" width="9.5703125" style="45" customWidth="1"/>
    <col min="13066" max="13066" width="15.7109375" style="45" customWidth="1"/>
    <col min="13067" max="13312" width="9.140625" style="45"/>
    <col min="13313" max="13313" width="13.5703125" style="45" customWidth="1"/>
    <col min="13314" max="13314" width="10.140625" style="45" customWidth="1"/>
    <col min="13315" max="13316" width="9.5703125" style="45" customWidth="1"/>
    <col min="13317" max="13317" width="10.28515625" style="45" customWidth="1"/>
    <col min="13318" max="13321" width="9.5703125" style="45" customWidth="1"/>
    <col min="13322" max="13322" width="15.7109375" style="45" customWidth="1"/>
    <col min="13323" max="13568" width="9.140625" style="45"/>
    <col min="13569" max="13569" width="13.5703125" style="45" customWidth="1"/>
    <col min="13570" max="13570" width="10.140625" style="45" customWidth="1"/>
    <col min="13571" max="13572" width="9.5703125" style="45" customWidth="1"/>
    <col min="13573" max="13573" width="10.28515625" style="45" customWidth="1"/>
    <col min="13574" max="13577" width="9.5703125" style="45" customWidth="1"/>
    <col min="13578" max="13578" width="15.7109375" style="45" customWidth="1"/>
    <col min="13579" max="13824" width="9.140625" style="45"/>
    <col min="13825" max="13825" width="13.5703125" style="45" customWidth="1"/>
    <col min="13826" max="13826" width="10.140625" style="45" customWidth="1"/>
    <col min="13827" max="13828" width="9.5703125" style="45" customWidth="1"/>
    <col min="13829" max="13829" width="10.28515625" style="45" customWidth="1"/>
    <col min="13830" max="13833" width="9.5703125" style="45" customWidth="1"/>
    <col min="13834" max="13834" width="15.7109375" style="45" customWidth="1"/>
    <col min="13835" max="14080" width="9.140625" style="45"/>
    <col min="14081" max="14081" width="13.5703125" style="45" customWidth="1"/>
    <col min="14082" max="14082" width="10.140625" style="45" customWidth="1"/>
    <col min="14083" max="14084" width="9.5703125" style="45" customWidth="1"/>
    <col min="14085" max="14085" width="10.28515625" style="45" customWidth="1"/>
    <col min="14086" max="14089" width="9.5703125" style="45" customWidth="1"/>
    <col min="14090" max="14090" width="15.7109375" style="45" customWidth="1"/>
    <col min="14091" max="14336" width="9.140625" style="45"/>
    <col min="14337" max="14337" width="13.5703125" style="45" customWidth="1"/>
    <col min="14338" max="14338" width="10.140625" style="45" customWidth="1"/>
    <col min="14339" max="14340" width="9.5703125" style="45" customWidth="1"/>
    <col min="14341" max="14341" width="10.28515625" style="45" customWidth="1"/>
    <col min="14342" max="14345" width="9.5703125" style="45" customWidth="1"/>
    <col min="14346" max="14346" width="15.7109375" style="45" customWidth="1"/>
    <col min="14347" max="14592" width="9.140625" style="45"/>
    <col min="14593" max="14593" width="13.5703125" style="45" customWidth="1"/>
    <col min="14594" max="14594" width="10.140625" style="45" customWidth="1"/>
    <col min="14595" max="14596" width="9.5703125" style="45" customWidth="1"/>
    <col min="14597" max="14597" width="10.28515625" style="45" customWidth="1"/>
    <col min="14598" max="14601" width="9.5703125" style="45" customWidth="1"/>
    <col min="14602" max="14602" width="15.7109375" style="45" customWidth="1"/>
    <col min="14603" max="14848" width="9.140625" style="45"/>
    <col min="14849" max="14849" width="13.5703125" style="45" customWidth="1"/>
    <col min="14850" max="14850" width="10.140625" style="45" customWidth="1"/>
    <col min="14851" max="14852" width="9.5703125" style="45" customWidth="1"/>
    <col min="14853" max="14853" width="10.28515625" style="45" customWidth="1"/>
    <col min="14854" max="14857" width="9.5703125" style="45" customWidth="1"/>
    <col min="14858" max="14858" width="15.7109375" style="45" customWidth="1"/>
    <col min="14859" max="15104" width="9.140625" style="45"/>
    <col min="15105" max="15105" width="13.5703125" style="45" customWidth="1"/>
    <col min="15106" max="15106" width="10.140625" style="45" customWidth="1"/>
    <col min="15107" max="15108" width="9.5703125" style="45" customWidth="1"/>
    <col min="15109" max="15109" width="10.28515625" style="45" customWidth="1"/>
    <col min="15110" max="15113" width="9.5703125" style="45" customWidth="1"/>
    <col min="15114" max="15114" width="15.7109375" style="45" customWidth="1"/>
    <col min="15115" max="15360" width="9.140625" style="45"/>
    <col min="15361" max="15361" width="13.5703125" style="45" customWidth="1"/>
    <col min="15362" max="15362" width="10.140625" style="45" customWidth="1"/>
    <col min="15363" max="15364" width="9.5703125" style="45" customWidth="1"/>
    <col min="15365" max="15365" width="10.28515625" style="45" customWidth="1"/>
    <col min="15366" max="15369" width="9.5703125" style="45" customWidth="1"/>
    <col min="15370" max="15370" width="15.7109375" style="45" customWidth="1"/>
    <col min="15371" max="15616" width="9.140625" style="45"/>
    <col min="15617" max="15617" width="13.5703125" style="45" customWidth="1"/>
    <col min="15618" max="15618" width="10.140625" style="45" customWidth="1"/>
    <col min="15619" max="15620" width="9.5703125" style="45" customWidth="1"/>
    <col min="15621" max="15621" width="10.28515625" style="45" customWidth="1"/>
    <col min="15622" max="15625" width="9.5703125" style="45" customWidth="1"/>
    <col min="15626" max="15626" width="15.7109375" style="45" customWidth="1"/>
    <col min="15627" max="15872" width="9.140625" style="45"/>
    <col min="15873" max="15873" width="13.5703125" style="45" customWidth="1"/>
    <col min="15874" max="15874" width="10.140625" style="45" customWidth="1"/>
    <col min="15875" max="15876" width="9.5703125" style="45" customWidth="1"/>
    <col min="15877" max="15877" width="10.28515625" style="45" customWidth="1"/>
    <col min="15878" max="15881" width="9.5703125" style="45" customWidth="1"/>
    <col min="15882" max="15882" width="15.7109375" style="45" customWidth="1"/>
    <col min="15883" max="16128" width="9.140625" style="45"/>
    <col min="16129" max="16129" width="13.5703125" style="45" customWidth="1"/>
    <col min="16130" max="16130" width="10.140625" style="45" customWidth="1"/>
    <col min="16131" max="16132" width="9.5703125" style="45" customWidth="1"/>
    <col min="16133" max="16133" width="10.28515625" style="45" customWidth="1"/>
    <col min="16134" max="16137" width="9.5703125" style="45" customWidth="1"/>
    <col min="16138" max="16138" width="15.7109375" style="45" customWidth="1"/>
    <col min="16139" max="16384" width="9.140625" style="45"/>
  </cols>
  <sheetData>
    <row r="1" spans="1:10" s="38" customFormat="1" ht="40.5" customHeight="1" x14ac:dyDescent="0.2">
      <c r="A1" s="779" t="s">
        <v>543</v>
      </c>
      <c r="B1" s="779"/>
      <c r="C1" s="779"/>
      <c r="D1" s="779"/>
      <c r="E1" s="779"/>
      <c r="F1" s="779"/>
      <c r="G1" s="779"/>
      <c r="H1" s="779"/>
      <c r="I1" s="779"/>
      <c r="J1" s="779"/>
    </row>
    <row r="2" spans="1:10" s="39" customFormat="1" ht="20.25" x14ac:dyDescent="0.2">
      <c r="A2" s="780" t="s">
        <v>763</v>
      </c>
      <c r="B2" s="780"/>
      <c r="C2" s="780"/>
      <c r="D2" s="780"/>
      <c r="E2" s="780"/>
      <c r="F2" s="780"/>
      <c r="G2" s="780"/>
      <c r="H2" s="780"/>
      <c r="I2" s="780"/>
      <c r="J2" s="780"/>
    </row>
    <row r="3" spans="1:10" s="40" customFormat="1" ht="39.75" customHeight="1" x14ac:dyDescent="0.2">
      <c r="A3" s="731" t="s">
        <v>422</v>
      </c>
      <c r="B3" s="731"/>
      <c r="C3" s="731"/>
      <c r="D3" s="731"/>
      <c r="E3" s="731"/>
      <c r="F3" s="731"/>
      <c r="G3" s="731"/>
      <c r="H3" s="731"/>
      <c r="I3" s="731"/>
      <c r="J3" s="731"/>
    </row>
    <row r="4" spans="1:10" s="40" customFormat="1" ht="15.75" x14ac:dyDescent="0.2">
      <c r="A4" s="689" t="s">
        <v>763</v>
      </c>
      <c r="B4" s="689"/>
      <c r="C4" s="689"/>
      <c r="D4" s="689"/>
      <c r="E4" s="689"/>
      <c r="F4" s="689"/>
      <c r="G4" s="689"/>
      <c r="H4" s="689"/>
      <c r="I4" s="689"/>
      <c r="J4" s="689"/>
    </row>
    <row r="5" spans="1:10" s="40" customFormat="1" ht="15.75" x14ac:dyDescent="0.2">
      <c r="A5" s="27" t="s">
        <v>527</v>
      </c>
      <c r="B5" s="140"/>
      <c r="C5" s="140"/>
      <c r="D5" s="140"/>
      <c r="E5" s="140"/>
      <c r="F5" s="140"/>
      <c r="G5" s="140"/>
      <c r="H5" s="140"/>
      <c r="I5" s="140"/>
      <c r="J5" s="41" t="s">
        <v>526</v>
      </c>
    </row>
    <row r="6" spans="1:10" s="141" customFormat="1" ht="18.75" customHeight="1" thickBot="1" x14ac:dyDescent="0.3">
      <c r="A6" s="781" t="s">
        <v>364</v>
      </c>
      <c r="B6" s="789" t="s">
        <v>467</v>
      </c>
      <c r="C6" s="784" t="s">
        <v>365</v>
      </c>
      <c r="D6" s="784"/>
      <c r="E6" s="784"/>
      <c r="F6" s="784"/>
      <c r="G6" s="784"/>
      <c r="H6" s="784"/>
      <c r="I6" s="784"/>
      <c r="J6" s="785" t="s">
        <v>366</v>
      </c>
    </row>
    <row r="7" spans="1:10" s="141" customFormat="1" ht="14.25" customHeight="1" thickTop="1" thickBot="1" x14ac:dyDescent="0.25">
      <c r="A7" s="782"/>
      <c r="B7" s="790"/>
      <c r="C7" s="788" t="s">
        <v>421</v>
      </c>
      <c r="D7" s="788"/>
      <c r="E7" s="788"/>
      <c r="F7" s="788"/>
      <c r="G7" s="788"/>
      <c r="H7" s="788"/>
      <c r="I7" s="788"/>
      <c r="J7" s="786"/>
    </row>
    <row r="8" spans="1:10" s="141" customFormat="1" ht="34.5" customHeight="1" thickTop="1" thickBot="1" x14ac:dyDescent="0.25">
      <c r="A8" s="782"/>
      <c r="B8" s="790"/>
      <c r="C8" s="397" t="s">
        <v>417</v>
      </c>
      <c r="D8" s="397" t="s">
        <v>53</v>
      </c>
      <c r="E8" s="397" t="s">
        <v>367</v>
      </c>
      <c r="F8" s="397" t="s">
        <v>415</v>
      </c>
      <c r="G8" s="397" t="s">
        <v>416</v>
      </c>
      <c r="H8" s="397" t="s">
        <v>1</v>
      </c>
      <c r="I8" s="398" t="s">
        <v>4</v>
      </c>
      <c r="J8" s="786"/>
    </row>
    <row r="9" spans="1:10" s="141" customFormat="1" ht="32.25" customHeight="1" thickTop="1" x14ac:dyDescent="0.2">
      <c r="A9" s="783"/>
      <c r="B9" s="791"/>
      <c r="C9" s="232" t="s">
        <v>418</v>
      </c>
      <c r="D9" s="232" t="s">
        <v>420</v>
      </c>
      <c r="E9" s="232" t="s">
        <v>414</v>
      </c>
      <c r="F9" s="232" t="s">
        <v>419</v>
      </c>
      <c r="G9" s="232" t="s">
        <v>185</v>
      </c>
      <c r="H9" s="232" t="s">
        <v>2</v>
      </c>
      <c r="I9" s="399" t="s">
        <v>6</v>
      </c>
      <c r="J9" s="787"/>
    </row>
    <row r="10" spans="1:10" s="42" customFormat="1" ht="38.25" customHeight="1" thickBot="1" x14ac:dyDescent="0.25">
      <c r="A10" s="633">
        <v>2016</v>
      </c>
      <c r="B10" s="634">
        <v>769876</v>
      </c>
      <c r="C10" s="634">
        <v>204</v>
      </c>
      <c r="D10" s="634">
        <v>677</v>
      </c>
      <c r="E10" s="634">
        <v>101</v>
      </c>
      <c r="F10" s="634">
        <v>5599</v>
      </c>
      <c r="G10" s="634">
        <v>91</v>
      </c>
      <c r="H10" s="634">
        <v>0</v>
      </c>
      <c r="I10" s="635">
        <f t="shared" ref="I10:I11" si="0">SUM(C10:H10)</f>
        <v>6672</v>
      </c>
      <c r="J10" s="636">
        <v>2016</v>
      </c>
    </row>
    <row r="11" spans="1:10" s="42" customFormat="1" ht="38.25" customHeight="1" thickBot="1" x14ac:dyDescent="0.25">
      <c r="A11" s="509">
        <v>2017</v>
      </c>
      <c r="B11" s="510">
        <v>721952</v>
      </c>
      <c r="C11" s="510">
        <v>203</v>
      </c>
      <c r="D11" s="510">
        <v>572</v>
      </c>
      <c r="E11" s="510">
        <v>72</v>
      </c>
      <c r="F11" s="510">
        <v>4001</v>
      </c>
      <c r="G11" s="510">
        <v>81</v>
      </c>
      <c r="H11" s="510">
        <v>0</v>
      </c>
      <c r="I11" s="508">
        <f t="shared" si="0"/>
        <v>4929</v>
      </c>
      <c r="J11" s="511">
        <v>2017</v>
      </c>
    </row>
    <row r="12" spans="1:10" s="42" customFormat="1" ht="38.25" customHeight="1" x14ac:dyDescent="0.2">
      <c r="A12" s="577">
        <v>2018</v>
      </c>
      <c r="B12" s="578">
        <v>718403</v>
      </c>
      <c r="C12" s="578">
        <v>238</v>
      </c>
      <c r="D12" s="578">
        <v>727</v>
      </c>
      <c r="E12" s="578">
        <v>72</v>
      </c>
      <c r="F12" s="578">
        <v>4295</v>
      </c>
      <c r="G12" s="578">
        <v>113</v>
      </c>
      <c r="H12" s="578">
        <v>0</v>
      </c>
      <c r="I12" s="579">
        <f t="shared" ref="I12" si="1">SUM(C12:H12)</f>
        <v>5445</v>
      </c>
      <c r="J12" s="580">
        <v>2018</v>
      </c>
    </row>
    <row r="13" spans="1:10" s="42" customFormat="1" ht="38.25" customHeight="1" x14ac:dyDescent="0.2">
      <c r="A13" s="777" t="s">
        <v>764</v>
      </c>
      <c r="B13" s="777"/>
      <c r="C13" s="777"/>
      <c r="D13" s="599"/>
      <c r="E13" s="599"/>
      <c r="F13" s="778" t="s">
        <v>765</v>
      </c>
      <c r="G13" s="778"/>
      <c r="H13" s="778"/>
      <c r="I13" s="778"/>
      <c r="J13" s="778"/>
    </row>
    <row r="14" spans="1:10" s="42" customFormat="1" ht="38.25" customHeight="1" x14ac:dyDescent="0.2">
      <c r="A14" s="43"/>
      <c r="B14" s="44"/>
      <c r="C14" s="44"/>
      <c r="D14" s="44"/>
      <c r="E14" s="44"/>
      <c r="F14" s="44"/>
      <c r="G14" s="44"/>
      <c r="H14" s="44"/>
      <c r="I14" s="44"/>
      <c r="J14" s="45"/>
    </row>
  </sheetData>
  <mergeCells count="11">
    <mergeCell ref="A13:C13"/>
    <mergeCell ref="F13:J13"/>
    <mergeCell ref="A1:J1"/>
    <mergeCell ref="A2:J2"/>
    <mergeCell ref="A3:J3"/>
    <mergeCell ref="A4:J4"/>
    <mergeCell ref="A6:A9"/>
    <mergeCell ref="C6:I6"/>
    <mergeCell ref="J6:J9"/>
    <mergeCell ref="C7:I7"/>
    <mergeCell ref="B6:B9"/>
  </mergeCells>
  <printOptions horizontalCentered="1" verticalCentered="1"/>
  <pageMargins left="0" right="0" top="0" bottom="0" header="0" footer="0"/>
  <pageSetup paperSize="9" scale="91" orientation="landscape"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5"/>
  <sheetViews>
    <sheetView showGridLines="0" rightToLeft="1" view="pageBreakPreview" zoomScaleNormal="85" workbookViewId="0">
      <selection activeCell="A4" sqref="A4:F4"/>
    </sheetView>
  </sheetViews>
  <sheetFormatPr defaultColWidth="9.140625" defaultRowHeight="12.75" x14ac:dyDescent="0.2"/>
  <cols>
    <col min="1" max="1" width="24.7109375" style="139" customWidth="1"/>
    <col min="2" max="5" width="11.140625" style="137" customWidth="1"/>
    <col min="6" max="6" width="24.7109375" style="138" customWidth="1"/>
    <col min="7" max="16384" width="9.140625" style="10"/>
  </cols>
  <sheetData>
    <row r="1" spans="1:6" customFormat="1" ht="21" customHeight="1" x14ac:dyDescent="0.2">
      <c r="A1" s="792" t="s">
        <v>309</v>
      </c>
      <c r="B1" s="792"/>
      <c r="C1" s="792"/>
      <c r="D1" s="792"/>
      <c r="E1" s="792"/>
      <c r="F1" s="792"/>
    </row>
    <row r="2" spans="1:6" customFormat="1" ht="20.25" customHeight="1" x14ac:dyDescent="0.2">
      <c r="A2" s="793" t="s">
        <v>759</v>
      </c>
      <c r="B2" s="793"/>
      <c r="C2" s="793"/>
      <c r="D2" s="793"/>
      <c r="E2" s="793"/>
      <c r="F2" s="793"/>
    </row>
    <row r="3" spans="1:6" customFormat="1" ht="33.75" customHeight="1" x14ac:dyDescent="0.2">
      <c r="A3" s="738" t="s">
        <v>491</v>
      </c>
      <c r="B3" s="738"/>
      <c r="C3" s="738"/>
      <c r="D3" s="738"/>
      <c r="E3" s="738"/>
      <c r="F3" s="738"/>
    </row>
    <row r="4" spans="1:6" customFormat="1" ht="15.75" x14ac:dyDescent="0.2">
      <c r="A4" s="794" t="s">
        <v>762</v>
      </c>
      <c r="B4" s="794"/>
      <c r="C4" s="794"/>
      <c r="D4" s="794"/>
      <c r="E4" s="794"/>
      <c r="F4" s="794"/>
    </row>
    <row r="5" spans="1:6" customFormat="1" ht="15.75" customHeight="1" x14ac:dyDescent="0.2">
      <c r="A5" s="32" t="s">
        <v>528</v>
      </c>
      <c r="B5" s="60"/>
      <c r="C5" s="220"/>
      <c r="D5" s="507"/>
      <c r="E5" s="220"/>
      <c r="F5" s="33" t="s">
        <v>529</v>
      </c>
    </row>
    <row r="6" spans="1:6" s="8" customFormat="1" ht="14.25" customHeight="1" x14ac:dyDescent="0.2">
      <c r="A6" s="757" t="s">
        <v>648</v>
      </c>
      <c r="B6" s="343"/>
      <c r="C6" s="343"/>
      <c r="D6" s="503"/>
      <c r="E6" s="343"/>
      <c r="F6" s="745" t="s">
        <v>423</v>
      </c>
    </row>
    <row r="7" spans="1:6" s="8" customFormat="1" ht="14.25" customHeight="1" x14ac:dyDescent="0.2">
      <c r="A7" s="758"/>
      <c r="B7" s="344">
        <v>2016</v>
      </c>
      <c r="C7" s="344">
        <v>2017</v>
      </c>
      <c r="D7" s="504">
        <v>2018</v>
      </c>
      <c r="E7" s="344">
        <v>2019</v>
      </c>
      <c r="F7" s="746"/>
    </row>
    <row r="8" spans="1:6" s="8" customFormat="1" ht="14.25" customHeight="1" x14ac:dyDescent="0.2">
      <c r="A8" s="759"/>
      <c r="B8" s="345"/>
      <c r="C8" s="345"/>
      <c r="D8" s="505"/>
      <c r="E8" s="345"/>
      <c r="F8" s="747"/>
    </row>
    <row r="9" spans="1:6" s="6" customFormat="1" ht="19.5" customHeight="1" thickBot="1" x14ac:dyDescent="0.25">
      <c r="A9" s="235" t="s">
        <v>446</v>
      </c>
      <c r="B9" s="246">
        <v>3921</v>
      </c>
      <c r="C9" s="246">
        <v>4158</v>
      </c>
      <c r="D9" s="246">
        <v>4175</v>
      </c>
      <c r="E9" s="246">
        <v>4844</v>
      </c>
      <c r="F9" s="413" t="s">
        <v>426</v>
      </c>
    </row>
    <row r="10" spans="1:6" s="6" customFormat="1" ht="19.5" customHeight="1" thickTop="1" thickBot="1" x14ac:dyDescent="0.25">
      <c r="A10" s="248" t="s">
        <v>445</v>
      </c>
      <c r="B10" s="249">
        <v>828</v>
      </c>
      <c r="C10" s="249">
        <v>869</v>
      </c>
      <c r="D10" s="249">
        <v>961</v>
      </c>
      <c r="E10" s="249">
        <v>991</v>
      </c>
      <c r="F10" s="305" t="s">
        <v>427</v>
      </c>
    </row>
    <row r="11" spans="1:6" s="6" customFormat="1" ht="19.5" customHeight="1" thickTop="1" thickBot="1" x14ac:dyDescent="0.25">
      <c r="A11" s="235" t="s">
        <v>444</v>
      </c>
      <c r="B11" s="246">
        <v>3202</v>
      </c>
      <c r="C11" s="246">
        <v>3670</v>
      </c>
      <c r="D11" s="246">
        <v>3776</v>
      </c>
      <c r="E11" s="246">
        <v>3899</v>
      </c>
      <c r="F11" s="413" t="s">
        <v>428</v>
      </c>
    </row>
    <row r="12" spans="1:6" s="6" customFormat="1" ht="19.5" customHeight="1" thickTop="1" thickBot="1" x14ac:dyDescent="0.25">
      <c r="A12" s="248" t="s">
        <v>443</v>
      </c>
      <c r="B12" s="249">
        <v>17684</v>
      </c>
      <c r="C12" s="249">
        <v>12852</v>
      </c>
      <c r="D12" s="249">
        <v>14915</v>
      </c>
      <c r="E12" s="249">
        <v>14649</v>
      </c>
      <c r="F12" s="305" t="s">
        <v>429</v>
      </c>
    </row>
    <row r="13" spans="1:6" s="6" customFormat="1" ht="19.5" customHeight="1" thickTop="1" thickBot="1" x14ac:dyDescent="0.25">
      <c r="A13" s="235" t="s">
        <v>442</v>
      </c>
      <c r="B13" s="246">
        <v>959</v>
      </c>
      <c r="C13" s="246">
        <v>760</v>
      </c>
      <c r="D13" s="246">
        <v>817</v>
      </c>
      <c r="E13" s="246">
        <v>1028</v>
      </c>
      <c r="F13" s="413" t="s">
        <v>430</v>
      </c>
    </row>
    <row r="14" spans="1:6" s="6" customFormat="1" ht="19.5" customHeight="1" thickTop="1" thickBot="1" x14ac:dyDescent="0.25">
      <c r="A14" s="248" t="s">
        <v>441</v>
      </c>
      <c r="B14" s="249">
        <v>4012</v>
      </c>
      <c r="C14" s="249">
        <v>5278</v>
      </c>
      <c r="D14" s="249">
        <v>5725</v>
      </c>
      <c r="E14" s="249">
        <v>6376</v>
      </c>
      <c r="F14" s="305" t="s">
        <v>431</v>
      </c>
    </row>
    <row r="15" spans="1:6" s="6" customFormat="1" ht="19.5" customHeight="1" thickTop="1" thickBot="1" x14ac:dyDescent="0.25">
      <c r="A15" s="235" t="s">
        <v>440</v>
      </c>
      <c r="B15" s="246">
        <v>6010</v>
      </c>
      <c r="C15" s="246">
        <v>6477</v>
      </c>
      <c r="D15" s="246">
        <v>6671</v>
      </c>
      <c r="E15" s="246">
        <v>6590</v>
      </c>
      <c r="F15" s="413" t="s">
        <v>432</v>
      </c>
    </row>
    <row r="16" spans="1:6" s="6" customFormat="1" ht="19.5" customHeight="1" thickTop="1" thickBot="1" x14ac:dyDescent="0.25">
      <c r="A16" s="248" t="s">
        <v>439</v>
      </c>
      <c r="B16" s="249">
        <v>1606</v>
      </c>
      <c r="C16" s="249">
        <v>1849</v>
      </c>
      <c r="D16" s="249">
        <v>1393</v>
      </c>
      <c r="E16" s="249">
        <v>1086</v>
      </c>
      <c r="F16" s="305" t="s">
        <v>495</v>
      </c>
    </row>
    <row r="17" spans="1:6" s="6" customFormat="1" ht="19.5" customHeight="1" thickTop="1" thickBot="1" x14ac:dyDescent="0.25">
      <c r="A17" s="235" t="s">
        <v>438</v>
      </c>
      <c r="B17" s="246">
        <v>2838</v>
      </c>
      <c r="C17" s="246">
        <v>3482</v>
      </c>
      <c r="D17" s="246">
        <v>3713</v>
      </c>
      <c r="E17" s="246">
        <v>3954</v>
      </c>
      <c r="F17" s="413" t="s">
        <v>433</v>
      </c>
    </row>
    <row r="18" spans="1:6" s="6" customFormat="1" ht="19.5" customHeight="1" thickTop="1" thickBot="1" x14ac:dyDescent="0.25">
      <c r="A18" s="248" t="s">
        <v>437</v>
      </c>
      <c r="B18" s="249">
        <v>5794</v>
      </c>
      <c r="C18" s="249">
        <v>5500</v>
      </c>
      <c r="D18" s="249">
        <v>5933</v>
      </c>
      <c r="E18" s="249">
        <v>6434</v>
      </c>
      <c r="F18" s="305" t="s">
        <v>434</v>
      </c>
    </row>
    <row r="19" spans="1:6" s="6" customFormat="1" ht="19.5" customHeight="1" thickTop="1" thickBot="1" x14ac:dyDescent="0.25">
      <c r="A19" s="235" t="s">
        <v>436</v>
      </c>
      <c r="B19" s="246">
        <v>7253</v>
      </c>
      <c r="C19" s="246">
        <v>8488</v>
      </c>
      <c r="D19" s="246">
        <v>8404</v>
      </c>
      <c r="E19" s="246">
        <v>9805</v>
      </c>
      <c r="F19" s="413" t="s">
        <v>425</v>
      </c>
    </row>
    <row r="20" spans="1:6" s="6" customFormat="1" ht="19.5" customHeight="1" thickTop="1" thickBot="1" x14ac:dyDescent="0.25">
      <c r="A20" s="248" t="s">
        <v>435</v>
      </c>
      <c r="B20" s="249">
        <v>5318</v>
      </c>
      <c r="C20" s="249">
        <v>5235</v>
      </c>
      <c r="D20" s="249">
        <v>5742</v>
      </c>
      <c r="E20" s="249">
        <v>6101</v>
      </c>
      <c r="F20" s="305" t="s">
        <v>424</v>
      </c>
    </row>
    <row r="21" spans="1:6" s="6" customFormat="1" ht="19.5" customHeight="1" thickTop="1" x14ac:dyDescent="0.2">
      <c r="A21" s="414" t="s">
        <v>1</v>
      </c>
      <c r="B21" s="218">
        <v>2688</v>
      </c>
      <c r="C21" s="218">
        <v>11608</v>
      </c>
      <c r="D21" s="218">
        <v>14184</v>
      </c>
      <c r="E21" s="218">
        <v>16133</v>
      </c>
      <c r="F21" s="415" t="s">
        <v>2</v>
      </c>
    </row>
    <row r="22" spans="1:6" s="6" customFormat="1" ht="32.25" customHeight="1" x14ac:dyDescent="0.2">
      <c r="A22" s="388" t="s">
        <v>0</v>
      </c>
      <c r="B22" s="114">
        <f t="shared" ref="B22:E22" si="0">SUM(B9:B21)</f>
        <v>62113</v>
      </c>
      <c r="C22" s="114">
        <f t="shared" si="0"/>
        <v>70226</v>
      </c>
      <c r="D22" s="114">
        <f t="shared" ref="D22" si="1">SUM(D9:D21)</f>
        <v>76409</v>
      </c>
      <c r="E22" s="114">
        <f t="shared" si="0"/>
        <v>81890</v>
      </c>
      <c r="F22" s="416" t="s">
        <v>6</v>
      </c>
    </row>
    <row r="25" spans="1:6" x14ac:dyDescent="0.2">
      <c r="A25" s="136"/>
    </row>
  </sheetData>
  <mergeCells count="6">
    <mergeCell ref="F6:F8"/>
    <mergeCell ref="A1:F1"/>
    <mergeCell ref="A2:F2"/>
    <mergeCell ref="A3:F3"/>
    <mergeCell ref="A4:F4"/>
    <mergeCell ref="A6:A8"/>
  </mergeCells>
  <printOptions horizontalCentered="1" verticalCentered="1"/>
  <pageMargins left="0" right="0" top="0" bottom="0" header="0" footer="0"/>
  <pageSetup paperSize="9" scale="95"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2"/>
  <sheetViews>
    <sheetView showGridLines="0" rightToLeft="1" view="pageBreakPreview" zoomScaleSheetLayoutView="100" workbookViewId="0">
      <selection activeCell="G4" sqref="G4"/>
    </sheetView>
  </sheetViews>
  <sheetFormatPr defaultColWidth="9.140625" defaultRowHeight="12.75" x14ac:dyDescent="0.2"/>
  <cols>
    <col min="1" max="1" width="40.5703125" style="1" customWidth="1"/>
    <col min="2" max="2" width="2.5703125" style="1" customWidth="1"/>
    <col min="3" max="3" width="41" style="3" customWidth="1"/>
    <col min="4" max="16384" width="9.140625" style="1"/>
  </cols>
  <sheetData>
    <row r="1" spans="1:8" ht="67.5" customHeight="1" x14ac:dyDescent="0.2"/>
    <row r="2" spans="1:8" s="16" customFormat="1" ht="26.25" customHeight="1" x14ac:dyDescent="0.85">
      <c r="A2" s="109"/>
      <c r="B2" s="31"/>
      <c r="C2" s="2"/>
    </row>
    <row r="3" spans="1:8" s="16" customFormat="1" ht="46.5" x14ac:dyDescent="0.2">
      <c r="A3" s="200" t="s">
        <v>233</v>
      </c>
      <c r="B3" s="31"/>
      <c r="C3" s="202" t="s">
        <v>208</v>
      </c>
    </row>
    <row r="4" spans="1:8" ht="27" customHeight="1" x14ac:dyDescent="0.2">
      <c r="A4" s="201"/>
      <c r="C4" s="2"/>
    </row>
    <row r="5" spans="1:8" s="4" customFormat="1" ht="93.75" x14ac:dyDescent="0.2">
      <c r="A5" s="207" t="s">
        <v>579</v>
      </c>
      <c r="C5" s="203" t="s">
        <v>582</v>
      </c>
    </row>
    <row r="6" spans="1:8" ht="11.25" customHeight="1" x14ac:dyDescent="0.2">
      <c r="A6" s="208"/>
      <c r="B6" s="15"/>
      <c r="C6" s="204"/>
    </row>
    <row r="7" spans="1:8" s="4" customFormat="1" ht="89.25" x14ac:dyDescent="0.2">
      <c r="A7" s="207" t="s">
        <v>580</v>
      </c>
      <c r="C7" s="203" t="s">
        <v>583</v>
      </c>
    </row>
    <row r="8" spans="1:8" ht="11.25" customHeight="1" x14ac:dyDescent="0.2">
      <c r="A8" s="208"/>
      <c r="B8" s="15"/>
      <c r="C8" s="205"/>
    </row>
    <row r="9" spans="1:8" s="4" customFormat="1" ht="96.75" customHeight="1" x14ac:dyDescent="0.2">
      <c r="A9" s="207" t="s">
        <v>581</v>
      </c>
      <c r="C9" s="203" t="s">
        <v>584</v>
      </c>
    </row>
    <row r="10" spans="1:8" ht="11.25" customHeight="1" x14ac:dyDescent="0.2">
      <c r="A10" s="208"/>
      <c r="B10" s="15"/>
      <c r="C10" s="205"/>
    </row>
    <row r="11" spans="1:8" s="4" customFormat="1" ht="56.25" x14ac:dyDescent="0.2">
      <c r="A11" s="207" t="s">
        <v>216</v>
      </c>
      <c r="C11" s="206" t="s">
        <v>232</v>
      </c>
      <c r="D11" s="637"/>
      <c r="E11" s="637"/>
      <c r="F11" s="637"/>
      <c r="G11" s="637"/>
      <c r="H11" s="637"/>
    </row>
    <row r="12" spans="1:8" ht="11.25" customHeight="1" x14ac:dyDescent="0.2">
      <c r="A12" s="110"/>
      <c r="B12" s="15"/>
      <c r="C12" s="14"/>
    </row>
  </sheetData>
  <mergeCells count="1">
    <mergeCell ref="D11:H11"/>
  </mergeCells>
  <phoneticPr fontId="15" type="noConversion"/>
  <printOptions horizontalCentered="1"/>
  <pageMargins left="0" right="0" top="0.74803149606299213" bottom="0" header="0" footer="0"/>
  <pageSetup paperSize="9" orientation="portrait" r:id="rId1"/>
  <headerFooter alignWithMargins="0"/>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0"/>
  <sheetViews>
    <sheetView rightToLeft="1" view="pageBreakPreview" zoomScaleNormal="100" zoomScaleSheetLayoutView="100" workbookViewId="0">
      <selection activeCell="G11" sqref="G11"/>
    </sheetView>
  </sheetViews>
  <sheetFormatPr defaultRowHeight="12.75" x14ac:dyDescent="0.2"/>
  <cols>
    <col min="1" max="1" width="12.85546875" customWidth="1"/>
    <col min="2" max="2" width="34.140625" customWidth="1"/>
    <col min="3" max="5" width="10.42578125" style="221" customWidth="1"/>
    <col min="6" max="6" width="41.7109375" customWidth="1"/>
    <col min="7" max="7" width="12.85546875" customWidth="1"/>
  </cols>
  <sheetData>
    <row r="1" spans="1:7" ht="42" customHeight="1" x14ac:dyDescent="0.2">
      <c r="A1" s="799" t="s">
        <v>310</v>
      </c>
      <c r="B1" s="799"/>
      <c r="C1" s="799"/>
      <c r="D1" s="799"/>
      <c r="E1" s="799"/>
      <c r="F1" s="799"/>
      <c r="G1" s="799"/>
    </row>
    <row r="2" spans="1:7" ht="20.25" x14ac:dyDescent="0.2">
      <c r="A2" s="800">
        <v>2019</v>
      </c>
      <c r="B2" s="800"/>
      <c r="C2" s="800"/>
      <c r="D2" s="800"/>
      <c r="E2" s="800"/>
      <c r="F2" s="800"/>
      <c r="G2" s="800"/>
    </row>
    <row r="3" spans="1:7" ht="33.75" customHeight="1" x14ac:dyDescent="0.2">
      <c r="A3" s="753" t="s">
        <v>492</v>
      </c>
      <c r="B3" s="753"/>
      <c r="C3" s="753"/>
      <c r="D3" s="753"/>
      <c r="E3" s="753"/>
      <c r="F3" s="753"/>
      <c r="G3" s="753"/>
    </row>
    <row r="4" spans="1:7" ht="15.75" x14ac:dyDescent="0.2">
      <c r="A4" s="753">
        <v>2019</v>
      </c>
      <c r="B4" s="753"/>
      <c r="C4" s="753"/>
      <c r="D4" s="753"/>
      <c r="E4" s="753"/>
      <c r="F4" s="753"/>
      <c r="G4" s="753"/>
    </row>
    <row r="5" spans="1:7" ht="15.75" x14ac:dyDescent="0.2">
      <c r="A5" s="809" t="s">
        <v>531</v>
      </c>
      <c r="B5" s="809"/>
      <c r="C5" s="187"/>
      <c r="D5" s="188"/>
      <c r="E5" s="187"/>
      <c r="F5" s="808" t="s">
        <v>530</v>
      </c>
      <c r="G5" s="808"/>
    </row>
    <row r="6" spans="1:7" ht="10.5" customHeight="1" x14ac:dyDescent="0.2">
      <c r="A6" s="801" t="s">
        <v>631</v>
      </c>
      <c r="B6" s="802"/>
      <c r="C6" s="806">
        <v>2019</v>
      </c>
      <c r="D6" s="806"/>
      <c r="E6" s="806"/>
      <c r="F6" s="745" t="s">
        <v>632</v>
      </c>
      <c r="G6" s="745"/>
    </row>
    <row r="7" spans="1:7" s="221" customFormat="1" ht="17.25" customHeight="1" x14ac:dyDescent="0.2">
      <c r="A7" s="803"/>
      <c r="B7" s="804"/>
      <c r="C7" s="807"/>
      <c r="D7" s="807"/>
      <c r="E7" s="807"/>
      <c r="F7" s="746"/>
      <c r="G7" s="746"/>
    </row>
    <row r="8" spans="1:7" ht="37.5" customHeight="1" x14ac:dyDescent="0.25">
      <c r="A8" s="804"/>
      <c r="B8" s="804"/>
      <c r="C8" s="165" t="s">
        <v>311</v>
      </c>
      <c r="D8" s="367" t="s">
        <v>753</v>
      </c>
      <c r="E8" s="165" t="s">
        <v>312</v>
      </c>
      <c r="F8" s="746"/>
      <c r="G8" s="746"/>
    </row>
    <row r="9" spans="1:7" ht="31.5" customHeight="1" x14ac:dyDescent="0.2">
      <c r="A9" s="805"/>
      <c r="B9" s="805"/>
      <c r="C9" s="166" t="s">
        <v>449</v>
      </c>
      <c r="D9" s="366" t="s">
        <v>448</v>
      </c>
      <c r="E9" s="166" t="s">
        <v>447</v>
      </c>
      <c r="F9" s="747"/>
      <c r="G9" s="747"/>
    </row>
    <row r="10" spans="1:7" ht="18.75" customHeight="1" thickBot="1" x14ac:dyDescent="0.25">
      <c r="A10" s="346" t="s">
        <v>313</v>
      </c>
      <c r="B10" s="350" t="s">
        <v>314</v>
      </c>
      <c r="C10" s="351">
        <v>22620</v>
      </c>
      <c r="D10" s="352">
        <v>11.62816091954023</v>
      </c>
      <c r="E10" s="351">
        <v>595</v>
      </c>
      <c r="F10" s="353" t="s">
        <v>315</v>
      </c>
      <c r="G10" s="354" t="s">
        <v>313</v>
      </c>
    </row>
    <row r="11" spans="1:7" ht="18.75" customHeight="1" thickTop="1" thickBot="1" x14ac:dyDescent="0.25">
      <c r="A11" s="347" t="s">
        <v>316</v>
      </c>
      <c r="B11" s="355" t="s">
        <v>317</v>
      </c>
      <c r="C11" s="249">
        <v>4496</v>
      </c>
      <c r="D11" s="303">
        <v>6.252446619217082</v>
      </c>
      <c r="E11" s="249">
        <v>91</v>
      </c>
      <c r="F11" s="266" t="s">
        <v>318</v>
      </c>
      <c r="G11" s="356" t="s">
        <v>316</v>
      </c>
    </row>
    <row r="12" spans="1:7" ht="18.75" customHeight="1" thickTop="1" thickBot="1" x14ac:dyDescent="0.25">
      <c r="A12" s="346" t="s">
        <v>319</v>
      </c>
      <c r="B12" s="350" t="s">
        <v>320</v>
      </c>
      <c r="C12" s="246">
        <v>9379</v>
      </c>
      <c r="D12" s="357">
        <v>4.810640793261542</v>
      </c>
      <c r="E12" s="246">
        <v>71</v>
      </c>
      <c r="F12" s="353" t="s">
        <v>618</v>
      </c>
      <c r="G12" s="354" t="s">
        <v>319</v>
      </c>
    </row>
    <row r="13" spans="1:7" ht="24" customHeight="1" thickTop="1" thickBot="1" x14ac:dyDescent="0.25">
      <c r="A13" s="347" t="s">
        <v>321</v>
      </c>
      <c r="B13" s="355" t="s">
        <v>322</v>
      </c>
      <c r="C13" s="249">
        <v>26709</v>
      </c>
      <c r="D13" s="303">
        <v>4.0589688868920586</v>
      </c>
      <c r="E13" s="249">
        <v>176</v>
      </c>
      <c r="F13" s="266" t="s">
        <v>619</v>
      </c>
      <c r="G13" s="356" t="s">
        <v>321</v>
      </c>
    </row>
    <row r="14" spans="1:7" ht="16.5" customHeight="1" thickTop="1" thickBot="1" x14ac:dyDescent="0.25">
      <c r="A14" s="346" t="s">
        <v>323</v>
      </c>
      <c r="B14" s="350" t="s">
        <v>324</v>
      </c>
      <c r="C14" s="246">
        <v>2460</v>
      </c>
      <c r="D14" s="357">
        <v>8.2093495934959346</v>
      </c>
      <c r="E14" s="246">
        <v>3</v>
      </c>
      <c r="F14" s="353" t="s">
        <v>620</v>
      </c>
      <c r="G14" s="354" t="s">
        <v>323</v>
      </c>
    </row>
    <row r="15" spans="1:7" ht="16.5" customHeight="1" thickTop="1" thickBot="1" x14ac:dyDescent="0.25">
      <c r="A15" s="347" t="s">
        <v>325</v>
      </c>
      <c r="B15" s="355" t="s">
        <v>326</v>
      </c>
      <c r="C15" s="249">
        <v>3569</v>
      </c>
      <c r="D15" s="303">
        <v>5.9652563743345475</v>
      </c>
      <c r="E15" s="249">
        <v>24</v>
      </c>
      <c r="F15" s="266" t="s">
        <v>327</v>
      </c>
      <c r="G15" s="356" t="s">
        <v>325</v>
      </c>
    </row>
    <row r="16" spans="1:7" ht="16.5" customHeight="1" thickTop="1" thickBot="1" x14ac:dyDescent="0.25">
      <c r="A16" s="348" t="s">
        <v>328</v>
      </c>
      <c r="B16" s="358" t="s">
        <v>329</v>
      </c>
      <c r="C16" s="246">
        <v>852</v>
      </c>
      <c r="D16" s="357">
        <v>7.637323943661972</v>
      </c>
      <c r="E16" s="246">
        <v>1</v>
      </c>
      <c r="F16" s="261" t="s">
        <v>330</v>
      </c>
      <c r="G16" s="359" t="s">
        <v>328</v>
      </c>
    </row>
    <row r="17" spans="1:7" ht="17.25" customHeight="1" thickTop="1" thickBot="1" x14ac:dyDescent="0.25">
      <c r="A17" s="347" t="s">
        <v>331</v>
      </c>
      <c r="B17" s="355" t="s">
        <v>617</v>
      </c>
      <c r="C17" s="249">
        <v>1628</v>
      </c>
      <c r="D17" s="303">
        <v>1.3243243243243243</v>
      </c>
      <c r="E17" s="249">
        <v>1</v>
      </c>
      <c r="F17" s="266" t="s">
        <v>332</v>
      </c>
      <c r="G17" s="356" t="s">
        <v>331</v>
      </c>
    </row>
    <row r="18" spans="1:7" ht="17.25" customHeight="1" thickTop="1" thickBot="1" x14ac:dyDescent="0.25">
      <c r="A18" s="346" t="s">
        <v>333</v>
      </c>
      <c r="B18" s="350" t="s">
        <v>334</v>
      </c>
      <c r="C18" s="246">
        <v>6250</v>
      </c>
      <c r="D18" s="357">
        <v>3.1862400000000002</v>
      </c>
      <c r="E18" s="246">
        <v>23</v>
      </c>
      <c r="F18" s="353" t="s">
        <v>335</v>
      </c>
      <c r="G18" s="354" t="s">
        <v>333</v>
      </c>
    </row>
    <row r="19" spans="1:7" ht="17.25" customHeight="1" thickTop="1" thickBot="1" x14ac:dyDescent="0.25">
      <c r="A19" s="347" t="s">
        <v>336</v>
      </c>
      <c r="B19" s="355" t="s">
        <v>337</v>
      </c>
      <c r="C19" s="249">
        <v>13937</v>
      </c>
      <c r="D19" s="303">
        <v>1.3557437038100022</v>
      </c>
      <c r="E19" s="249">
        <v>1</v>
      </c>
      <c r="F19" s="266" t="s">
        <v>338</v>
      </c>
      <c r="G19" s="356" t="s">
        <v>336</v>
      </c>
    </row>
    <row r="20" spans="1:7" ht="17.25" customHeight="1" thickTop="1" thickBot="1" x14ac:dyDescent="0.25">
      <c r="A20" s="346" t="s">
        <v>339</v>
      </c>
      <c r="B20" s="350" t="s">
        <v>340</v>
      </c>
      <c r="C20" s="246">
        <v>13427</v>
      </c>
      <c r="D20" s="357">
        <v>2.2250688910404408</v>
      </c>
      <c r="E20" s="246">
        <v>2</v>
      </c>
      <c r="F20" s="353" t="s">
        <v>341</v>
      </c>
      <c r="G20" s="354" t="s">
        <v>339</v>
      </c>
    </row>
    <row r="21" spans="1:7" ht="15" customHeight="1" thickTop="1" thickBot="1" x14ac:dyDescent="0.25">
      <c r="A21" s="347" t="s">
        <v>342</v>
      </c>
      <c r="B21" s="355" t="s">
        <v>343</v>
      </c>
      <c r="C21" s="249">
        <v>2839</v>
      </c>
      <c r="D21" s="303">
        <v>1.805917576611483</v>
      </c>
      <c r="E21" s="249">
        <v>1</v>
      </c>
      <c r="F21" s="266" t="s">
        <v>573</v>
      </c>
      <c r="G21" s="356" t="s">
        <v>342</v>
      </c>
    </row>
    <row r="22" spans="1:7" ht="15" customHeight="1" thickTop="1" thickBot="1" x14ac:dyDescent="0.25">
      <c r="A22" s="346" t="s">
        <v>344</v>
      </c>
      <c r="B22" s="350" t="s">
        <v>345</v>
      </c>
      <c r="C22" s="246">
        <v>3325</v>
      </c>
      <c r="D22" s="357">
        <v>1.802406015037594</v>
      </c>
      <c r="E22" s="246">
        <v>0</v>
      </c>
      <c r="F22" s="353" t="s">
        <v>574</v>
      </c>
      <c r="G22" s="354" t="s">
        <v>344</v>
      </c>
    </row>
    <row r="23" spans="1:7" ht="15" customHeight="1" thickTop="1" thickBot="1" x14ac:dyDescent="0.25">
      <c r="A23" s="347" t="s">
        <v>346</v>
      </c>
      <c r="B23" s="355" t="s">
        <v>347</v>
      </c>
      <c r="C23" s="249">
        <v>7391</v>
      </c>
      <c r="D23" s="303">
        <v>1.7848734947909619</v>
      </c>
      <c r="E23" s="249">
        <v>1</v>
      </c>
      <c r="F23" s="266" t="s">
        <v>575</v>
      </c>
      <c r="G23" s="356" t="s">
        <v>346</v>
      </c>
    </row>
    <row r="24" spans="1:7" ht="15" customHeight="1" thickTop="1" thickBot="1" x14ac:dyDescent="0.25">
      <c r="A24" s="346" t="s">
        <v>348</v>
      </c>
      <c r="B24" s="350" t="s">
        <v>349</v>
      </c>
      <c r="C24" s="246">
        <v>29714</v>
      </c>
      <c r="D24" s="357">
        <v>2.441509052971663</v>
      </c>
      <c r="E24" s="246">
        <v>0</v>
      </c>
      <c r="F24" s="353" t="s">
        <v>577</v>
      </c>
      <c r="G24" s="354" t="s">
        <v>348</v>
      </c>
    </row>
    <row r="25" spans="1:7" ht="15" customHeight="1" thickTop="1" thickBot="1" x14ac:dyDescent="0.25">
      <c r="A25" s="347" t="s">
        <v>350</v>
      </c>
      <c r="B25" s="355" t="s">
        <v>351</v>
      </c>
      <c r="C25" s="249">
        <v>8084</v>
      </c>
      <c r="D25" s="303">
        <v>4.5598713508164277</v>
      </c>
      <c r="E25" s="249">
        <v>31</v>
      </c>
      <c r="F25" s="266" t="s">
        <v>576</v>
      </c>
      <c r="G25" s="356" t="s">
        <v>350</v>
      </c>
    </row>
    <row r="26" spans="1:7" ht="15" customHeight="1" thickTop="1" thickBot="1" x14ac:dyDescent="0.25">
      <c r="A26" s="346" t="s">
        <v>352</v>
      </c>
      <c r="B26" s="350" t="s">
        <v>353</v>
      </c>
      <c r="C26" s="246">
        <v>873</v>
      </c>
      <c r="D26" s="357">
        <v>2.3161512027491411</v>
      </c>
      <c r="E26" s="246">
        <v>0</v>
      </c>
      <c r="F26" s="353" t="s">
        <v>578</v>
      </c>
      <c r="G26" s="354" t="s">
        <v>352</v>
      </c>
    </row>
    <row r="27" spans="1:7" ht="15" customHeight="1" thickTop="1" thickBot="1" x14ac:dyDescent="0.25">
      <c r="A27" s="347" t="s">
        <v>354</v>
      </c>
      <c r="B27" s="355" t="s">
        <v>355</v>
      </c>
      <c r="C27" s="249">
        <v>9996</v>
      </c>
      <c r="D27" s="303">
        <v>0.89225690276110448</v>
      </c>
      <c r="E27" s="249">
        <v>0</v>
      </c>
      <c r="F27" s="266" t="s">
        <v>356</v>
      </c>
      <c r="G27" s="356" t="s">
        <v>354</v>
      </c>
    </row>
    <row r="28" spans="1:7" ht="15" customHeight="1" thickTop="1" thickBot="1" x14ac:dyDescent="0.25">
      <c r="A28" s="346" t="s">
        <v>357</v>
      </c>
      <c r="B28" s="350" t="s">
        <v>615</v>
      </c>
      <c r="C28" s="246">
        <v>7984</v>
      </c>
      <c r="D28" s="357">
        <v>2.9411322645290583</v>
      </c>
      <c r="E28" s="246">
        <v>3</v>
      </c>
      <c r="F28" s="353" t="s">
        <v>358</v>
      </c>
      <c r="G28" s="354" t="s">
        <v>357</v>
      </c>
    </row>
    <row r="29" spans="1:7" ht="27" customHeight="1" thickTop="1" x14ac:dyDescent="0.2">
      <c r="A29" s="349" t="s">
        <v>359</v>
      </c>
      <c r="B29" s="360" t="s">
        <v>616</v>
      </c>
      <c r="C29" s="361">
        <v>19367</v>
      </c>
      <c r="D29" s="362">
        <v>1.7537047555119534</v>
      </c>
      <c r="E29" s="361">
        <v>0</v>
      </c>
      <c r="F29" s="363" t="s">
        <v>621</v>
      </c>
      <c r="G29" s="364" t="s">
        <v>359</v>
      </c>
    </row>
    <row r="30" spans="1:7" ht="19.5" customHeight="1" x14ac:dyDescent="0.2">
      <c r="A30" s="795" t="s">
        <v>0</v>
      </c>
      <c r="B30" s="796"/>
      <c r="C30" s="365">
        <f t="shared" ref="C30:E30" si="0">SUM(C10:C29)</f>
        <v>194900</v>
      </c>
      <c r="D30" s="365"/>
      <c r="E30" s="365">
        <f t="shared" si="0"/>
        <v>1024</v>
      </c>
      <c r="F30" s="797" t="s">
        <v>5</v>
      </c>
      <c r="G30" s="798"/>
    </row>
  </sheetData>
  <mergeCells count="11">
    <mergeCell ref="A30:B30"/>
    <mergeCell ref="F30:G30"/>
    <mergeCell ref="A1:G1"/>
    <mergeCell ref="A2:G2"/>
    <mergeCell ref="A3:G3"/>
    <mergeCell ref="A4:G4"/>
    <mergeCell ref="A6:B9"/>
    <mergeCell ref="F6:G9"/>
    <mergeCell ref="C6:E7"/>
    <mergeCell ref="F5:G5"/>
    <mergeCell ref="A5:B5"/>
  </mergeCells>
  <pageMargins left="0.7" right="0.7" top="0.75" bottom="0.75" header="0.3" footer="0.3"/>
  <pageSetup paperSize="9" scale="80" orientation="landscape"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4"/>
  <sheetViews>
    <sheetView showGridLines="0" rightToLeft="1" view="pageBreakPreview" zoomScaleNormal="100" zoomScaleSheetLayoutView="100" workbookViewId="0">
      <selection activeCell="A4" sqref="A4:F4"/>
    </sheetView>
  </sheetViews>
  <sheetFormatPr defaultColWidth="9.140625" defaultRowHeight="15" x14ac:dyDescent="0.2"/>
  <cols>
    <col min="1" max="1" width="3.42578125" style="20" customWidth="1"/>
    <col min="2" max="2" width="26" style="20" customWidth="1"/>
    <col min="3" max="4" width="12.140625" style="224" customWidth="1"/>
    <col min="5" max="5" width="27.28515625" style="20" customWidth="1"/>
    <col min="6" max="6" width="3.7109375" style="18" customWidth="1"/>
    <col min="7" max="16384" width="9.140625" style="50"/>
  </cols>
  <sheetData>
    <row r="1" spans="1:6" s="26" customFormat="1" ht="21" customHeight="1" x14ac:dyDescent="0.2">
      <c r="A1" s="810" t="s">
        <v>466</v>
      </c>
      <c r="B1" s="810"/>
      <c r="C1" s="810"/>
      <c r="D1" s="810"/>
      <c r="E1" s="810"/>
      <c r="F1" s="810"/>
    </row>
    <row r="2" spans="1:6" s="7" customFormat="1" ht="21.95" customHeight="1" x14ac:dyDescent="0.2">
      <c r="A2" s="811" t="s">
        <v>761</v>
      </c>
      <c r="B2" s="811"/>
      <c r="C2" s="811"/>
      <c r="D2" s="811"/>
      <c r="E2" s="811"/>
      <c r="F2" s="811"/>
    </row>
    <row r="3" spans="1:6" s="26" customFormat="1" ht="30.75" customHeight="1" x14ac:dyDescent="0.2">
      <c r="A3" s="731" t="s">
        <v>497</v>
      </c>
      <c r="B3" s="731"/>
      <c r="C3" s="731"/>
      <c r="D3" s="731"/>
      <c r="E3" s="731"/>
      <c r="F3" s="731"/>
    </row>
    <row r="4" spans="1:6" s="26" customFormat="1" ht="15.75" x14ac:dyDescent="0.2">
      <c r="A4" s="688" t="s">
        <v>761</v>
      </c>
      <c r="B4" s="688"/>
      <c r="C4" s="688"/>
      <c r="D4" s="688"/>
      <c r="E4" s="688"/>
      <c r="F4" s="688"/>
    </row>
    <row r="5" spans="1:6" s="26" customFormat="1" ht="21.95" customHeight="1" x14ac:dyDescent="0.2">
      <c r="A5" s="815" t="s">
        <v>532</v>
      </c>
      <c r="B5" s="815"/>
      <c r="C5" s="222"/>
      <c r="D5" s="222"/>
      <c r="E5" s="816" t="s">
        <v>624</v>
      </c>
      <c r="F5" s="816"/>
    </row>
    <row r="6" spans="1:6" s="67" customFormat="1" ht="14.25" customHeight="1" x14ac:dyDescent="0.2">
      <c r="A6" s="812" t="s">
        <v>633</v>
      </c>
      <c r="B6" s="812"/>
      <c r="C6" s="503"/>
      <c r="D6" s="343"/>
      <c r="E6" s="745" t="s">
        <v>465</v>
      </c>
      <c r="F6" s="745"/>
    </row>
    <row r="7" spans="1:6" s="67" customFormat="1" ht="14.25" customHeight="1" x14ac:dyDescent="0.2">
      <c r="A7" s="813"/>
      <c r="B7" s="813"/>
      <c r="C7" s="504">
        <v>2018</v>
      </c>
      <c r="D7" s="344">
        <v>2019</v>
      </c>
      <c r="E7" s="746"/>
      <c r="F7" s="746"/>
    </row>
    <row r="8" spans="1:6" s="67" customFormat="1" ht="14.25" customHeight="1" x14ac:dyDescent="0.2">
      <c r="A8" s="814"/>
      <c r="B8" s="814"/>
      <c r="C8" s="505"/>
      <c r="D8" s="345"/>
      <c r="E8" s="747"/>
      <c r="F8" s="747"/>
    </row>
    <row r="9" spans="1:6" s="26" customFormat="1" ht="19.5" customHeight="1" thickBot="1" x14ac:dyDescent="0.25">
      <c r="A9" s="411"/>
      <c r="B9" s="350" t="s">
        <v>740</v>
      </c>
      <c r="C9" s="368">
        <v>36282</v>
      </c>
      <c r="D9" s="368">
        <v>38953</v>
      </c>
      <c r="E9" s="524" t="s">
        <v>360</v>
      </c>
      <c r="F9" s="525"/>
    </row>
    <row r="10" spans="1:6" s="26" customFormat="1" ht="19.5" customHeight="1" thickTop="1" thickBot="1" x14ac:dyDescent="0.25">
      <c r="A10" s="412"/>
      <c r="B10" s="355" t="s">
        <v>741</v>
      </c>
      <c r="C10" s="249">
        <v>20911</v>
      </c>
      <c r="D10" s="249">
        <v>21605</v>
      </c>
      <c r="E10" s="526" t="s">
        <v>361</v>
      </c>
      <c r="F10" s="527"/>
    </row>
    <row r="11" spans="1:6" s="26" customFormat="1" ht="19.5" customHeight="1" thickTop="1" thickBot="1" x14ac:dyDescent="0.25">
      <c r="A11" s="411"/>
      <c r="B11" s="350" t="s">
        <v>733</v>
      </c>
      <c r="C11" s="246">
        <v>615738</v>
      </c>
      <c r="D11" s="246">
        <v>711327</v>
      </c>
      <c r="E11" s="528" t="s">
        <v>362</v>
      </c>
      <c r="F11" s="525"/>
    </row>
    <row r="12" spans="1:6" s="26" customFormat="1" ht="29.25" customHeight="1" thickTop="1" thickBot="1" x14ac:dyDescent="0.25">
      <c r="A12" s="412"/>
      <c r="B12" s="355" t="s">
        <v>742</v>
      </c>
      <c r="C12" s="249">
        <v>275695</v>
      </c>
      <c r="D12" s="249">
        <v>323382</v>
      </c>
      <c r="E12" s="526" t="s">
        <v>722</v>
      </c>
      <c r="F12" s="527"/>
    </row>
    <row r="13" spans="1:6" s="26" customFormat="1" ht="19.5" customHeight="1" thickTop="1" thickBot="1" x14ac:dyDescent="0.25">
      <c r="A13" s="411"/>
      <c r="B13" s="350" t="s">
        <v>743</v>
      </c>
      <c r="C13" s="246">
        <v>13558978</v>
      </c>
      <c r="D13" s="246">
        <v>15076145</v>
      </c>
      <c r="E13" s="528" t="s">
        <v>745</v>
      </c>
      <c r="F13" s="525"/>
    </row>
    <row r="14" spans="1:6" s="26" customFormat="1" ht="19.5" customHeight="1" thickTop="1" thickBot="1" x14ac:dyDescent="0.25">
      <c r="A14" s="412"/>
      <c r="B14" s="355" t="s">
        <v>744</v>
      </c>
      <c r="C14" s="249">
        <v>1614816</v>
      </c>
      <c r="D14" s="249">
        <v>1697063</v>
      </c>
      <c r="E14" s="526" t="s">
        <v>363</v>
      </c>
      <c r="F14" s="527"/>
    </row>
    <row r="15" spans="1:6" s="26" customFormat="1" ht="19.5" customHeight="1" thickTop="1" thickBot="1" x14ac:dyDescent="0.25">
      <c r="A15" s="411"/>
      <c r="B15" s="350" t="s">
        <v>734</v>
      </c>
      <c r="C15" s="246">
        <v>1036</v>
      </c>
      <c r="D15" s="246">
        <v>1231</v>
      </c>
      <c r="E15" s="528" t="s">
        <v>723</v>
      </c>
      <c r="F15" s="525"/>
    </row>
    <row r="16" spans="1:6" s="26" customFormat="1" ht="19.5" customHeight="1" thickTop="1" thickBot="1" x14ac:dyDescent="0.25">
      <c r="A16" s="412"/>
      <c r="B16" s="355" t="s">
        <v>735</v>
      </c>
      <c r="C16" s="249">
        <v>218358</v>
      </c>
      <c r="D16" s="249">
        <v>232214</v>
      </c>
      <c r="E16" s="526" t="s">
        <v>724</v>
      </c>
      <c r="F16" s="527"/>
    </row>
    <row r="17" spans="1:6" s="26" customFormat="1" ht="19.5" customHeight="1" thickTop="1" thickBot="1" x14ac:dyDescent="0.25">
      <c r="A17" s="411"/>
      <c r="B17" s="350" t="s">
        <v>736</v>
      </c>
      <c r="C17" s="246">
        <v>4283</v>
      </c>
      <c r="D17" s="246">
        <v>4445</v>
      </c>
      <c r="E17" s="528" t="s">
        <v>725</v>
      </c>
      <c r="F17" s="525"/>
    </row>
    <row r="18" spans="1:6" s="26" customFormat="1" ht="19.5" customHeight="1" thickTop="1" thickBot="1" x14ac:dyDescent="0.25">
      <c r="A18" s="412"/>
      <c r="B18" s="355" t="s">
        <v>737</v>
      </c>
      <c r="C18" s="249">
        <v>488782</v>
      </c>
      <c r="D18" s="249">
        <v>568920</v>
      </c>
      <c r="E18" s="526" t="s">
        <v>726</v>
      </c>
      <c r="F18" s="527"/>
    </row>
    <row r="19" spans="1:6" s="26" customFormat="1" ht="19.5" customHeight="1" thickTop="1" thickBot="1" x14ac:dyDescent="0.25">
      <c r="A19" s="411"/>
      <c r="B19" s="350" t="s">
        <v>738</v>
      </c>
      <c r="C19" s="246">
        <v>1534136</v>
      </c>
      <c r="D19" s="246">
        <v>1792460</v>
      </c>
      <c r="E19" s="528" t="s">
        <v>727</v>
      </c>
      <c r="F19" s="525"/>
    </row>
    <row r="20" spans="1:6" s="26" customFormat="1" ht="19.5" customHeight="1" thickTop="1" thickBot="1" x14ac:dyDescent="0.25">
      <c r="A20" s="412"/>
      <c r="B20" s="355" t="s">
        <v>739</v>
      </c>
      <c r="C20" s="249">
        <v>14906</v>
      </c>
      <c r="D20" s="249">
        <v>15618</v>
      </c>
      <c r="E20" s="526" t="s">
        <v>728</v>
      </c>
      <c r="F20" s="527"/>
    </row>
    <row r="21" spans="1:6" s="26" customFormat="1" ht="19.5" customHeight="1" thickTop="1" thickBot="1" x14ac:dyDescent="0.25">
      <c r="A21" s="411"/>
      <c r="B21" s="350" t="s">
        <v>731</v>
      </c>
      <c r="C21" s="246">
        <v>363258</v>
      </c>
      <c r="D21" s="246">
        <v>357887</v>
      </c>
      <c r="E21" s="528" t="s">
        <v>729</v>
      </c>
      <c r="F21" s="525"/>
    </row>
    <row r="22" spans="1:6" s="26" customFormat="1" ht="19.5" customHeight="1" thickTop="1" x14ac:dyDescent="0.2">
      <c r="A22" s="529"/>
      <c r="B22" s="274" t="s">
        <v>732</v>
      </c>
      <c r="C22" s="252">
        <v>468700</v>
      </c>
      <c r="D22" s="252">
        <v>550476</v>
      </c>
      <c r="E22" s="530" t="s">
        <v>730</v>
      </c>
      <c r="F22" s="276"/>
    </row>
    <row r="23" spans="1:6" s="26" customFormat="1" ht="19.5" customHeight="1" x14ac:dyDescent="0.2">
      <c r="A23" s="796" t="s">
        <v>4</v>
      </c>
      <c r="B23" s="796"/>
      <c r="C23" s="365">
        <f>SUM(C9:C22)</f>
        <v>19215879</v>
      </c>
      <c r="D23" s="365">
        <f>SUM(D9:D22)</f>
        <v>21391726</v>
      </c>
      <c r="E23" s="531" t="s">
        <v>5</v>
      </c>
      <c r="F23" s="531"/>
    </row>
    <row r="24" spans="1:6" x14ac:dyDescent="0.2">
      <c r="A24" s="31" t="s">
        <v>746</v>
      </c>
      <c r="F24" s="539" t="s">
        <v>747</v>
      </c>
    </row>
  </sheetData>
  <mergeCells count="9">
    <mergeCell ref="A23:B23"/>
    <mergeCell ref="A1:F1"/>
    <mergeCell ref="A2:F2"/>
    <mergeCell ref="A3:F3"/>
    <mergeCell ref="A4:F4"/>
    <mergeCell ref="A6:B8"/>
    <mergeCell ref="E6:F8"/>
    <mergeCell ref="A5:B5"/>
    <mergeCell ref="E5:F5"/>
  </mergeCells>
  <printOptions horizontalCentered="1" verticalCentered="1"/>
  <pageMargins left="0" right="0" top="0" bottom="0" header="0" footer="0"/>
  <pageSetup paperSize="9" scale="95" orientation="portrait" r:id="rId1"/>
  <headerFooter alignWithMargins="0"/>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8"/>
  <sheetViews>
    <sheetView showGridLines="0" rightToLeft="1" view="pageBreakPreview" zoomScaleNormal="100" zoomScaleSheetLayoutView="100" workbookViewId="0">
      <selection activeCell="Q8" sqref="Q8"/>
    </sheetView>
  </sheetViews>
  <sheetFormatPr defaultRowHeight="12.75" x14ac:dyDescent="0.2"/>
  <cols>
    <col min="1" max="1" width="7" style="43" customWidth="1"/>
    <col min="2" max="2" width="11.42578125" style="43" customWidth="1"/>
    <col min="3" max="3" width="13.5703125" style="44" customWidth="1"/>
    <col min="4" max="4" width="10.85546875" style="44" customWidth="1"/>
    <col min="5" max="5" width="12.140625" style="44" customWidth="1"/>
    <col min="6" max="6" width="9.7109375" style="44" customWidth="1"/>
    <col min="7" max="7" width="11" style="44" customWidth="1"/>
    <col min="8" max="8" width="12.28515625" style="44" customWidth="1"/>
    <col min="9" max="9" width="11.85546875" style="44" bestFit="1" customWidth="1"/>
    <col min="10" max="11" width="14.5703125" style="44" bestFit="1" customWidth="1"/>
    <col min="12" max="12" width="20.7109375" style="45" customWidth="1"/>
    <col min="13" max="256" width="9.140625" style="45"/>
    <col min="257" max="257" width="7" style="45" customWidth="1"/>
    <col min="258" max="258" width="17.7109375" style="45" customWidth="1"/>
    <col min="259" max="261" width="10.85546875" style="45" customWidth="1"/>
    <col min="262" max="262" width="12.7109375" style="45" customWidth="1"/>
    <col min="263" max="264" width="11.28515625" style="45" customWidth="1"/>
    <col min="265" max="265" width="12.42578125" style="45" customWidth="1"/>
    <col min="266" max="266" width="12.7109375" style="45" customWidth="1"/>
    <col min="267" max="267" width="17.7109375" style="45" customWidth="1"/>
    <col min="268" max="268" width="6.42578125" style="45" customWidth="1"/>
    <col min="269" max="512" width="9.140625" style="45"/>
    <col min="513" max="513" width="7" style="45" customWidth="1"/>
    <col min="514" max="514" width="17.7109375" style="45" customWidth="1"/>
    <col min="515" max="517" width="10.85546875" style="45" customWidth="1"/>
    <col min="518" max="518" width="12.7109375" style="45" customWidth="1"/>
    <col min="519" max="520" width="11.28515625" style="45" customWidth="1"/>
    <col min="521" max="521" width="12.42578125" style="45" customWidth="1"/>
    <col min="522" max="522" width="12.7109375" style="45" customWidth="1"/>
    <col min="523" max="523" width="17.7109375" style="45" customWidth="1"/>
    <col min="524" max="524" width="6.42578125" style="45" customWidth="1"/>
    <col min="525" max="768" width="9.140625" style="45"/>
    <col min="769" max="769" width="7" style="45" customWidth="1"/>
    <col min="770" max="770" width="17.7109375" style="45" customWidth="1"/>
    <col min="771" max="773" width="10.85546875" style="45" customWidth="1"/>
    <col min="774" max="774" width="12.7109375" style="45" customWidth="1"/>
    <col min="775" max="776" width="11.28515625" style="45" customWidth="1"/>
    <col min="777" max="777" width="12.42578125" style="45" customWidth="1"/>
    <col min="778" max="778" width="12.7109375" style="45" customWidth="1"/>
    <col min="779" max="779" width="17.7109375" style="45" customWidth="1"/>
    <col min="780" max="780" width="6.42578125" style="45" customWidth="1"/>
    <col min="781" max="1024" width="9.140625" style="45"/>
    <col min="1025" max="1025" width="7" style="45" customWidth="1"/>
    <col min="1026" max="1026" width="17.7109375" style="45" customWidth="1"/>
    <col min="1027" max="1029" width="10.85546875" style="45" customWidth="1"/>
    <col min="1030" max="1030" width="12.7109375" style="45" customWidth="1"/>
    <col min="1031" max="1032" width="11.28515625" style="45" customWidth="1"/>
    <col min="1033" max="1033" width="12.42578125" style="45" customWidth="1"/>
    <col min="1034" max="1034" width="12.7109375" style="45" customWidth="1"/>
    <col min="1035" max="1035" width="17.7109375" style="45" customWidth="1"/>
    <col min="1036" max="1036" width="6.42578125" style="45" customWidth="1"/>
    <col min="1037" max="1280" width="9.140625" style="45"/>
    <col min="1281" max="1281" width="7" style="45" customWidth="1"/>
    <col min="1282" max="1282" width="17.7109375" style="45" customWidth="1"/>
    <col min="1283" max="1285" width="10.85546875" style="45" customWidth="1"/>
    <col min="1286" max="1286" width="12.7109375" style="45" customWidth="1"/>
    <col min="1287" max="1288" width="11.28515625" style="45" customWidth="1"/>
    <col min="1289" max="1289" width="12.42578125" style="45" customWidth="1"/>
    <col min="1290" max="1290" width="12.7109375" style="45" customWidth="1"/>
    <col min="1291" max="1291" width="17.7109375" style="45" customWidth="1"/>
    <col min="1292" max="1292" width="6.42578125" style="45" customWidth="1"/>
    <col min="1293" max="1536" width="9.140625" style="45"/>
    <col min="1537" max="1537" width="7" style="45" customWidth="1"/>
    <col min="1538" max="1538" width="17.7109375" style="45" customWidth="1"/>
    <col min="1539" max="1541" width="10.85546875" style="45" customWidth="1"/>
    <col min="1542" max="1542" width="12.7109375" style="45" customWidth="1"/>
    <col min="1543" max="1544" width="11.28515625" style="45" customWidth="1"/>
    <col min="1545" max="1545" width="12.42578125" style="45" customWidth="1"/>
    <col min="1546" max="1546" width="12.7109375" style="45" customWidth="1"/>
    <col min="1547" max="1547" width="17.7109375" style="45" customWidth="1"/>
    <col min="1548" max="1548" width="6.42578125" style="45" customWidth="1"/>
    <col min="1549" max="1792" width="9.140625" style="45"/>
    <col min="1793" max="1793" width="7" style="45" customWidth="1"/>
    <col min="1794" max="1794" width="17.7109375" style="45" customWidth="1"/>
    <col min="1795" max="1797" width="10.85546875" style="45" customWidth="1"/>
    <col min="1798" max="1798" width="12.7109375" style="45" customWidth="1"/>
    <col min="1799" max="1800" width="11.28515625" style="45" customWidth="1"/>
    <col min="1801" max="1801" width="12.42578125" style="45" customWidth="1"/>
    <col min="1802" max="1802" width="12.7109375" style="45" customWidth="1"/>
    <col min="1803" max="1803" width="17.7109375" style="45" customWidth="1"/>
    <col min="1804" max="1804" width="6.42578125" style="45" customWidth="1"/>
    <col min="1805" max="2048" width="9.140625" style="45"/>
    <col min="2049" max="2049" width="7" style="45" customWidth="1"/>
    <col min="2050" max="2050" width="17.7109375" style="45" customWidth="1"/>
    <col min="2051" max="2053" width="10.85546875" style="45" customWidth="1"/>
    <col min="2054" max="2054" width="12.7109375" style="45" customWidth="1"/>
    <col min="2055" max="2056" width="11.28515625" style="45" customWidth="1"/>
    <col min="2057" max="2057" width="12.42578125" style="45" customWidth="1"/>
    <col min="2058" max="2058" width="12.7109375" style="45" customWidth="1"/>
    <col min="2059" max="2059" width="17.7109375" style="45" customWidth="1"/>
    <col min="2060" max="2060" width="6.42578125" style="45" customWidth="1"/>
    <col min="2061" max="2304" width="9.140625" style="45"/>
    <col min="2305" max="2305" width="7" style="45" customWidth="1"/>
    <col min="2306" max="2306" width="17.7109375" style="45" customWidth="1"/>
    <col min="2307" max="2309" width="10.85546875" style="45" customWidth="1"/>
    <col min="2310" max="2310" width="12.7109375" style="45" customWidth="1"/>
    <col min="2311" max="2312" width="11.28515625" style="45" customWidth="1"/>
    <col min="2313" max="2313" width="12.42578125" style="45" customWidth="1"/>
    <col min="2314" max="2314" width="12.7109375" style="45" customWidth="1"/>
    <col min="2315" max="2315" width="17.7109375" style="45" customWidth="1"/>
    <col min="2316" max="2316" width="6.42578125" style="45" customWidth="1"/>
    <col min="2317" max="2560" width="9.140625" style="45"/>
    <col min="2561" max="2561" width="7" style="45" customWidth="1"/>
    <col min="2562" max="2562" width="17.7109375" style="45" customWidth="1"/>
    <col min="2563" max="2565" width="10.85546875" style="45" customWidth="1"/>
    <col min="2566" max="2566" width="12.7109375" style="45" customWidth="1"/>
    <col min="2567" max="2568" width="11.28515625" style="45" customWidth="1"/>
    <col min="2569" max="2569" width="12.42578125" style="45" customWidth="1"/>
    <col min="2570" max="2570" width="12.7109375" style="45" customWidth="1"/>
    <col min="2571" max="2571" width="17.7109375" style="45" customWidth="1"/>
    <col min="2572" max="2572" width="6.42578125" style="45" customWidth="1"/>
    <col min="2573" max="2816" width="9.140625" style="45"/>
    <col min="2817" max="2817" width="7" style="45" customWidth="1"/>
    <col min="2818" max="2818" width="17.7109375" style="45" customWidth="1"/>
    <col min="2819" max="2821" width="10.85546875" style="45" customWidth="1"/>
    <col min="2822" max="2822" width="12.7109375" style="45" customWidth="1"/>
    <col min="2823" max="2824" width="11.28515625" style="45" customWidth="1"/>
    <col min="2825" max="2825" width="12.42578125" style="45" customWidth="1"/>
    <col min="2826" max="2826" width="12.7109375" style="45" customWidth="1"/>
    <col min="2827" max="2827" width="17.7109375" style="45" customWidth="1"/>
    <col min="2828" max="2828" width="6.42578125" style="45" customWidth="1"/>
    <col min="2829" max="3072" width="9.140625" style="45"/>
    <col min="3073" max="3073" width="7" style="45" customWidth="1"/>
    <col min="3074" max="3074" width="17.7109375" style="45" customWidth="1"/>
    <col min="3075" max="3077" width="10.85546875" style="45" customWidth="1"/>
    <col min="3078" max="3078" width="12.7109375" style="45" customWidth="1"/>
    <col min="3079" max="3080" width="11.28515625" style="45" customWidth="1"/>
    <col min="3081" max="3081" width="12.42578125" style="45" customWidth="1"/>
    <col min="3082" max="3082" width="12.7109375" style="45" customWidth="1"/>
    <col min="3083" max="3083" width="17.7109375" style="45" customWidth="1"/>
    <col min="3084" max="3084" width="6.42578125" style="45" customWidth="1"/>
    <col min="3085" max="3328" width="9.140625" style="45"/>
    <col min="3329" max="3329" width="7" style="45" customWidth="1"/>
    <col min="3330" max="3330" width="17.7109375" style="45" customWidth="1"/>
    <col min="3331" max="3333" width="10.85546875" style="45" customWidth="1"/>
    <col min="3334" max="3334" width="12.7109375" style="45" customWidth="1"/>
    <col min="3335" max="3336" width="11.28515625" style="45" customWidth="1"/>
    <col min="3337" max="3337" width="12.42578125" style="45" customWidth="1"/>
    <col min="3338" max="3338" width="12.7109375" style="45" customWidth="1"/>
    <col min="3339" max="3339" width="17.7109375" style="45" customWidth="1"/>
    <col min="3340" max="3340" width="6.42578125" style="45" customWidth="1"/>
    <col min="3341" max="3584" width="9.140625" style="45"/>
    <col min="3585" max="3585" width="7" style="45" customWidth="1"/>
    <col min="3586" max="3586" width="17.7109375" style="45" customWidth="1"/>
    <col min="3587" max="3589" width="10.85546875" style="45" customWidth="1"/>
    <col min="3590" max="3590" width="12.7109375" style="45" customWidth="1"/>
    <col min="3591" max="3592" width="11.28515625" style="45" customWidth="1"/>
    <col min="3593" max="3593" width="12.42578125" style="45" customWidth="1"/>
    <col min="3594" max="3594" width="12.7109375" style="45" customWidth="1"/>
    <col min="3595" max="3595" width="17.7109375" style="45" customWidth="1"/>
    <col min="3596" max="3596" width="6.42578125" style="45" customWidth="1"/>
    <col min="3597" max="3840" width="9.140625" style="45"/>
    <col min="3841" max="3841" width="7" style="45" customWidth="1"/>
    <col min="3842" max="3842" width="17.7109375" style="45" customWidth="1"/>
    <col min="3843" max="3845" width="10.85546875" style="45" customWidth="1"/>
    <col min="3846" max="3846" width="12.7109375" style="45" customWidth="1"/>
    <col min="3847" max="3848" width="11.28515625" style="45" customWidth="1"/>
    <col min="3849" max="3849" width="12.42578125" style="45" customWidth="1"/>
    <col min="3850" max="3850" width="12.7109375" style="45" customWidth="1"/>
    <col min="3851" max="3851" width="17.7109375" style="45" customWidth="1"/>
    <col min="3852" max="3852" width="6.42578125" style="45" customWidth="1"/>
    <col min="3853" max="4096" width="9.140625" style="45"/>
    <col min="4097" max="4097" width="7" style="45" customWidth="1"/>
    <col min="4098" max="4098" width="17.7109375" style="45" customWidth="1"/>
    <col min="4099" max="4101" width="10.85546875" style="45" customWidth="1"/>
    <col min="4102" max="4102" width="12.7109375" style="45" customWidth="1"/>
    <col min="4103" max="4104" width="11.28515625" style="45" customWidth="1"/>
    <col min="4105" max="4105" width="12.42578125" style="45" customWidth="1"/>
    <col min="4106" max="4106" width="12.7109375" style="45" customWidth="1"/>
    <col min="4107" max="4107" width="17.7109375" style="45" customWidth="1"/>
    <col min="4108" max="4108" width="6.42578125" style="45" customWidth="1"/>
    <col min="4109" max="4352" width="9.140625" style="45"/>
    <col min="4353" max="4353" width="7" style="45" customWidth="1"/>
    <col min="4354" max="4354" width="17.7109375" style="45" customWidth="1"/>
    <col min="4355" max="4357" width="10.85546875" style="45" customWidth="1"/>
    <col min="4358" max="4358" width="12.7109375" style="45" customWidth="1"/>
    <col min="4359" max="4360" width="11.28515625" style="45" customWidth="1"/>
    <col min="4361" max="4361" width="12.42578125" style="45" customWidth="1"/>
    <col min="4362" max="4362" width="12.7109375" style="45" customWidth="1"/>
    <col min="4363" max="4363" width="17.7109375" style="45" customWidth="1"/>
    <col min="4364" max="4364" width="6.42578125" style="45" customWidth="1"/>
    <col min="4365" max="4608" width="9.140625" style="45"/>
    <col min="4609" max="4609" width="7" style="45" customWidth="1"/>
    <col min="4610" max="4610" width="17.7109375" style="45" customWidth="1"/>
    <col min="4611" max="4613" width="10.85546875" style="45" customWidth="1"/>
    <col min="4614" max="4614" width="12.7109375" style="45" customWidth="1"/>
    <col min="4615" max="4616" width="11.28515625" style="45" customWidth="1"/>
    <col min="4617" max="4617" width="12.42578125" style="45" customWidth="1"/>
    <col min="4618" max="4618" width="12.7109375" style="45" customWidth="1"/>
    <col min="4619" max="4619" width="17.7109375" style="45" customWidth="1"/>
    <col min="4620" max="4620" width="6.42578125" style="45" customWidth="1"/>
    <col min="4621" max="4864" width="9.140625" style="45"/>
    <col min="4865" max="4865" width="7" style="45" customWidth="1"/>
    <col min="4866" max="4866" width="17.7109375" style="45" customWidth="1"/>
    <col min="4867" max="4869" width="10.85546875" style="45" customWidth="1"/>
    <col min="4870" max="4870" width="12.7109375" style="45" customWidth="1"/>
    <col min="4871" max="4872" width="11.28515625" style="45" customWidth="1"/>
    <col min="4873" max="4873" width="12.42578125" style="45" customWidth="1"/>
    <col min="4874" max="4874" width="12.7109375" style="45" customWidth="1"/>
    <col min="4875" max="4875" width="17.7109375" style="45" customWidth="1"/>
    <col min="4876" max="4876" width="6.42578125" style="45" customWidth="1"/>
    <col min="4877" max="5120" width="9.140625" style="45"/>
    <col min="5121" max="5121" width="7" style="45" customWidth="1"/>
    <col min="5122" max="5122" width="17.7109375" style="45" customWidth="1"/>
    <col min="5123" max="5125" width="10.85546875" style="45" customWidth="1"/>
    <col min="5126" max="5126" width="12.7109375" style="45" customWidth="1"/>
    <col min="5127" max="5128" width="11.28515625" style="45" customWidth="1"/>
    <col min="5129" max="5129" width="12.42578125" style="45" customWidth="1"/>
    <col min="5130" max="5130" width="12.7109375" style="45" customWidth="1"/>
    <col min="5131" max="5131" width="17.7109375" style="45" customWidth="1"/>
    <col min="5132" max="5132" width="6.42578125" style="45" customWidth="1"/>
    <col min="5133" max="5376" width="9.140625" style="45"/>
    <col min="5377" max="5377" width="7" style="45" customWidth="1"/>
    <col min="5378" max="5378" width="17.7109375" style="45" customWidth="1"/>
    <col min="5379" max="5381" width="10.85546875" style="45" customWidth="1"/>
    <col min="5382" max="5382" width="12.7109375" style="45" customWidth="1"/>
    <col min="5383" max="5384" width="11.28515625" style="45" customWidth="1"/>
    <col min="5385" max="5385" width="12.42578125" style="45" customWidth="1"/>
    <col min="5386" max="5386" width="12.7109375" style="45" customWidth="1"/>
    <col min="5387" max="5387" width="17.7109375" style="45" customWidth="1"/>
    <col min="5388" max="5388" width="6.42578125" style="45" customWidth="1"/>
    <col min="5389" max="5632" width="9.140625" style="45"/>
    <col min="5633" max="5633" width="7" style="45" customWidth="1"/>
    <col min="5634" max="5634" width="17.7109375" style="45" customWidth="1"/>
    <col min="5635" max="5637" width="10.85546875" style="45" customWidth="1"/>
    <col min="5638" max="5638" width="12.7109375" style="45" customWidth="1"/>
    <col min="5639" max="5640" width="11.28515625" style="45" customWidth="1"/>
    <col min="5641" max="5641" width="12.42578125" style="45" customWidth="1"/>
    <col min="5642" max="5642" width="12.7109375" style="45" customWidth="1"/>
    <col min="5643" max="5643" width="17.7109375" style="45" customWidth="1"/>
    <col min="5644" max="5644" width="6.42578125" style="45" customWidth="1"/>
    <col min="5645" max="5888" width="9.140625" style="45"/>
    <col min="5889" max="5889" width="7" style="45" customWidth="1"/>
    <col min="5890" max="5890" width="17.7109375" style="45" customWidth="1"/>
    <col min="5891" max="5893" width="10.85546875" style="45" customWidth="1"/>
    <col min="5894" max="5894" width="12.7109375" style="45" customWidth="1"/>
    <col min="5895" max="5896" width="11.28515625" style="45" customWidth="1"/>
    <col min="5897" max="5897" width="12.42578125" style="45" customWidth="1"/>
    <col min="5898" max="5898" width="12.7109375" style="45" customWidth="1"/>
    <col min="5899" max="5899" width="17.7109375" style="45" customWidth="1"/>
    <col min="5900" max="5900" width="6.42578125" style="45" customWidth="1"/>
    <col min="5901" max="6144" width="9.140625" style="45"/>
    <col min="6145" max="6145" width="7" style="45" customWidth="1"/>
    <col min="6146" max="6146" width="17.7109375" style="45" customWidth="1"/>
    <col min="6147" max="6149" width="10.85546875" style="45" customWidth="1"/>
    <col min="6150" max="6150" width="12.7109375" style="45" customWidth="1"/>
    <col min="6151" max="6152" width="11.28515625" style="45" customWidth="1"/>
    <col min="6153" max="6153" width="12.42578125" style="45" customWidth="1"/>
    <col min="6154" max="6154" width="12.7109375" style="45" customWidth="1"/>
    <col min="6155" max="6155" width="17.7109375" style="45" customWidth="1"/>
    <col min="6156" max="6156" width="6.42578125" style="45" customWidth="1"/>
    <col min="6157" max="6400" width="9.140625" style="45"/>
    <col min="6401" max="6401" width="7" style="45" customWidth="1"/>
    <col min="6402" max="6402" width="17.7109375" style="45" customWidth="1"/>
    <col min="6403" max="6405" width="10.85546875" style="45" customWidth="1"/>
    <col min="6406" max="6406" width="12.7109375" style="45" customWidth="1"/>
    <col min="6407" max="6408" width="11.28515625" style="45" customWidth="1"/>
    <col min="6409" max="6409" width="12.42578125" style="45" customWidth="1"/>
    <col min="6410" max="6410" width="12.7109375" style="45" customWidth="1"/>
    <col min="6411" max="6411" width="17.7109375" style="45" customWidth="1"/>
    <col min="6412" max="6412" width="6.42578125" style="45" customWidth="1"/>
    <col min="6413" max="6656" width="9.140625" style="45"/>
    <col min="6657" max="6657" width="7" style="45" customWidth="1"/>
    <col min="6658" max="6658" width="17.7109375" style="45" customWidth="1"/>
    <col min="6659" max="6661" width="10.85546875" style="45" customWidth="1"/>
    <col min="6662" max="6662" width="12.7109375" style="45" customWidth="1"/>
    <col min="6663" max="6664" width="11.28515625" style="45" customWidth="1"/>
    <col min="6665" max="6665" width="12.42578125" style="45" customWidth="1"/>
    <col min="6666" max="6666" width="12.7109375" style="45" customWidth="1"/>
    <col min="6667" max="6667" width="17.7109375" style="45" customWidth="1"/>
    <col min="6668" max="6668" width="6.42578125" style="45" customWidth="1"/>
    <col min="6669" max="6912" width="9.140625" style="45"/>
    <col min="6913" max="6913" width="7" style="45" customWidth="1"/>
    <col min="6914" max="6914" width="17.7109375" style="45" customWidth="1"/>
    <col min="6915" max="6917" width="10.85546875" style="45" customWidth="1"/>
    <col min="6918" max="6918" width="12.7109375" style="45" customWidth="1"/>
    <col min="6919" max="6920" width="11.28515625" style="45" customWidth="1"/>
    <col min="6921" max="6921" width="12.42578125" style="45" customWidth="1"/>
    <col min="6922" max="6922" width="12.7109375" style="45" customWidth="1"/>
    <col min="6923" max="6923" width="17.7109375" style="45" customWidth="1"/>
    <col min="6924" max="6924" width="6.42578125" style="45" customWidth="1"/>
    <col min="6925" max="7168" width="9.140625" style="45"/>
    <col min="7169" max="7169" width="7" style="45" customWidth="1"/>
    <col min="7170" max="7170" width="17.7109375" style="45" customWidth="1"/>
    <col min="7171" max="7173" width="10.85546875" style="45" customWidth="1"/>
    <col min="7174" max="7174" width="12.7109375" style="45" customWidth="1"/>
    <col min="7175" max="7176" width="11.28515625" style="45" customWidth="1"/>
    <col min="7177" max="7177" width="12.42578125" style="45" customWidth="1"/>
    <col min="7178" max="7178" width="12.7109375" style="45" customWidth="1"/>
    <col min="7179" max="7179" width="17.7109375" style="45" customWidth="1"/>
    <col min="7180" max="7180" width="6.42578125" style="45" customWidth="1"/>
    <col min="7181" max="7424" width="9.140625" style="45"/>
    <col min="7425" max="7425" width="7" style="45" customWidth="1"/>
    <col min="7426" max="7426" width="17.7109375" style="45" customWidth="1"/>
    <col min="7427" max="7429" width="10.85546875" style="45" customWidth="1"/>
    <col min="7430" max="7430" width="12.7109375" style="45" customWidth="1"/>
    <col min="7431" max="7432" width="11.28515625" style="45" customWidth="1"/>
    <col min="7433" max="7433" width="12.42578125" style="45" customWidth="1"/>
    <col min="7434" max="7434" width="12.7109375" style="45" customWidth="1"/>
    <col min="7435" max="7435" width="17.7109375" style="45" customWidth="1"/>
    <col min="7436" max="7436" width="6.42578125" style="45" customWidth="1"/>
    <col min="7437" max="7680" width="9.140625" style="45"/>
    <col min="7681" max="7681" width="7" style="45" customWidth="1"/>
    <col min="7682" max="7682" width="17.7109375" style="45" customWidth="1"/>
    <col min="7683" max="7685" width="10.85546875" style="45" customWidth="1"/>
    <col min="7686" max="7686" width="12.7109375" style="45" customWidth="1"/>
    <col min="7687" max="7688" width="11.28515625" style="45" customWidth="1"/>
    <col min="7689" max="7689" width="12.42578125" style="45" customWidth="1"/>
    <col min="7690" max="7690" width="12.7109375" style="45" customWidth="1"/>
    <col min="7691" max="7691" width="17.7109375" style="45" customWidth="1"/>
    <col min="7692" max="7692" width="6.42578125" style="45" customWidth="1"/>
    <col min="7693" max="7936" width="9.140625" style="45"/>
    <col min="7937" max="7937" width="7" style="45" customWidth="1"/>
    <col min="7938" max="7938" width="17.7109375" style="45" customWidth="1"/>
    <col min="7939" max="7941" width="10.85546875" style="45" customWidth="1"/>
    <col min="7942" max="7942" width="12.7109375" style="45" customWidth="1"/>
    <col min="7943" max="7944" width="11.28515625" style="45" customWidth="1"/>
    <col min="7945" max="7945" width="12.42578125" style="45" customWidth="1"/>
    <col min="7946" max="7946" width="12.7109375" style="45" customWidth="1"/>
    <col min="7947" max="7947" width="17.7109375" style="45" customWidth="1"/>
    <col min="7948" max="7948" width="6.42578125" style="45" customWidth="1"/>
    <col min="7949" max="8192" width="9.140625" style="45"/>
    <col min="8193" max="8193" width="7" style="45" customWidth="1"/>
    <col min="8194" max="8194" width="17.7109375" style="45" customWidth="1"/>
    <col min="8195" max="8197" width="10.85546875" style="45" customWidth="1"/>
    <col min="8198" max="8198" width="12.7109375" style="45" customWidth="1"/>
    <col min="8199" max="8200" width="11.28515625" style="45" customWidth="1"/>
    <col min="8201" max="8201" width="12.42578125" style="45" customWidth="1"/>
    <col min="8202" max="8202" width="12.7109375" style="45" customWidth="1"/>
    <col min="8203" max="8203" width="17.7109375" style="45" customWidth="1"/>
    <col min="8204" max="8204" width="6.42578125" style="45" customWidth="1"/>
    <col min="8205" max="8448" width="9.140625" style="45"/>
    <col min="8449" max="8449" width="7" style="45" customWidth="1"/>
    <col min="8450" max="8450" width="17.7109375" style="45" customWidth="1"/>
    <col min="8451" max="8453" width="10.85546875" style="45" customWidth="1"/>
    <col min="8454" max="8454" width="12.7109375" style="45" customWidth="1"/>
    <col min="8455" max="8456" width="11.28515625" style="45" customWidth="1"/>
    <col min="8457" max="8457" width="12.42578125" style="45" customWidth="1"/>
    <col min="8458" max="8458" width="12.7109375" style="45" customWidth="1"/>
    <col min="8459" max="8459" width="17.7109375" style="45" customWidth="1"/>
    <col min="8460" max="8460" width="6.42578125" style="45" customWidth="1"/>
    <col min="8461" max="8704" width="9.140625" style="45"/>
    <col min="8705" max="8705" width="7" style="45" customWidth="1"/>
    <col min="8706" max="8706" width="17.7109375" style="45" customWidth="1"/>
    <col min="8707" max="8709" width="10.85546875" style="45" customWidth="1"/>
    <col min="8710" max="8710" width="12.7109375" style="45" customWidth="1"/>
    <col min="8711" max="8712" width="11.28515625" style="45" customWidth="1"/>
    <col min="8713" max="8713" width="12.42578125" style="45" customWidth="1"/>
    <col min="8714" max="8714" width="12.7109375" style="45" customWidth="1"/>
    <col min="8715" max="8715" width="17.7109375" style="45" customWidth="1"/>
    <col min="8716" max="8716" width="6.42578125" style="45" customWidth="1"/>
    <col min="8717" max="8960" width="9.140625" style="45"/>
    <col min="8961" max="8961" width="7" style="45" customWidth="1"/>
    <col min="8962" max="8962" width="17.7109375" style="45" customWidth="1"/>
    <col min="8963" max="8965" width="10.85546875" style="45" customWidth="1"/>
    <col min="8966" max="8966" width="12.7109375" style="45" customWidth="1"/>
    <col min="8967" max="8968" width="11.28515625" style="45" customWidth="1"/>
    <col min="8969" max="8969" width="12.42578125" style="45" customWidth="1"/>
    <col min="8970" max="8970" width="12.7109375" style="45" customWidth="1"/>
    <col min="8971" max="8971" width="17.7109375" style="45" customWidth="1"/>
    <col min="8972" max="8972" width="6.42578125" style="45" customWidth="1"/>
    <col min="8973" max="9216" width="9.140625" style="45"/>
    <col min="9217" max="9217" width="7" style="45" customWidth="1"/>
    <col min="9218" max="9218" width="17.7109375" style="45" customWidth="1"/>
    <col min="9219" max="9221" width="10.85546875" style="45" customWidth="1"/>
    <col min="9222" max="9222" width="12.7109375" style="45" customWidth="1"/>
    <col min="9223" max="9224" width="11.28515625" style="45" customWidth="1"/>
    <col min="9225" max="9225" width="12.42578125" style="45" customWidth="1"/>
    <col min="9226" max="9226" width="12.7109375" style="45" customWidth="1"/>
    <col min="9227" max="9227" width="17.7109375" style="45" customWidth="1"/>
    <col min="9228" max="9228" width="6.42578125" style="45" customWidth="1"/>
    <col min="9229" max="9472" width="9.140625" style="45"/>
    <col min="9473" max="9473" width="7" style="45" customWidth="1"/>
    <col min="9474" max="9474" width="17.7109375" style="45" customWidth="1"/>
    <col min="9475" max="9477" width="10.85546875" style="45" customWidth="1"/>
    <col min="9478" max="9478" width="12.7109375" style="45" customWidth="1"/>
    <col min="9479" max="9480" width="11.28515625" style="45" customWidth="1"/>
    <col min="9481" max="9481" width="12.42578125" style="45" customWidth="1"/>
    <col min="9482" max="9482" width="12.7109375" style="45" customWidth="1"/>
    <col min="9483" max="9483" width="17.7109375" style="45" customWidth="1"/>
    <col min="9484" max="9484" width="6.42578125" style="45" customWidth="1"/>
    <col min="9485" max="9728" width="9.140625" style="45"/>
    <col min="9729" max="9729" width="7" style="45" customWidth="1"/>
    <col min="9730" max="9730" width="17.7109375" style="45" customWidth="1"/>
    <col min="9731" max="9733" width="10.85546875" style="45" customWidth="1"/>
    <col min="9734" max="9734" width="12.7109375" style="45" customWidth="1"/>
    <col min="9735" max="9736" width="11.28515625" style="45" customWidth="1"/>
    <col min="9737" max="9737" width="12.42578125" style="45" customWidth="1"/>
    <col min="9738" max="9738" width="12.7109375" style="45" customWidth="1"/>
    <col min="9739" max="9739" width="17.7109375" style="45" customWidth="1"/>
    <col min="9740" max="9740" width="6.42578125" style="45" customWidth="1"/>
    <col min="9741" max="9984" width="9.140625" style="45"/>
    <col min="9985" max="9985" width="7" style="45" customWidth="1"/>
    <col min="9986" max="9986" width="17.7109375" style="45" customWidth="1"/>
    <col min="9987" max="9989" width="10.85546875" style="45" customWidth="1"/>
    <col min="9990" max="9990" width="12.7109375" style="45" customWidth="1"/>
    <col min="9991" max="9992" width="11.28515625" style="45" customWidth="1"/>
    <col min="9993" max="9993" width="12.42578125" style="45" customWidth="1"/>
    <col min="9994" max="9994" width="12.7109375" style="45" customWidth="1"/>
    <col min="9995" max="9995" width="17.7109375" style="45" customWidth="1"/>
    <col min="9996" max="9996" width="6.42578125" style="45" customWidth="1"/>
    <col min="9997" max="10240" width="9.140625" style="45"/>
    <col min="10241" max="10241" width="7" style="45" customWidth="1"/>
    <col min="10242" max="10242" width="17.7109375" style="45" customWidth="1"/>
    <col min="10243" max="10245" width="10.85546875" style="45" customWidth="1"/>
    <col min="10246" max="10246" width="12.7109375" style="45" customWidth="1"/>
    <col min="10247" max="10248" width="11.28515625" style="45" customWidth="1"/>
    <col min="10249" max="10249" width="12.42578125" style="45" customWidth="1"/>
    <col min="10250" max="10250" width="12.7109375" style="45" customWidth="1"/>
    <col min="10251" max="10251" width="17.7109375" style="45" customWidth="1"/>
    <col min="10252" max="10252" width="6.42578125" style="45" customWidth="1"/>
    <col min="10253" max="10496" width="9.140625" style="45"/>
    <col min="10497" max="10497" width="7" style="45" customWidth="1"/>
    <col min="10498" max="10498" width="17.7109375" style="45" customWidth="1"/>
    <col min="10499" max="10501" width="10.85546875" style="45" customWidth="1"/>
    <col min="10502" max="10502" width="12.7109375" style="45" customWidth="1"/>
    <col min="10503" max="10504" width="11.28515625" style="45" customWidth="1"/>
    <col min="10505" max="10505" width="12.42578125" style="45" customWidth="1"/>
    <col min="10506" max="10506" width="12.7109375" style="45" customWidth="1"/>
    <col min="10507" max="10507" width="17.7109375" style="45" customWidth="1"/>
    <col min="10508" max="10508" width="6.42578125" style="45" customWidth="1"/>
    <col min="10509" max="10752" width="9.140625" style="45"/>
    <col min="10753" max="10753" width="7" style="45" customWidth="1"/>
    <col min="10754" max="10754" width="17.7109375" style="45" customWidth="1"/>
    <col min="10755" max="10757" width="10.85546875" style="45" customWidth="1"/>
    <col min="10758" max="10758" width="12.7109375" style="45" customWidth="1"/>
    <col min="10759" max="10760" width="11.28515625" style="45" customWidth="1"/>
    <col min="10761" max="10761" width="12.42578125" style="45" customWidth="1"/>
    <col min="10762" max="10762" width="12.7109375" style="45" customWidth="1"/>
    <col min="10763" max="10763" width="17.7109375" style="45" customWidth="1"/>
    <col min="10764" max="10764" width="6.42578125" style="45" customWidth="1"/>
    <col min="10765" max="11008" width="9.140625" style="45"/>
    <col min="11009" max="11009" width="7" style="45" customWidth="1"/>
    <col min="11010" max="11010" width="17.7109375" style="45" customWidth="1"/>
    <col min="11011" max="11013" width="10.85546875" style="45" customWidth="1"/>
    <col min="11014" max="11014" width="12.7109375" style="45" customWidth="1"/>
    <col min="11015" max="11016" width="11.28515625" style="45" customWidth="1"/>
    <col min="11017" max="11017" width="12.42578125" style="45" customWidth="1"/>
    <col min="11018" max="11018" width="12.7109375" style="45" customWidth="1"/>
    <col min="11019" max="11019" width="17.7109375" style="45" customWidth="1"/>
    <col min="11020" max="11020" width="6.42578125" style="45" customWidth="1"/>
    <col min="11021" max="11264" width="9.140625" style="45"/>
    <col min="11265" max="11265" width="7" style="45" customWidth="1"/>
    <col min="11266" max="11266" width="17.7109375" style="45" customWidth="1"/>
    <col min="11267" max="11269" width="10.85546875" style="45" customWidth="1"/>
    <col min="11270" max="11270" width="12.7109375" style="45" customWidth="1"/>
    <col min="11271" max="11272" width="11.28515625" style="45" customWidth="1"/>
    <col min="11273" max="11273" width="12.42578125" style="45" customWidth="1"/>
    <col min="11274" max="11274" width="12.7109375" style="45" customWidth="1"/>
    <col min="11275" max="11275" width="17.7109375" style="45" customWidth="1"/>
    <col min="11276" max="11276" width="6.42578125" style="45" customWidth="1"/>
    <col min="11277" max="11520" width="9.140625" style="45"/>
    <col min="11521" max="11521" width="7" style="45" customWidth="1"/>
    <col min="11522" max="11522" width="17.7109375" style="45" customWidth="1"/>
    <col min="11523" max="11525" width="10.85546875" style="45" customWidth="1"/>
    <col min="11526" max="11526" width="12.7109375" style="45" customWidth="1"/>
    <col min="11527" max="11528" width="11.28515625" style="45" customWidth="1"/>
    <col min="11529" max="11529" width="12.42578125" style="45" customWidth="1"/>
    <col min="11530" max="11530" width="12.7109375" style="45" customWidth="1"/>
    <col min="11531" max="11531" width="17.7109375" style="45" customWidth="1"/>
    <col min="11532" max="11532" width="6.42578125" style="45" customWidth="1"/>
    <col min="11533" max="11776" width="9.140625" style="45"/>
    <col min="11777" max="11777" width="7" style="45" customWidth="1"/>
    <col min="11778" max="11778" width="17.7109375" style="45" customWidth="1"/>
    <col min="11779" max="11781" width="10.85546875" style="45" customWidth="1"/>
    <col min="11782" max="11782" width="12.7109375" style="45" customWidth="1"/>
    <col min="11783" max="11784" width="11.28515625" style="45" customWidth="1"/>
    <col min="11785" max="11785" width="12.42578125" style="45" customWidth="1"/>
    <col min="11786" max="11786" width="12.7109375" style="45" customWidth="1"/>
    <col min="11787" max="11787" width="17.7109375" style="45" customWidth="1"/>
    <col min="11788" max="11788" width="6.42578125" style="45" customWidth="1"/>
    <col min="11789" max="12032" width="9.140625" style="45"/>
    <col min="12033" max="12033" width="7" style="45" customWidth="1"/>
    <col min="12034" max="12034" width="17.7109375" style="45" customWidth="1"/>
    <col min="12035" max="12037" width="10.85546875" style="45" customWidth="1"/>
    <col min="12038" max="12038" width="12.7109375" style="45" customWidth="1"/>
    <col min="12039" max="12040" width="11.28515625" style="45" customWidth="1"/>
    <col min="12041" max="12041" width="12.42578125" style="45" customWidth="1"/>
    <col min="12042" max="12042" width="12.7109375" style="45" customWidth="1"/>
    <col min="12043" max="12043" width="17.7109375" style="45" customWidth="1"/>
    <col min="12044" max="12044" width="6.42578125" style="45" customWidth="1"/>
    <col min="12045" max="12288" width="9.140625" style="45"/>
    <col min="12289" max="12289" width="7" style="45" customWidth="1"/>
    <col min="12290" max="12290" width="17.7109375" style="45" customWidth="1"/>
    <col min="12291" max="12293" width="10.85546875" style="45" customWidth="1"/>
    <col min="12294" max="12294" width="12.7109375" style="45" customWidth="1"/>
    <col min="12295" max="12296" width="11.28515625" style="45" customWidth="1"/>
    <col min="12297" max="12297" width="12.42578125" style="45" customWidth="1"/>
    <col min="12298" max="12298" width="12.7109375" style="45" customWidth="1"/>
    <col min="12299" max="12299" width="17.7109375" style="45" customWidth="1"/>
    <col min="12300" max="12300" width="6.42578125" style="45" customWidth="1"/>
    <col min="12301" max="12544" width="9.140625" style="45"/>
    <col min="12545" max="12545" width="7" style="45" customWidth="1"/>
    <col min="12546" max="12546" width="17.7109375" style="45" customWidth="1"/>
    <col min="12547" max="12549" width="10.85546875" style="45" customWidth="1"/>
    <col min="12550" max="12550" width="12.7109375" style="45" customWidth="1"/>
    <col min="12551" max="12552" width="11.28515625" style="45" customWidth="1"/>
    <col min="12553" max="12553" width="12.42578125" style="45" customWidth="1"/>
    <col min="12554" max="12554" width="12.7109375" style="45" customWidth="1"/>
    <col min="12555" max="12555" width="17.7109375" style="45" customWidth="1"/>
    <col min="12556" max="12556" width="6.42578125" style="45" customWidth="1"/>
    <col min="12557" max="12800" width="9.140625" style="45"/>
    <col min="12801" max="12801" width="7" style="45" customWidth="1"/>
    <col min="12802" max="12802" width="17.7109375" style="45" customWidth="1"/>
    <col min="12803" max="12805" width="10.85546875" style="45" customWidth="1"/>
    <col min="12806" max="12806" width="12.7109375" style="45" customWidth="1"/>
    <col min="12807" max="12808" width="11.28515625" style="45" customWidth="1"/>
    <col min="12809" max="12809" width="12.42578125" style="45" customWidth="1"/>
    <col min="12810" max="12810" width="12.7109375" style="45" customWidth="1"/>
    <col min="12811" max="12811" width="17.7109375" style="45" customWidth="1"/>
    <col min="12812" max="12812" width="6.42578125" style="45" customWidth="1"/>
    <col min="12813" max="13056" width="9.140625" style="45"/>
    <col min="13057" max="13057" width="7" style="45" customWidth="1"/>
    <col min="13058" max="13058" width="17.7109375" style="45" customWidth="1"/>
    <col min="13059" max="13061" width="10.85546875" style="45" customWidth="1"/>
    <col min="13062" max="13062" width="12.7109375" style="45" customWidth="1"/>
    <col min="13063" max="13064" width="11.28515625" style="45" customWidth="1"/>
    <col min="13065" max="13065" width="12.42578125" style="45" customWidth="1"/>
    <col min="13066" max="13066" width="12.7109375" style="45" customWidth="1"/>
    <col min="13067" max="13067" width="17.7109375" style="45" customWidth="1"/>
    <col min="13068" max="13068" width="6.42578125" style="45" customWidth="1"/>
    <col min="13069" max="13312" width="9.140625" style="45"/>
    <col min="13313" max="13313" width="7" style="45" customWidth="1"/>
    <col min="13314" max="13314" width="17.7109375" style="45" customWidth="1"/>
    <col min="13315" max="13317" width="10.85546875" style="45" customWidth="1"/>
    <col min="13318" max="13318" width="12.7109375" style="45" customWidth="1"/>
    <col min="13319" max="13320" width="11.28515625" style="45" customWidth="1"/>
    <col min="13321" max="13321" width="12.42578125" style="45" customWidth="1"/>
    <col min="13322" max="13322" width="12.7109375" style="45" customWidth="1"/>
    <col min="13323" max="13323" width="17.7109375" style="45" customWidth="1"/>
    <col min="13324" max="13324" width="6.42578125" style="45" customWidth="1"/>
    <col min="13325" max="13568" width="9.140625" style="45"/>
    <col min="13569" max="13569" width="7" style="45" customWidth="1"/>
    <col min="13570" max="13570" width="17.7109375" style="45" customWidth="1"/>
    <col min="13571" max="13573" width="10.85546875" style="45" customWidth="1"/>
    <col min="13574" max="13574" width="12.7109375" style="45" customWidth="1"/>
    <col min="13575" max="13576" width="11.28515625" style="45" customWidth="1"/>
    <col min="13577" max="13577" width="12.42578125" style="45" customWidth="1"/>
    <col min="13578" max="13578" width="12.7109375" style="45" customWidth="1"/>
    <col min="13579" max="13579" width="17.7109375" style="45" customWidth="1"/>
    <col min="13580" max="13580" width="6.42578125" style="45" customWidth="1"/>
    <col min="13581" max="13824" width="9.140625" style="45"/>
    <col min="13825" max="13825" width="7" style="45" customWidth="1"/>
    <col min="13826" max="13826" width="17.7109375" style="45" customWidth="1"/>
    <col min="13827" max="13829" width="10.85546875" style="45" customWidth="1"/>
    <col min="13830" max="13830" width="12.7109375" style="45" customWidth="1"/>
    <col min="13831" max="13832" width="11.28515625" style="45" customWidth="1"/>
    <col min="13833" max="13833" width="12.42578125" style="45" customWidth="1"/>
    <col min="13834" max="13834" width="12.7109375" style="45" customWidth="1"/>
    <col min="13835" max="13835" width="17.7109375" style="45" customWidth="1"/>
    <col min="13836" max="13836" width="6.42578125" style="45" customWidth="1"/>
    <col min="13837" max="14080" width="9.140625" style="45"/>
    <col min="14081" max="14081" width="7" style="45" customWidth="1"/>
    <col min="14082" max="14082" width="17.7109375" style="45" customWidth="1"/>
    <col min="14083" max="14085" width="10.85546875" style="45" customWidth="1"/>
    <col min="14086" max="14086" width="12.7109375" style="45" customWidth="1"/>
    <col min="14087" max="14088" width="11.28515625" style="45" customWidth="1"/>
    <col min="14089" max="14089" width="12.42578125" style="45" customWidth="1"/>
    <col min="14090" max="14090" width="12.7109375" style="45" customWidth="1"/>
    <col min="14091" max="14091" width="17.7109375" style="45" customWidth="1"/>
    <col min="14092" max="14092" width="6.42578125" style="45" customWidth="1"/>
    <col min="14093" max="14336" width="9.140625" style="45"/>
    <col min="14337" max="14337" width="7" style="45" customWidth="1"/>
    <col min="14338" max="14338" width="17.7109375" style="45" customWidth="1"/>
    <col min="14339" max="14341" width="10.85546875" style="45" customWidth="1"/>
    <col min="14342" max="14342" width="12.7109375" style="45" customWidth="1"/>
    <col min="14343" max="14344" width="11.28515625" style="45" customWidth="1"/>
    <col min="14345" max="14345" width="12.42578125" style="45" customWidth="1"/>
    <col min="14346" max="14346" width="12.7109375" style="45" customWidth="1"/>
    <col min="14347" max="14347" width="17.7109375" style="45" customWidth="1"/>
    <col min="14348" max="14348" width="6.42578125" style="45" customWidth="1"/>
    <col min="14349" max="14592" width="9.140625" style="45"/>
    <col min="14593" max="14593" width="7" style="45" customWidth="1"/>
    <col min="14594" max="14594" width="17.7109375" style="45" customWidth="1"/>
    <col min="14595" max="14597" width="10.85546875" style="45" customWidth="1"/>
    <col min="14598" max="14598" width="12.7109375" style="45" customWidth="1"/>
    <col min="14599" max="14600" width="11.28515625" style="45" customWidth="1"/>
    <col min="14601" max="14601" width="12.42578125" style="45" customWidth="1"/>
    <col min="14602" max="14602" width="12.7109375" style="45" customWidth="1"/>
    <col min="14603" max="14603" width="17.7109375" style="45" customWidth="1"/>
    <col min="14604" max="14604" width="6.42578125" style="45" customWidth="1"/>
    <col min="14605" max="14848" width="9.140625" style="45"/>
    <col min="14849" max="14849" width="7" style="45" customWidth="1"/>
    <col min="14850" max="14850" width="17.7109375" style="45" customWidth="1"/>
    <col min="14851" max="14853" width="10.85546875" style="45" customWidth="1"/>
    <col min="14854" max="14854" width="12.7109375" style="45" customWidth="1"/>
    <col min="14855" max="14856" width="11.28515625" style="45" customWidth="1"/>
    <col min="14857" max="14857" width="12.42578125" style="45" customWidth="1"/>
    <col min="14858" max="14858" width="12.7109375" style="45" customWidth="1"/>
    <col min="14859" max="14859" width="17.7109375" style="45" customWidth="1"/>
    <col min="14860" max="14860" width="6.42578125" style="45" customWidth="1"/>
    <col min="14861" max="15104" width="9.140625" style="45"/>
    <col min="15105" max="15105" width="7" style="45" customWidth="1"/>
    <col min="15106" max="15106" width="17.7109375" style="45" customWidth="1"/>
    <col min="15107" max="15109" width="10.85546875" style="45" customWidth="1"/>
    <col min="15110" max="15110" width="12.7109375" style="45" customWidth="1"/>
    <col min="15111" max="15112" width="11.28515625" style="45" customWidth="1"/>
    <col min="15113" max="15113" width="12.42578125" style="45" customWidth="1"/>
    <col min="15114" max="15114" width="12.7109375" style="45" customWidth="1"/>
    <col min="15115" max="15115" width="17.7109375" style="45" customWidth="1"/>
    <col min="15116" max="15116" width="6.42578125" style="45" customWidth="1"/>
    <col min="15117" max="15360" width="9.140625" style="45"/>
    <col min="15361" max="15361" width="7" style="45" customWidth="1"/>
    <col min="15362" max="15362" width="17.7109375" style="45" customWidth="1"/>
    <col min="15363" max="15365" width="10.85546875" style="45" customWidth="1"/>
    <col min="15366" max="15366" width="12.7109375" style="45" customWidth="1"/>
    <col min="15367" max="15368" width="11.28515625" style="45" customWidth="1"/>
    <col min="15369" max="15369" width="12.42578125" style="45" customWidth="1"/>
    <col min="15370" max="15370" width="12.7109375" style="45" customWidth="1"/>
    <col min="15371" max="15371" width="17.7109375" style="45" customWidth="1"/>
    <col min="15372" max="15372" width="6.42578125" style="45" customWidth="1"/>
    <col min="15373" max="15616" width="9.140625" style="45"/>
    <col min="15617" max="15617" width="7" style="45" customWidth="1"/>
    <col min="15618" max="15618" width="17.7109375" style="45" customWidth="1"/>
    <col min="15619" max="15621" width="10.85546875" style="45" customWidth="1"/>
    <col min="15622" max="15622" width="12.7109375" style="45" customWidth="1"/>
    <col min="15623" max="15624" width="11.28515625" style="45" customWidth="1"/>
    <col min="15625" max="15625" width="12.42578125" style="45" customWidth="1"/>
    <col min="15626" max="15626" width="12.7109375" style="45" customWidth="1"/>
    <col min="15627" max="15627" width="17.7109375" style="45" customWidth="1"/>
    <col min="15628" max="15628" width="6.42578125" style="45" customWidth="1"/>
    <col min="15629" max="15872" width="9.140625" style="45"/>
    <col min="15873" max="15873" width="7" style="45" customWidth="1"/>
    <col min="15874" max="15874" width="17.7109375" style="45" customWidth="1"/>
    <col min="15875" max="15877" width="10.85546875" style="45" customWidth="1"/>
    <col min="15878" max="15878" width="12.7109375" style="45" customWidth="1"/>
    <col min="15879" max="15880" width="11.28515625" style="45" customWidth="1"/>
    <col min="15881" max="15881" width="12.42578125" style="45" customWidth="1"/>
    <col min="15882" max="15882" width="12.7109375" style="45" customWidth="1"/>
    <col min="15883" max="15883" width="17.7109375" style="45" customWidth="1"/>
    <col min="15884" max="15884" width="6.42578125" style="45" customWidth="1"/>
    <col min="15885" max="16128" width="9.140625" style="45"/>
    <col min="16129" max="16129" width="7" style="45" customWidth="1"/>
    <col min="16130" max="16130" width="17.7109375" style="45" customWidth="1"/>
    <col min="16131" max="16133" width="10.85546875" style="45" customWidth="1"/>
    <col min="16134" max="16134" width="12.7109375" style="45" customWidth="1"/>
    <col min="16135" max="16136" width="11.28515625" style="45" customWidth="1"/>
    <col min="16137" max="16137" width="12.42578125" style="45" customWidth="1"/>
    <col min="16138" max="16138" width="12.7109375" style="45" customWidth="1"/>
    <col min="16139" max="16139" width="17.7109375" style="45" customWidth="1"/>
    <col min="16140" max="16140" width="6.42578125" style="45" customWidth="1"/>
    <col min="16141" max="16384" width="9.140625" style="45"/>
  </cols>
  <sheetData>
    <row r="1" spans="1:12" s="38" customFormat="1" ht="20.25" x14ac:dyDescent="0.2">
      <c r="A1" s="779" t="s">
        <v>93</v>
      </c>
      <c r="B1" s="779"/>
      <c r="C1" s="779"/>
      <c r="D1" s="779"/>
      <c r="E1" s="779"/>
      <c r="F1" s="779"/>
      <c r="G1" s="779"/>
      <c r="H1" s="779"/>
      <c r="I1" s="779"/>
      <c r="J1" s="779"/>
      <c r="K1" s="779"/>
      <c r="L1" s="779"/>
    </row>
    <row r="2" spans="1:12" s="39" customFormat="1" ht="20.25" x14ac:dyDescent="0.2">
      <c r="A2" s="780">
        <v>2020</v>
      </c>
      <c r="B2" s="780"/>
      <c r="C2" s="780"/>
      <c r="D2" s="780"/>
      <c r="E2" s="780"/>
      <c r="F2" s="780"/>
      <c r="G2" s="780"/>
      <c r="H2" s="780"/>
      <c r="I2" s="780"/>
      <c r="J2" s="780"/>
      <c r="K2" s="780"/>
      <c r="L2" s="780"/>
    </row>
    <row r="3" spans="1:12" s="40" customFormat="1" ht="15.75" x14ac:dyDescent="0.2">
      <c r="A3" s="731" t="s">
        <v>209</v>
      </c>
      <c r="B3" s="731"/>
      <c r="C3" s="731"/>
      <c r="D3" s="731"/>
      <c r="E3" s="731"/>
      <c r="F3" s="731"/>
      <c r="G3" s="731"/>
      <c r="H3" s="731"/>
      <c r="I3" s="731"/>
      <c r="J3" s="731"/>
      <c r="K3" s="731"/>
      <c r="L3" s="731"/>
    </row>
    <row r="4" spans="1:12" s="40" customFormat="1" ht="15.75" x14ac:dyDescent="0.2">
      <c r="A4" s="689">
        <v>2020</v>
      </c>
      <c r="B4" s="689"/>
      <c r="C4" s="689"/>
      <c r="D4" s="689"/>
      <c r="E4" s="689"/>
      <c r="F4" s="689"/>
      <c r="G4" s="689"/>
      <c r="H4" s="689"/>
      <c r="I4" s="689"/>
      <c r="J4" s="689"/>
      <c r="K4" s="689"/>
      <c r="L4" s="689"/>
    </row>
    <row r="5" spans="1:12" ht="20.25" customHeight="1" x14ac:dyDescent="0.2">
      <c r="A5" s="27" t="s">
        <v>533</v>
      </c>
      <c r="B5" s="46"/>
      <c r="L5" s="41" t="s">
        <v>534</v>
      </c>
    </row>
    <row r="6" spans="1:12" s="47" customFormat="1" ht="24" customHeight="1" x14ac:dyDescent="0.2">
      <c r="A6" s="817" t="s">
        <v>94</v>
      </c>
      <c r="B6" s="818"/>
      <c r="C6" s="821" t="s">
        <v>120</v>
      </c>
      <c r="D6" s="822"/>
      <c r="E6" s="822"/>
      <c r="F6" s="823"/>
      <c r="G6" s="819" t="s">
        <v>748</v>
      </c>
      <c r="H6" s="819"/>
      <c r="I6" s="819"/>
      <c r="J6" s="819"/>
      <c r="K6" s="819"/>
      <c r="L6" s="820" t="s">
        <v>459</v>
      </c>
    </row>
    <row r="7" spans="1:12" s="47" customFormat="1" ht="87" customHeight="1" x14ac:dyDescent="0.2">
      <c r="A7" s="817"/>
      <c r="B7" s="818"/>
      <c r="C7" s="78" t="s">
        <v>463</v>
      </c>
      <c r="D7" s="78" t="s">
        <v>462</v>
      </c>
      <c r="E7" s="78" t="s">
        <v>464</v>
      </c>
      <c r="F7" s="78" t="s">
        <v>461</v>
      </c>
      <c r="G7" s="540" t="s">
        <v>749</v>
      </c>
      <c r="H7" s="540" t="s">
        <v>750</v>
      </c>
      <c r="I7" s="540" t="s">
        <v>751</v>
      </c>
      <c r="J7" s="540" t="s">
        <v>460</v>
      </c>
      <c r="K7" s="78" t="s">
        <v>461</v>
      </c>
      <c r="L7" s="820"/>
    </row>
    <row r="8" spans="1:12" s="42" customFormat="1" ht="25.5" customHeight="1" thickBot="1" x14ac:dyDescent="0.25">
      <c r="A8" s="824" t="s">
        <v>74</v>
      </c>
      <c r="B8" s="825"/>
      <c r="C8" s="369">
        <v>0.10526315789473684</v>
      </c>
      <c r="D8" s="370">
        <v>4</v>
      </c>
      <c r="E8" s="370">
        <v>34</v>
      </c>
      <c r="F8" s="371">
        <f>D8+E8</f>
        <v>38</v>
      </c>
      <c r="G8" s="370">
        <v>1300</v>
      </c>
      <c r="H8" s="370">
        <v>947272</v>
      </c>
      <c r="I8" s="370">
        <f>G8+H8</f>
        <v>948572</v>
      </c>
      <c r="J8" s="370">
        <v>110764457</v>
      </c>
      <c r="K8" s="371">
        <f>I8+J8</f>
        <v>111713029</v>
      </c>
      <c r="L8" s="77" t="s">
        <v>83</v>
      </c>
    </row>
    <row r="9" spans="1:12" s="42" customFormat="1" ht="25.5" customHeight="1" thickBot="1" x14ac:dyDescent="0.25">
      <c r="A9" s="826" t="s">
        <v>67</v>
      </c>
      <c r="B9" s="827"/>
      <c r="C9" s="372">
        <v>0.27692307692307694</v>
      </c>
      <c r="D9" s="75">
        <v>36</v>
      </c>
      <c r="E9" s="75">
        <v>94</v>
      </c>
      <c r="F9" s="588">
        <f t="shared" ref="F9:F18" si="0">D9+E9</f>
        <v>130</v>
      </c>
      <c r="G9" s="75">
        <v>175204</v>
      </c>
      <c r="H9" s="75">
        <v>188044</v>
      </c>
      <c r="I9" s="589">
        <f t="shared" ref="I9:I18" si="1">G9+H9</f>
        <v>363248</v>
      </c>
      <c r="J9" s="75">
        <v>136316907</v>
      </c>
      <c r="K9" s="541">
        <f t="shared" ref="K9:K18" si="2">I9+J9</f>
        <v>136680155</v>
      </c>
      <c r="L9" s="76" t="s">
        <v>76</v>
      </c>
    </row>
    <row r="10" spans="1:12" s="42" customFormat="1" ht="25.5" customHeight="1" thickBot="1" x14ac:dyDescent="0.25">
      <c r="A10" s="828" t="s">
        <v>95</v>
      </c>
      <c r="B10" s="829"/>
      <c r="C10" s="369">
        <v>0.18421052631578946</v>
      </c>
      <c r="D10" s="373">
        <v>42</v>
      </c>
      <c r="E10" s="373">
        <v>186</v>
      </c>
      <c r="F10" s="371">
        <f t="shared" si="0"/>
        <v>228</v>
      </c>
      <c r="G10" s="373">
        <v>233671</v>
      </c>
      <c r="H10" s="373">
        <v>71600</v>
      </c>
      <c r="I10" s="370">
        <f t="shared" si="1"/>
        <v>305271</v>
      </c>
      <c r="J10" s="373">
        <v>80084101</v>
      </c>
      <c r="K10" s="542">
        <f t="shared" si="2"/>
        <v>80389372</v>
      </c>
      <c r="L10" s="74" t="s">
        <v>82</v>
      </c>
    </row>
    <row r="11" spans="1:12" s="42" customFormat="1" ht="25.5" customHeight="1" thickBot="1" x14ac:dyDescent="0.25">
      <c r="A11" s="826" t="s">
        <v>68</v>
      </c>
      <c r="B11" s="827"/>
      <c r="C11" s="372">
        <v>0.17543859649122806</v>
      </c>
      <c r="D11" s="75">
        <v>10</v>
      </c>
      <c r="E11" s="75">
        <v>47</v>
      </c>
      <c r="F11" s="588">
        <f t="shared" si="0"/>
        <v>57</v>
      </c>
      <c r="G11" s="75">
        <v>2018</v>
      </c>
      <c r="H11" s="75">
        <v>34770</v>
      </c>
      <c r="I11" s="589">
        <f t="shared" si="1"/>
        <v>36788</v>
      </c>
      <c r="J11" s="75">
        <v>40906709</v>
      </c>
      <c r="K11" s="541">
        <f t="shared" si="2"/>
        <v>40943497</v>
      </c>
      <c r="L11" s="76" t="s">
        <v>77</v>
      </c>
    </row>
    <row r="12" spans="1:12" s="42" customFormat="1" ht="25.5" customHeight="1" thickBot="1" x14ac:dyDescent="0.25">
      <c r="A12" s="828" t="s">
        <v>73</v>
      </c>
      <c r="B12" s="829"/>
      <c r="C12" s="369">
        <v>0.19867549668874171</v>
      </c>
      <c r="D12" s="373">
        <v>90</v>
      </c>
      <c r="E12" s="373">
        <v>363</v>
      </c>
      <c r="F12" s="371">
        <f t="shared" si="0"/>
        <v>453</v>
      </c>
      <c r="G12" s="373">
        <v>32463</v>
      </c>
      <c r="H12" s="373">
        <v>226377</v>
      </c>
      <c r="I12" s="370">
        <f t="shared" si="1"/>
        <v>258840</v>
      </c>
      <c r="J12" s="373">
        <v>225370208</v>
      </c>
      <c r="K12" s="542">
        <f t="shared" si="2"/>
        <v>225629048</v>
      </c>
      <c r="L12" s="74" t="s">
        <v>81</v>
      </c>
    </row>
    <row r="13" spans="1:12" s="42" customFormat="1" ht="25.5" customHeight="1" thickBot="1" x14ac:dyDescent="0.25">
      <c r="A13" s="826" t="s">
        <v>69</v>
      </c>
      <c r="B13" s="827"/>
      <c r="C13" s="372">
        <v>0.19934906427990237</v>
      </c>
      <c r="D13" s="75">
        <v>245</v>
      </c>
      <c r="E13" s="75">
        <v>984</v>
      </c>
      <c r="F13" s="588">
        <f t="shared" si="0"/>
        <v>1229</v>
      </c>
      <c r="G13" s="75">
        <v>858445</v>
      </c>
      <c r="H13" s="75">
        <v>748981.38</v>
      </c>
      <c r="I13" s="589">
        <f t="shared" si="1"/>
        <v>1607426.38</v>
      </c>
      <c r="J13" s="75">
        <v>621057624</v>
      </c>
      <c r="K13" s="541">
        <f t="shared" si="2"/>
        <v>622665050.38</v>
      </c>
      <c r="L13" s="76" t="s">
        <v>78</v>
      </c>
    </row>
    <row r="14" spans="1:12" s="42" customFormat="1" ht="25.5" customHeight="1" thickBot="1" x14ac:dyDescent="0.25">
      <c r="A14" s="828" t="s">
        <v>72</v>
      </c>
      <c r="B14" s="829"/>
      <c r="C14" s="369">
        <v>0.1111111111111111</v>
      </c>
      <c r="D14" s="373">
        <v>8</v>
      </c>
      <c r="E14" s="373">
        <v>64</v>
      </c>
      <c r="F14" s="371">
        <f t="shared" si="0"/>
        <v>72</v>
      </c>
      <c r="G14" s="373">
        <v>2900</v>
      </c>
      <c r="H14" s="373">
        <v>314450</v>
      </c>
      <c r="I14" s="370">
        <f t="shared" si="1"/>
        <v>317350</v>
      </c>
      <c r="J14" s="373">
        <v>59329423</v>
      </c>
      <c r="K14" s="542">
        <f t="shared" si="2"/>
        <v>59646773</v>
      </c>
      <c r="L14" s="74" t="s">
        <v>80</v>
      </c>
    </row>
    <row r="15" spans="1:12" s="42" customFormat="1" ht="25.5" customHeight="1" thickBot="1" x14ac:dyDescent="0.25">
      <c r="A15" s="826" t="s">
        <v>71</v>
      </c>
      <c r="B15" s="827"/>
      <c r="C15" s="372">
        <v>0.23645320197044334</v>
      </c>
      <c r="D15" s="75">
        <v>48</v>
      </c>
      <c r="E15" s="75">
        <v>155</v>
      </c>
      <c r="F15" s="588">
        <f t="shared" si="0"/>
        <v>203</v>
      </c>
      <c r="G15" s="75">
        <v>8505</v>
      </c>
      <c r="H15" s="75">
        <v>565261</v>
      </c>
      <c r="I15" s="589">
        <f t="shared" si="1"/>
        <v>573766</v>
      </c>
      <c r="J15" s="75">
        <v>323521836</v>
      </c>
      <c r="K15" s="541">
        <f t="shared" si="2"/>
        <v>324095602</v>
      </c>
      <c r="L15" s="76" t="s">
        <v>84</v>
      </c>
    </row>
    <row r="16" spans="1:12" s="42" customFormat="1" ht="25.5" customHeight="1" thickBot="1" x14ac:dyDescent="0.25">
      <c r="A16" s="828" t="s">
        <v>66</v>
      </c>
      <c r="B16" s="829"/>
      <c r="C16" s="369">
        <v>0.31578947368421051</v>
      </c>
      <c r="D16" s="374">
        <v>18</v>
      </c>
      <c r="E16" s="374">
        <v>39</v>
      </c>
      <c r="F16" s="371">
        <f t="shared" si="0"/>
        <v>57</v>
      </c>
      <c r="G16" s="374">
        <v>29200</v>
      </c>
      <c r="H16" s="374">
        <v>50000</v>
      </c>
      <c r="I16" s="370">
        <f t="shared" si="1"/>
        <v>79200</v>
      </c>
      <c r="J16" s="374">
        <v>27624119</v>
      </c>
      <c r="K16" s="543">
        <f t="shared" si="2"/>
        <v>27703319</v>
      </c>
      <c r="L16" s="74" t="s">
        <v>75</v>
      </c>
    </row>
    <row r="17" spans="1:12" s="42" customFormat="1" ht="25.5" customHeight="1" thickBot="1" x14ac:dyDescent="0.25">
      <c r="A17" s="826" t="s">
        <v>70</v>
      </c>
      <c r="B17" s="827"/>
      <c r="C17" s="372">
        <v>6.0606060606060608E-2</v>
      </c>
      <c r="D17" s="75">
        <v>6</v>
      </c>
      <c r="E17" s="75">
        <v>93</v>
      </c>
      <c r="F17" s="588">
        <f t="shared" si="0"/>
        <v>99</v>
      </c>
      <c r="G17" s="75">
        <v>3270</v>
      </c>
      <c r="H17" s="75">
        <v>2208479.38</v>
      </c>
      <c r="I17" s="589">
        <f t="shared" si="1"/>
        <v>2211749.38</v>
      </c>
      <c r="J17" s="75">
        <v>48840281</v>
      </c>
      <c r="K17" s="541">
        <f t="shared" si="2"/>
        <v>51052030.380000003</v>
      </c>
      <c r="L17" s="76" t="s">
        <v>79</v>
      </c>
    </row>
    <row r="18" spans="1:12" s="42" customFormat="1" ht="25.5" customHeight="1" x14ac:dyDescent="0.2">
      <c r="A18" s="830" t="s">
        <v>85</v>
      </c>
      <c r="B18" s="831"/>
      <c r="C18" s="375">
        <v>0.27475592747559274</v>
      </c>
      <c r="D18" s="376">
        <v>197</v>
      </c>
      <c r="E18" s="376">
        <v>520</v>
      </c>
      <c r="F18" s="522">
        <f t="shared" si="0"/>
        <v>717</v>
      </c>
      <c r="G18" s="376">
        <v>394080.10000000003</v>
      </c>
      <c r="H18" s="376">
        <v>306262</v>
      </c>
      <c r="I18" s="218">
        <f t="shared" si="1"/>
        <v>700342.10000000009</v>
      </c>
      <c r="J18" s="376">
        <v>408934325</v>
      </c>
      <c r="K18" s="377">
        <f t="shared" si="2"/>
        <v>409634667.10000002</v>
      </c>
      <c r="L18" s="79" t="s">
        <v>2</v>
      </c>
    </row>
    <row r="19" spans="1:12" s="42" customFormat="1" ht="37.5" customHeight="1" x14ac:dyDescent="0.2">
      <c r="A19" s="832" t="s">
        <v>0</v>
      </c>
      <c r="B19" s="833"/>
      <c r="C19" s="378">
        <v>0.21443801401157478</v>
      </c>
      <c r="D19" s="199">
        <f>SUM(D8:D18)</f>
        <v>704</v>
      </c>
      <c r="E19" s="199">
        <f>SUM(E8:E18)</f>
        <v>2579</v>
      </c>
      <c r="F19" s="590">
        <f>SUM(F8:F18)</f>
        <v>3283</v>
      </c>
      <c r="G19" s="590">
        <f t="shared" ref="G19:J19" si="3">SUM(G8:G18)</f>
        <v>1741056.1</v>
      </c>
      <c r="H19" s="590">
        <f t="shared" si="3"/>
        <v>5661496.7599999998</v>
      </c>
      <c r="I19" s="590">
        <f t="shared" si="3"/>
        <v>7402552.8599999994</v>
      </c>
      <c r="J19" s="199">
        <f t="shared" si="3"/>
        <v>2082749990</v>
      </c>
      <c r="K19" s="199">
        <f>SUM(K8:K18)</f>
        <v>2090152542.8600001</v>
      </c>
      <c r="L19" s="117" t="s">
        <v>6</v>
      </c>
    </row>
    <row r="23" spans="1:12" x14ac:dyDescent="0.2">
      <c r="K23" s="45"/>
    </row>
    <row r="24" spans="1:12" x14ac:dyDescent="0.2">
      <c r="K24" s="45"/>
    </row>
    <row r="25" spans="1:12" x14ac:dyDescent="0.2">
      <c r="K25" s="45"/>
    </row>
    <row r="26" spans="1:12" x14ac:dyDescent="0.2">
      <c r="K26" s="45"/>
    </row>
    <row r="27" spans="1:12" x14ac:dyDescent="0.2">
      <c r="K27" s="45"/>
    </row>
    <row r="28" spans="1:12" x14ac:dyDescent="0.2">
      <c r="K28" s="45"/>
    </row>
    <row r="29" spans="1:12" x14ac:dyDescent="0.2">
      <c r="K29" s="45"/>
    </row>
    <row r="30" spans="1:12" x14ac:dyDescent="0.2">
      <c r="K30" s="45"/>
    </row>
    <row r="31" spans="1:12" x14ac:dyDescent="0.2">
      <c r="K31" s="45"/>
    </row>
    <row r="32" spans="1:12" x14ac:dyDescent="0.2">
      <c r="A32" s="45"/>
      <c r="B32" s="45"/>
      <c r="C32" s="45"/>
      <c r="D32" s="45"/>
      <c r="E32" s="45"/>
      <c r="F32" s="45"/>
      <c r="G32" s="45"/>
      <c r="H32" s="45"/>
      <c r="I32" s="45"/>
      <c r="J32" s="45"/>
      <c r="K32" s="45"/>
    </row>
    <row r="33" s="45" customFormat="1" x14ac:dyDescent="0.2"/>
    <row r="34" s="45" customFormat="1" x14ac:dyDescent="0.2"/>
    <row r="35" s="45" customFormat="1" x14ac:dyDescent="0.2"/>
    <row r="36" s="45" customFormat="1" x14ac:dyDescent="0.2"/>
    <row r="37" s="45" customFormat="1" x14ac:dyDescent="0.2"/>
    <row r="38" s="45" customFormat="1" x14ac:dyDescent="0.2"/>
  </sheetData>
  <mergeCells count="20">
    <mergeCell ref="A18:B18"/>
    <mergeCell ref="A19:B19"/>
    <mergeCell ref="A13:B13"/>
    <mergeCell ref="A14:B14"/>
    <mergeCell ref="A15:B15"/>
    <mergeCell ref="A16:B16"/>
    <mergeCell ref="A17:B17"/>
    <mergeCell ref="A8:B8"/>
    <mergeCell ref="A9:B9"/>
    <mergeCell ref="A10:B10"/>
    <mergeCell ref="A11:B11"/>
    <mergeCell ref="A12:B12"/>
    <mergeCell ref="A1:L1"/>
    <mergeCell ref="A2:L2"/>
    <mergeCell ref="A3:L3"/>
    <mergeCell ref="A4:L4"/>
    <mergeCell ref="A6:B7"/>
    <mergeCell ref="G6:K6"/>
    <mergeCell ref="L6:L7"/>
    <mergeCell ref="C6:F6"/>
  </mergeCells>
  <printOptions horizontalCentered="1" verticalCentered="1"/>
  <pageMargins left="0" right="0" top="0" bottom="0" header="0" footer="0"/>
  <pageSetup paperSize="9" scale="95" orientation="landscape" r:id="rId1"/>
  <headerFooter alignWithMargins="0"/>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9"/>
  <sheetViews>
    <sheetView showGridLines="0" rightToLeft="1" view="pageBreakPreview" workbookViewId="0">
      <selection activeCell="L13" sqref="L13"/>
    </sheetView>
  </sheetViews>
  <sheetFormatPr defaultColWidth="9.140625" defaultRowHeight="15" x14ac:dyDescent="0.2"/>
  <cols>
    <col min="1" max="1" width="6.140625" style="20" customWidth="1"/>
    <col min="2" max="2" width="20.7109375" style="20" customWidth="1"/>
    <col min="3" max="3" width="13.5703125" style="21" hidden="1" customWidth="1"/>
    <col min="4" max="6" width="13.5703125" style="224" customWidth="1"/>
    <col min="7" max="7" width="17.85546875" style="20" customWidth="1"/>
    <col min="8" max="8" width="7.140625" style="18" customWidth="1"/>
    <col min="9" max="16384" width="9.140625" style="50"/>
  </cols>
  <sheetData>
    <row r="1" spans="1:8" s="48" customFormat="1" ht="39.75" customHeight="1" x14ac:dyDescent="0.2">
      <c r="A1" s="834" t="s">
        <v>207</v>
      </c>
      <c r="B1" s="834"/>
      <c r="C1" s="834"/>
      <c r="D1" s="834"/>
      <c r="E1" s="834"/>
      <c r="F1" s="834"/>
      <c r="G1" s="834"/>
      <c r="H1" s="834"/>
    </row>
    <row r="2" spans="1:8" s="49" customFormat="1" ht="17.25" customHeight="1" x14ac:dyDescent="0.2">
      <c r="A2" s="755" t="s">
        <v>758</v>
      </c>
      <c r="B2" s="755"/>
      <c r="C2" s="755"/>
      <c r="D2" s="755"/>
      <c r="E2" s="755"/>
      <c r="F2" s="755"/>
      <c r="G2" s="755"/>
      <c r="H2" s="755"/>
    </row>
    <row r="3" spans="1:8" ht="32.25" customHeight="1" x14ac:dyDescent="0.2">
      <c r="A3" s="835" t="s">
        <v>245</v>
      </c>
      <c r="B3" s="835"/>
      <c r="C3" s="835"/>
      <c r="D3" s="835"/>
      <c r="E3" s="835"/>
      <c r="F3" s="835"/>
      <c r="G3" s="835"/>
      <c r="H3" s="835"/>
    </row>
    <row r="4" spans="1:8" s="17" customFormat="1" ht="15.75" x14ac:dyDescent="0.2">
      <c r="A4" s="836" t="s">
        <v>758</v>
      </c>
      <c r="B4" s="836"/>
      <c r="C4" s="836"/>
      <c r="D4" s="836"/>
      <c r="E4" s="836"/>
      <c r="F4" s="836"/>
      <c r="G4" s="836"/>
      <c r="H4" s="836"/>
    </row>
    <row r="5" spans="1:8" ht="19.5" customHeight="1" x14ac:dyDescent="0.2">
      <c r="A5" s="51" t="s">
        <v>536</v>
      </c>
      <c r="B5" s="52"/>
      <c r="C5" s="50"/>
      <c r="D5" s="50"/>
      <c r="E5" s="50"/>
      <c r="F5" s="50"/>
      <c r="G5" s="50"/>
      <c r="H5" s="12" t="s">
        <v>535</v>
      </c>
    </row>
    <row r="6" spans="1:8" s="67" customFormat="1" ht="39.75" customHeight="1" x14ac:dyDescent="0.2">
      <c r="A6" s="818" t="s">
        <v>54</v>
      </c>
      <c r="B6" s="839"/>
      <c r="C6" s="54">
        <v>2013</v>
      </c>
      <c r="D6" s="54">
        <v>2018</v>
      </c>
      <c r="E6" s="54">
        <v>2019</v>
      </c>
      <c r="F6" s="54">
        <v>2020</v>
      </c>
      <c r="G6" s="840" t="s">
        <v>55</v>
      </c>
      <c r="H6" s="840"/>
    </row>
    <row r="7" spans="1:8" s="67" customFormat="1" ht="14.25" hidden="1" customHeight="1" thickBot="1" x14ac:dyDescent="0.25">
      <c r="A7" s="839"/>
      <c r="B7" s="839"/>
      <c r="C7" s="54"/>
      <c r="D7" s="54"/>
      <c r="E7" s="54"/>
      <c r="F7" s="54"/>
      <c r="G7" s="840"/>
      <c r="H7" s="840"/>
    </row>
    <row r="8" spans="1:8" ht="32.25" customHeight="1" thickBot="1" x14ac:dyDescent="0.25">
      <c r="A8" s="841" t="s">
        <v>130</v>
      </c>
      <c r="B8" s="841"/>
      <c r="C8" s="216">
        <v>9906</v>
      </c>
      <c r="D8" s="216">
        <v>12501</v>
      </c>
      <c r="E8" s="216">
        <v>13370</v>
      </c>
      <c r="F8" s="216">
        <v>15367</v>
      </c>
      <c r="G8" s="843" t="s">
        <v>622</v>
      </c>
      <c r="H8" s="843"/>
    </row>
    <row r="9" spans="1:8" ht="32.25" customHeight="1" thickBot="1" x14ac:dyDescent="0.25">
      <c r="A9" s="842" t="s">
        <v>131</v>
      </c>
      <c r="B9" s="842"/>
      <c r="C9" s="75">
        <v>6143</v>
      </c>
      <c r="D9" s="75">
        <v>7095</v>
      </c>
      <c r="E9" s="75">
        <v>9055</v>
      </c>
      <c r="F9" s="75">
        <v>9947</v>
      </c>
      <c r="G9" s="844" t="s">
        <v>56</v>
      </c>
      <c r="H9" s="844"/>
    </row>
    <row r="10" spans="1:8" ht="32.25" customHeight="1" thickBot="1" x14ac:dyDescent="0.25">
      <c r="A10" s="841" t="s">
        <v>132</v>
      </c>
      <c r="B10" s="841"/>
      <c r="C10" s="216">
        <v>4730</v>
      </c>
      <c r="D10" s="216">
        <v>5805</v>
      </c>
      <c r="E10" s="216">
        <v>7515</v>
      </c>
      <c r="F10" s="216">
        <v>8729</v>
      </c>
      <c r="G10" s="843" t="s">
        <v>57</v>
      </c>
      <c r="H10" s="843"/>
    </row>
    <row r="11" spans="1:8" ht="32.25" customHeight="1" thickBot="1" x14ac:dyDescent="0.25">
      <c r="A11" s="842" t="s">
        <v>133</v>
      </c>
      <c r="B11" s="842"/>
      <c r="C11" s="75">
        <v>1396</v>
      </c>
      <c r="D11" s="75">
        <v>1691</v>
      </c>
      <c r="E11" s="75">
        <v>2190</v>
      </c>
      <c r="F11" s="75">
        <v>2374</v>
      </c>
      <c r="G11" s="844" t="s">
        <v>58</v>
      </c>
      <c r="H11" s="844"/>
    </row>
    <row r="12" spans="1:8" ht="32.25" customHeight="1" thickBot="1" x14ac:dyDescent="0.25">
      <c r="A12" s="841" t="s">
        <v>134</v>
      </c>
      <c r="B12" s="841"/>
      <c r="C12" s="216">
        <v>1030</v>
      </c>
      <c r="D12" s="216">
        <v>1512</v>
      </c>
      <c r="E12" s="216">
        <v>1488</v>
      </c>
      <c r="F12" s="216">
        <v>1679</v>
      </c>
      <c r="G12" s="843" t="s">
        <v>59</v>
      </c>
      <c r="H12" s="843"/>
    </row>
    <row r="13" spans="1:8" ht="32.25" customHeight="1" thickBot="1" x14ac:dyDescent="0.25">
      <c r="A13" s="842" t="s">
        <v>135</v>
      </c>
      <c r="B13" s="842"/>
      <c r="C13" s="75">
        <v>633</v>
      </c>
      <c r="D13" s="75">
        <v>831</v>
      </c>
      <c r="E13" s="75">
        <v>925</v>
      </c>
      <c r="F13" s="75">
        <v>1045</v>
      </c>
      <c r="G13" s="844" t="s">
        <v>60</v>
      </c>
      <c r="H13" s="844"/>
    </row>
    <row r="14" spans="1:8" ht="32.25" customHeight="1" thickBot="1" x14ac:dyDescent="0.25">
      <c r="A14" s="841" t="s">
        <v>136</v>
      </c>
      <c r="B14" s="841"/>
      <c r="C14" s="216">
        <v>369</v>
      </c>
      <c r="D14" s="216">
        <v>597</v>
      </c>
      <c r="E14" s="216">
        <v>658</v>
      </c>
      <c r="F14" s="216">
        <v>799</v>
      </c>
      <c r="G14" s="843" t="s">
        <v>61</v>
      </c>
      <c r="H14" s="843"/>
    </row>
    <row r="15" spans="1:8" ht="32.25" customHeight="1" x14ac:dyDescent="0.2">
      <c r="A15" s="848" t="s">
        <v>137</v>
      </c>
      <c r="B15" s="848"/>
      <c r="C15" s="217">
        <v>97</v>
      </c>
      <c r="D15" s="217">
        <v>177</v>
      </c>
      <c r="E15" s="217">
        <v>195</v>
      </c>
      <c r="F15" s="217">
        <v>191</v>
      </c>
      <c r="G15" s="849" t="s">
        <v>62</v>
      </c>
      <c r="H15" s="849"/>
    </row>
    <row r="16" spans="1:8" ht="32.25" customHeight="1" x14ac:dyDescent="0.2">
      <c r="A16" s="851" t="s">
        <v>228</v>
      </c>
      <c r="B16" s="851"/>
      <c r="C16" s="218"/>
      <c r="D16" s="218">
        <v>0</v>
      </c>
      <c r="E16" s="218">
        <v>0</v>
      </c>
      <c r="F16" s="218">
        <v>0</v>
      </c>
      <c r="G16" s="850" t="s">
        <v>229</v>
      </c>
      <c r="H16" s="850"/>
    </row>
    <row r="17" spans="1:8" ht="32.25" customHeight="1" x14ac:dyDescent="0.2">
      <c r="A17" s="837" t="s">
        <v>0</v>
      </c>
      <c r="B17" s="837"/>
      <c r="C17" s="114">
        <f>SUM(C8:C15)</f>
        <v>24304</v>
      </c>
      <c r="D17" s="114">
        <f>SUM(D8:D16)</f>
        <v>30209</v>
      </c>
      <c r="E17" s="114">
        <f>SUM(E8:E16)</f>
        <v>35396</v>
      </c>
      <c r="F17" s="114">
        <f>SUM(F8:F16)</f>
        <v>40131</v>
      </c>
      <c r="G17" s="838" t="s">
        <v>5</v>
      </c>
      <c r="H17" s="838"/>
    </row>
    <row r="18" spans="1:8" ht="15" customHeight="1" x14ac:dyDescent="0.2">
      <c r="A18" s="684" t="s">
        <v>458</v>
      </c>
      <c r="B18" s="684"/>
      <c r="C18" s="222"/>
      <c r="D18" s="222"/>
      <c r="E18" s="222"/>
      <c r="F18" s="222"/>
      <c r="G18" s="847" t="s">
        <v>457</v>
      </c>
      <c r="H18" s="847"/>
    </row>
    <row r="19" spans="1:8" ht="11.25" customHeight="1" x14ac:dyDescent="0.2">
      <c r="A19" s="845" t="s">
        <v>644</v>
      </c>
      <c r="B19" s="845"/>
      <c r="C19" s="408"/>
      <c r="D19" s="408"/>
      <c r="E19" s="408"/>
      <c r="F19" s="408"/>
      <c r="G19" s="846" t="s">
        <v>645</v>
      </c>
      <c r="H19" s="846"/>
    </row>
  </sheetData>
  <mergeCells count="30">
    <mergeCell ref="A19:B19"/>
    <mergeCell ref="G19:H19"/>
    <mergeCell ref="G18:H18"/>
    <mergeCell ref="A15:B15"/>
    <mergeCell ref="G10:H10"/>
    <mergeCell ref="G11:H11"/>
    <mergeCell ref="G12:H12"/>
    <mergeCell ref="G13:H13"/>
    <mergeCell ref="G14:H14"/>
    <mergeCell ref="G15:H15"/>
    <mergeCell ref="A13:B13"/>
    <mergeCell ref="A10:B10"/>
    <mergeCell ref="G16:H16"/>
    <mergeCell ref="A16:B16"/>
    <mergeCell ref="A1:H1"/>
    <mergeCell ref="A2:H2"/>
    <mergeCell ref="A3:H3"/>
    <mergeCell ref="A4:H4"/>
    <mergeCell ref="A18:B18"/>
    <mergeCell ref="A17:B17"/>
    <mergeCell ref="G17:H17"/>
    <mergeCell ref="A6:B7"/>
    <mergeCell ref="G6:H7"/>
    <mergeCell ref="A8:B8"/>
    <mergeCell ref="A9:B9"/>
    <mergeCell ref="G8:H8"/>
    <mergeCell ref="G9:H9"/>
    <mergeCell ref="A11:B11"/>
    <mergeCell ref="A12:B12"/>
    <mergeCell ref="A14:B14"/>
  </mergeCells>
  <phoneticPr fontId="15" type="noConversion"/>
  <printOptions horizontalCentered="1" verticalCentered="1"/>
  <pageMargins left="0" right="0" top="0" bottom="0" header="0" footer="0"/>
  <pageSetup paperSize="9" orientation="portrait" r:id="rId1"/>
  <headerFooter alignWithMargins="0"/>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3"/>
  <sheetViews>
    <sheetView showGridLines="0" rightToLeft="1" view="pageBreakPreview" workbookViewId="0">
      <selection activeCell="F6" sqref="F6"/>
    </sheetView>
  </sheetViews>
  <sheetFormatPr defaultColWidth="9.140625" defaultRowHeight="15" x14ac:dyDescent="0.2"/>
  <cols>
    <col min="1" max="1" width="26.85546875" style="20" customWidth="1"/>
    <col min="2" max="2" width="10.85546875" style="19" customWidth="1"/>
    <col min="3" max="3" width="12.28515625" style="19" customWidth="1"/>
    <col min="4" max="4" width="11.5703125" style="19" customWidth="1"/>
    <col min="5" max="5" width="28.140625" style="20" customWidth="1"/>
    <col min="6" max="16384" width="9.140625" style="10"/>
  </cols>
  <sheetData>
    <row r="1" spans="1:5" ht="28.5" customHeight="1" x14ac:dyDescent="0.2">
      <c r="A1" s="779" t="s">
        <v>493</v>
      </c>
      <c r="B1" s="779"/>
      <c r="C1" s="779"/>
      <c r="D1" s="779"/>
      <c r="E1" s="779"/>
    </row>
    <row r="2" spans="1:5" s="12" customFormat="1" ht="20.25" customHeight="1" x14ac:dyDescent="0.2">
      <c r="A2" s="687" t="s">
        <v>757</v>
      </c>
      <c r="B2" s="687"/>
      <c r="C2" s="687"/>
      <c r="D2" s="687"/>
      <c r="E2" s="687"/>
    </row>
    <row r="3" spans="1:5" ht="30" customHeight="1" x14ac:dyDescent="0.2">
      <c r="A3" s="731" t="s">
        <v>246</v>
      </c>
      <c r="B3" s="731"/>
      <c r="C3" s="731"/>
      <c r="D3" s="731"/>
      <c r="E3" s="731"/>
    </row>
    <row r="4" spans="1:5" ht="21" customHeight="1" x14ac:dyDescent="0.2">
      <c r="A4" s="689" t="s">
        <v>757</v>
      </c>
      <c r="B4" s="689"/>
      <c r="C4" s="689"/>
      <c r="D4" s="689"/>
      <c r="E4" s="689"/>
    </row>
    <row r="5" spans="1:5" ht="21" customHeight="1" x14ac:dyDescent="0.2">
      <c r="A5" s="55" t="s">
        <v>720</v>
      </c>
      <c r="B5" s="53"/>
      <c r="C5" s="53"/>
      <c r="D5" s="53"/>
      <c r="E5" s="37" t="s">
        <v>721</v>
      </c>
    </row>
    <row r="6" spans="1:5" s="8" customFormat="1" ht="23.25" customHeight="1" thickBot="1" x14ac:dyDescent="0.3">
      <c r="A6" s="852" t="s">
        <v>164</v>
      </c>
      <c r="B6" s="165" t="s">
        <v>90</v>
      </c>
      <c r="C6" s="165" t="s">
        <v>91</v>
      </c>
      <c r="D6" s="165" t="s">
        <v>4</v>
      </c>
      <c r="E6" s="762" t="s">
        <v>165</v>
      </c>
    </row>
    <row r="7" spans="1:5" s="8" customFormat="1" ht="23.25" customHeight="1" thickBot="1" x14ac:dyDescent="0.25">
      <c r="A7" s="853"/>
      <c r="B7" s="512" t="s">
        <v>601</v>
      </c>
      <c r="C7" s="512" t="s">
        <v>602</v>
      </c>
      <c r="D7" s="512" t="s">
        <v>6</v>
      </c>
      <c r="E7" s="763"/>
    </row>
    <row r="8" spans="1:5" s="13" customFormat="1" ht="33" customHeight="1" thickBot="1" x14ac:dyDescent="0.25">
      <c r="A8" s="513">
        <v>2016</v>
      </c>
      <c r="B8" s="585">
        <v>3362</v>
      </c>
      <c r="C8" s="585">
        <v>23600</v>
      </c>
      <c r="D8" s="518">
        <f t="shared" ref="D8:D10" si="0">B8+C8</f>
        <v>26962</v>
      </c>
      <c r="E8" s="586">
        <v>2016</v>
      </c>
    </row>
    <row r="9" spans="1:5" s="8" customFormat="1" ht="33" customHeight="1" thickBot="1" x14ac:dyDescent="0.25">
      <c r="A9" s="409">
        <v>2017</v>
      </c>
      <c r="B9" s="75">
        <v>3460</v>
      </c>
      <c r="C9" s="75">
        <v>24421</v>
      </c>
      <c r="D9" s="197">
        <f t="shared" si="0"/>
        <v>27881</v>
      </c>
      <c r="E9" s="410">
        <v>2017</v>
      </c>
    </row>
    <row r="10" spans="1:5" s="13" customFormat="1" ht="33" customHeight="1" thickBot="1" x14ac:dyDescent="0.25">
      <c r="A10" s="513">
        <v>2018</v>
      </c>
      <c r="B10" s="373">
        <v>3584</v>
      </c>
      <c r="C10" s="373">
        <v>26625</v>
      </c>
      <c r="D10" s="518">
        <f t="shared" si="0"/>
        <v>30209</v>
      </c>
      <c r="E10" s="514">
        <v>2018</v>
      </c>
    </row>
    <row r="11" spans="1:5" s="13" customFormat="1" ht="33" customHeight="1" thickBot="1" x14ac:dyDescent="0.25">
      <c r="A11" s="581">
        <v>2019</v>
      </c>
      <c r="B11" s="582">
        <v>3297</v>
      </c>
      <c r="C11" s="582">
        <v>32099</v>
      </c>
      <c r="D11" s="583">
        <f t="shared" ref="D11:D12" si="1">B11+C11</f>
        <v>35396</v>
      </c>
      <c r="E11" s="584">
        <v>2019</v>
      </c>
    </row>
    <row r="12" spans="1:5" s="13" customFormat="1" ht="33" customHeight="1" x14ac:dyDescent="0.2">
      <c r="A12" s="515">
        <v>2020</v>
      </c>
      <c r="B12" s="516">
        <v>4447</v>
      </c>
      <c r="C12" s="516">
        <v>35684</v>
      </c>
      <c r="D12" s="596">
        <f t="shared" si="1"/>
        <v>40131</v>
      </c>
      <c r="E12" s="517">
        <v>2020</v>
      </c>
    </row>
    <row r="13" spans="1:5" s="8" customFormat="1" ht="33" customHeight="1" x14ac:dyDescent="0.2">
      <c r="A13" s="119"/>
      <c r="B13" s="120"/>
      <c r="C13" s="120"/>
      <c r="D13" s="120"/>
      <c r="E13" s="121"/>
    </row>
  </sheetData>
  <mergeCells count="6">
    <mergeCell ref="A1:E1"/>
    <mergeCell ref="A2:E2"/>
    <mergeCell ref="A3:E3"/>
    <mergeCell ref="A4:E4"/>
    <mergeCell ref="A6:A7"/>
    <mergeCell ref="E6:E7"/>
  </mergeCells>
  <phoneticPr fontId="15" type="noConversion"/>
  <printOptions horizontalCentered="1" verticalCentered="1"/>
  <pageMargins left="0" right="0" top="0" bottom="0" header="0" footer="0"/>
  <pageSetup paperSize="9"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4"/>
  <sheetViews>
    <sheetView rightToLeft="1" view="pageBreakPreview" zoomScaleNormal="100" zoomScaleSheetLayoutView="100" workbookViewId="0">
      <selection activeCell="X15" sqref="X15"/>
    </sheetView>
  </sheetViews>
  <sheetFormatPr defaultColWidth="9" defaultRowHeight="12.75" x14ac:dyDescent="0.2"/>
  <cols>
    <col min="1" max="1" width="16.42578125" style="233" customWidth="1"/>
    <col min="2" max="2" width="6.85546875" style="233" customWidth="1"/>
    <col min="3" max="3" width="10" style="233" customWidth="1"/>
    <col min="4" max="4" width="5" style="233" customWidth="1"/>
    <col min="5" max="5" width="10" style="233" customWidth="1"/>
    <col min="6" max="6" width="6.28515625" style="233" customWidth="1"/>
    <col min="7" max="7" width="11.28515625" style="233" customWidth="1"/>
    <col min="8" max="8" width="6.28515625" style="233" customWidth="1"/>
    <col min="9" max="9" width="10.5703125" style="233" bestFit="1" customWidth="1"/>
    <col min="10" max="10" width="6.28515625" style="233" customWidth="1"/>
    <col min="11" max="11" width="10.28515625" style="233" customWidth="1"/>
    <col min="12" max="12" width="6" style="108" customWidth="1"/>
    <col min="13" max="13" width="5.140625" style="108" customWidth="1"/>
    <col min="14" max="15" width="5.140625" style="233" customWidth="1"/>
    <col min="16" max="16384" width="9" style="71"/>
  </cols>
  <sheetData>
    <row r="1" spans="1:15" s="227" customFormat="1" ht="21" customHeight="1" x14ac:dyDescent="0.2">
      <c r="A1" s="649" t="s">
        <v>193</v>
      </c>
      <c r="B1" s="649"/>
      <c r="C1" s="649"/>
      <c r="D1" s="649"/>
      <c r="E1" s="649"/>
      <c r="F1" s="649"/>
      <c r="G1" s="649"/>
      <c r="H1" s="649"/>
      <c r="I1" s="649"/>
      <c r="J1" s="649"/>
      <c r="K1" s="649"/>
      <c r="L1" s="649"/>
      <c r="M1" s="649"/>
      <c r="N1" s="649"/>
      <c r="O1" s="463"/>
    </row>
    <row r="2" spans="1:15" s="227" customFormat="1" ht="21" customHeight="1" x14ac:dyDescent="0.2">
      <c r="A2" s="650" t="s">
        <v>759</v>
      </c>
      <c r="B2" s="650"/>
      <c r="C2" s="650"/>
      <c r="D2" s="650"/>
      <c r="E2" s="650"/>
      <c r="F2" s="650"/>
      <c r="G2" s="650"/>
      <c r="H2" s="650"/>
      <c r="I2" s="650"/>
      <c r="J2" s="650"/>
      <c r="K2" s="650"/>
      <c r="L2" s="650"/>
      <c r="M2" s="650"/>
      <c r="N2" s="650"/>
      <c r="O2" s="464"/>
    </row>
    <row r="3" spans="1:15" s="227" customFormat="1" ht="18" customHeight="1" x14ac:dyDescent="0.2">
      <c r="A3" s="651" t="s">
        <v>192</v>
      </c>
      <c r="B3" s="651"/>
      <c r="C3" s="651"/>
      <c r="D3" s="651"/>
      <c r="E3" s="651"/>
      <c r="F3" s="651"/>
      <c r="G3" s="651"/>
      <c r="H3" s="651"/>
      <c r="I3" s="651"/>
      <c r="J3" s="651"/>
      <c r="K3" s="651"/>
      <c r="L3" s="651"/>
      <c r="M3" s="651"/>
      <c r="N3" s="651"/>
      <c r="O3" s="465"/>
    </row>
    <row r="4" spans="1:15" s="227" customFormat="1" ht="18" customHeight="1" thickBot="1" x14ac:dyDescent="0.25">
      <c r="A4" s="652" t="s">
        <v>760</v>
      </c>
      <c r="B4" s="653"/>
      <c r="C4" s="653"/>
      <c r="D4" s="653"/>
      <c r="E4" s="653"/>
      <c r="F4" s="653"/>
      <c r="G4" s="653"/>
      <c r="H4" s="653"/>
      <c r="I4" s="653"/>
      <c r="J4" s="653"/>
      <c r="K4" s="653"/>
      <c r="L4" s="653"/>
      <c r="M4" s="653"/>
      <c r="N4" s="653"/>
      <c r="O4" s="491"/>
    </row>
    <row r="5" spans="1:15" s="227" customFormat="1" ht="16.5" customHeight="1" x14ac:dyDescent="0.2">
      <c r="A5" s="59" t="s">
        <v>498</v>
      </c>
      <c r="B5" s="81"/>
      <c r="C5" s="82"/>
      <c r="D5" s="82"/>
      <c r="E5" s="82"/>
      <c r="F5" s="82"/>
      <c r="G5" s="82"/>
      <c r="H5" s="82"/>
      <c r="I5" s="82"/>
      <c r="J5" s="82"/>
      <c r="K5" s="82"/>
      <c r="L5" s="659" t="s">
        <v>499</v>
      </c>
      <c r="M5" s="660"/>
      <c r="N5" s="661"/>
      <c r="O5" s="492"/>
    </row>
    <row r="6" spans="1:15" ht="27.75" customHeight="1" x14ac:dyDescent="0.2">
      <c r="A6" s="667" t="s">
        <v>115</v>
      </c>
      <c r="B6" s="667" t="s">
        <v>114</v>
      </c>
      <c r="C6" s="656">
        <v>2016</v>
      </c>
      <c r="D6" s="657"/>
      <c r="E6" s="656">
        <v>2017</v>
      </c>
      <c r="F6" s="657"/>
      <c r="G6" s="658">
        <v>2018</v>
      </c>
      <c r="H6" s="658"/>
      <c r="I6" s="658">
        <v>2019</v>
      </c>
      <c r="J6" s="658"/>
      <c r="K6" s="654" t="s">
        <v>112</v>
      </c>
      <c r="L6" s="646" t="s">
        <v>111</v>
      </c>
      <c r="M6" s="646"/>
      <c r="N6" s="646"/>
      <c r="O6" s="493"/>
    </row>
    <row r="7" spans="1:15" ht="17.25" customHeight="1" x14ac:dyDescent="0.25">
      <c r="A7" s="668"/>
      <c r="B7" s="668"/>
      <c r="C7" s="159" t="s">
        <v>113</v>
      </c>
      <c r="D7" s="159" t="s">
        <v>128</v>
      </c>
      <c r="E7" s="159" t="s">
        <v>113</v>
      </c>
      <c r="F7" s="159" t="s">
        <v>128</v>
      </c>
      <c r="G7" s="159" t="s">
        <v>113</v>
      </c>
      <c r="H7" s="159" t="s">
        <v>128</v>
      </c>
      <c r="I7" s="159" t="s">
        <v>113</v>
      </c>
      <c r="J7" s="159" t="s">
        <v>128</v>
      </c>
      <c r="K7" s="647"/>
      <c r="L7" s="647"/>
      <c r="M7" s="647"/>
      <c r="N7" s="647"/>
      <c r="O7" s="493"/>
    </row>
    <row r="8" spans="1:15" ht="13.5" customHeight="1" x14ac:dyDescent="0.2">
      <c r="A8" s="669"/>
      <c r="B8" s="669"/>
      <c r="C8" s="158" t="s">
        <v>126</v>
      </c>
      <c r="D8" s="158" t="s">
        <v>129</v>
      </c>
      <c r="E8" s="158" t="s">
        <v>126</v>
      </c>
      <c r="F8" s="158" t="s">
        <v>129</v>
      </c>
      <c r="G8" s="158" t="s">
        <v>126</v>
      </c>
      <c r="H8" s="158" t="s">
        <v>129</v>
      </c>
      <c r="I8" s="158" t="s">
        <v>126</v>
      </c>
      <c r="J8" s="158" t="s">
        <v>129</v>
      </c>
      <c r="K8" s="655"/>
      <c r="L8" s="648"/>
      <c r="M8" s="648"/>
      <c r="N8" s="648"/>
      <c r="O8" s="493"/>
    </row>
    <row r="9" spans="1:15" ht="17.25" customHeight="1" x14ac:dyDescent="0.2">
      <c r="A9" s="662" t="s">
        <v>677</v>
      </c>
      <c r="B9" s="94" t="s">
        <v>105</v>
      </c>
      <c r="C9" s="467">
        <v>5187</v>
      </c>
      <c r="D9" s="167">
        <v>2</v>
      </c>
      <c r="E9" s="467">
        <v>5041</v>
      </c>
      <c r="F9" s="167">
        <v>1.9</v>
      </c>
      <c r="G9" s="467">
        <v>5535</v>
      </c>
      <c r="H9" s="167">
        <v>2</v>
      </c>
      <c r="I9" s="467">
        <v>6047</v>
      </c>
      <c r="J9" s="167">
        <v>2.2000000000000002</v>
      </c>
      <c r="K9" s="89" t="s">
        <v>167</v>
      </c>
      <c r="L9" s="643" t="s">
        <v>670</v>
      </c>
      <c r="M9" s="643"/>
      <c r="N9" s="643"/>
      <c r="O9" s="490"/>
    </row>
    <row r="10" spans="1:15" ht="17.649999999999999" customHeight="1" x14ac:dyDescent="0.2">
      <c r="A10" s="663"/>
      <c r="B10" s="95" t="s">
        <v>106</v>
      </c>
      <c r="C10" s="468">
        <v>4120</v>
      </c>
      <c r="D10" s="168">
        <v>1.6</v>
      </c>
      <c r="E10" s="468">
        <v>3048</v>
      </c>
      <c r="F10" s="168">
        <v>1.1000000000000001</v>
      </c>
      <c r="G10" s="468">
        <v>3238</v>
      </c>
      <c r="H10" s="168">
        <v>1.2</v>
      </c>
      <c r="I10" s="468">
        <v>3424</v>
      </c>
      <c r="J10" s="168">
        <v>1.2</v>
      </c>
      <c r="K10" s="83" t="s">
        <v>166</v>
      </c>
      <c r="L10" s="643"/>
      <c r="M10" s="643"/>
      <c r="N10" s="643"/>
      <c r="O10" s="490"/>
    </row>
    <row r="11" spans="1:15" ht="17.649999999999999" customHeight="1" x14ac:dyDescent="0.2">
      <c r="A11" s="664"/>
      <c r="B11" s="400" t="s">
        <v>4</v>
      </c>
      <c r="C11" s="469">
        <f>SUM(C9:C10)</f>
        <v>9307</v>
      </c>
      <c r="D11" s="169">
        <v>3.6</v>
      </c>
      <c r="E11" s="469">
        <f>SUM(E9:E10)</f>
        <v>8089</v>
      </c>
      <c r="F11" s="169">
        <v>3</v>
      </c>
      <c r="G11" s="469">
        <f>SUM(G9:G10)</f>
        <v>8773</v>
      </c>
      <c r="H11" s="169">
        <v>3.2</v>
      </c>
      <c r="I11" s="469">
        <f>SUM(I9:I10)</f>
        <v>9471</v>
      </c>
      <c r="J11" s="169">
        <v>3.4</v>
      </c>
      <c r="K11" s="189" t="s">
        <v>6</v>
      </c>
      <c r="L11" s="643"/>
      <c r="M11" s="643"/>
      <c r="N11" s="643"/>
      <c r="O11" s="490"/>
    </row>
    <row r="12" spans="1:15" ht="17.649999999999999" customHeight="1" x14ac:dyDescent="0.2">
      <c r="A12" s="665" t="s">
        <v>678</v>
      </c>
      <c r="B12" s="87" t="s">
        <v>105</v>
      </c>
      <c r="C12" s="470">
        <v>505</v>
      </c>
      <c r="D12" s="177"/>
      <c r="E12" s="470">
        <v>540</v>
      </c>
      <c r="F12" s="177"/>
      <c r="G12" s="470">
        <v>497</v>
      </c>
      <c r="H12" s="177"/>
      <c r="I12" s="470">
        <v>463</v>
      </c>
      <c r="J12" s="177"/>
      <c r="K12" s="88" t="s">
        <v>167</v>
      </c>
      <c r="L12" s="644" t="s">
        <v>671</v>
      </c>
      <c r="M12" s="644"/>
      <c r="N12" s="644"/>
      <c r="O12" s="495"/>
    </row>
    <row r="13" spans="1:15" ht="17.649999999999999" customHeight="1" x14ac:dyDescent="0.2">
      <c r="A13" s="665"/>
      <c r="B13" s="84" t="s">
        <v>106</v>
      </c>
      <c r="C13" s="471">
        <v>635</v>
      </c>
      <c r="D13" s="178"/>
      <c r="E13" s="471">
        <v>894</v>
      </c>
      <c r="F13" s="178"/>
      <c r="G13" s="471">
        <v>852</v>
      </c>
      <c r="H13" s="178"/>
      <c r="I13" s="471">
        <v>818</v>
      </c>
      <c r="J13" s="178"/>
      <c r="K13" s="85" t="s">
        <v>166</v>
      </c>
      <c r="L13" s="644"/>
      <c r="M13" s="644"/>
      <c r="N13" s="644"/>
      <c r="O13" s="495"/>
    </row>
    <row r="14" spans="1:15" ht="17.649999999999999" customHeight="1" x14ac:dyDescent="0.2">
      <c r="A14" s="666"/>
      <c r="B14" s="157" t="s">
        <v>4</v>
      </c>
      <c r="C14" s="472">
        <v>281</v>
      </c>
      <c r="D14" s="179"/>
      <c r="E14" s="472">
        <v>337</v>
      </c>
      <c r="F14" s="179"/>
      <c r="G14" s="472">
        <v>314</v>
      </c>
      <c r="H14" s="179"/>
      <c r="I14" s="472">
        <v>296</v>
      </c>
      <c r="J14" s="179"/>
      <c r="K14" s="190" t="s">
        <v>6</v>
      </c>
      <c r="L14" s="644"/>
      <c r="M14" s="644"/>
      <c r="N14" s="644"/>
      <c r="O14" s="495"/>
    </row>
    <row r="15" spans="1:15" ht="17.649999999999999" customHeight="1" x14ac:dyDescent="0.2">
      <c r="A15" s="671" t="s">
        <v>380</v>
      </c>
      <c r="B15" s="401" t="s">
        <v>105</v>
      </c>
      <c r="C15" s="473">
        <v>4685</v>
      </c>
      <c r="D15" s="170">
        <v>1.8</v>
      </c>
      <c r="E15" s="473">
        <v>4634</v>
      </c>
      <c r="F15" s="170">
        <v>1.7</v>
      </c>
      <c r="G15" s="473">
        <v>5098</v>
      </c>
      <c r="H15" s="170">
        <v>1.8</v>
      </c>
      <c r="I15" s="473">
        <v>5558</v>
      </c>
      <c r="J15" s="170">
        <v>2</v>
      </c>
      <c r="K15" s="86" t="s">
        <v>167</v>
      </c>
      <c r="L15" s="645" t="s">
        <v>471</v>
      </c>
      <c r="M15" s="645"/>
      <c r="N15" s="645"/>
      <c r="O15" s="496"/>
    </row>
    <row r="16" spans="1:15" ht="17.649999999999999" customHeight="1" x14ac:dyDescent="0.2">
      <c r="A16" s="671"/>
      <c r="B16" s="402" t="s">
        <v>106</v>
      </c>
      <c r="C16" s="474">
        <v>2467</v>
      </c>
      <c r="D16" s="171">
        <v>0.9</v>
      </c>
      <c r="E16" s="474">
        <v>1832</v>
      </c>
      <c r="F16" s="171">
        <v>0.7</v>
      </c>
      <c r="G16" s="474">
        <v>1937</v>
      </c>
      <c r="H16" s="171">
        <v>0.7</v>
      </c>
      <c r="I16" s="474">
        <v>2086</v>
      </c>
      <c r="J16" s="171">
        <v>0.7</v>
      </c>
      <c r="K16" s="191" t="s">
        <v>166</v>
      </c>
      <c r="L16" s="645"/>
      <c r="M16" s="645"/>
      <c r="N16" s="645"/>
      <c r="O16" s="496"/>
    </row>
    <row r="17" spans="1:15" ht="17.649999999999999" customHeight="1" x14ac:dyDescent="0.2">
      <c r="A17" s="672"/>
      <c r="B17" s="403" t="s">
        <v>4</v>
      </c>
      <c r="C17" s="469">
        <f>SUM(C15:C16)</f>
        <v>7152</v>
      </c>
      <c r="D17" s="172">
        <v>2.7</v>
      </c>
      <c r="E17" s="469">
        <f>SUM(E15:E16)</f>
        <v>6466</v>
      </c>
      <c r="F17" s="172">
        <v>2.4</v>
      </c>
      <c r="G17" s="469">
        <f>SUM(G15:G16)</f>
        <v>7035</v>
      </c>
      <c r="H17" s="172">
        <v>2.5</v>
      </c>
      <c r="I17" s="469">
        <f>SUM(I15:I16)</f>
        <v>7644</v>
      </c>
      <c r="J17" s="172">
        <v>2.73</v>
      </c>
      <c r="K17" s="192" t="s">
        <v>6</v>
      </c>
      <c r="L17" s="645"/>
      <c r="M17" s="645"/>
      <c r="N17" s="645"/>
      <c r="O17" s="496"/>
    </row>
    <row r="18" spans="1:15" ht="17.649999999999999" customHeight="1" x14ac:dyDescent="0.2">
      <c r="A18" s="665" t="s">
        <v>125</v>
      </c>
      <c r="B18" s="87" t="s">
        <v>105</v>
      </c>
      <c r="C18" s="475">
        <v>559</v>
      </c>
      <c r="D18" s="193"/>
      <c r="E18" s="475">
        <v>588</v>
      </c>
      <c r="F18" s="193"/>
      <c r="G18" s="475">
        <v>541</v>
      </c>
      <c r="H18" s="193"/>
      <c r="I18" s="475">
        <v>504</v>
      </c>
      <c r="J18" s="193"/>
      <c r="K18" s="88" t="s">
        <v>167</v>
      </c>
      <c r="L18" s="644" t="s">
        <v>472</v>
      </c>
      <c r="M18" s="644"/>
      <c r="N18" s="644"/>
      <c r="O18" s="495"/>
    </row>
    <row r="19" spans="1:15" ht="17.649999999999999" customHeight="1" x14ac:dyDescent="0.2">
      <c r="A19" s="665"/>
      <c r="B19" s="84" t="s">
        <v>106</v>
      </c>
      <c r="C19" s="471">
        <v>1061</v>
      </c>
      <c r="D19" s="178"/>
      <c r="E19" s="471">
        <v>1487</v>
      </c>
      <c r="F19" s="178"/>
      <c r="G19" s="471">
        <v>1425</v>
      </c>
      <c r="H19" s="178"/>
      <c r="I19" s="471">
        <v>1342</v>
      </c>
      <c r="J19" s="178"/>
      <c r="K19" s="85" t="s">
        <v>166</v>
      </c>
      <c r="L19" s="644"/>
      <c r="M19" s="644"/>
      <c r="N19" s="644"/>
      <c r="O19" s="495"/>
    </row>
    <row r="20" spans="1:15" ht="17.649999999999999" customHeight="1" x14ac:dyDescent="0.2">
      <c r="A20" s="670"/>
      <c r="B20" s="155" t="s">
        <v>4</v>
      </c>
      <c r="C20" s="476">
        <v>366</v>
      </c>
      <c r="D20" s="194"/>
      <c r="E20" s="476">
        <v>421</v>
      </c>
      <c r="F20" s="194"/>
      <c r="G20" s="476">
        <v>392</v>
      </c>
      <c r="H20" s="194"/>
      <c r="I20" s="476">
        <v>366</v>
      </c>
      <c r="J20" s="194"/>
      <c r="K20" s="156" t="s">
        <v>6</v>
      </c>
      <c r="L20" s="644"/>
      <c r="M20" s="644"/>
      <c r="N20" s="644"/>
      <c r="O20" s="495"/>
    </row>
    <row r="21" spans="1:15" ht="18" customHeight="1" x14ac:dyDescent="0.2">
      <c r="A21" s="662" t="s">
        <v>110</v>
      </c>
      <c r="B21" s="94" t="s">
        <v>105</v>
      </c>
      <c r="C21" s="467">
        <v>502</v>
      </c>
      <c r="D21" s="167">
        <v>0.2</v>
      </c>
      <c r="E21" s="473">
        <v>407</v>
      </c>
      <c r="F21" s="170">
        <v>0.1</v>
      </c>
      <c r="G21" s="473">
        <v>455</v>
      </c>
      <c r="H21" s="167">
        <v>0.2</v>
      </c>
      <c r="I21" s="473">
        <v>489</v>
      </c>
      <c r="J21" s="167">
        <v>0.2</v>
      </c>
      <c r="K21" s="89" t="s">
        <v>167</v>
      </c>
      <c r="L21" s="643" t="s">
        <v>473</v>
      </c>
      <c r="M21" s="643"/>
      <c r="N21" s="643"/>
      <c r="O21" s="490"/>
    </row>
    <row r="22" spans="1:15" ht="18" customHeight="1" x14ac:dyDescent="0.2">
      <c r="A22" s="663"/>
      <c r="B22" s="100" t="s">
        <v>106</v>
      </c>
      <c r="C22" s="477">
        <v>1653</v>
      </c>
      <c r="D22" s="173">
        <v>0.6</v>
      </c>
      <c r="E22" s="474">
        <v>1216</v>
      </c>
      <c r="F22" s="171">
        <v>0.4</v>
      </c>
      <c r="G22" s="474">
        <v>1301</v>
      </c>
      <c r="H22" s="173">
        <v>0.5</v>
      </c>
      <c r="I22" s="474">
        <v>1338</v>
      </c>
      <c r="J22" s="173">
        <v>0.5</v>
      </c>
      <c r="K22" s="101" t="s">
        <v>166</v>
      </c>
      <c r="L22" s="643"/>
      <c r="M22" s="643"/>
      <c r="N22" s="643"/>
      <c r="O22" s="490"/>
    </row>
    <row r="23" spans="1:15" ht="18" customHeight="1" x14ac:dyDescent="0.2">
      <c r="A23" s="663"/>
      <c r="B23" s="404" t="s">
        <v>4</v>
      </c>
      <c r="C23" s="469">
        <f>SUM(C21:C22)</f>
        <v>2155</v>
      </c>
      <c r="D23" s="174">
        <v>0.8</v>
      </c>
      <c r="E23" s="469">
        <f>SUM(E21:E22)</f>
        <v>1623</v>
      </c>
      <c r="F23" s="174">
        <v>0.6</v>
      </c>
      <c r="G23" s="469">
        <f>SUM(G21:G22)</f>
        <v>1756</v>
      </c>
      <c r="H23" s="174">
        <v>0.6</v>
      </c>
      <c r="I23" s="469">
        <f>SUM(I21:I22)</f>
        <v>1827</v>
      </c>
      <c r="J23" s="174">
        <v>0.7</v>
      </c>
      <c r="K23" s="195" t="s">
        <v>6</v>
      </c>
      <c r="L23" s="643"/>
      <c r="M23" s="643"/>
      <c r="N23" s="643"/>
      <c r="O23" s="490"/>
    </row>
    <row r="24" spans="1:15" ht="18" customHeight="1" x14ac:dyDescent="0.2">
      <c r="A24" s="674" t="s">
        <v>121</v>
      </c>
      <c r="B24" s="90" t="s">
        <v>105</v>
      </c>
      <c r="C24" s="470">
        <v>5214</v>
      </c>
      <c r="D24" s="177"/>
      <c r="E24" s="470">
        <v>6694</v>
      </c>
      <c r="F24" s="177"/>
      <c r="G24" s="470">
        <v>6066</v>
      </c>
      <c r="H24" s="177"/>
      <c r="I24" s="470">
        <v>5724</v>
      </c>
      <c r="J24" s="177"/>
      <c r="K24" s="91" t="s">
        <v>167</v>
      </c>
      <c r="L24" s="644" t="s">
        <v>474</v>
      </c>
      <c r="M24" s="644"/>
      <c r="N24" s="644"/>
      <c r="O24" s="495"/>
    </row>
    <row r="25" spans="1:15" ht="18" customHeight="1" x14ac:dyDescent="0.2">
      <c r="A25" s="665"/>
      <c r="B25" s="92" t="s">
        <v>106</v>
      </c>
      <c r="C25" s="471">
        <v>1584</v>
      </c>
      <c r="D25" s="178"/>
      <c r="E25" s="471">
        <v>2241</v>
      </c>
      <c r="F25" s="178"/>
      <c r="G25" s="471">
        <v>2122</v>
      </c>
      <c r="H25" s="178"/>
      <c r="I25" s="471">
        <v>2092</v>
      </c>
      <c r="J25" s="178"/>
      <c r="K25" s="93" t="s">
        <v>166</v>
      </c>
      <c r="L25" s="644"/>
      <c r="M25" s="644"/>
      <c r="N25" s="644"/>
      <c r="O25" s="495"/>
    </row>
    <row r="26" spans="1:15" ht="18" customHeight="1" x14ac:dyDescent="0.2">
      <c r="A26" s="670"/>
      <c r="B26" s="150" t="s">
        <v>4</v>
      </c>
      <c r="C26" s="476">
        <v>1215</v>
      </c>
      <c r="D26" s="194"/>
      <c r="E26" s="476">
        <v>1679</v>
      </c>
      <c r="F26" s="194"/>
      <c r="G26" s="476">
        <v>1572</v>
      </c>
      <c r="H26" s="194"/>
      <c r="I26" s="476">
        <v>1532</v>
      </c>
      <c r="J26" s="194"/>
      <c r="K26" s="149" t="s">
        <v>6</v>
      </c>
      <c r="L26" s="644"/>
      <c r="M26" s="644"/>
      <c r="N26" s="644"/>
      <c r="O26" s="495"/>
    </row>
    <row r="27" spans="1:15" ht="18" customHeight="1" x14ac:dyDescent="0.2">
      <c r="A27" s="662" t="s">
        <v>109</v>
      </c>
      <c r="B27" s="94" t="s">
        <v>105</v>
      </c>
      <c r="C27" s="467">
        <v>12141</v>
      </c>
      <c r="D27" s="167">
        <v>4.5999999999999996</v>
      </c>
      <c r="E27" s="473">
        <v>13764</v>
      </c>
      <c r="F27" s="170">
        <v>5.0999999999999996</v>
      </c>
      <c r="G27" s="473">
        <v>15226</v>
      </c>
      <c r="H27" s="167">
        <v>5.5</v>
      </c>
      <c r="I27" s="473">
        <v>16838</v>
      </c>
      <c r="J27" s="167">
        <v>6</v>
      </c>
      <c r="K27" s="89" t="s">
        <v>167</v>
      </c>
      <c r="L27" s="681" t="s">
        <v>475</v>
      </c>
      <c r="M27" s="681"/>
      <c r="N27" s="681"/>
      <c r="O27" s="490"/>
    </row>
    <row r="28" spans="1:15" ht="18" customHeight="1" x14ac:dyDescent="0.2">
      <c r="A28" s="663"/>
      <c r="B28" s="95" t="s">
        <v>106</v>
      </c>
      <c r="C28" s="468">
        <v>4827</v>
      </c>
      <c r="D28" s="168">
        <v>1.8</v>
      </c>
      <c r="E28" s="474">
        <v>4506</v>
      </c>
      <c r="F28" s="171">
        <v>1.7</v>
      </c>
      <c r="G28" s="474">
        <v>5387</v>
      </c>
      <c r="H28" s="168">
        <v>2</v>
      </c>
      <c r="I28" s="474">
        <v>5846</v>
      </c>
      <c r="J28" s="168">
        <v>2.1</v>
      </c>
      <c r="K28" s="83" t="s">
        <v>166</v>
      </c>
      <c r="L28" s="641"/>
      <c r="M28" s="641"/>
      <c r="N28" s="641"/>
      <c r="O28" s="490"/>
    </row>
    <row r="29" spans="1:15" ht="18" customHeight="1" x14ac:dyDescent="0.2">
      <c r="A29" s="680"/>
      <c r="B29" s="151" t="s">
        <v>4</v>
      </c>
      <c r="C29" s="469">
        <f>SUM(C27:C28)</f>
        <v>16968</v>
      </c>
      <c r="D29" s="175">
        <v>6.5</v>
      </c>
      <c r="E29" s="469">
        <f>SUM(E27:E28)</f>
        <v>18270</v>
      </c>
      <c r="F29" s="175">
        <v>6.7</v>
      </c>
      <c r="G29" s="469">
        <f>SUM(G27:G28)</f>
        <v>20613</v>
      </c>
      <c r="H29" s="175">
        <v>7.47</v>
      </c>
      <c r="I29" s="469">
        <f>SUM(I27:I28)</f>
        <v>22684</v>
      </c>
      <c r="J29" s="175">
        <v>8.1</v>
      </c>
      <c r="K29" s="152" t="s">
        <v>6</v>
      </c>
      <c r="L29" s="642"/>
      <c r="M29" s="642"/>
      <c r="N29" s="642"/>
      <c r="O29" s="490"/>
    </row>
    <row r="30" spans="1:15" ht="18" customHeight="1" x14ac:dyDescent="0.2">
      <c r="A30" s="675" t="s">
        <v>122</v>
      </c>
      <c r="B30" s="90" t="s">
        <v>105</v>
      </c>
      <c r="C30" s="478">
        <v>216</v>
      </c>
      <c r="D30" s="196"/>
      <c r="E30" s="478">
        <v>198</v>
      </c>
      <c r="F30" s="196"/>
      <c r="G30" s="478">
        <v>181</v>
      </c>
      <c r="H30" s="196"/>
      <c r="I30" s="478">
        <v>166</v>
      </c>
      <c r="J30" s="196"/>
      <c r="K30" s="91" t="s">
        <v>167</v>
      </c>
      <c r="L30" s="638" t="s">
        <v>476</v>
      </c>
      <c r="M30" s="638"/>
      <c r="N30" s="638"/>
      <c r="O30" s="497"/>
    </row>
    <row r="31" spans="1:15" ht="18" customHeight="1" x14ac:dyDescent="0.2">
      <c r="A31" s="676"/>
      <c r="B31" s="96" t="s">
        <v>106</v>
      </c>
      <c r="C31" s="471">
        <v>542</v>
      </c>
      <c r="D31" s="178"/>
      <c r="E31" s="471">
        <v>604</v>
      </c>
      <c r="F31" s="178"/>
      <c r="G31" s="471">
        <v>512</v>
      </c>
      <c r="H31" s="178"/>
      <c r="I31" s="471">
        <v>479</v>
      </c>
      <c r="J31" s="178"/>
      <c r="K31" s="97" t="s">
        <v>166</v>
      </c>
      <c r="L31" s="639"/>
      <c r="M31" s="639"/>
      <c r="N31" s="639"/>
      <c r="O31" s="497"/>
    </row>
    <row r="32" spans="1:15" ht="18" customHeight="1" x14ac:dyDescent="0.2">
      <c r="A32" s="677"/>
      <c r="B32" s="154" t="s">
        <v>4</v>
      </c>
      <c r="C32" s="472">
        <v>154</v>
      </c>
      <c r="D32" s="179"/>
      <c r="E32" s="472">
        <v>149</v>
      </c>
      <c r="F32" s="179"/>
      <c r="G32" s="472">
        <v>134</v>
      </c>
      <c r="H32" s="179"/>
      <c r="I32" s="472">
        <v>123</v>
      </c>
      <c r="J32" s="179"/>
      <c r="K32" s="153" t="s">
        <v>6</v>
      </c>
      <c r="L32" s="640"/>
      <c r="M32" s="640"/>
      <c r="N32" s="640"/>
      <c r="O32" s="497"/>
    </row>
    <row r="33" spans="1:15" ht="18" customHeight="1" x14ac:dyDescent="0.2">
      <c r="A33" s="663" t="s">
        <v>108</v>
      </c>
      <c r="B33" s="98" t="s">
        <v>105</v>
      </c>
      <c r="C33" s="479">
        <v>1201</v>
      </c>
      <c r="D33" s="176">
        <v>0.5</v>
      </c>
      <c r="E33" s="473">
        <v>1070</v>
      </c>
      <c r="F33" s="170">
        <v>0.4</v>
      </c>
      <c r="G33" s="473">
        <v>1169</v>
      </c>
      <c r="H33" s="176">
        <v>0.4</v>
      </c>
      <c r="I33" s="473">
        <v>1219</v>
      </c>
      <c r="J33" s="176">
        <v>0.4</v>
      </c>
      <c r="K33" s="99" t="s">
        <v>167</v>
      </c>
      <c r="L33" s="641" t="s">
        <v>477</v>
      </c>
      <c r="M33" s="641"/>
      <c r="N33" s="641"/>
      <c r="O33" s="490"/>
    </row>
    <row r="34" spans="1:15" ht="18" customHeight="1" x14ac:dyDescent="0.2">
      <c r="A34" s="663"/>
      <c r="B34" s="100" t="s">
        <v>106</v>
      </c>
      <c r="C34" s="477">
        <v>1556</v>
      </c>
      <c r="D34" s="173">
        <v>0.6</v>
      </c>
      <c r="E34" s="474">
        <v>1192</v>
      </c>
      <c r="F34" s="171">
        <v>0.4</v>
      </c>
      <c r="G34" s="474">
        <v>1328</v>
      </c>
      <c r="H34" s="173">
        <v>0.5</v>
      </c>
      <c r="I34" s="474">
        <v>1489</v>
      </c>
      <c r="J34" s="173">
        <v>0.5</v>
      </c>
      <c r="K34" s="101" t="s">
        <v>166</v>
      </c>
      <c r="L34" s="641"/>
      <c r="M34" s="641"/>
      <c r="N34" s="641"/>
      <c r="O34" s="490"/>
    </row>
    <row r="35" spans="1:15" ht="18" customHeight="1" x14ac:dyDescent="0.2">
      <c r="A35" s="680"/>
      <c r="B35" s="151" t="s">
        <v>4</v>
      </c>
      <c r="C35" s="469">
        <f>SUM(C33:C34)</f>
        <v>2757</v>
      </c>
      <c r="D35" s="175">
        <v>1.1000000000000001</v>
      </c>
      <c r="E35" s="469">
        <f>SUM(E33:E34)</f>
        <v>2262</v>
      </c>
      <c r="F35" s="175">
        <v>0.8</v>
      </c>
      <c r="G35" s="469">
        <f>SUM(G33:G34)</f>
        <v>2497</v>
      </c>
      <c r="H35" s="175">
        <v>0.9</v>
      </c>
      <c r="I35" s="469">
        <f>SUM(I33:I34)</f>
        <v>2708</v>
      </c>
      <c r="J35" s="175">
        <v>1</v>
      </c>
      <c r="K35" s="152" t="s">
        <v>6</v>
      </c>
      <c r="L35" s="642"/>
      <c r="M35" s="642"/>
      <c r="N35" s="642"/>
      <c r="O35" s="490"/>
    </row>
    <row r="36" spans="1:15" ht="18" customHeight="1" x14ac:dyDescent="0.2">
      <c r="A36" s="675" t="s">
        <v>123</v>
      </c>
      <c r="B36" s="90" t="s">
        <v>105</v>
      </c>
      <c r="C36" s="470">
        <v>2180</v>
      </c>
      <c r="D36" s="177"/>
      <c r="E36" s="470">
        <v>2546</v>
      </c>
      <c r="F36" s="177"/>
      <c r="G36" s="470">
        <v>2361</v>
      </c>
      <c r="H36" s="177"/>
      <c r="I36" s="470">
        <v>2296</v>
      </c>
      <c r="J36" s="177"/>
      <c r="K36" s="91" t="s">
        <v>167</v>
      </c>
      <c r="L36" s="638" t="s">
        <v>478</v>
      </c>
      <c r="M36" s="638"/>
      <c r="N36" s="638"/>
      <c r="O36" s="497"/>
    </row>
    <row r="37" spans="1:15" ht="18" customHeight="1" x14ac:dyDescent="0.2">
      <c r="A37" s="676"/>
      <c r="B37" s="102" t="s">
        <v>106</v>
      </c>
      <c r="C37" s="471">
        <v>1682</v>
      </c>
      <c r="D37" s="178"/>
      <c r="E37" s="471">
        <v>2286</v>
      </c>
      <c r="F37" s="178"/>
      <c r="G37" s="471">
        <v>2078</v>
      </c>
      <c r="H37" s="178"/>
      <c r="I37" s="471">
        <v>1880</v>
      </c>
      <c r="J37" s="178"/>
      <c r="K37" s="103" t="s">
        <v>166</v>
      </c>
      <c r="L37" s="639"/>
      <c r="M37" s="639"/>
      <c r="N37" s="639"/>
      <c r="O37" s="497"/>
    </row>
    <row r="38" spans="1:15" ht="18" customHeight="1" x14ac:dyDescent="0.2">
      <c r="A38" s="677"/>
      <c r="B38" s="150" t="s">
        <v>4</v>
      </c>
      <c r="C38" s="472">
        <v>949</v>
      </c>
      <c r="D38" s="179"/>
      <c r="E38" s="472">
        <v>1205</v>
      </c>
      <c r="F38" s="179"/>
      <c r="G38" s="472">
        <v>1105</v>
      </c>
      <c r="H38" s="179"/>
      <c r="I38" s="472">
        <v>1034</v>
      </c>
      <c r="J38" s="179"/>
      <c r="K38" s="149" t="s">
        <v>6</v>
      </c>
      <c r="L38" s="640"/>
      <c r="M38" s="640"/>
      <c r="N38" s="640"/>
      <c r="O38" s="497"/>
    </row>
    <row r="39" spans="1:15" ht="18" customHeight="1" x14ac:dyDescent="0.2">
      <c r="A39" s="662" t="s">
        <v>676</v>
      </c>
      <c r="B39" s="94" t="s">
        <v>105</v>
      </c>
      <c r="C39" s="467">
        <v>6068</v>
      </c>
      <c r="D39" s="167">
        <v>2.2999999999999998</v>
      </c>
      <c r="E39" s="473">
        <v>6597</v>
      </c>
      <c r="F39" s="167">
        <v>2.4</v>
      </c>
      <c r="G39" s="473">
        <v>6928</v>
      </c>
      <c r="H39" s="167">
        <v>2.5</v>
      </c>
      <c r="I39" s="473">
        <v>7509</v>
      </c>
      <c r="J39" s="167">
        <v>2.7</v>
      </c>
      <c r="K39" s="89" t="s">
        <v>167</v>
      </c>
      <c r="L39" s="681" t="s">
        <v>672</v>
      </c>
      <c r="M39" s="681"/>
      <c r="N39" s="681"/>
      <c r="O39" s="490"/>
    </row>
    <row r="40" spans="1:15" ht="18" customHeight="1" x14ac:dyDescent="0.2">
      <c r="A40" s="663"/>
      <c r="B40" s="104" t="s">
        <v>106</v>
      </c>
      <c r="C40" s="480">
        <v>2746</v>
      </c>
      <c r="D40" s="180">
        <v>1</v>
      </c>
      <c r="E40" s="474">
        <v>1734</v>
      </c>
      <c r="F40" s="180">
        <v>0.6</v>
      </c>
      <c r="G40" s="474">
        <v>1706</v>
      </c>
      <c r="H40" s="180">
        <v>0.6</v>
      </c>
      <c r="I40" s="474">
        <v>1809</v>
      </c>
      <c r="J40" s="180">
        <v>0.6</v>
      </c>
      <c r="K40" s="105" t="s">
        <v>166</v>
      </c>
      <c r="L40" s="641"/>
      <c r="M40" s="641"/>
      <c r="N40" s="641"/>
      <c r="O40" s="490"/>
    </row>
    <row r="41" spans="1:15" ht="18" customHeight="1" x14ac:dyDescent="0.2">
      <c r="A41" s="680"/>
      <c r="B41" s="146" t="s">
        <v>4</v>
      </c>
      <c r="C41" s="469">
        <f>SUM(C39:C40)</f>
        <v>8814</v>
      </c>
      <c r="D41" s="181">
        <v>3.4</v>
      </c>
      <c r="E41" s="469">
        <f>SUM(E39:E40)</f>
        <v>8331</v>
      </c>
      <c r="F41" s="181">
        <v>3.1</v>
      </c>
      <c r="G41" s="469">
        <f>SUM(G39:G40)</f>
        <v>8634</v>
      </c>
      <c r="H41" s="181">
        <v>3.1</v>
      </c>
      <c r="I41" s="469">
        <f>SUM(I39:I40)</f>
        <v>9318</v>
      </c>
      <c r="J41" s="181">
        <v>3.3</v>
      </c>
      <c r="K41" s="147" t="s">
        <v>6</v>
      </c>
      <c r="L41" s="642"/>
      <c r="M41" s="642"/>
      <c r="N41" s="642"/>
      <c r="O41" s="490"/>
    </row>
    <row r="42" spans="1:15" ht="18" customHeight="1" x14ac:dyDescent="0.2">
      <c r="A42" s="675" t="s">
        <v>127</v>
      </c>
      <c r="B42" s="90" t="s">
        <v>105</v>
      </c>
      <c r="C42" s="481">
        <v>2373</v>
      </c>
      <c r="D42" s="182">
        <v>0.9</v>
      </c>
      <c r="E42" s="481">
        <v>2223</v>
      </c>
      <c r="F42" s="182">
        <v>0.81589778485403031</v>
      </c>
      <c r="G42" s="481">
        <v>2498</v>
      </c>
      <c r="H42" s="182">
        <v>0.90501671998463862</v>
      </c>
      <c r="I42" s="481">
        <v>2778</v>
      </c>
      <c r="J42" s="182">
        <v>1</v>
      </c>
      <c r="K42" s="91" t="s">
        <v>167</v>
      </c>
      <c r="L42" s="638" t="s">
        <v>479</v>
      </c>
      <c r="M42" s="638"/>
      <c r="N42" s="638"/>
      <c r="O42" s="497"/>
    </row>
    <row r="43" spans="1:15" ht="18" customHeight="1" x14ac:dyDescent="0.2">
      <c r="A43" s="676"/>
      <c r="B43" s="102" t="s">
        <v>106</v>
      </c>
      <c r="C43" s="482">
        <v>254</v>
      </c>
      <c r="D43" s="183">
        <v>0.1</v>
      </c>
      <c r="E43" s="482">
        <v>327</v>
      </c>
      <c r="F43" s="183">
        <v>0.1</v>
      </c>
      <c r="G43" s="482">
        <v>358</v>
      </c>
      <c r="H43" s="183">
        <v>0.1</v>
      </c>
      <c r="I43" s="482">
        <v>356</v>
      </c>
      <c r="J43" s="183">
        <v>0.1</v>
      </c>
      <c r="K43" s="103" t="s">
        <v>166</v>
      </c>
      <c r="L43" s="639"/>
      <c r="M43" s="639"/>
      <c r="N43" s="639"/>
      <c r="O43" s="497"/>
    </row>
    <row r="44" spans="1:15" ht="18" customHeight="1" x14ac:dyDescent="0.2">
      <c r="A44" s="678"/>
      <c r="B44" s="145" t="s">
        <v>4</v>
      </c>
      <c r="C44" s="472">
        <f>SUM(C42:C43)</f>
        <v>2627</v>
      </c>
      <c r="D44" s="502">
        <v>1</v>
      </c>
      <c r="E44" s="472">
        <f>SUM(E42:E43)</f>
        <v>2550</v>
      </c>
      <c r="F44" s="502">
        <v>0.93591513782176206</v>
      </c>
      <c r="G44" s="472">
        <f>SUM(G42:G43)</f>
        <v>2856</v>
      </c>
      <c r="H44" s="502">
        <v>1.03471887601126</v>
      </c>
      <c r="I44" s="472">
        <f>SUM(I42:I43)</f>
        <v>3134</v>
      </c>
      <c r="J44" s="502">
        <v>1.1000000000000001</v>
      </c>
      <c r="K44" s="148" t="s">
        <v>6</v>
      </c>
      <c r="L44" s="682"/>
      <c r="M44" s="682"/>
      <c r="N44" s="682"/>
      <c r="O44" s="497"/>
    </row>
    <row r="45" spans="1:15" ht="18" customHeight="1" x14ac:dyDescent="0.2">
      <c r="A45" s="679" t="s">
        <v>124</v>
      </c>
      <c r="B45" s="94" t="s">
        <v>105</v>
      </c>
      <c r="C45" s="483">
        <v>1103</v>
      </c>
      <c r="D45" s="184"/>
      <c r="E45" s="483">
        <v>1225.6437246963562</v>
      </c>
      <c r="F45" s="184"/>
      <c r="G45" s="483">
        <v>1105</v>
      </c>
      <c r="H45" s="184"/>
      <c r="I45" s="483">
        <v>1008</v>
      </c>
      <c r="J45" s="184"/>
      <c r="K45" s="106" t="s">
        <v>167</v>
      </c>
      <c r="L45" s="683" t="s">
        <v>480</v>
      </c>
      <c r="M45" s="683"/>
      <c r="N45" s="683"/>
      <c r="O45" s="490"/>
    </row>
    <row r="46" spans="1:15" ht="18" customHeight="1" x14ac:dyDescent="0.2">
      <c r="A46" s="663"/>
      <c r="B46" s="95" t="s">
        <v>106</v>
      </c>
      <c r="C46" s="484">
        <v>10306</v>
      </c>
      <c r="D46" s="185"/>
      <c r="E46" s="484">
        <v>8332</v>
      </c>
      <c r="F46" s="185"/>
      <c r="G46" s="484">
        <v>7710</v>
      </c>
      <c r="H46" s="185"/>
      <c r="I46" s="484">
        <v>7863</v>
      </c>
      <c r="J46" s="185"/>
      <c r="K46" s="83" t="s">
        <v>166</v>
      </c>
      <c r="L46" s="641"/>
      <c r="M46" s="641"/>
      <c r="N46" s="641"/>
      <c r="O46" s="490"/>
    </row>
    <row r="47" spans="1:15" ht="18" customHeight="1" x14ac:dyDescent="0.2">
      <c r="A47" s="680"/>
      <c r="B47" s="144" t="s">
        <v>4</v>
      </c>
      <c r="C47" s="485">
        <v>996</v>
      </c>
      <c r="D47" s="186"/>
      <c r="E47" s="485">
        <v>1068.4729411764699</v>
      </c>
      <c r="F47" s="186"/>
      <c r="G47" s="485">
        <v>966</v>
      </c>
      <c r="H47" s="186"/>
      <c r="I47" s="485">
        <v>893</v>
      </c>
      <c r="J47" s="186"/>
      <c r="K47" s="143" t="s">
        <v>6</v>
      </c>
      <c r="L47" s="642"/>
      <c r="M47" s="642"/>
      <c r="N47" s="642"/>
      <c r="O47" s="490"/>
    </row>
    <row r="48" spans="1:15" ht="18" customHeight="1" x14ac:dyDescent="0.2">
      <c r="A48" s="498" t="s">
        <v>673</v>
      </c>
      <c r="B48" s="498"/>
      <c r="C48" s="487"/>
      <c r="D48" s="488"/>
      <c r="E48" s="487"/>
      <c r="F48" s="488"/>
      <c r="G48" s="487"/>
      <c r="H48" s="488"/>
      <c r="I48" s="487"/>
      <c r="J48" s="488"/>
      <c r="K48" s="489"/>
      <c r="L48" s="490"/>
      <c r="M48" s="490"/>
      <c r="N48" s="486" t="s">
        <v>669</v>
      </c>
      <c r="O48" s="490"/>
    </row>
    <row r="49" spans="1:15" ht="13.5" customHeight="1" x14ac:dyDescent="0.2">
      <c r="A49" s="462" t="s">
        <v>450</v>
      </c>
      <c r="B49" s="462"/>
      <c r="C49" s="198"/>
      <c r="D49" s="198"/>
      <c r="E49" s="198"/>
      <c r="F49" s="198"/>
      <c r="G49" s="198"/>
      <c r="H49" s="198"/>
      <c r="I49" s="198"/>
      <c r="J49" s="198"/>
      <c r="K49" s="673" t="s">
        <v>537</v>
      </c>
      <c r="L49" s="673"/>
      <c r="M49" s="673"/>
      <c r="N49" s="673"/>
      <c r="O49" s="466"/>
    </row>
    <row r="53" spans="1:15" x14ac:dyDescent="0.2">
      <c r="C53" s="71"/>
      <c r="D53" s="71"/>
      <c r="E53" s="71"/>
      <c r="F53" s="71"/>
      <c r="G53" s="71"/>
      <c r="H53" s="71"/>
      <c r="I53" s="71"/>
      <c r="J53" s="71"/>
    </row>
    <row r="54" spans="1:15" x14ac:dyDescent="0.2">
      <c r="C54" s="71"/>
      <c r="D54" s="71"/>
      <c r="E54" s="71"/>
      <c r="F54" s="71"/>
      <c r="G54" s="71"/>
      <c r="H54" s="71"/>
      <c r="I54" s="71"/>
      <c r="J54" s="71"/>
    </row>
  </sheetData>
  <mergeCells count="40">
    <mergeCell ref="K49:N49"/>
    <mergeCell ref="A24:A26"/>
    <mergeCell ref="A21:A23"/>
    <mergeCell ref="A30:A32"/>
    <mergeCell ref="A42:A44"/>
    <mergeCell ref="A45:A47"/>
    <mergeCell ref="A39:A41"/>
    <mergeCell ref="A36:A38"/>
    <mergeCell ref="A33:A35"/>
    <mergeCell ref="A27:A29"/>
    <mergeCell ref="L36:N38"/>
    <mergeCell ref="L39:N41"/>
    <mergeCell ref="L42:N44"/>
    <mergeCell ref="L45:N47"/>
    <mergeCell ref="L24:N26"/>
    <mergeCell ref="L27:N29"/>
    <mergeCell ref="A9:A11"/>
    <mergeCell ref="A12:A14"/>
    <mergeCell ref="A6:A8"/>
    <mergeCell ref="B6:B8"/>
    <mergeCell ref="A18:A20"/>
    <mergeCell ref="A15:A17"/>
    <mergeCell ref="L6:N8"/>
    <mergeCell ref="A1:N1"/>
    <mergeCell ref="A2:N2"/>
    <mergeCell ref="A3:N3"/>
    <mergeCell ref="A4:N4"/>
    <mergeCell ref="K6:K8"/>
    <mergeCell ref="C6:D6"/>
    <mergeCell ref="E6:F6"/>
    <mergeCell ref="I6:J6"/>
    <mergeCell ref="G6:H6"/>
    <mergeCell ref="L5:N5"/>
    <mergeCell ref="L30:N32"/>
    <mergeCell ref="L33:N35"/>
    <mergeCell ref="L9:N11"/>
    <mergeCell ref="L12:N14"/>
    <mergeCell ref="L15:N17"/>
    <mergeCell ref="L18:N20"/>
    <mergeCell ref="L21:N23"/>
  </mergeCells>
  <printOptions horizontalCentered="1" verticalCentered="1"/>
  <pageMargins left="0" right="0" top="0" bottom="0" header="0" footer="0"/>
  <pageSetup scale="95" orientation="landscape" r:id="rId1"/>
  <rowBreaks count="1" manualBreakCount="1">
    <brk id="32" max="15"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2"/>
  <sheetViews>
    <sheetView showGridLines="0" rightToLeft="1" view="pageBreakPreview" workbookViewId="0">
      <selection activeCell="K12" sqref="K12"/>
    </sheetView>
  </sheetViews>
  <sheetFormatPr defaultRowHeight="12.75" x14ac:dyDescent="0.2"/>
  <cols>
    <col min="1" max="1" width="23.140625" style="9" customWidth="1"/>
    <col min="2" max="3" width="8.5703125" customWidth="1"/>
    <col min="4" max="4" width="8.5703125" style="221" customWidth="1"/>
    <col min="5" max="5" width="8.5703125" customWidth="1"/>
    <col min="6" max="6" width="30.5703125" customWidth="1"/>
    <col min="7" max="250" width="9.140625" style="5"/>
    <col min="251" max="251" width="31.28515625" style="5" customWidth="1"/>
    <col min="252" max="256" width="10.7109375" style="5" customWidth="1"/>
    <col min="257" max="257" width="30.5703125" style="5" customWidth="1"/>
    <col min="258" max="506" width="9.140625" style="5"/>
    <col min="507" max="507" width="31.28515625" style="5" customWidth="1"/>
    <col min="508" max="512" width="10.7109375" style="5" customWidth="1"/>
    <col min="513" max="513" width="30.5703125" style="5" customWidth="1"/>
    <col min="514" max="762" width="9.140625" style="5"/>
    <col min="763" max="763" width="31.28515625" style="5" customWidth="1"/>
    <col min="764" max="768" width="10.7109375" style="5" customWidth="1"/>
    <col min="769" max="769" width="30.5703125" style="5" customWidth="1"/>
    <col min="770" max="1018" width="9.140625" style="5"/>
    <col min="1019" max="1019" width="31.28515625" style="5" customWidth="1"/>
    <col min="1020" max="1024" width="10.7109375" style="5" customWidth="1"/>
    <col min="1025" max="1025" width="30.5703125" style="5" customWidth="1"/>
    <col min="1026" max="1274" width="9.140625" style="5"/>
    <col min="1275" max="1275" width="31.28515625" style="5" customWidth="1"/>
    <col min="1276" max="1280" width="10.7109375" style="5" customWidth="1"/>
    <col min="1281" max="1281" width="30.5703125" style="5" customWidth="1"/>
    <col min="1282" max="1530" width="9.140625" style="5"/>
    <col min="1531" max="1531" width="31.28515625" style="5" customWidth="1"/>
    <col min="1532" max="1536" width="10.7109375" style="5" customWidth="1"/>
    <col min="1537" max="1537" width="30.5703125" style="5" customWidth="1"/>
    <col min="1538" max="1786" width="9.140625" style="5"/>
    <col min="1787" max="1787" width="31.28515625" style="5" customWidth="1"/>
    <col min="1788" max="1792" width="10.7109375" style="5" customWidth="1"/>
    <col min="1793" max="1793" width="30.5703125" style="5" customWidth="1"/>
    <col min="1794" max="2042" width="9.140625" style="5"/>
    <col min="2043" max="2043" width="31.28515625" style="5" customWidth="1"/>
    <col min="2044" max="2048" width="10.7109375" style="5" customWidth="1"/>
    <col min="2049" max="2049" width="30.5703125" style="5" customWidth="1"/>
    <col min="2050" max="2298" width="9.140625" style="5"/>
    <col min="2299" max="2299" width="31.28515625" style="5" customWidth="1"/>
    <col min="2300" max="2304" width="10.7109375" style="5" customWidth="1"/>
    <col min="2305" max="2305" width="30.5703125" style="5" customWidth="1"/>
    <col min="2306" max="2554" width="9.140625" style="5"/>
    <col min="2555" max="2555" width="31.28515625" style="5" customWidth="1"/>
    <col min="2556" max="2560" width="10.7109375" style="5" customWidth="1"/>
    <col min="2561" max="2561" width="30.5703125" style="5" customWidth="1"/>
    <col min="2562" max="2810" width="9.140625" style="5"/>
    <col min="2811" max="2811" width="31.28515625" style="5" customWidth="1"/>
    <col min="2812" max="2816" width="10.7109375" style="5" customWidth="1"/>
    <col min="2817" max="2817" width="30.5703125" style="5" customWidth="1"/>
    <col min="2818" max="3066" width="9.140625" style="5"/>
    <col min="3067" max="3067" width="31.28515625" style="5" customWidth="1"/>
    <col min="3068" max="3072" width="10.7109375" style="5" customWidth="1"/>
    <col min="3073" max="3073" width="30.5703125" style="5" customWidth="1"/>
    <col min="3074" max="3322" width="9.140625" style="5"/>
    <col min="3323" max="3323" width="31.28515625" style="5" customWidth="1"/>
    <col min="3324" max="3328" width="10.7109375" style="5" customWidth="1"/>
    <col min="3329" max="3329" width="30.5703125" style="5" customWidth="1"/>
    <col min="3330" max="3578" width="9.140625" style="5"/>
    <col min="3579" max="3579" width="31.28515625" style="5" customWidth="1"/>
    <col min="3580" max="3584" width="10.7109375" style="5" customWidth="1"/>
    <col min="3585" max="3585" width="30.5703125" style="5" customWidth="1"/>
    <col min="3586" max="3834" width="9.140625" style="5"/>
    <col min="3835" max="3835" width="31.28515625" style="5" customWidth="1"/>
    <col min="3836" max="3840" width="10.7109375" style="5" customWidth="1"/>
    <col min="3841" max="3841" width="30.5703125" style="5" customWidth="1"/>
    <col min="3842" max="4090" width="9.140625" style="5"/>
    <col min="4091" max="4091" width="31.28515625" style="5" customWidth="1"/>
    <col min="4092" max="4096" width="10.7109375" style="5" customWidth="1"/>
    <col min="4097" max="4097" width="30.5703125" style="5" customWidth="1"/>
    <col min="4098" max="4346" width="9.140625" style="5"/>
    <col min="4347" max="4347" width="31.28515625" style="5" customWidth="1"/>
    <col min="4348" max="4352" width="10.7109375" style="5" customWidth="1"/>
    <col min="4353" max="4353" width="30.5703125" style="5" customWidth="1"/>
    <col min="4354" max="4602" width="9.140625" style="5"/>
    <col min="4603" max="4603" width="31.28515625" style="5" customWidth="1"/>
    <col min="4604" max="4608" width="10.7109375" style="5" customWidth="1"/>
    <col min="4609" max="4609" width="30.5703125" style="5" customWidth="1"/>
    <col min="4610" max="4858" width="9.140625" style="5"/>
    <col min="4859" max="4859" width="31.28515625" style="5" customWidth="1"/>
    <col min="4860" max="4864" width="10.7109375" style="5" customWidth="1"/>
    <col min="4865" max="4865" width="30.5703125" style="5" customWidth="1"/>
    <col min="4866" max="5114" width="9.140625" style="5"/>
    <col min="5115" max="5115" width="31.28515625" style="5" customWidth="1"/>
    <col min="5116" max="5120" width="10.7109375" style="5" customWidth="1"/>
    <col min="5121" max="5121" width="30.5703125" style="5" customWidth="1"/>
    <col min="5122" max="5370" width="9.140625" style="5"/>
    <col min="5371" max="5371" width="31.28515625" style="5" customWidth="1"/>
    <col min="5372" max="5376" width="10.7109375" style="5" customWidth="1"/>
    <col min="5377" max="5377" width="30.5703125" style="5" customWidth="1"/>
    <col min="5378" max="5626" width="9.140625" style="5"/>
    <col min="5627" max="5627" width="31.28515625" style="5" customWidth="1"/>
    <col min="5628" max="5632" width="10.7109375" style="5" customWidth="1"/>
    <col min="5633" max="5633" width="30.5703125" style="5" customWidth="1"/>
    <col min="5634" max="5882" width="9.140625" style="5"/>
    <col min="5883" max="5883" width="31.28515625" style="5" customWidth="1"/>
    <col min="5884" max="5888" width="10.7109375" style="5" customWidth="1"/>
    <col min="5889" max="5889" width="30.5703125" style="5" customWidth="1"/>
    <col min="5890" max="6138" width="9.140625" style="5"/>
    <col min="6139" max="6139" width="31.28515625" style="5" customWidth="1"/>
    <col min="6140" max="6144" width="10.7109375" style="5" customWidth="1"/>
    <col min="6145" max="6145" width="30.5703125" style="5" customWidth="1"/>
    <col min="6146" max="6394" width="9.140625" style="5"/>
    <col min="6395" max="6395" width="31.28515625" style="5" customWidth="1"/>
    <col min="6396" max="6400" width="10.7109375" style="5" customWidth="1"/>
    <col min="6401" max="6401" width="30.5703125" style="5" customWidth="1"/>
    <col min="6402" max="6650" width="9.140625" style="5"/>
    <col min="6651" max="6651" width="31.28515625" style="5" customWidth="1"/>
    <col min="6652" max="6656" width="10.7109375" style="5" customWidth="1"/>
    <col min="6657" max="6657" width="30.5703125" style="5" customWidth="1"/>
    <col min="6658" max="6906" width="9.140625" style="5"/>
    <col min="6907" max="6907" width="31.28515625" style="5" customWidth="1"/>
    <col min="6908" max="6912" width="10.7109375" style="5" customWidth="1"/>
    <col min="6913" max="6913" width="30.5703125" style="5" customWidth="1"/>
    <col min="6914" max="7162" width="9.140625" style="5"/>
    <col min="7163" max="7163" width="31.28515625" style="5" customWidth="1"/>
    <col min="7164" max="7168" width="10.7109375" style="5" customWidth="1"/>
    <col min="7169" max="7169" width="30.5703125" style="5" customWidth="1"/>
    <col min="7170" max="7418" width="9.140625" style="5"/>
    <col min="7419" max="7419" width="31.28515625" style="5" customWidth="1"/>
    <col min="7420" max="7424" width="10.7109375" style="5" customWidth="1"/>
    <col min="7425" max="7425" width="30.5703125" style="5" customWidth="1"/>
    <col min="7426" max="7674" width="9.140625" style="5"/>
    <col min="7675" max="7675" width="31.28515625" style="5" customWidth="1"/>
    <col min="7676" max="7680" width="10.7109375" style="5" customWidth="1"/>
    <col min="7681" max="7681" width="30.5703125" style="5" customWidth="1"/>
    <col min="7682" max="7930" width="9.140625" style="5"/>
    <col min="7931" max="7931" width="31.28515625" style="5" customWidth="1"/>
    <col min="7932" max="7936" width="10.7109375" style="5" customWidth="1"/>
    <col min="7937" max="7937" width="30.5703125" style="5" customWidth="1"/>
    <col min="7938" max="8186" width="9.140625" style="5"/>
    <col min="8187" max="8187" width="31.28515625" style="5" customWidth="1"/>
    <col min="8188" max="8192" width="10.7109375" style="5" customWidth="1"/>
    <col min="8193" max="8193" width="30.5703125" style="5" customWidth="1"/>
    <col min="8194" max="8442" width="9.140625" style="5"/>
    <col min="8443" max="8443" width="31.28515625" style="5" customWidth="1"/>
    <col min="8444" max="8448" width="10.7109375" style="5" customWidth="1"/>
    <col min="8449" max="8449" width="30.5703125" style="5" customWidth="1"/>
    <col min="8450" max="8698" width="9.140625" style="5"/>
    <col min="8699" max="8699" width="31.28515625" style="5" customWidth="1"/>
    <col min="8700" max="8704" width="10.7109375" style="5" customWidth="1"/>
    <col min="8705" max="8705" width="30.5703125" style="5" customWidth="1"/>
    <col min="8706" max="8954" width="9.140625" style="5"/>
    <col min="8955" max="8955" width="31.28515625" style="5" customWidth="1"/>
    <col min="8956" max="8960" width="10.7109375" style="5" customWidth="1"/>
    <col min="8961" max="8961" width="30.5703125" style="5" customWidth="1"/>
    <col min="8962" max="9210" width="9.140625" style="5"/>
    <col min="9211" max="9211" width="31.28515625" style="5" customWidth="1"/>
    <col min="9212" max="9216" width="10.7109375" style="5" customWidth="1"/>
    <col min="9217" max="9217" width="30.5703125" style="5" customWidth="1"/>
    <col min="9218" max="9466" width="9.140625" style="5"/>
    <col min="9467" max="9467" width="31.28515625" style="5" customWidth="1"/>
    <col min="9468" max="9472" width="10.7109375" style="5" customWidth="1"/>
    <col min="9473" max="9473" width="30.5703125" style="5" customWidth="1"/>
    <col min="9474" max="9722" width="9.140625" style="5"/>
    <col min="9723" max="9723" width="31.28515625" style="5" customWidth="1"/>
    <col min="9724" max="9728" width="10.7109375" style="5" customWidth="1"/>
    <col min="9729" max="9729" width="30.5703125" style="5" customWidth="1"/>
    <col min="9730" max="9978" width="9.140625" style="5"/>
    <col min="9979" max="9979" width="31.28515625" style="5" customWidth="1"/>
    <col min="9980" max="9984" width="10.7109375" style="5" customWidth="1"/>
    <col min="9985" max="9985" width="30.5703125" style="5" customWidth="1"/>
    <col min="9986" max="10234" width="9.140625" style="5"/>
    <col min="10235" max="10235" width="31.28515625" style="5" customWidth="1"/>
    <col min="10236" max="10240" width="10.7109375" style="5" customWidth="1"/>
    <col min="10241" max="10241" width="30.5703125" style="5" customWidth="1"/>
    <col min="10242" max="10490" width="9.140625" style="5"/>
    <col min="10491" max="10491" width="31.28515625" style="5" customWidth="1"/>
    <col min="10492" max="10496" width="10.7109375" style="5" customWidth="1"/>
    <col min="10497" max="10497" width="30.5703125" style="5" customWidth="1"/>
    <col min="10498" max="10746" width="9.140625" style="5"/>
    <col min="10747" max="10747" width="31.28515625" style="5" customWidth="1"/>
    <col min="10748" max="10752" width="10.7109375" style="5" customWidth="1"/>
    <col min="10753" max="10753" width="30.5703125" style="5" customWidth="1"/>
    <col min="10754" max="11002" width="9.140625" style="5"/>
    <col min="11003" max="11003" width="31.28515625" style="5" customWidth="1"/>
    <col min="11004" max="11008" width="10.7109375" style="5" customWidth="1"/>
    <col min="11009" max="11009" width="30.5703125" style="5" customWidth="1"/>
    <col min="11010" max="11258" width="9.140625" style="5"/>
    <col min="11259" max="11259" width="31.28515625" style="5" customWidth="1"/>
    <col min="11260" max="11264" width="10.7109375" style="5" customWidth="1"/>
    <col min="11265" max="11265" width="30.5703125" style="5" customWidth="1"/>
    <col min="11266" max="11514" width="9.140625" style="5"/>
    <col min="11515" max="11515" width="31.28515625" style="5" customWidth="1"/>
    <col min="11516" max="11520" width="10.7109375" style="5" customWidth="1"/>
    <col min="11521" max="11521" width="30.5703125" style="5" customWidth="1"/>
    <col min="11522" max="11770" width="9.140625" style="5"/>
    <col min="11771" max="11771" width="31.28515625" style="5" customWidth="1"/>
    <col min="11772" max="11776" width="10.7109375" style="5" customWidth="1"/>
    <col min="11777" max="11777" width="30.5703125" style="5" customWidth="1"/>
    <col min="11778" max="12026" width="9.140625" style="5"/>
    <col min="12027" max="12027" width="31.28515625" style="5" customWidth="1"/>
    <col min="12028" max="12032" width="10.7109375" style="5" customWidth="1"/>
    <col min="12033" max="12033" width="30.5703125" style="5" customWidth="1"/>
    <col min="12034" max="12282" width="9.140625" style="5"/>
    <col min="12283" max="12283" width="31.28515625" style="5" customWidth="1"/>
    <col min="12284" max="12288" width="10.7109375" style="5" customWidth="1"/>
    <col min="12289" max="12289" width="30.5703125" style="5" customWidth="1"/>
    <col min="12290" max="12538" width="9.140625" style="5"/>
    <col min="12539" max="12539" width="31.28515625" style="5" customWidth="1"/>
    <col min="12540" max="12544" width="10.7109375" style="5" customWidth="1"/>
    <col min="12545" max="12545" width="30.5703125" style="5" customWidth="1"/>
    <col min="12546" max="12794" width="9.140625" style="5"/>
    <col min="12795" max="12795" width="31.28515625" style="5" customWidth="1"/>
    <col min="12796" max="12800" width="10.7109375" style="5" customWidth="1"/>
    <col min="12801" max="12801" width="30.5703125" style="5" customWidth="1"/>
    <col min="12802" max="13050" width="9.140625" style="5"/>
    <col min="13051" max="13051" width="31.28515625" style="5" customWidth="1"/>
    <col min="13052" max="13056" width="10.7109375" style="5" customWidth="1"/>
    <col min="13057" max="13057" width="30.5703125" style="5" customWidth="1"/>
    <col min="13058" max="13306" width="9.140625" style="5"/>
    <col min="13307" max="13307" width="31.28515625" style="5" customWidth="1"/>
    <col min="13308" max="13312" width="10.7109375" style="5" customWidth="1"/>
    <col min="13313" max="13313" width="30.5703125" style="5" customWidth="1"/>
    <col min="13314" max="13562" width="9.140625" style="5"/>
    <col min="13563" max="13563" width="31.28515625" style="5" customWidth="1"/>
    <col min="13564" max="13568" width="10.7109375" style="5" customWidth="1"/>
    <col min="13569" max="13569" width="30.5703125" style="5" customWidth="1"/>
    <col min="13570" max="13818" width="9.140625" style="5"/>
    <col min="13819" max="13819" width="31.28515625" style="5" customWidth="1"/>
    <col min="13820" max="13824" width="10.7109375" style="5" customWidth="1"/>
    <col min="13825" max="13825" width="30.5703125" style="5" customWidth="1"/>
    <col min="13826" max="14074" width="9.140625" style="5"/>
    <col min="14075" max="14075" width="31.28515625" style="5" customWidth="1"/>
    <col min="14076" max="14080" width="10.7109375" style="5" customWidth="1"/>
    <col min="14081" max="14081" width="30.5703125" style="5" customWidth="1"/>
    <col min="14082" max="14330" width="9.140625" style="5"/>
    <col min="14331" max="14331" width="31.28515625" style="5" customWidth="1"/>
    <col min="14332" max="14336" width="10.7109375" style="5" customWidth="1"/>
    <col min="14337" max="14337" width="30.5703125" style="5" customWidth="1"/>
    <col min="14338" max="14586" width="9.140625" style="5"/>
    <col min="14587" max="14587" width="31.28515625" style="5" customWidth="1"/>
    <col min="14588" max="14592" width="10.7109375" style="5" customWidth="1"/>
    <col min="14593" max="14593" width="30.5703125" style="5" customWidth="1"/>
    <col min="14594" max="14842" width="9.140625" style="5"/>
    <col min="14843" max="14843" width="31.28515625" style="5" customWidth="1"/>
    <col min="14844" max="14848" width="10.7109375" style="5" customWidth="1"/>
    <col min="14849" max="14849" width="30.5703125" style="5" customWidth="1"/>
    <col min="14850" max="15098" width="9.140625" style="5"/>
    <col min="15099" max="15099" width="31.28515625" style="5" customWidth="1"/>
    <col min="15100" max="15104" width="10.7109375" style="5" customWidth="1"/>
    <col min="15105" max="15105" width="30.5703125" style="5" customWidth="1"/>
    <col min="15106" max="15354" width="9.140625" style="5"/>
    <col min="15355" max="15355" width="31.28515625" style="5" customWidth="1"/>
    <col min="15356" max="15360" width="10.7109375" style="5" customWidth="1"/>
    <col min="15361" max="15361" width="30.5703125" style="5" customWidth="1"/>
    <col min="15362" max="15610" width="9.140625" style="5"/>
    <col min="15611" max="15611" width="31.28515625" style="5" customWidth="1"/>
    <col min="15612" max="15616" width="10.7109375" style="5" customWidth="1"/>
    <col min="15617" max="15617" width="30.5703125" style="5" customWidth="1"/>
    <col min="15618" max="15866" width="9.140625" style="5"/>
    <col min="15867" max="15867" width="31.28515625" style="5" customWidth="1"/>
    <col min="15868" max="15872" width="10.7109375" style="5" customWidth="1"/>
    <col min="15873" max="15873" width="30.5703125" style="5" customWidth="1"/>
    <col min="15874" max="16122" width="9.140625" style="5"/>
    <col min="16123" max="16123" width="31.28515625" style="5" customWidth="1"/>
    <col min="16124" max="16128" width="10.7109375" style="5" customWidth="1"/>
    <col min="16129" max="16129" width="30.5703125" style="5" customWidth="1"/>
    <col min="16130" max="16384" width="9.140625" style="5"/>
  </cols>
  <sheetData>
    <row r="1" spans="1:6" s="26" customFormat="1" ht="21" customHeight="1" x14ac:dyDescent="0.2">
      <c r="A1" s="686" t="s">
        <v>588</v>
      </c>
      <c r="B1" s="686"/>
      <c r="C1" s="686"/>
      <c r="D1" s="686"/>
      <c r="E1" s="686"/>
      <c r="F1" s="686"/>
    </row>
    <row r="2" spans="1:6" s="7" customFormat="1" ht="21" customHeight="1" x14ac:dyDescent="0.2">
      <c r="A2" s="687" t="s">
        <v>759</v>
      </c>
      <c r="B2" s="687"/>
      <c r="C2" s="687"/>
      <c r="D2" s="687"/>
      <c r="E2" s="687"/>
      <c r="F2" s="687"/>
    </row>
    <row r="3" spans="1:6" s="26" customFormat="1" ht="36.75" customHeight="1" x14ac:dyDescent="0.2">
      <c r="A3" s="688" t="s">
        <v>587</v>
      </c>
      <c r="B3" s="689"/>
      <c r="C3" s="689"/>
      <c r="D3" s="689"/>
      <c r="E3" s="689"/>
      <c r="F3" s="689"/>
    </row>
    <row r="4" spans="1:6" s="26" customFormat="1" ht="21" customHeight="1" x14ac:dyDescent="0.2">
      <c r="A4" s="689" t="s">
        <v>759</v>
      </c>
      <c r="B4" s="689"/>
      <c r="C4" s="689"/>
      <c r="D4" s="689"/>
      <c r="E4" s="689"/>
      <c r="F4" s="689"/>
    </row>
    <row r="5" spans="1:6" ht="21" customHeight="1" x14ac:dyDescent="0.2">
      <c r="A5" s="27" t="s">
        <v>500</v>
      </c>
      <c r="B5" s="28"/>
      <c r="C5" s="28"/>
      <c r="D5" s="28"/>
      <c r="E5" s="28"/>
      <c r="F5" s="29" t="s">
        <v>501</v>
      </c>
    </row>
    <row r="6" spans="1:6" s="8" customFormat="1" ht="14.25" customHeight="1" thickBot="1" x14ac:dyDescent="0.25">
      <c r="A6" s="690" t="s">
        <v>752</v>
      </c>
      <c r="B6" s="696">
        <v>2016</v>
      </c>
      <c r="C6" s="696">
        <v>2017</v>
      </c>
      <c r="D6" s="696">
        <v>2018</v>
      </c>
      <c r="E6" s="696">
        <v>2019</v>
      </c>
      <c r="F6" s="693" t="s">
        <v>119</v>
      </c>
    </row>
    <row r="7" spans="1:6" s="8" customFormat="1" ht="14.25" customHeight="1" thickTop="1" thickBot="1" x14ac:dyDescent="0.25">
      <c r="A7" s="691"/>
      <c r="B7" s="697"/>
      <c r="C7" s="697"/>
      <c r="D7" s="697"/>
      <c r="E7" s="697"/>
      <c r="F7" s="694"/>
    </row>
    <row r="8" spans="1:6" s="8" customFormat="1" ht="14.25" customHeight="1" thickTop="1" x14ac:dyDescent="0.2">
      <c r="A8" s="692"/>
      <c r="B8" s="698"/>
      <c r="C8" s="698"/>
      <c r="D8" s="698"/>
      <c r="E8" s="698"/>
      <c r="F8" s="695"/>
    </row>
    <row r="9" spans="1:6" s="6" customFormat="1" ht="27" customHeight="1" thickBot="1" x14ac:dyDescent="0.25">
      <c r="A9" s="235" t="s">
        <v>393</v>
      </c>
      <c r="B9" s="236">
        <v>10</v>
      </c>
      <c r="C9" s="236">
        <v>14</v>
      </c>
      <c r="D9" s="236">
        <v>14</v>
      </c>
      <c r="E9" s="236">
        <v>14</v>
      </c>
      <c r="F9" s="237" t="s">
        <v>381</v>
      </c>
    </row>
    <row r="10" spans="1:6" s="6" customFormat="1" ht="27" customHeight="1" thickTop="1" thickBot="1" x14ac:dyDescent="0.25">
      <c r="A10" s="238" t="s">
        <v>284</v>
      </c>
      <c r="B10" s="239">
        <v>4</v>
      </c>
      <c r="C10" s="239">
        <v>5</v>
      </c>
      <c r="D10" s="239">
        <v>6</v>
      </c>
      <c r="E10" s="239">
        <v>6</v>
      </c>
      <c r="F10" s="240" t="s">
        <v>385</v>
      </c>
    </row>
    <row r="11" spans="1:6" s="6" customFormat="1" ht="27" customHeight="1" thickTop="1" thickBot="1" x14ac:dyDescent="0.25">
      <c r="A11" s="241" t="s">
        <v>394</v>
      </c>
      <c r="B11" s="242">
        <v>23</v>
      </c>
      <c r="C11" s="242">
        <v>26</v>
      </c>
      <c r="D11" s="242">
        <v>27</v>
      </c>
      <c r="E11" s="242">
        <v>27</v>
      </c>
      <c r="F11" s="243" t="s">
        <v>386</v>
      </c>
    </row>
    <row r="12" spans="1:6" s="6" customFormat="1" ht="27" customHeight="1" thickTop="1" thickBot="1" x14ac:dyDescent="0.25">
      <c r="A12" s="238" t="s">
        <v>395</v>
      </c>
      <c r="B12" s="244">
        <v>5</v>
      </c>
      <c r="C12" s="244">
        <v>5</v>
      </c>
      <c r="D12" s="244">
        <v>5</v>
      </c>
      <c r="E12" s="244">
        <v>5</v>
      </c>
      <c r="F12" s="240" t="s">
        <v>387</v>
      </c>
    </row>
    <row r="13" spans="1:6" s="6" customFormat="1" ht="27" customHeight="1" thickTop="1" thickBot="1" x14ac:dyDescent="0.25">
      <c r="A13" s="241" t="s">
        <v>396</v>
      </c>
      <c r="B13" s="245">
        <v>11</v>
      </c>
      <c r="C13" s="245">
        <v>62</v>
      </c>
      <c r="D13" s="245">
        <v>53</v>
      </c>
      <c r="E13" s="245">
        <v>82</v>
      </c>
      <c r="F13" s="243" t="s">
        <v>388</v>
      </c>
    </row>
    <row r="14" spans="1:6" s="6" customFormat="1" ht="27" customHeight="1" thickTop="1" thickBot="1" x14ac:dyDescent="0.25">
      <c r="A14" s="238" t="s">
        <v>397</v>
      </c>
      <c r="B14" s="239">
        <v>4</v>
      </c>
      <c r="C14" s="239">
        <v>4</v>
      </c>
      <c r="D14" s="239">
        <v>4</v>
      </c>
      <c r="E14" s="239">
        <v>4</v>
      </c>
      <c r="F14" s="240" t="s">
        <v>389</v>
      </c>
    </row>
    <row r="15" spans="1:6" s="6" customFormat="1" ht="27" customHeight="1" thickTop="1" thickBot="1" x14ac:dyDescent="0.25">
      <c r="A15" s="241" t="s">
        <v>634</v>
      </c>
      <c r="B15" s="242">
        <v>1</v>
      </c>
      <c r="C15" s="242">
        <v>1</v>
      </c>
      <c r="D15" s="242">
        <v>1</v>
      </c>
      <c r="E15" s="242">
        <v>1</v>
      </c>
      <c r="F15" s="243" t="s">
        <v>635</v>
      </c>
    </row>
    <row r="16" spans="1:6" s="6" customFormat="1" ht="27" customHeight="1" thickTop="1" thickBot="1" x14ac:dyDescent="0.25">
      <c r="A16" s="238" t="s">
        <v>294</v>
      </c>
      <c r="B16" s="239">
        <v>22</v>
      </c>
      <c r="C16" s="239">
        <v>19</v>
      </c>
      <c r="D16" s="239">
        <v>19</v>
      </c>
      <c r="E16" s="239">
        <v>19</v>
      </c>
      <c r="F16" s="536" t="s">
        <v>390</v>
      </c>
    </row>
    <row r="17" spans="1:9" s="6" customFormat="1" ht="27" customHeight="1" thickTop="1" thickBot="1" x14ac:dyDescent="0.25">
      <c r="A17" s="241" t="s">
        <v>585</v>
      </c>
      <c r="B17" s="242">
        <v>853</v>
      </c>
      <c r="C17" s="242">
        <v>417</v>
      </c>
      <c r="D17" s="242">
        <v>490</v>
      </c>
      <c r="E17" s="242">
        <v>245</v>
      </c>
      <c r="F17" s="535" t="s">
        <v>586</v>
      </c>
    </row>
    <row r="18" spans="1:9" s="6" customFormat="1" ht="27" customHeight="1" thickTop="1" thickBot="1" x14ac:dyDescent="0.25">
      <c r="A18" s="238" t="s">
        <v>398</v>
      </c>
      <c r="B18" s="239">
        <v>449</v>
      </c>
      <c r="C18" s="239">
        <v>265</v>
      </c>
      <c r="D18" s="239">
        <v>327</v>
      </c>
      <c r="E18" s="239">
        <v>417</v>
      </c>
      <c r="F18" s="536" t="s">
        <v>391</v>
      </c>
    </row>
    <row r="19" spans="1:9" s="6" customFormat="1" ht="27" customHeight="1" thickTop="1" x14ac:dyDescent="0.2">
      <c r="A19" s="565" t="s">
        <v>399</v>
      </c>
      <c r="B19" s="566">
        <v>74</v>
      </c>
      <c r="C19" s="566">
        <v>50</v>
      </c>
      <c r="D19" s="566">
        <v>54</v>
      </c>
      <c r="E19" s="566">
        <v>21</v>
      </c>
      <c r="F19" s="567" t="s">
        <v>392</v>
      </c>
    </row>
    <row r="20" spans="1:9" s="6" customFormat="1" x14ac:dyDescent="0.2">
      <c r="A20" s="394" t="s">
        <v>382</v>
      </c>
      <c r="B20" s="685"/>
      <c r="C20" s="685"/>
      <c r="D20" s="685"/>
      <c r="E20" s="685"/>
      <c r="F20" s="685"/>
    </row>
    <row r="21" spans="1:9" s="6" customFormat="1" x14ac:dyDescent="0.2">
      <c r="A21" s="684" t="s">
        <v>383</v>
      </c>
      <c r="B21" s="684"/>
      <c r="C21" s="523"/>
      <c r="D21" s="523"/>
      <c r="E21" s="523"/>
      <c r="F21" s="523" t="s">
        <v>384</v>
      </c>
    </row>
    <row r="22" spans="1:9" customFormat="1" ht="13.5" customHeight="1" x14ac:dyDescent="0.2">
      <c r="A22" s="390" t="s">
        <v>644</v>
      </c>
      <c r="B22" s="393"/>
      <c r="C22" s="393"/>
      <c r="D22" s="393"/>
      <c r="E22" s="393"/>
      <c r="F22" s="391" t="s">
        <v>645</v>
      </c>
      <c r="G22" s="5"/>
      <c r="I22" s="5"/>
    </row>
  </sheetData>
  <mergeCells count="12">
    <mergeCell ref="A21:B21"/>
    <mergeCell ref="B20:F20"/>
    <mergeCell ref="A1:F1"/>
    <mergeCell ref="A2:F2"/>
    <mergeCell ref="A3:F3"/>
    <mergeCell ref="A4:F4"/>
    <mergeCell ref="A6:A8"/>
    <mergeCell ref="F6:F8"/>
    <mergeCell ref="B6:B8"/>
    <mergeCell ref="E6:E8"/>
    <mergeCell ref="C6:C8"/>
    <mergeCell ref="D6:D8"/>
  </mergeCells>
  <phoneticPr fontId="15" type="noConversion"/>
  <printOptions horizontalCentered="1" verticalCentered="1"/>
  <pageMargins left="0" right="0" top="0" bottom="0" header="0" footer="0"/>
  <pageSetup paperSize="9"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2"/>
  <sheetViews>
    <sheetView showGridLines="0" rightToLeft="1" view="pageBreakPreview" workbookViewId="0">
      <selection activeCell="G44" sqref="G44"/>
    </sheetView>
  </sheetViews>
  <sheetFormatPr defaultRowHeight="12.75" x14ac:dyDescent="0.2"/>
  <cols>
    <col min="1" max="1" width="19" style="223" customWidth="1"/>
    <col min="2" max="6" width="10.85546875" style="223" customWidth="1"/>
    <col min="7" max="7" width="24.85546875" style="223" customWidth="1"/>
    <col min="8" max="251" width="9.140625" style="521"/>
    <col min="252" max="252" width="2.7109375" style="521" customWidth="1"/>
    <col min="253" max="253" width="25.7109375" style="521" customWidth="1"/>
    <col min="254" max="258" width="8.7109375" style="521" customWidth="1"/>
    <col min="259" max="259" width="25.7109375" style="521" customWidth="1"/>
    <col min="260" max="260" width="2.7109375" style="521" customWidth="1"/>
    <col min="261" max="507" width="9.140625" style="521"/>
    <col min="508" max="508" width="2.7109375" style="521" customWidth="1"/>
    <col min="509" max="509" width="25.7109375" style="521" customWidth="1"/>
    <col min="510" max="514" width="8.7109375" style="521" customWidth="1"/>
    <col min="515" max="515" width="25.7109375" style="521" customWidth="1"/>
    <col min="516" max="516" width="2.7109375" style="521" customWidth="1"/>
    <col min="517" max="763" width="9.140625" style="521"/>
    <col min="764" max="764" width="2.7109375" style="521" customWidth="1"/>
    <col min="765" max="765" width="25.7109375" style="521" customWidth="1"/>
    <col min="766" max="770" width="8.7109375" style="521" customWidth="1"/>
    <col min="771" max="771" width="25.7109375" style="521" customWidth="1"/>
    <col min="772" max="772" width="2.7109375" style="521" customWidth="1"/>
    <col min="773" max="1019" width="9.140625" style="521"/>
    <col min="1020" max="1020" width="2.7109375" style="521" customWidth="1"/>
    <col min="1021" max="1021" width="25.7109375" style="521" customWidth="1"/>
    <col min="1022" max="1026" width="8.7109375" style="521" customWidth="1"/>
    <col min="1027" max="1027" width="25.7109375" style="521" customWidth="1"/>
    <col min="1028" max="1028" width="2.7109375" style="521" customWidth="1"/>
    <col min="1029" max="1275" width="9.140625" style="521"/>
    <col min="1276" max="1276" width="2.7109375" style="521" customWidth="1"/>
    <col min="1277" max="1277" width="25.7109375" style="521" customWidth="1"/>
    <col min="1278" max="1282" width="8.7109375" style="521" customWidth="1"/>
    <col min="1283" max="1283" width="25.7109375" style="521" customWidth="1"/>
    <col min="1284" max="1284" width="2.7109375" style="521" customWidth="1"/>
    <col min="1285" max="1531" width="9.140625" style="521"/>
    <col min="1532" max="1532" width="2.7109375" style="521" customWidth="1"/>
    <col min="1533" max="1533" width="25.7109375" style="521" customWidth="1"/>
    <col min="1534" max="1538" width="8.7109375" style="521" customWidth="1"/>
    <col min="1539" max="1539" width="25.7109375" style="521" customWidth="1"/>
    <col min="1540" max="1540" width="2.7109375" style="521" customWidth="1"/>
    <col min="1541" max="1787" width="9.140625" style="521"/>
    <col min="1788" max="1788" width="2.7109375" style="521" customWidth="1"/>
    <col min="1789" max="1789" width="25.7109375" style="521" customWidth="1"/>
    <col min="1790" max="1794" width="8.7109375" style="521" customWidth="1"/>
    <col min="1795" max="1795" width="25.7109375" style="521" customWidth="1"/>
    <col min="1796" max="1796" width="2.7109375" style="521" customWidth="1"/>
    <col min="1797" max="2043" width="9.140625" style="521"/>
    <col min="2044" max="2044" width="2.7109375" style="521" customWidth="1"/>
    <col min="2045" max="2045" width="25.7109375" style="521" customWidth="1"/>
    <col min="2046" max="2050" width="8.7109375" style="521" customWidth="1"/>
    <col min="2051" max="2051" width="25.7109375" style="521" customWidth="1"/>
    <col min="2052" max="2052" width="2.7109375" style="521" customWidth="1"/>
    <col min="2053" max="2299" width="9.140625" style="521"/>
    <col min="2300" max="2300" width="2.7109375" style="521" customWidth="1"/>
    <col min="2301" max="2301" width="25.7109375" style="521" customWidth="1"/>
    <col min="2302" max="2306" width="8.7109375" style="521" customWidth="1"/>
    <col min="2307" max="2307" width="25.7109375" style="521" customWidth="1"/>
    <col min="2308" max="2308" width="2.7109375" style="521" customWidth="1"/>
    <col min="2309" max="2555" width="9.140625" style="521"/>
    <col min="2556" max="2556" width="2.7109375" style="521" customWidth="1"/>
    <col min="2557" max="2557" width="25.7109375" style="521" customWidth="1"/>
    <col min="2558" max="2562" width="8.7109375" style="521" customWidth="1"/>
    <col min="2563" max="2563" width="25.7109375" style="521" customWidth="1"/>
    <col min="2564" max="2564" width="2.7109375" style="521" customWidth="1"/>
    <col min="2565" max="2811" width="9.140625" style="521"/>
    <col min="2812" max="2812" width="2.7109375" style="521" customWidth="1"/>
    <col min="2813" max="2813" width="25.7109375" style="521" customWidth="1"/>
    <col min="2814" max="2818" width="8.7109375" style="521" customWidth="1"/>
    <col min="2819" max="2819" width="25.7109375" style="521" customWidth="1"/>
    <col min="2820" max="2820" width="2.7109375" style="521" customWidth="1"/>
    <col min="2821" max="3067" width="9.140625" style="521"/>
    <col min="3068" max="3068" width="2.7109375" style="521" customWidth="1"/>
    <col min="3069" max="3069" width="25.7109375" style="521" customWidth="1"/>
    <col min="3070" max="3074" width="8.7109375" style="521" customWidth="1"/>
    <col min="3075" max="3075" width="25.7109375" style="521" customWidth="1"/>
    <col min="3076" max="3076" width="2.7109375" style="521" customWidth="1"/>
    <col min="3077" max="3323" width="9.140625" style="521"/>
    <col min="3324" max="3324" width="2.7109375" style="521" customWidth="1"/>
    <col min="3325" max="3325" width="25.7109375" style="521" customWidth="1"/>
    <col min="3326" max="3330" width="8.7109375" style="521" customWidth="1"/>
    <col min="3331" max="3331" width="25.7109375" style="521" customWidth="1"/>
    <col min="3332" max="3332" width="2.7109375" style="521" customWidth="1"/>
    <col min="3333" max="3579" width="9.140625" style="521"/>
    <col min="3580" max="3580" width="2.7109375" style="521" customWidth="1"/>
    <col min="3581" max="3581" width="25.7109375" style="521" customWidth="1"/>
    <col min="3582" max="3586" width="8.7109375" style="521" customWidth="1"/>
    <col min="3587" max="3587" width="25.7109375" style="521" customWidth="1"/>
    <col min="3588" max="3588" width="2.7109375" style="521" customWidth="1"/>
    <col min="3589" max="3835" width="9.140625" style="521"/>
    <col min="3836" max="3836" width="2.7109375" style="521" customWidth="1"/>
    <col min="3837" max="3837" width="25.7109375" style="521" customWidth="1"/>
    <col min="3838" max="3842" width="8.7109375" style="521" customWidth="1"/>
    <col min="3843" max="3843" width="25.7109375" style="521" customWidth="1"/>
    <col min="3844" max="3844" width="2.7109375" style="521" customWidth="1"/>
    <col min="3845" max="4091" width="9.140625" style="521"/>
    <col min="4092" max="4092" width="2.7109375" style="521" customWidth="1"/>
    <col min="4093" max="4093" width="25.7109375" style="521" customWidth="1"/>
    <col min="4094" max="4098" width="8.7109375" style="521" customWidth="1"/>
    <col min="4099" max="4099" width="25.7109375" style="521" customWidth="1"/>
    <col min="4100" max="4100" width="2.7109375" style="521" customWidth="1"/>
    <col min="4101" max="4347" width="9.140625" style="521"/>
    <col min="4348" max="4348" width="2.7109375" style="521" customWidth="1"/>
    <col min="4349" max="4349" width="25.7109375" style="521" customWidth="1"/>
    <col min="4350" max="4354" width="8.7109375" style="521" customWidth="1"/>
    <col min="4355" max="4355" width="25.7109375" style="521" customWidth="1"/>
    <col min="4356" max="4356" width="2.7109375" style="521" customWidth="1"/>
    <col min="4357" max="4603" width="9.140625" style="521"/>
    <col min="4604" max="4604" width="2.7109375" style="521" customWidth="1"/>
    <col min="4605" max="4605" width="25.7109375" style="521" customWidth="1"/>
    <col min="4606" max="4610" width="8.7109375" style="521" customWidth="1"/>
    <col min="4611" max="4611" width="25.7109375" style="521" customWidth="1"/>
    <col min="4612" max="4612" width="2.7109375" style="521" customWidth="1"/>
    <col min="4613" max="4859" width="9.140625" style="521"/>
    <col min="4860" max="4860" width="2.7109375" style="521" customWidth="1"/>
    <col min="4861" max="4861" width="25.7109375" style="521" customWidth="1"/>
    <col min="4862" max="4866" width="8.7109375" style="521" customWidth="1"/>
    <col min="4867" max="4867" width="25.7109375" style="521" customWidth="1"/>
    <col min="4868" max="4868" width="2.7109375" style="521" customWidth="1"/>
    <col min="4869" max="5115" width="9.140625" style="521"/>
    <col min="5116" max="5116" width="2.7109375" style="521" customWidth="1"/>
    <col min="5117" max="5117" width="25.7109375" style="521" customWidth="1"/>
    <col min="5118" max="5122" width="8.7109375" style="521" customWidth="1"/>
    <col min="5123" max="5123" width="25.7109375" style="521" customWidth="1"/>
    <col min="5124" max="5124" width="2.7109375" style="521" customWidth="1"/>
    <col min="5125" max="5371" width="9.140625" style="521"/>
    <col min="5372" max="5372" width="2.7109375" style="521" customWidth="1"/>
    <col min="5373" max="5373" width="25.7109375" style="521" customWidth="1"/>
    <col min="5374" max="5378" width="8.7109375" style="521" customWidth="1"/>
    <col min="5379" max="5379" width="25.7109375" style="521" customWidth="1"/>
    <col min="5380" max="5380" width="2.7109375" style="521" customWidth="1"/>
    <col min="5381" max="5627" width="9.140625" style="521"/>
    <col min="5628" max="5628" width="2.7109375" style="521" customWidth="1"/>
    <col min="5629" max="5629" width="25.7109375" style="521" customWidth="1"/>
    <col min="5630" max="5634" width="8.7109375" style="521" customWidth="1"/>
    <col min="5635" max="5635" width="25.7109375" style="521" customWidth="1"/>
    <col min="5636" max="5636" width="2.7109375" style="521" customWidth="1"/>
    <col min="5637" max="5883" width="9.140625" style="521"/>
    <col min="5884" max="5884" width="2.7109375" style="521" customWidth="1"/>
    <col min="5885" max="5885" width="25.7109375" style="521" customWidth="1"/>
    <col min="5886" max="5890" width="8.7109375" style="521" customWidth="1"/>
    <col min="5891" max="5891" width="25.7109375" style="521" customWidth="1"/>
    <col min="5892" max="5892" width="2.7109375" style="521" customWidth="1"/>
    <col min="5893" max="6139" width="9.140625" style="521"/>
    <col min="6140" max="6140" width="2.7109375" style="521" customWidth="1"/>
    <col min="6141" max="6141" width="25.7109375" style="521" customWidth="1"/>
    <col min="6142" max="6146" width="8.7109375" style="521" customWidth="1"/>
    <col min="6147" max="6147" width="25.7109375" style="521" customWidth="1"/>
    <col min="6148" max="6148" width="2.7109375" style="521" customWidth="1"/>
    <col min="6149" max="6395" width="9.140625" style="521"/>
    <col min="6396" max="6396" width="2.7109375" style="521" customWidth="1"/>
    <col min="6397" max="6397" width="25.7109375" style="521" customWidth="1"/>
    <col min="6398" max="6402" width="8.7109375" style="521" customWidth="1"/>
    <col min="6403" max="6403" width="25.7109375" style="521" customWidth="1"/>
    <col min="6404" max="6404" width="2.7109375" style="521" customWidth="1"/>
    <col min="6405" max="6651" width="9.140625" style="521"/>
    <col min="6652" max="6652" width="2.7109375" style="521" customWidth="1"/>
    <col min="6653" max="6653" width="25.7109375" style="521" customWidth="1"/>
    <col min="6654" max="6658" width="8.7109375" style="521" customWidth="1"/>
    <col min="6659" max="6659" width="25.7109375" style="521" customWidth="1"/>
    <col min="6660" max="6660" width="2.7109375" style="521" customWidth="1"/>
    <col min="6661" max="6907" width="9.140625" style="521"/>
    <col min="6908" max="6908" width="2.7109375" style="521" customWidth="1"/>
    <col min="6909" max="6909" width="25.7109375" style="521" customWidth="1"/>
    <col min="6910" max="6914" width="8.7109375" style="521" customWidth="1"/>
    <col min="6915" max="6915" width="25.7109375" style="521" customWidth="1"/>
    <col min="6916" max="6916" width="2.7109375" style="521" customWidth="1"/>
    <col min="6917" max="7163" width="9.140625" style="521"/>
    <col min="7164" max="7164" width="2.7109375" style="521" customWidth="1"/>
    <col min="7165" max="7165" width="25.7109375" style="521" customWidth="1"/>
    <col min="7166" max="7170" width="8.7109375" style="521" customWidth="1"/>
    <col min="7171" max="7171" width="25.7109375" style="521" customWidth="1"/>
    <col min="7172" max="7172" width="2.7109375" style="521" customWidth="1"/>
    <col min="7173" max="7419" width="9.140625" style="521"/>
    <col min="7420" max="7420" width="2.7109375" style="521" customWidth="1"/>
    <col min="7421" max="7421" width="25.7109375" style="521" customWidth="1"/>
    <col min="7422" max="7426" width="8.7109375" style="521" customWidth="1"/>
    <col min="7427" max="7427" width="25.7109375" style="521" customWidth="1"/>
    <col min="7428" max="7428" width="2.7109375" style="521" customWidth="1"/>
    <col min="7429" max="7675" width="9.140625" style="521"/>
    <col min="7676" max="7676" width="2.7109375" style="521" customWidth="1"/>
    <col min="7677" max="7677" width="25.7109375" style="521" customWidth="1"/>
    <col min="7678" max="7682" width="8.7109375" style="521" customWidth="1"/>
    <col min="7683" max="7683" width="25.7109375" style="521" customWidth="1"/>
    <col min="7684" max="7684" width="2.7109375" style="521" customWidth="1"/>
    <col min="7685" max="7931" width="9.140625" style="521"/>
    <col min="7932" max="7932" width="2.7109375" style="521" customWidth="1"/>
    <col min="7933" max="7933" width="25.7109375" style="521" customWidth="1"/>
    <col min="7934" max="7938" width="8.7109375" style="521" customWidth="1"/>
    <col min="7939" max="7939" width="25.7109375" style="521" customWidth="1"/>
    <col min="7940" max="7940" width="2.7109375" style="521" customWidth="1"/>
    <col min="7941" max="8187" width="9.140625" style="521"/>
    <col min="8188" max="8188" width="2.7109375" style="521" customWidth="1"/>
    <col min="8189" max="8189" width="25.7109375" style="521" customWidth="1"/>
    <col min="8190" max="8194" width="8.7109375" style="521" customWidth="1"/>
    <col min="8195" max="8195" width="25.7109375" style="521" customWidth="1"/>
    <col min="8196" max="8196" width="2.7109375" style="521" customWidth="1"/>
    <col min="8197" max="8443" width="9.140625" style="521"/>
    <col min="8444" max="8444" width="2.7109375" style="521" customWidth="1"/>
    <col min="8445" max="8445" width="25.7109375" style="521" customWidth="1"/>
    <col min="8446" max="8450" width="8.7109375" style="521" customWidth="1"/>
    <col min="8451" max="8451" width="25.7109375" style="521" customWidth="1"/>
    <col min="8452" max="8452" width="2.7109375" style="521" customWidth="1"/>
    <col min="8453" max="8699" width="9.140625" style="521"/>
    <col min="8700" max="8700" width="2.7109375" style="521" customWidth="1"/>
    <col min="8701" max="8701" width="25.7109375" style="521" customWidth="1"/>
    <col min="8702" max="8706" width="8.7109375" style="521" customWidth="1"/>
    <col min="8707" max="8707" width="25.7109375" style="521" customWidth="1"/>
    <col min="8708" max="8708" width="2.7109375" style="521" customWidth="1"/>
    <col min="8709" max="8955" width="9.140625" style="521"/>
    <col min="8956" max="8956" width="2.7109375" style="521" customWidth="1"/>
    <col min="8957" max="8957" width="25.7109375" style="521" customWidth="1"/>
    <col min="8958" max="8962" width="8.7109375" style="521" customWidth="1"/>
    <col min="8963" max="8963" width="25.7109375" style="521" customWidth="1"/>
    <col min="8964" max="8964" width="2.7109375" style="521" customWidth="1"/>
    <col min="8965" max="9211" width="9.140625" style="521"/>
    <col min="9212" max="9212" width="2.7109375" style="521" customWidth="1"/>
    <col min="9213" max="9213" width="25.7109375" style="521" customWidth="1"/>
    <col min="9214" max="9218" width="8.7109375" style="521" customWidth="1"/>
    <col min="9219" max="9219" width="25.7109375" style="521" customWidth="1"/>
    <col min="9220" max="9220" width="2.7109375" style="521" customWidth="1"/>
    <col min="9221" max="9467" width="9.140625" style="521"/>
    <col min="9468" max="9468" width="2.7109375" style="521" customWidth="1"/>
    <col min="9469" max="9469" width="25.7109375" style="521" customWidth="1"/>
    <col min="9470" max="9474" width="8.7109375" style="521" customWidth="1"/>
    <col min="9475" max="9475" width="25.7109375" style="521" customWidth="1"/>
    <col min="9476" max="9476" width="2.7109375" style="521" customWidth="1"/>
    <col min="9477" max="9723" width="9.140625" style="521"/>
    <col min="9724" max="9724" width="2.7109375" style="521" customWidth="1"/>
    <col min="9725" max="9725" width="25.7109375" style="521" customWidth="1"/>
    <col min="9726" max="9730" width="8.7109375" style="521" customWidth="1"/>
    <col min="9731" max="9731" width="25.7109375" style="521" customWidth="1"/>
    <col min="9732" max="9732" width="2.7109375" style="521" customWidth="1"/>
    <col min="9733" max="9979" width="9.140625" style="521"/>
    <col min="9980" max="9980" width="2.7109375" style="521" customWidth="1"/>
    <col min="9981" max="9981" width="25.7109375" style="521" customWidth="1"/>
    <col min="9982" max="9986" width="8.7109375" style="521" customWidth="1"/>
    <col min="9987" max="9987" width="25.7109375" style="521" customWidth="1"/>
    <col min="9988" max="9988" width="2.7109375" style="521" customWidth="1"/>
    <col min="9989" max="10235" width="9.140625" style="521"/>
    <col min="10236" max="10236" width="2.7109375" style="521" customWidth="1"/>
    <col min="10237" max="10237" width="25.7109375" style="521" customWidth="1"/>
    <col min="10238" max="10242" width="8.7109375" style="521" customWidth="1"/>
    <col min="10243" max="10243" width="25.7109375" style="521" customWidth="1"/>
    <col min="10244" max="10244" width="2.7109375" style="521" customWidth="1"/>
    <col min="10245" max="10491" width="9.140625" style="521"/>
    <col min="10492" max="10492" width="2.7109375" style="521" customWidth="1"/>
    <col min="10493" max="10493" width="25.7109375" style="521" customWidth="1"/>
    <col min="10494" max="10498" width="8.7109375" style="521" customWidth="1"/>
    <col min="10499" max="10499" width="25.7109375" style="521" customWidth="1"/>
    <col min="10500" max="10500" width="2.7109375" style="521" customWidth="1"/>
    <col min="10501" max="10747" width="9.140625" style="521"/>
    <col min="10748" max="10748" width="2.7109375" style="521" customWidth="1"/>
    <col min="10749" max="10749" width="25.7109375" style="521" customWidth="1"/>
    <col min="10750" max="10754" width="8.7109375" style="521" customWidth="1"/>
    <col min="10755" max="10755" width="25.7109375" style="521" customWidth="1"/>
    <col min="10756" max="10756" width="2.7109375" style="521" customWidth="1"/>
    <col min="10757" max="11003" width="9.140625" style="521"/>
    <col min="11004" max="11004" width="2.7109375" style="521" customWidth="1"/>
    <col min="11005" max="11005" width="25.7109375" style="521" customWidth="1"/>
    <col min="11006" max="11010" width="8.7109375" style="521" customWidth="1"/>
    <col min="11011" max="11011" width="25.7109375" style="521" customWidth="1"/>
    <col min="11012" max="11012" width="2.7109375" style="521" customWidth="1"/>
    <col min="11013" max="11259" width="9.140625" style="521"/>
    <col min="11260" max="11260" width="2.7109375" style="521" customWidth="1"/>
    <col min="11261" max="11261" width="25.7109375" style="521" customWidth="1"/>
    <col min="11262" max="11266" width="8.7109375" style="521" customWidth="1"/>
    <col min="11267" max="11267" width="25.7109375" style="521" customWidth="1"/>
    <col min="11268" max="11268" width="2.7109375" style="521" customWidth="1"/>
    <col min="11269" max="11515" width="9.140625" style="521"/>
    <col min="11516" max="11516" width="2.7109375" style="521" customWidth="1"/>
    <col min="11517" max="11517" width="25.7109375" style="521" customWidth="1"/>
    <col min="11518" max="11522" width="8.7109375" style="521" customWidth="1"/>
    <col min="11523" max="11523" width="25.7109375" style="521" customWidth="1"/>
    <col min="11524" max="11524" width="2.7109375" style="521" customWidth="1"/>
    <col min="11525" max="11771" width="9.140625" style="521"/>
    <col min="11772" max="11772" width="2.7109375" style="521" customWidth="1"/>
    <col min="11773" max="11773" width="25.7109375" style="521" customWidth="1"/>
    <col min="11774" max="11778" width="8.7109375" style="521" customWidth="1"/>
    <col min="11779" max="11779" width="25.7109375" style="521" customWidth="1"/>
    <col min="11780" max="11780" width="2.7109375" style="521" customWidth="1"/>
    <col min="11781" max="12027" width="9.140625" style="521"/>
    <col min="12028" max="12028" width="2.7109375" style="521" customWidth="1"/>
    <col min="12029" max="12029" width="25.7109375" style="521" customWidth="1"/>
    <col min="12030" max="12034" width="8.7109375" style="521" customWidth="1"/>
    <col min="12035" max="12035" width="25.7109375" style="521" customWidth="1"/>
    <col min="12036" max="12036" width="2.7109375" style="521" customWidth="1"/>
    <col min="12037" max="12283" width="9.140625" style="521"/>
    <col min="12284" max="12284" width="2.7109375" style="521" customWidth="1"/>
    <col min="12285" max="12285" width="25.7109375" style="521" customWidth="1"/>
    <col min="12286" max="12290" width="8.7109375" style="521" customWidth="1"/>
    <col min="12291" max="12291" width="25.7109375" style="521" customWidth="1"/>
    <col min="12292" max="12292" width="2.7109375" style="521" customWidth="1"/>
    <col min="12293" max="12539" width="9.140625" style="521"/>
    <col min="12540" max="12540" width="2.7109375" style="521" customWidth="1"/>
    <col min="12541" max="12541" width="25.7109375" style="521" customWidth="1"/>
    <col min="12542" max="12546" width="8.7109375" style="521" customWidth="1"/>
    <col min="12547" max="12547" width="25.7109375" style="521" customWidth="1"/>
    <col min="12548" max="12548" width="2.7109375" style="521" customWidth="1"/>
    <col min="12549" max="12795" width="9.140625" style="521"/>
    <col min="12796" max="12796" width="2.7109375" style="521" customWidth="1"/>
    <col min="12797" max="12797" width="25.7109375" style="521" customWidth="1"/>
    <col min="12798" max="12802" width="8.7109375" style="521" customWidth="1"/>
    <col min="12803" max="12803" width="25.7109375" style="521" customWidth="1"/>
    <col min="12804" max="12804" width="2.7109375" style="521" customWidth="1"/>
    <col min="12805" max="13051" width="9.140625" style="521"/>
    <col min="13052" max="13052" width="2.7109375" style="521" customWidth="1"/>
    <col min="13053" max="13053" width="25.7109375" style="521" customWidth="1"/>
    <col min="13054" max="13058" width="8.7109375" style="521" customWidth="1"/>
    <col min="13059" max="13059" width="25.7109375" style="521" customWidth="1"/>
    <col min="13060" max="13060" width="2.7109375" style="521" customWidth="1"/>
    <col min="13061" max="13307" width="9.140625" style="521"/>
    <col min="13308" max="13308" width="2.7109375" style="521" customWidth="1"/>
    <col min="13309" max="13309" width="25.7109375" style="521" customWidth="1"/>
    <col min="13310" max="13314" width="8.7109375" style="521" customWidth="1"/>
    <col min="13315" max="13315" width="25.7109375" style="521" customWidth="1"/>
    <col min="13316" max="13316" width="2.7109375" style="521" customWidth="1"/>
    <col min="13317" max="13563" width="9.140625" style="521"/>
    <col min="13564" max="13564" width="2.7109375" style="521" customWidth="1"/>
    <col min="13565" max="13565" width="25.7109375" style="521" customWidth="1"/>
    <col min="13566" max="13570" width="8.7109375" style="521" customWidth="1"/>
    <col min="13571" max="13571" width="25.7109375" style="521" customWidth="1"/>
    <col min="13572" max="13572" width="2.7109375" style="521" customWidth="1"/>
    <col min="13573" max="13819" width="9.140625" style="521"/>
    <col min="13820" max="13820" width="2.7109375" style="521" customWidth="1"/>
    <col min="13821" max="13821" width="25.7109375" style="521" customWidth="1"/>
    <col min="13822" max="13826" width="8.7109375" style="521" customWidth="1"/>
    <col min="13827" max="13827" width="25.7109375" style="521" customWidth="1"/>
    <col min="13828" max="13828" width="2.7109375" style="521" customWidth="1"/>
    <col min="13829" max="14075" width="9.140625" style="521"/>
    <col min="14076" max="14076" width="2.7109375" style="521" customWidth="1"/>
    <col min="14077" max="14077" width="25.7109375" style="521" customWidth="1"/>
    <col min="14078" max="14082" width="8.7109375" style="521" customWidth="1"/>
    <col min="14083" max="14083" width="25.7109375" style="521" customWidth="1"/>
    <col min="14084" max="14084" width="2.7109375" style="521" customWidth="1"/>
    <col min="14085" max="14331" width="9.140625" style="521"/>
    <col min="14332" max="14332" width="2.7109375" style="521" customWidth="1"/>
    <col min="14333" max="14333" width="25.7109375" style="521" customWidth="1"/>
    <col min="14334" max="14338" width="8.7109375" style="521" customWidth="1"/>
    <col min="14339" max="14339" width="25.7109375" style="521" customWidth="1"/>
    <col min="14340" max="14340" width="2.7109375" style="521" customWidth="1"/>
    <col min="14341" max="14587" width="9.140625" style="521"/>
    <col min="14588" max="14588" width="2.7109375" style="521" customWidth="1"/>
    <col min="14589" max="14589" width="25.7109375" style="521" customWidth="1"/>
    <col min="14590" max="14594" width="8.7109375" style="521" customWidth="1"/>
    <col min="14595" max="14595" width="25.7109375" style="521" customWidth="1"/>
    <col min="14596" max="14596" width="2.7109375" style="521" customWidth="1"/>
    <col min="14597" max="14843" width="9.140625" style="521"/>
    <col min="14844" max="14844" width="2.7109375" style="521" customWidth="1"/>
    <col min="14845" max="14845" width="25.7109375" style="521" customWidth="1"/>
    <col min="14846" max="14850" width="8.7109375" style="521" customWidth="1"/>
    <col min="14851" max="14851" width="25.7109375" style="521" customWidth="1"/>
    <col min="14852" max="14852" width="2.7109375" style="521" customWidth="1"/>
    <col min="14853" max="15099" width="9.140625" style="521"/>
    <col min="15100" max="15100" width="2.7109375" style="521" customWidth="1"/>
    <col min="15101" max="15101" width="25.7109375" style="521" customWidth="1"/>
    <col min="15102" max="15106" width="8.7109375" style="521" customWidth="1"/>
    <col min="15107" max="15107" width="25.7109375" style="521" customWidth="1"/>
    <col min="15108" max="15108" width="2.7109375" style="521" customWidth="1"/>
    <col min="15109" max="15355" width="9.140625" style="521"/>
    <col min="15356" max="15356" width="2.7109375" style="521" customWidth="1"/>
    <col min="15357" max="15357" width="25.7109375" style="521" customWidth="1"/>
    <col min="15358" max="15362" width="8.7109375" style="521" customWidth="1"/>
    <col min="15363" max="15363" width="25.7109375" style="521" customWidth="1"/>
    <col min="15364" max="15364" width="2.7109375" style="521" customWidth="1"/>
    <col min="15365" max="15611" width="9.140625" style="521"/>
    <col min="15612" max="15612" width="2.7109375" style="521" customWidth="1"/>
    <col min="15613" max="15613" width="25.7109375" style="521" customWidth="1"/>
    <col min="15614" max="15618" width="8.7109375" style="521" customWidth="1"/>
    <col min="15619" max="15619" width="25.7109375" style="521" customWidth="1"/>
    <col min="15620" max="15620" width="2.7109375" style="521" customWidth="1"/>
    <col min="15621" max="15867" width="9.140625" style="521"/>
    <col min="15868" max="15868" width="2.7109375" style="521" customWidth="1"/>
    <col min="15869" max="15869" width="25.7109375" style="521" customWidth="1"/>
    <col min="15870" max="15874" width="8.7109375" style="521" customWidth="1"/>
    <col min="15875" max="15875" width="25.7109375" style="521" customWidth="1"/>
    <col min="15876" max="15876" width="2.7109375" style="521" customWidth="1"/>
    <col min="15877" max="16123" width="9.140625" style="521"/>
    <col min="16124" max="16124" width="2.7109375" style="521" customWidth="1"/>
    <col min="16125" max="16125" width="25.7109375" style="521" customWidth="1"/>
    <col min="16126" max="16130" width="8.7109375" style="521" customWidth="1"/>
    <col min="16131" max="16131" width="25.7109375" style="521" customWidth="1"/>
    <col min="16132" max="16132" width="2.7109375" style="521" customWidth="1"/>
    <col min="16133" max="16384" width="9.140625" style="521"/>
  </cols>
  <sheetData>
    <row r="1" spans="1:10" ht="21.95" customHeight="1" x14ac:dyDescent="0.2">
      <c r="A1" s="703" t="s">
        <v>7</v>
      </c>
      <c r="B1" s="703"/>
      <c r="C1" s="703"/>
      <c r="D1" s="703"/>
      <c r="E1" s="703"/>
      <c r="F1" s="703"/>
      <c r="G1" s="703"/>
    </row>
    <row r="2" spans="1:10" s="7" customFormat="1" ht="21.95" customHeight="1" x14ac:dyDescent="0.2">
      <c r="A2" s="687" t="s">
        <v>757</v>
      </c>
      <c r="B2" s="687"/>
      <c r="C2" s="687"/>
      <c r="D2" s="687"/>
      <c r="E2" s="687"/>
      <c r="F2" s="687"/>
      <c r="G2" s="687"/>
    </row>
    <row r="3" spans="1:10" ht="15.75" x14ac:dyDescent="0.2">
      <c r="A3" s="704" t="s">
        <v>168</v>
      </c>
      <c r="B3" s="704"/>
      <c r="C3" s="704"/>
      <c r="D3" s="704"/>
      <c r="E3" s="704"/>
      <c r="F3" s="704"/>
      <c r="G3" s="704"/>
    </row>
    <row r="4" spans="1:10" ht="15.75" x14ac:dyDescent="0.2">
      <c r="A4" s="689" t="s">
        <v>757</v>
      </c>
      <c r="B4" s="689"/>
      <c r="C4" s="689"/>
      <c r="D4" s="689"/>
      <c r="E4" s="689"/>
      <c r="F4" s="689"/>
      <c r="G4" s="689"/>
    </row>
    <row r="5" spans="1:10" ht="15.75" customHeight="1" x14ac:dyDescent="0.2">
      <c r="A5" s="30" t="s">
        <v>502</v>
      </c>
      <c r="B5" s="222"/>
      <c r="C5" s="222"/>
      <c r="D5" s="222"/>
      <c r="E5" s="222"/>
      <c r="F5" s="222"/>
      <c r="G5" s="56" t="s">
        <v>503</v>
      </c>
    </row>
    <row r="6" spans="1:10" s="67" customFormat="1" ht="15" customHeight="1" thickBot="1" x14ac:dyDescent="0.25">
      <c r="A6" s="705" t="s">
        <v>679</v>
      </c>
      <c r="B6" s="708">
        <v>2016</v>
      </c>
      <c r="C6" s="708">
        <v>2017</v>
      </c>
      <c r="D6" s="708">
        <v>2018</v>
      </c>
      <c r="E6" s="708">
        <v>2019</v>
      </c>
      <c r="F6" s="708">
        <v>2020</v>
      </c>
      <c r="G6" s="699" t="s">
        <v>650</v>
      </c>
    </row>
    <row r="7" spans="1:10" s="67" customFormat="1" ht="15" customHeight="1" thickTop="1" thickBot="1" x14ac:dyDescent="0.25">
      <c r="A7" s="706"/>
      <c r="B7" s="709"/>
      <c r="C7" s="709"/>
      <c r="D7" s="709"/>
      <c r="E7" s="709"/>
      <c r="F7" s="709"/>
      <c r="G7" s="700"/>
    </row>
    <row r="8" spans="1:10" s="67" customFormat="1" ht="21.75" customHeight="1" thickTop="1" x14ac:dyDescent="0.2">
      <c r="A8" s="707"/>
      <c r="B8" s="710"/>
      <c r="C8" s="710"/>
      <c r="D8" s="710"/>
      <c r="E8" s="710"/>
      <c r="F8" s="710"/>
      <c r="G8" s="701"/>
      <c r="J8" s="160" t="s">
        <v>402</v>
      </c>
    </row>
    <row r="9" spans="1:10" ht="19.5" customHeight="1" thickBot="1" x14ac:dyDescent="0.25">
      <c r="A9" s="235" t="s">
        <v>8</v>
      </c>
      <c r="B9" s="246">
        <v>210828</v>
      </c>
      <c r="C9" s="246">
        <v>236486</v>
      </c>
      <c r="D9" s="246">
        <v>213835</v>
      </c>
      <c r="E9" s="246">
        <v>183723</v>
      </c>
      <c r="F9" s="246">
        <v>154863</v>
      </c>
      <c r="G9" s="247" t="s">
        <v>169</v>
      </c>
    </row>
    <row r="10" spans="1:10" ht="19.5" customHeight="1" thickTop="1" thickBot="1" x14ac:dyDescent="0.25">
      <c r="A10" s="248" t="s">
        <v>221</v>
      </c>
      <c r="B10" s="249">
        <v>189800</v>
      </c>
      <c r="C10" s="249">
        <v>204520</v>
      </c>
      <c r="D10" s="249">
        <v>210378</v>
      </c>
      <c r="E10" s="249">
        <v>242159</v>
      </c>
      <c r="F10" s="249">
        <v>143318</v>
      </c>
      <c r="G10" s="250" t="s">
        <v>225</v>
      </c>
    </row>
    <row r="11" spans="1:10" ht="19.5" customHeight="1" thickTop="1" thickBot="1" x14ac:dyDescent="0.25">
      <c r="A11" s="235" t="s">
        <v>9</v>
      </c>
      <c r="B11" s="246">
        <v>176601</v>
      </c>
      <c r="C11" s="246">
        <v>193481</v>
      </c>
      <c r="D11" s="246">
        <v>183468</v>
      </c>
      <c r="E11" s="246">
        <v>175575</v>
      </c>
      <c r="F11" s="246">
        <v>146152</v>
      </c>
      <c r="G11" s="247" t="s">
        <v>10</v>
      </c>
    </row>
    <row r="12" spans="1:10" ht="19.5" customHeight="1" thickTop="1" thickBot="1" x14ac:dyDescent="0.25">
      <c r="A12" s="248" t="s">
        <v>98</v>
      </c>
      <c r="B12" s="249">
        <v>236321</v>
      </c>
      <c r="C12" s="249">
        <v>272137</v>
      </c>
      <c r="D12" s="249">
        <v>258370</v>
      </c>
      <c r="E12" s="249">
        <v>238221</v>
      </c>
      <c r="F12" s="249">
        <v>203439</v>
      </c>
      <c r="G12" s="250" t="s">
        <v>100</v>
      </c>
    </row>
    <row r="13" spans="1:10" ht="19.5" customHeight="1" thickTop="1" thickBot="1" x14ac:dyDescent="0.25">
      <c r="A13" s="235" t="s">
        <v>203</v>
      </c>
      <c r="B13" s="246">
        <v>105041</v>
      </c>
      <c r="C13" s="246">
        <v>99748</v>
      </c>
      <c r="D13" s="246">
        <v>91668</v>
      </c>
      <c r="E13" s="246">
        <v>97402</v>
      </c>
      <c r="F13" s="246">
        <v>93133</v>
      </c>
      <c r="G13" s="247" t="s">
        <v>101</v>
      </c>
    </row>
    <row r="14" spans="1:10" ht="19.5" customHeight="1" thickTop="1" thickBot="1" x14ac:dyDescent="0.25">
      <c r="A14" s="248" t="s">
        <v>20</v>
      </c>
      <c r="B14" s="249">
        <v>142509</v>
      </c>
      <c r="C14" s="249">
        <v>144578</v>
      </c>
      <c r="D14" s="249">
        <v>144746</v>
      </c>
      <c r="E14" s="249">
        <v>141500</v>
      </c>
      <c r="F14" s="249">
        <v>148737</v>
      </c>
      <c r="G14" s="250" t="s">
        <v>170</v>
      </c>
    </row>
    <row r="15" spans="1:10" ht="19.5" customHeight="1" thickTop="1" thickBot="1" x14ac:dyDescent="0.25">
      <c r="A15" s="235" t="s">
        <v>107</v>
      </c>
      <c r="B15" s="246">
        <v>178884</v>
      </c>
      <c r="C15" s="246">
        <v>192932</v>
      </c>
      <c r="D15" s="246">
        <v>194317</v>
      </c>
      <c r="E15" s="246">
        <v>207298</v>
      </c>
      <c r="F15" s="246">
        <v>199501</v>
      </c>
      <c r="G15" s="247" t="s">
        <v>171</v>
      </c>
    </row>
    <row r="16" spans="1:10" ht="19.5" customHeight="1" thickTop="1" thickBot="1" x14ac:dyDescent="0.25">
      <c r="A16" s="248" t="s">
        <v>99</v>
      </c>
      <c r="B16" s="249">
        <v>149326</v>
      </c>
      <c r="C16" s="249">
        <v>158523</v>
      </c>
      <c r="D16" s="249">
        <v>163352</v>
      </c>
      <c r="E16" s="249">
        <v>167291</v>
      </c>
      <c r="F16" s="249">
        <v>159490</v>
      </c>
      <c r="G16" s="250" t="s">
        <v>102</v>
      </c>
    </row>
    <row r="17" spans="1:7" ht="19.5" customHeight="1" thickTop="1" thickBot="1" x14ac:dyDescent="0.25">
      <c r="A17" s="235" t="s">
        <v>17</v>
      </c>
      <c r="B17" s="246">
        <v>129555</v>
      </c>
      <c r="C17" s="246">
        <v>129338</v>
      </c>
      <c r="D17" s="246">
        <v>127382</v>
      </c>
      <c r="E17" s="246">
        <v>133878</v>
      </c>
      <c r="F17" s="246">
        <v>151732</v>
      </c>
      <c r="G17" s="247" t="s">
        <v>103</v>
      </c>
    </row>
    <row r="18" spans="1:7" ht="19.5" customHeight="1" thickTop="1" thickBot="1" x14ac:dyDescent="0.25">
      <c r="A18" s="248" t="s">
        <v>11</v>
      </c>
      <c r="B18" s="249">
        <v>69988</v>
      </c>
      <c r="C18" s="249">
        <v>73202</v>
      </c>
      <c r="D18" s="249">
        <v>80517</v>
      </c>
      <c r="E18" s="249">
        <v>84832</v>
      </c>
      <c r="F18" s="249">
        <v>89502</v>
      </c>
      <c r="G18" s="250" t="s">
        <v>172</v>
      </c>
    </row>
    <row r="19" spans="1:7" ht="19.5" customHeight="1" thickTop="1" thickBot="1" x14ac:dyDescent="0.25">
      <c r="A19" s="235" t="s">
        <v>21</v>
      </c>
      <c r="B19" s="246">
        <v>121120</v>
      </c>
      <c r="C19" s="246">
        <v>130094</v>
      </c>
      <c r="D19" s="246">
        <v>137054</v>
      </c>
      <c r="E19" s="246">
        <v>161703</v>
      </c>
      <c r="F19" s="246">
        <v>107474</v>
      </c>
      <c r="G19" s="247" t="s">
        <v>190</v>
      </c>
    </row>
    <row r="20" spans="1:7" ht="19.5" customHeight="1" thickTop="1" thickBot="1" x14ac:dyDescent="0.25">
      <c r="A20" s="248" t="s">
        <v>12</v>
      </c>
      <c r="B20" s="249">
        <v>99428</v>
      </c>
      <c r="C20" s="249">
        <v>106720</v>
      </c>
      <c r="D20" s="249">
        <v>111564</v>
      </c>
      <c r="E20" s="249">
        <v>114480</v>
      </c>
      <c r="F20" s="249">
        <v>97798</v>
      </c>
      <c r="G20" s="250" t="s">
        <v>173</v>
      </c>
    </row>
    <row r="21" spans="1:7" ht="27" thickTop="1" thickBot="1" x14ac:dyDescent="0.25">
      <c r="A21" s="235" t="s">
        <v>657</v>
      </c>
      <c r="B21" s="246" t="str">
        <f>".."</f>
        <v>..</v>
      </c>
      <c r="C21" s="246" t="str">
        <f>".."</f>
        <v>..</v>
      </c>
      <c r="D21" s="246" t="s">
        <v>230</v>
      </c>
      <c r="E21" s="246" t="s">
        <v>230</v>
      </c>
      <c r="F21" s="246">
        <v>3434</v>
      </c>
      <c r="G21" s="247" t="s">
        <v>658</v>
      </c>
    </row>
    <row r="22" spans="1:7" ht="19.5" customHeight="1" thickTop="1" thickBot="1" x14ac:dyDescent="0.25">
      <c r="A22" s="248" t="s">
        <v>222</v>
      </c>
      <c r="B22" s="249">
        <v>185393</v>
      </c>
      <c r="C22" s="249">
        <v>207902</v>
      </c>
      <c r="D22" s="249">
        <v>198263</v>
      </c>
      <c r="E22" s="249">
        <v>196164</v>
      </c>
      <c r="F22" s="249">
        <v>170894</v>
      </c>
      <c r="G22" s="250" t="s">
        <v>226</v>
      </c>
    </row>
    <row r="23" spans="1:7" ht="19.5" customHeight="1" thickTop="1" thickBot="1" x14ac:dyDescent="0.25">
      <c r="A23" s="235" t="s">
        <v>13</v>
      </c>
      <c r="B23" s="246">
        <v>239588</v>
      </c>
      <c r="C23" s="246">
        <v>251537</v>
      </c>
      <c r="D23" s="246">
        <v>246298</v>
      </c>
      <c r="E23" s="246">
        <v>232355</v>
      </c>
      <c r="F23" s="246">
        <v>151663</v>
      </c>
      <c r="G23" s="247" t="s">
        <v>174</v>
      </c>
    </row>
    <row r="24" spans="1:7" ht="19.5" customHeight="1" thickTop="1" thickBot="1" x14ac:dyDescent="0.25">
      <c r="A24" s="248" t="s">
        <v>14</v>
      </c>
      <c r="B24" s="249">
        <v>37622</v>
      </c>
      <c r="C24" s="249">
        <v>42468</v>
      </c>
      <c r="D24" s="249">
        <v>41309</v>
      </c>
      <c r="E24" s="249">
        <v>42913</v>
      </c>
      <c r="F24" s="249">
        <v>49772</v>
      </c>
      <c r="G24" s="250" t="s">
        <v>175</v>
      </c>
    </row>
    <row r="25" spans="1:7" ht="19.5" customHeight="1" thickTop="1" thickBot="1" x14ac:dyDescent="0.25">
      <c r="A25" s="235" t="s">
        <v>163</v>
      </c>
      <c r="B25" s="246" t="str">
        <f t="shared" ref="B25:C26" si="0">".."</f>
        <v>..</v>
      </c>
      <c r="C25" s="246" t="str">
        <f t="shared" si="0"/>
        <v>..</v>
      </c>
      <c r="D25" s="246" t="s">
        <v>230</v>
      </c>
      <c r="E25" s="246" t="s">
        <v>230</v>
      </c>
      <c r="F25" s="246" t="s">
        <v>230</v>
      </c>
      <c r="G25" s="247" t="s">
        <v>403</v>
      </c>
    </row>
    <row r="26" spans="1:7" ht="19.5" customHeight="1" thickTop="1" thickBot="1" x14ac:dyDescent="0.25">
      <c r="A26" s="248" t="s">
        <v>16</v>
      </c>
      <c r="B26" s="249" t="str">
        <f t="shared" si="0"/>
        <v>..</v>
      </c>
      <c r="C26" s="249" t="str">
        <f t="shared" si="0"/>
        <v>..</v>
      </c>
      <c r="D26" s="249" t="s">
        <v>230</v>
      </c>
      <c r="E26" s="249" t="s">
        <v>230</v>
      </c>
      <c r="F26" s="249" t="s">
        <v>230</v>
      </c>
      <c r="G26" s="250" t="s">
        <v>104</v>
      </c>
    </row>
    <row r="27" spans="1:7" ht="19.5" customHeight="1" thickTop="1" thickBot="1" x14ac:dyDescent="0.25">
      <c r="A27" s="235" t="s">
        <v>19</v>
      </c>
      <c r="B27" s="246">
        <v>7969</v>
      </c>
      <c r="C27" s="246">
        <v>8300</v>
      </c>
      <c r="D27" s="246">
        <v>7994</v>
      </c>
      <c r="E27" s="246">
        <v>8603</v>
      </c>
      <c r="F27" s="246">
        <v>11523</v>
      </c>
      <c r="G27" s="247" t="s">
        <v>176</v>
      </c>
    </row>
    <row r="28" spans="1:7" ht="19.5" customHeight="1" thickTop="1" thickBot="1" x14ac:dyDescent="0.25">
      <c r="A28" s="248" t="s">
        <v>481</v>
      </c>
      <c r="B28" s="249">
        <v>7985</v>
      </c>
      <c r="C28" s="249">
        <v>9739</v>
      </c>
      <c r="D28" s="249">
        <v>9187</v>
      </c>
      <c r="E28" s="249">
        <v>11751</v>
      </c>
      <c r="F28" s="249">
        <v>11536</v>
      </c>
      <c r="G28" s="250" t="s">
        <v>482</v>
      </c>
    </row>
    <row r="29" spans="1:7" ht="19.5" customHeight="1" thickTop="1" thickBot="1" x14ac:dyDescent="0.25">
      <c r="A29" s="235" t="s">
        <v>18</v>
      </c>
      <c r="B29" s="246">
        <v>7566</v>
      </c>
      <c r="C29" s="246">
        <v>7388</v>
      </c>
      <c r="D29" s="246">
        <v>7280</v>
      </c>
      <c r="E29" s="246">
        <v>8155</v>
      </c>
      <c r="F29" s="246">
        <v>7594</v>
      </c>
      <c r="G29" s="247" t="s">
        <v>177</v>
      </c>
    </row>
    <row r="30" spans="1:7" ht="19.5" customHeight="1" thickTop="1" thickBot="1" x14ac:dyDescent="0.25">
      <c r="A30" s="248" t="s">
        <v>15</v>
      </c>
      <c r="B30" s="249">
        <v>10176</v>
      </c>
      <c r="C30" s="249">
        <v>10834</v>
      </c>
      <c r="D30" s="249">
        <v>9801</v>
      </c>
      <c r="E30" s="249">
        <v>9735</v>
      </c>
      <c r="F30" s="249">
        <v>11929</v>
      </c>
      <c r="G30" s="250" t="s">
        <v>178</v>
      </c>
    </row>
    <row r="31" spans="1:7" ht="19.5" customHeight="1" thickTop="1" thickBot="1" x14ac:dyDescent="0.25">
      <c r="A31" s="235" t="s">
        <v>153</v>
      </c>
      <c r="B31" s="246">
        <v>68943</v>
      </c>
      <c r="C31" s="246">
        <v>69214</v>
      </c>
      <c r="D31" s="246">
        <v>69962</v>
      </c>
      <c r="E31" s="246">
        <v>62010</v>
      </c>
      <c r="F31" s="246">
        <v>57420</v>
      </c>
      <c r="G31" s="247" t="s">
        <v>161</v>
      </c>
    </row>
    <row r="32" spans="1:7" ht="19.5" customHeight="1" thickTop="1" thickBot="1" x14ac:dyDescent="0.25">
      <c r="A32" s="248" t="s">
        <v>204</v>
      </c>
      <c r="B32" s="249">
        <v>106945</v>
      </c>
      <c r="C32" s="249">
        <v>121683</v>
      </c>
      <c r="D32" s="249">
        <v>122033</v>
      </c>
      <c r="E32" s="249">
        <v>113042</v>
      </c>
      <c r="F32" s="249">
        <v>98528</v>
      </c>
      <c r="G32" s="250" t="s">
        <v>162</v>
      </c>
    </row>
    <row r="33" spans="1:10" ht="19.5" customHeight="1" thickTop="1" thickBot="1" x14ac:dyDescent="0.25">
      <c r="A33" s="235" t="s">
        <v>223</v>
      </c>
      <c r="B33" s="246">
        <v>125000</v>
      </c>
      <c r="C33" s="246">
        <v>178965</v>
      </c>
      <c r="D33" s="246">
        <v>206946</v>
      </c>
      <c r="E33" s="246">
        <v>225238</v>
      </c>
      <c r="F33" s="246">
        <v>238477</v>
      </c>
      <c r="G33" s="247" t="s">
        <v>227</v>
      </c>
    </row>
    <row r="34" spans="1:10" ht="19.5" customHeight="1" thickTop="1" x14ac:dyDescent="0.2">
      <c r="A34" s="251" t="s">
        <v>568</v>
      </c>
      <c r="B34" s="252" t="s">
        <v>230</v>
      </c>
      <c r="C34" s="252" t="s">
        <v>230</v>
      </c>
      <c r="D34" s="252">
        <v>83015</v>
      </c>
      <c r="E34" s="252">
        <v>174887</v>
      </c>
      <c r="F34" s="252">
        <v>105653</v>
      </c>
      <c r="G34" s="253" t="s">
        <v>565</v>
      </c>
    </row>
    <row r="35" spans="1:10" ht="19.5" customHeight="1" x14ac:dyDescent="0.2">
      <c r="A35" s="254" t="s">
        <v>569</v>
      </c>
      <c r="B35" s="218" t="s">
        <v>230</v>
      </c>
      <c r="C35" s="218" t="s">
        <v>230</v>
      </c>
      <c r="D35" s="218">
        <v>22793</v>
      </c>
      <c r="E35" s="218">
        <v>101816</v>
      </c>
      <c r="F35" s="218">
        <v>121858</v>
      </c>
      <c r="G35" s="255" t="s">
        <v>566</v>
      </c>
    </row>
    <row r="36" spans="1:10" ht="19.5" customHeight="1" x14ac:dyDescent="0.2">
      <c r="A36" s="251" t="s">
        <v>572</v>
      </c>
      <c r="B36" s="252" t="s">
        <v>230</v>
      </c>
      <c r="C36" s="252" t="s">
        <v>230</v>
      </c>
      <c r="D36" s="252">
        <v>1128</v>
      </c>
      <c r="E36" s="252">
        <v>73755</v>
      </c>
      <c r="F36" s="252">
        <v>128479</v>
      </c>
      <c r="G36" s="253" t="s">
        <v>571</v>
      </c>
    </row>
    <row r="37" spans="1:10" ht="19.5" customHeight="1" x14ac:dyDescent="0.2">
      <c r="A37" s="254" t="s">
        <v>570</v>
      </c>
      <c r="B37" s="218" t="s">
        <v>230</v>
      </c>
      <c r="C37" s="218" t="s">
        <v>230</v>
      </c>
      <c r="D37" s="218">
        <v>52521</v>
      </c>
      <c r="E37" s="218">
        <v>133642</v>
      </c>
      <c r="F37" s="218">
        <v>154827</v>
      </c>
      <c r="G37" s="255" t="s">
        <v>567</v>
      </c>
    </row>
    <row r="38" spans="1:10" ht="19.5" customHeight="1" x14ac:dyDescent="0.2">
      <c r="A38" s="251" t="s">
        <v>224</v>
      </c>
      <c r="B38" s="252">
        <v>29579</v>
      </c>
      <c r="C38" s="252">
        <v>86202</v>
      </c>
      <c r="D38" s="252">
        <v>107152</v>
      </c>
      <c r="E38" s="252">
        <v>144629</v>
      </c>
      <c r="F38" s="252">
        <v>169717</v>
      </c>
      <c r="G38" s="253" t="s">
        <v>400</v>
      </c>
      <c r="J38" s="521" t="s">
        <v>401</v>
      </c>
    </row>
    <row r="39" spans="1:10" ht="19.5" customHeight="1" x14ac:dyDescent="0.2">
      <c r="A39" s="254" t="s">
        <v>680</v>
      </c>
      <c r="B39" s="218" t="s">
        <v>230</v>
      </c>
      <c r="C39" s="218" t="s">
        <v>230</v>
      </c>
      <c r="D39" s="218">
        <v>140</v>
      </c>
      <c r="E39" s="218">
        <v>1642</v>
      </c>
      <c r="F39" s="218">
        <v>2160</v>
      </c>
      <c r="G39" s="255" t="s">
        <v>681</v>
      </c>
    </row>
    <row r="40" spans="1:10" ht="24" customHeight="1" x14ac:dyDescent="0.2">
      <c r="A40" s="600" t="s">
        <v>4</v>
      </c>
      <c r="B40" s="520">
        <f t="shared" ref="B40:E40" si="1">SUM(B9:B39)</f>
        <v>2636167</v>
      </c>
      <c r="C40" s="520">
        <f t="shared" si="1"/>
        <v>2935991</v>
      </c>
      <c r="D40" s="520">
        <f t="shared" si="1"/>
        <v>3102473</v>
      </c>
      <c r="E40" s="520">
        <f t="shared" si="1"/>
        <v>3488399</v>
      </c>
      <c r="F40" s="520">
        <f>SUM(F9:F39)</f>
        <v>3190603</v>
      </c>
      <c r="G40" s="601" t="s">
        <v>5</v>
      </c>
    </row>
    <row r="41" spans="1:10" s="68" customFormat="1" ht="30" customHeight="1" x14ac:dyDescent="0.2">
      <c r="A41" s="563" t="s">
        <v>660</v>
      </c>
      <c r="B41" s="702" t="s">
        <v>659</v>
      </c>
      <c r="C41" s="702"/>
      <c r="D41" s="702"/>
      <c r="E41" s="702"/>
      <c r="F41" s="702"/>
      <c r="G41" s="702"/>
    </row>
    <row r="42" spans="1:10" ht="15" x14ac:dyDescent="0.2">
      <c r="A42" s="602" t="s">
        <v>644</v>
      </c>
      <c r="B42" s="393"/>
      <c r="C42" s="393"/>
      <c r="D42" s="393"/>
      <c r="E42" s="393"/>
      <c r="F42" s="393"/>
      <c r="G42" s="391" t="s">
        <v>645</v>
      </c>
    </row>
  </sheetData>
  <mergeCells count="12">
    <mergeCell ref="G6:G8"/>
    <mergeCell ref="B41:G41"/>
    <mergeCell ref="A1:G1"/>
    <mergeCell ref="A2:G2"/>
    <mergeCell ref="A3:G3"/>
    <mergeCell ref="A4:G4"/>
    <mergeCell ref="A6:A8"/>
    <mergeCell ref="B6:B8"/>
    <mergeCell ref="C6:C8"/>
    <mergeCell ref="D6:D8"/>
    <mergeCell ref="E6:E8"/>
    <mergeCell ref="F6:F8"/>
  </mergeCells>
  <printOptions horizontalCentered="1" verticalCentered="1"/>
  <pageMargins left="0" right="0" top="0" bottom="0" header="0" footer="0"/>
  <pageSetup paperSize="9" scale="98"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8"/>
  <sheetViews>
    <sheetView showGridLines="0" rightToLeft="1" view="pageBreakPreview" workbookViewId="0">
      <selection activeCell="Q20" sqref="Q20"/>
    </sheetView>
  </sheetViews>
  <sheetFormatPr defaultRowHeight="12.75" x14ac:dyDescent="0.2"/>
  <cols>
    <col min="1" max="1" width="19" style="223" customWidth="1"/>
    <col min="2" max="10" width="10.85546875" style="223" customWidth="1"/>
    <col min="11" max="11" width="24.85546875" style="223" customWidth="1"/>
    <col min="12" max="248" width="9.140625" style="223"/>
    <col min="249" max="249" width="2.7109375" style="223" customWidth="1"/>
    <col min="250" max="250" width="25.7109375" style="223" customWidth="1"/>
    <col min="251" max="255" width="8.7109375" style="223" customWidth="1"/>
    <col min="256" max="256" width="25.7109375" style="223" customWidth="1"/>
    <col min="257" max="257" width="2.7109375" style="223" customWidth="1"/>
    <col min="258" max="504" width="9.140625" style="223"/>
    <col min="505" max="505" width="2.7109375" style="223" customWidth="1"/>
    <col min="506" max="506" width="25.7109375" style="223" customWidth="1"/>
    <col min="507" max="511" width="8.7109375" style="223" customWidth="1"/>
    <col min="512" max="512" width="25.7109375" style="223" customWidth="1"/>
    <col min="513" max="513" width="2.7109375" style="223" customWidth="1"/>
    <col min="514" max="760" width="9.140625" style="223"/>
    <col min="761" max="761" width="2.7109375" style="223" customWidth="1"/>
    <col min="762" max="762" width="25.7109375" style="223" customWidth="1"/>
    <col min="763" max="767" width="8.7109375" style="223" customWidth="1"/>
    <col min="768" max="768" width="25.7109375" style="223" customWidth="1"/>
    <col min="769" max="769" width="2.7109375" style="223" customWidth="1"/>
    <col min="770" max="1016" width="9.140625" style="223"/>
    <col min="1017" max="1017" width="2.7109375" style="223" customWidth="1"/>
    <col min="1018" max="1018" width="25.7109375" style="223" customWidth="1"/>
    <col min="1019" max="1023" width="8.7109375" style="223" customWidth="1"/>
    <col min="1024" max="1024" width="25.7109375" style="223" customWidth="1"/>
    <col min="1025" max="1025" width="2.7109375" style="223" customWidth="1"/>
    <col min="1026" max="1272" width="9.140625" style="223"/>
    <col min="1273" max="1273" width="2.7109375" style="223" customWidth="1"/>
    <col min="1274" max="1274" width="25.7109375" style="223" customWidth="1"/>
    <col min="1275" max="1279" width="8.7109375" style="223" customWidth="1"/>
    <col min="1280" max="1280" width="25.7109375" style="223" customWidth="1"/>
    <col min="1281" max="1281" width="2.7109375" style="223" customWidth="1"/>
    <col min="1282" max="1528" width="9.140625" style="223"/>
    <col min="1529" max="1529" width="2.7109375" style="223" customWidth="1"/>
    <col min="1530" max="1530" width="25.7109375" style="223" customWidth="1"/>
    <col min="1531" max="1535" width="8.7109375" style="223" customWidth="1"/>
    <col min="1536" max="1536" width="25.7109375" style="223" customWidth="1"/>
    <col min="1537" max="1537" width="2.7109375" style="223" customWidth="1"/>
    <col min="1538" max="1784" width="9.140625" style="223"/>
    <col min="1785" max="1785" width="2.7109375" style="223" customWidth="1"/>
    <col min="1786" max="1786" width="25.7109375" style="223" customWidth="1"/>
    <col min="1787" max="1791" width="8.7109375" style="223" customWidth="1"/>
    <col min="1792" max="1792" width="25.7109375" style="223" customWidth="1"/>
    <col min="1793" max="1793" width="2.7109375" style="223" customWidth="1"/>
    <col min="1794" max="2040" width="9.140625" style="223"/>
    <col min="2041" max="2041" width="2.7109375" style="223" customWidth="1"/>
    <col min="2042" max="2042" width="25.7109375" style="223" customWidth="1"/>
    <col min="2043" max="2047" width="8.7109375" style="223" customWidth="1"/>
    <col min="2048" max="2048" width="25.7109375" style="223" customWidth="1"/>
    <col min="2049" max="2049" width="2.7109375" style="223" customWidth="1"/>
    <col min="2050" max="2296" width="9.140625" style="223"/>
    <col min="2297" max="2297" width="2.7109375" style="223" customWidth="1"/>
    <col min="2298" max="2298" width="25.7109375" style="223" customWidth="1"/>
    <col min="2299" max="2303" width="8.7109375" style="223" customWidth="1"/>
    <col min="2304" max="2304" width="25.7109375" style="223" customWidth="1"/>
    <col min="2305" max="2305" width="2.7109375" style="223" customWidth="1"/>
    <col min="2306" max="2552" width="9.140625" style="223"/>
    <col min="2553" max="2553" width="2.7109375" style="223" customWidth="1"/>
    <col min="2554" max="2554" width="25.7109375" style="223" customWidth="1"/>
    <col min="2555" max="2559" width="8.7109375" style="223" customWidth="1"/>
    <col min="2560" max="2560" width="25.7109375" style="223" customWidth="1"/>
    <col min="2561" max="2561" width="2.7109375" style="223" customWidth="1"/>
    <col min="2562" max="2808" width="9.140625" style="223"/>
    <col min="2809" max="2809" width="2.7109375" style="223" customWidth="1"/>
    <col min="2810" max="2810" width="25.7109375" style="223" customWidth="1"/>
    <col min="2811" max="2815" width="8.7109375" style="223" customWidth="1"/>
    <col min="2816" max="2816" width="25.7109375" style="223" customWidth="1"/>
    <col min="2817" max="2817" width="2.7109375" style="223" customWidth="1"/>
    <col min="2818" max="3064" width="9.140625" style="223"/>
    <col min="3065" max="3065" width="2.7109375" style="223" customWidth="1"/>
    <col min="3066" max="3066" width="25.7109375" style="223" customWidth="1"/>
    <col min="3067" max="3071" width="8.7109375" style="223" customWidth="1"/>
    <col min="3072" max="3072" width="25.7109375" style="223" customWidth="1"/>
    <col min="3073" max="3073" width="2.7109375" style="223" customWidth="1"/>
    <col min="3074" max="3320" width="9.140625" style="223"/>
    <col min="3321" max="3321" width="2.7109375" style="223" customWidth="1"/>
    <col min="3322" max="3322" width="25.7109375" style="223" customWidth="1"/>
    <col min="3323" max="3327" width="8.7109375" style="223" customWidth="1"/>
    <col min="3328" max="3328" width="25.7109375" style="223" customWidth="1"/>
    <col min="3329" max="3329" width="2.7109375" style="223" customWidth="1"/>
    <col min="3330" max="3576" width="9.140625" style="223"/>
    <col min="3577" max="3577" width="2.7109375" style="223" customWidth="1"/>
    <col min="3578" max="3578" width="25.7109375" style="223" customWidth="1"/>
    <col min="3579" max="3583" width="8.7109375" style="223" customWidth="1"/>
    <col min="3584" max="3584" width="25.7109375" style="223" customWidth="1"/>
    <col min="3585" max="3585" width="2.7109375" style="223" customWidth="1"/>
    <col min="3586" max="3832" width="9.140625" style="223"/>
    <col min="3833" max="3833" width="2.7109375" style="223" customWidth="1"/>
    <col min="3834" max="3834" width="25.7109375" style="223" customWidth="1"/>
    <col min="3835" max="3839" width="8.7109375" style="223" customWidth="1"/>
    <col min="3840" max="3840" width="25.7109375" style="223" customWidth="1"/>
    <col min="3841" max="3841" width="2.7109375" style="223" customWidth="1"/>
    <col min="3842" max="4088" width="9.140625" style="223"/>
    <col min="4089" max="4089" width="2.7109375" style="223" customWidth="1"/>
    <col min="4090" max="4090" width="25.7109375" style="223" customWidth="1"/>
    <col min="4091" max="4095" width="8.7109375" style="223" customWidth="1"/>
    <col min="4096" max="4096" width="25.7109375" style="223" customWidth="1"/>
    <col min="4097" max="4097" width="2.7109375" style="223" customWidth="1"/>
    <col min="4098" max="4344" width="9.140625" style="223"/>
    <col min="4345" max="4345" width="2.7109375" style="223" customWidth="1"/>
    <col min="4346" max="4346" width="25.7109375" style="223" customWidth="1"/>
    <col min="4347" max="4351" width="8.7109375" style="223" customWidth="1"/>
    <col min="4352" max="4352" width="25.7109375" style="223" customWidth="1"/>
    <col min="4353" max="4353" width="2.7109375" style="223" customWidth="1"/>
    <col min="4354" max="4600" width="9.140625" style="223"/>
    <col min="4601" max="4601" width="2.7109375" style="223" customWidth="1"/>
    <col min="4602" max="4602" width="25.7109375" style="223" customWidth="1"/>
    <col min="4603" max="4607" width="8.7109375" style="223" customWidth="1"/>
    <col min="4608" max="4608" width="25.7109375" style="223" customWidth="1"/>
    <col min="4609" max="4609" width="2.7109375" style="223" customWidth="1"/>
    <col min="4610" max="4856" width="9.140625" style="223"/>
    <col min="4857" max="4857" width="2.7109375" style="223" customWidth="1"/>
    <col min="4858" max="4858" width="25.7109375" style="223" customWidth="1"/>
    <col min="4859" max="4863" width="8.7109375" style="223" customWidth="1"/>
    <col min="4864" max="4864" width="25.7109375" style="223" customWidth="1"/>
    <col min="4865" max="4865" width="2.7109375" style="223" customWidth="1"/>
    <col min="4866" max="5112" width="9.140625" style="223"/>
    <col min="5113" max="5113" width="2.7109375" style="223" customWidth="1"/>
    <col min="5114" max="5114" width="25.7109375" style="223" customWidth="1"/>
    <col min="5115" max="5119" width="8.7109375" style="223" customWidth="1"/>
    <col min="5120" max="5120" width="25.7109375" style="223" customWidth="1"/>
    <col min="5121" max="5121" width="2.7109375" style="223" customWidth="1"/>
    <col min="5122" max="5368" width="9.140625" style="223"/>
    <col min="5369" max="5369" width="2.7109375" style="223" customWidth="1"/>
    <col min="5370" max="5370" width="25.7109375" style="223" customWidth="1"/>
    <col min="5371" max="5375" width="8.7109375" style="223" customWidth="1"/>
    <col min="5376" max="5376" width="25.7109375" style="223" customWidth="1"/>
    <col min="5377" max="5377" width="2.7109375" style="223" customWidth="1"/>
    <col min="5378" max="5624" width="9.140625" style="223"/>
    <col min="5625" max="5625" width="2.7109375" style="223" customWidth="1"/>
    <col min="5626" max="5626" width="25.7109375" style="223" customWidth="1"/>
    <col min="5627" max="5631" width="8.7109375" style="223" customWidth="1"/>
    <col min="5632" max="5632" width="25.7109375" style="223" customWidth="1"/>
    <col min="5633" max="5633" width="2.7109375" style="223" customWidth="1"/>
    <col min="5634" max="5880" width="9.140625" style="223"/>
    <col min="5881" max="5881" width="2.7109375" style="223" customWidth="1"/>
    <col min="5882" max="5882" width="25.7109375" style="223" customWidth="1"/>
    <col min="5883" max="5887" width="8.7109375" style="223" customWidth="1"/>
    <col min="5888" max="5888" width="25.7109375" style="223" customWidth="1"/>
    <col min="5889" max="5889" width="2.7109375" style="223" customWidth="1"/>
    <col min="5890" max="6136" width="9.140625" style="223"/>
    <col min="6137" max="6137" width="2.7109375" style="223" customWidth="1"/>
    <col min="6138" max="6138" width="25.7109375" style="223" customWidth="1"/>
    <col min="6139" max="6143" width="8.7109375" style="223" customWidth="1"/>
    <col min="6144" max="6144" width="25.7109375" style="223" customWidth="1"/>
    <col min="6145" max="6145" width="2.7109375" style="223" customWidth="1"/>
    <col min="6146" max="6392" width="9.140625" style="223"/>
    <col min="6393" max="6393" width="2.7109375" style="223" customWidth="1"/>
    <col min="6394" max="6394" width="25.7109375" style="223" customWidth="1"/>
    <col min="6395" max="6399" width="8.7109375" style="223" customWidth="1"/>
    <col min="6400" max="6400" width="25.7109375" style="223" customWidth="1"/>
    <col min="6401" max="6401" width="2.7109375" style="223" customWidth="1"/>
    <col min="6402" max="6648" width="9.140625" style="223"/>
    <col min="6649" max="6649" width="2.7109375" style="223" customWidth="1"/>
    <col min="6650" max="6650" width="25.7109375" style="223" customWidth="1"/>
    <col min="6651" max="6655" width="8.7109375" style="223" customWidth="1"/>
    <col min="6656" max="6656" width="25.7109375" style="223" customWidth="1"/>
    <col min="6657" max="6657" width="2.7109375" style="223" customWidth="1"/>
    <col min="6658" max="6904" width="9.140625" style="223"/>
    <col min="6905" max="6905" width="2.7109375" style="223" customWidth="1"/>
    <col min="6906" max="6906" width="25.7109375" style="223" customWidth="1"/>
    <col min="6907" max="6911" width="8.7109375" style="223" customWidth="1"/>
    <col min="6912" max="6912" width="25.7109375" style="223" customWidth="1"/>
    <col min="6913" max="6913" width="2.7109375" style="223" customWidth="1"/>
    <col min="6914" max="7160" width="9.140625" style="223"/>
    <col min="7161" max="7161" width="2.7109375" style="223" customWidth="1"/>
    <col min="7162" max="7162" width="25.7109375" style="223" customWidth="1"/>
    <col min="7163" max="7167" width="8.7109375" style="223" customWidth="1"/>
    <col min="7168" max="7168" width="25.7109375" style="223" customWidth="1"/>
    <col min="7169" max="7169" width="2.7109375" style="223" customWidth="1"/>
    <col min="7170" max="7416" width="9.140625" style="223"/>
    <col min="7417" max="7417" width="2.7109375" style="223" customWidth="1"/>
    <col min="7418" max="7418" width="25.7109375" style="223" customWidth="1"/>
    <col min="7419" max="7423" width="8.7109375" style="223" customWidth="1"/>
    <col min="7424" max="7424" width="25.7109375" style="223" customWidth="1"/>
    <col min="7425" max="7425" width="2.7109375" style="223" customWidth="1"/>
    <col min="7426" max="7672" width="9.140625" style="223"/>
    <col min="7673" max="7673" width="2.7109375" style="223" customWidth="1"/>
    <col min="7674" max="7674" width="25.7109375" style="223" customWidth="1"/>
    <col min="7675" max="7679" width="8.7109375" style="223" customWidth="1"/>
    <col min="7680" max="7680" width="25.7109375" style="223" customWidth="1"/>
    <col min="7681" max="7681" width="2.7109375" style="223" customWidth="1"/>
    <col min="7682" max="7928" width="9.140625" style="223"/>
    <col min="7929" max="7929" width="2.7109375" style="223" customWidth="1"/>
    <col min="7930" max="7930" width="25.7109375" style="223" customWidth="1"/>
    <col min="7931" max="7935" width="8.7109375" style="223" customWidth="1"/>
    <col min="7936" max="7936" width="25.7109375" style="223" customWidth="1"/>
    <col min="7937" max="7937" width="2.7109375" style="223" customWidth="1"/>
    <col min="7938" max="8184" width="9.140625" style="223"/>
    <col min="8185" max="8185" width="2.7109375" style="223" customWidth="1"/>
    <col min="8186" max="8186" width="25.7109375" style="223" customWidth="1"/>
    <col min="8187" max="8191" width="8.7109375" style="223" customWidth="1"/>
    <col min="8192" max="8192" width="25.7109375" style="223" customWidth="1"/>
    <col min="8193" max="8193" width="2.7109375" style="223" customWidth="1"/>
    <col min="8194" max="8440" width="9.140625" style="223"/>
    <col min="8441" max="8441" width="2.7109375" style="223" customWidth="1"/>
    <col min="8442" max="8442" width="25.7109375" style="223" customWidth="1"/>
    <col min="8443" max="8447" width="8.7109375" style="223" customWidth="1"/>
    <col min="8448" max="8448" width="25.7109375" style="223" customWidth="1"/>
    <col min="8449" max="8449" width="2.7109375" style="223" customWidth="1"/>
    <col min="8450" max="8696" width="9.140625" style="223"/>
    <col min="8697" max="8697" width="2.7109375" style="223" customWidth="1"/>
    <col min="8698" max="8698" width="25.7109375" style="223" customWidth="1"/>
    <col min="8699" max="8703" width="8.7109375" style="223" customWidth="1"/>
    <col min="8704" max="8704" width="25.7109375" style="223" customWidth="1"/>
    <col min="8705" max="8705" width="2.7109375" style="223" customWidth="1"/>
    <col min="8706" max="8952" width="9.140625" style="223"/>
    <col min="8953" max="8953" width="2.7109375" style="223" customWidth="1"/>
    <col min="8954" max="8954" width="25.7109375" style="223" customWidth="1"/>
    <col min="8955" max="8959" width="8.7109375" style="223" customWidth="1"/>
    <col min="8960" max="8960" width="25.7109375" style="223" customWidth="1"/>
    <col min="8961" max="8961" width="2.7109375" style="223" customWidth="1"/>
    <col min="8962" max="9208" width="9.140625" style="223"/>
    <col min="9209" max="9209" width="2.7109375" style="223" customWidth="1"/>
    <col min="9210" max="9210" width="25.7109375" style="223" customWidth="1"/>
    <col min="9211" max="9215" width="8.7109375" style="223" customWidth="1"/>
    <col min="9216" max="9216" width="25.7109375" style="223" customWidth="1"/>
    <col min="9217" max="9217" width="2.7109375" style="223" customWidth="1"/>
    <col min="9218" max="9464" width="9.140625" style="223"/>
    <col min="9465" max="9465" width="2.7109375" style="223" customWidth="1"/>
    <col min="9466" max="9466" width="25.7109375" style="223" customWidth="1"/>
    <col min="9467" max="9471" width="8.7109375" style="223" customWidth="1"/>
    <col min="9472" max="9472" width="25.7109375" style="223" customWidth="1"/>
    <col min="9473" max="9473" width="2.7109375" style="223" customWidth="1"/>
    <col min="9474" max="9720" width="9.140625" style="223"/>
    <col min="9721" max="9721" width="2.7109375" style="223" customWidth="1"/>
    <col min="9722" max="9722" width="25.7109375" style="223" customWidth="1"/>
    <col min="9723" max="9727" width="8.7109375" style="223" customWidth="1"/>
    <col min="9728" max="9728" width="25.7109375" style="223" customWidth="1"/>
    <col min="9729" max="9729" width="2.7109375" style="223" customWidth="1"/>
    <col min="9730" max="9976" width="9.140625" style="223"/>
    <col min="9977" max="9977" width="2.7109375" style="223" customWidth="1"/>
    <col min="9978" max="9978" width="25.7109375" style="223" customWidth="1"/>
    <col min="9979" max="9983" width="8.7109375" style="223" customWidth="1"/>
    <col min="9984" max="9984" width="25.7109375" style="223" customWidth="1"/>
    <col min="9985" max="9985" width="2.7109375" style="223" customWidth="1"/>
    <col min="9986" max="10232" width="9.140625" style="223"/>
    <col min="10233" max="10233" width="2.7109375" style="223" customWidth="1"/>
    <col min="10234" max="10234" width="25.7109375" style="223" customWidth="1"/>
    <col min="10235" max="10239" width="8.7109375" style="223" customWidth="1"/>
    <col min="10240" max="10240" width="25.7109375" style="223" customWidth="1"/>
    <col min="10241" max="10241" width="2.7109375" style="223" customWidth="1"/>
    <col min="10242" max="10488" width="9.140625" style="223"/>
    <col min="10489" max="10489" width="2.7109375" style="223" customWidth="1"/>
    <col min="10490" max="10490" width="25.7109375" style="223" customWidth="1"/>
    <col min="10491" max="10495" width="8.7109375" style="223" customWidth="1"/>
    <col min="10496" max="10496" width="25.7109375" style="223" customWidth="1"/>
    <col min="10497" max="10497" width="2.7109375" style="223" customWidth="1"/>
    <col min="10498" max="10744" width="9.140625" style="223"/>
    <col min="10745" max="10745" width="2.7109375" style="223" customWidth="1"/>
    <col min="10746" max="10746" width="25.7109375" style="223" customWidth="1"/>
    <col min="10747" max="10751" width="8.7109375" style="223" customWidth="1"/>
    <col min="10752" max="10752" width="25.7109375" style="223" customWidth="1"/>
    <col min="10753" max="10753" width="2.7109375" style="223" customWidth="1"/>
    <col min="10754" max="11000" width="9.140625" style="223"/>
    <col min="11001" max="11001" width="2.7109375" style="223" customWidth="1"/>
    <col min="11002" max="11002" width="25.7109375" style="223" customWidth="1"/>
    <col min="11003" max="11007" width="8.7109375" style="223" customWidth="1"/>
    <col min="11008" max="11008" width="25.7109375" style="223" customWidth="1"/>
    <col min="11009" max="11009" width="2.7109375" style="223" customWidth="1"/>
    <col min="11010" max="11256" width="9.140625" style="223"/>
    <col min="11257" max="11257" width="2.7109375" style="223" customWidth="1"/>
    <col min="11258" max="11258" width="25.7109375" style="223" customWidth="1"/>
    <col min="11259" max="11263" width="8.7109375" style="223" customWidth="1"/>
    <col min="11264" max="11264" width="25.7109375" style="223" customWidth="1"/>
    <col min="11265" max="11265" width="2.7109375" style="223" customWidth="1"/>
    <col min="11266" max="11512" width="9.140625" style="223"/>
    <col min="11513" max="11513" width="2.7109375" style="223" customWidth="1"/>
    <col min="11514" max="11514" width="25.7109375" style="223" customWidth="1"/>
    <col min="11515" max="11519" width="8.7109375" style="223" customWidth="1"/>
    <col min="11520" max="11520" width="25.7109375" style="223" customWidth="1"/>
    <col min="11521" max="11521" width="2.7109375" style="223" customWidth="1"/>
    <col min="11522" max="11768" width="9.140625" style="223"/>
    <col min="11769" max="11769" width="2.7109375" style="223" customWidth="1"/>
    <col min="11770" max="11770" width="25.7109375" style="223" customWidth="1"/>
    <col min="11771" max="11775" width="8.7109375" style="223" customWidth="1"/>
    <col min="11776" max="11776" width="25.7109375" style="223" customWidth="1"/>
    <col min="11777" max="11777" width="2.7109375" style="223" customWidth="1"/>
    <col min="11778" max="12024" width="9.140625" style="223"/>
    <col min="12025" max="12025" width="2.7109375" style="223" customWidth="1"/>
    <col min="12026" max="12026" width="25.7109375" style="223" customWidth="1"/>
    <col min="12027" max="12031" width="8.7109375" style="223" customWidth="1"/>
    <col min="12032" max="12032" width="25.7109375" style="223" customWidth="1"/>
    <col min="12033" max="12033" width="2.7109375" style="223" customWidth="1"/>
    <col min="12034" max="12280" width="9.140625" style="223"/>
    <col min="12281" max="12281" width="2.7109375" style="223" customWidth="1"/>
    <col min="12282" max="12282" width="25.7109375" style="223" customWidth="1"/>
    <col min="12283" max="12287" width="8.7109375" style="223" customWidth="1"/>
    <col min="12288" max="12288" width="25.7109375" style="223" customWidth="1"/>
    <col min="12289" max="12289" width="2.7109375" style="223" customWidth="1"/>
    <col min="12290" max="12536" width="9.140625" style="223"/>
    <col min="12537" max="12537" width="2.7109375" style="223" customWidth="1"/>
    <col min="12538" max="12538" width="25.7109375" style="223" customWidth="1"/>
    <col min="12539" max="12543" width="8.7109375" style="223" customWidth="1"/>
    <col min="12544" max="12544" width="25.7109375" style="223" customWidth="1"/>
    <col min="12545" max="12545" width="2.7109375" style="223" customWidth="1"/>
    <col min="12546" max="12792" width="9.140625" style="223"/>
    <col min="12793" max="12793" width="2.7109375" style="223" customWidth="1"/>
    <col min="12794" max="12794" width="25.7109375" style="223" customWidth="1"/>
    <col min="12795" max="12799" width="8.7109375" style="223" customWidth="1"/>
    <col min="12800" max="12800" width="25.7109375" style="223" customWidth="1"/>
    <col min="12801" max="12801" width="2.7109375" style="223" customWidth="1"/>
    <col min="12802" max="13048" width="9.140625" style="223"/>
    <col min="13049" max="13049" width="2.7109375" style="223" customWidth="1"/>
    <col min="13050" max="13050" width="25.7109375" style="223" customWidth="1"/>
    <col min="13051" max="13055" width="8.7109375" style="223" customWidth="1"/>
    <col min="13056" max="13056" width="25.7109375" style="223" customWidth="1"/>
    <col min="13057" max="13057" width="2.7109375" style="223" customWidth="1"/>
    <col min="13058" max="13304" width="9.140625" style="223"/>
    <col min="13305" max="13305" width="2.7109375" style="223" customWidth="1"/>
    <col min="13306" max="13306" width="25.7109375" style="223" customWidth="1"/>
    <col min="13307" max="13311" width="8.7109375" style="223" customWidth="1"/>
    <col min="13312" max="13312" width="25.7109375" style="223" customWidth="1"/>
    <col min="13313" max="13313" width="2.7109375" style="223" customWidth="1"/>
    <col min="13314" max="13560" width="9.140625" style="223"/>
    <col min="13561" max="13561" width="2.7109375" style="223" customWidth="1"/>
    <col min="13562" max="13562" width="25.7109375" style="223" customWidth="1"/>
    <col min="13563" max="13567" width="8.7109375" style="223" customWidth="1"/>
    <col min="13568" max="13568" width="25.7109375" style="223" customWidth="1"/>
    <col min="13569" max="13569" width="2.7109375" style="223" customWidth="1"/>
    <col min="13570" max="13816" width="9.140625" style="223"/>
    <col min="13817" max="13817" width="2.7109375" style="223" customWidth="1"/>
    <col min="13818" max="13818" width="25.7109375" style="223" customWidth="1"/>
    <col min="13819" max="13823" width="8.7109375" style="223" customWidth="1"/>
    <col min="13824" max="13824" width="25.7109375" style="223" customWidth="1"/>
    <col min="13825" max="13825" width="2.7109375" style="223" customWidth="1"/>
    <col min="13826" max="14072" width="9.140625" style="223"/>
    <col min="14073" max="14073" width="2.7109375" style="223" customWidth="1"/>
    <col min="14074" max="14074" width="25.7109375" style="223" customWidth="1"/>
    <col min="14075" max="14079" width="8.7109375" style="223" customWidth="1"/>
    <col min="14080" max="14080" width="25.7109375" style="223" customWidth="1"/>
    <col min="14081" max="14081" width="2.7109375" style="223" customWidth="1"/>
    <col min="14082" max="14328" width="9.140625" style="223"/>
    <col min="14329" max="14329" width="2.7109375" style="223" customWidth="1"/>
    <col min="14330" max="14330" width="25.7109375" style="223" customWidth="1"/>
    <col min="14331" max="14335" width="8.7109375" style="223" customWidth="1"/>
    <col min="14336" max="14336" width="25.7109375" style="223" customWidth="1"/>
    <col min="14337" max="14337" width="2.7109375" style="223" customWidth="1"/>
    <col min="14338" max="14584" width="9.140625" style="223"/>
    <col min="14585" max="14585" width="2.7109375" style="223" customWidth="1"/>
    <col min="14586" max="14586" width="25.7109375" style="223" customWidth="1"/>
    <col min="14587" max="14591" width="8.7109375" style="223" customWidth="1"/>
    <col min="14592" max="14592" width="25.7109375" style="223" customWidth="1"/>
    <col min="14593" max="14593" width="2.7109375" style="223" customWidth="1"/>
    <col min="14594" max="14840" width="9.140625" style="223"/>
    <col min="14841" max="14841" width="2.7109375" style="223" customWidth="1"/>
    <col min="14842" max="14842" width="25.7109375" style="223" customWidth="1"/>
    <col min="14843" max="14847" width="8.7109375" style="223" customWidth="1"/>
    <col min="14848" max="14848" width="25.7109375" style="223" customWidth="1"/>
    <col min="14849" max="14849" width="2.7109375" style="223" customWidth="1"/>
    <col min="14850" max="15096" width="9.140625" style="223"/>
    <col min="15097" max="15097" width="2.7109375" style="223" customWidth="1"/>
    <col min="15098" max="15098" width="25.7109375" style="223" customWidth="1"/>
    <col min="15099" max="15103" width="8.7109375" style="223" customWidth="1"/>
    <col min="15104" max="15104" width="25.7109375" style="223" customWidth="1"/>
    <col min="15105" max="15105" width="2.7109375" style="223" customWidth="1"/>
    <col min="15106" max="15352" width="9.140625" style="223"/>
    <col min="15353" max="15353" width="2.7109375" style="223" customWidth="1"/>
    <col min="15354" max="15354" width="25.7109375" style="223" customWidth="1"/>
    <col min="15355" max="15359" width="8.7109375" style="223" customWidth="1"/>
    <col min="15360" max="15360" width="25.7109375" style="223" customWidth="1"/>
    <col min="15361" max="15361" width="2.7109375" style="223" customWidth="1"/>
    <col min="15362" max="15608" width="9.140625" style="223"/>
    <col min="15609" max="15609" width="2.7109375" style="223" customWidth="1"/>
    <col min="15610" max="15610" width="25.7109375" style="223" customWidth="1"/>
    <col min="15611" max="15615" width="8.7109375" style="223" customWidth="1"/>
    <col min="15616" max="15616" width="25.7109375" style="223" customWidth="1"/>
    <col min="15617" max="15617" width="2.7109375" style="223" customWidth="1"/>
    <col min="15618" max="15864" width="9.140625" style="223"/>
    <col min="15865" max="15865" width="2.7109375" style="223" customWidth="1"/>
    <col min="15866" max="15866" width="25.7109375" style="223" customWidth="1"/>
    <col min="15867" max="15871" width="8.7109375" style="223" customWidth="1"/>
    <col min="15872" max="15872" width="25.7109375" style="223" customWidth="1"/>
    <col min="15873" max="15873" width="2.7109375" style="223" customWidth="1"/>
    <col min="15874" max="16120" width="9.140625" style="223"/>
    <col min="16121" max="16121" width="2.7109375" style="223" customWidth="1"/>
    <col min="16122" max="16122" width="25.7109375" style="223" customWidth="1"/>
    <col min="16123" max="16127" width="8.7109375" style="223" customWidth="1"/>
    <col min="16128" max="16128" width="25.7109375" style="223" customWidth="1"/>
    <col min="16129" max="16129" width="2.7109375" style="223" customWidth="1"/>
    <col min="16130" max="16384" width="9.140625" style="223"/>
  </cols>
  <sheetData>
    <row r="1" spans="1:11" ht="21.95" customHeight="1" x14ac:dyDescent="0.2">
      <c r="A1" s="703" t="s">
        <v>714</v>
      </c>
      <c r="B1" s="703"/>
      <c r="C1" s="703"/>
      <c r="D1" s="703"/>
      <c r="E1" s="703"/>
      <c r="F1" s="703"/>
      <c r="G1" s="703"/>
      <c r="H1" s="703"/>
      <c r="I1" s="703"/>
      <c r="J1" s="703"/>
      <c r="K1" s="703"/>
    </row>
    <row r="2" spans="1:11" s="161" customFormat="1" ht="21.95" customHeight="1" x14ac:dyDescent="0.2">
      <c r="A2" s="687">
        <v>2019</v>
      </c>
      <c r="B2" s="687"/>
      <c r="C2" s="687"/>
      <c r="D2" s="687"/>
      <c r="E2" s="687"/>
      <c r="F2" s="687"/>
      <c r="G2" s="687"/>
      <c r="H2" s="687"/>
      <c r="I2" s="687"/>
      <c r="J2" s="687"/>
      <c r="K2" s="687"/>
    </row>
    <row r="3" spans="1:11" ht="15.75" x14ac:dyDescent="0.2">
      <c r="A3" s="704" t="s">
        <v>715</v>
      </c>
      <c r="B3" s="704"/>
      <c r="C3" s="704"/>
      <c r="D3" s="704"/>
      <c r="E3" s="704"/>
      <c r="F3" s="704"/>
      <c r="G3" s="704"/>
      <c r="H3" s="704"/>
      <c r="I3" s="704"/>
      <c r="J3" s="704"/>
      <c r="K3" s="704"/>
    </row>
    <row r="4" spans="1:11" ht="15.75" x14ac:dyDescent="0.2">
      <c r="A4" s="689">
        <v>2019</v>
      </c>
      <c r="B4" s="689"/>
      <c r="C4" s="689"/>
      <c r="D4" s="689"/>
      <c r="E4" s="689"/>
      <c r="F4" s="689"/>
      <c r="G4" s="689"/>
      <c r="H4" s="689"/>
      <c r="I4" s="689"/>
      <c r="J4" s="689"/>
      <c r="K4" s="689"/>
    </row>
    <row r="5" spans="1:11" ht="15.75" customHeight="1" x14ac:dyDescent="0.2">
      <c r="A5" s="30" t="s">
        <v>504</v>
      </c>
      <c r="B5" s="222"/>
      <c r="C5" s="222"/>
      <c r="D5" s="222"/>
      <c r="E5" s="222"/>
      <c r="F5" s="222"/>
      <c r="G5" s="222"/>
      <c r="H5" s="222"/>
      <c r="I5" s="222"/>
      <c r="J5" s="222"/>
      <c r="K5" s="56" t="s">
        <v>505</v>
      </c>
    </row>
    <row r="6" spans="1:11" s="619" customFormat="1" ht="15" customHeight="1" thickBot="1" x14ac:dyDescent="0.3">
      <c r="A6" s="705" t="s">
        <v>716</v>
      </c>
      <c r="B6" s="715" t="s">
        <v>90</v>
      </c>
      <c r="C6" s="716"/>
      <c r="D6" s="717"/>
      <c r="E6" s="715" t="s">
        <v>91</v>
      </c>
      <c r="F6" s="716"/>
      <c r="G6" s="717"/>
      <c r="H6" s="715" t="s">
        <v>4</v>
      </c>
      <c r="I6" s="716"/>
      <c r="J6" s="717"/>
      <c r="K6" s="693" t="s">
        <v>717</v>
      </c>
    </row>
    <row r="7" spans="1:11" s="619" customFormat="1" ht="15" customHeight="1" thickTop="1" x14ac:dyDescent="0.2">
      <c r="A7" s="706"/>
      <c r="B7" s="711" t="s">
        <v>601</v>
      </c>
      <c r="C7" s="712"/>
      <c r="D7" s="713"/>
      <c r="E7" s="711" t="s">
        <v>602</v>
      </c>
      <c r="F7" s="712"/>
      <c r="G7" s="713"/>
      <c r="H7" s="711" t="s">
        <v>6</v>
      </c>
      <c r="I7" s="712"/>
      <c r="J7" s="713"/>
      <c r="K7" s="714"/>
    </row>
    <row r="8" spans="1:11" s="619" customFormat="1" ht="15" customHeight="1" thickBot="1" x14ac:dyDescent="0.25">
      <c r="A8" s="706"/>
      <c r="B8" s="624" t="s">
        <v>3</v>
      </c>
      <c r="C8" s="623" t="s">
        <v>143</v>
      </c>
      <c r="D8" s="622" t="s">
        <v>4</v>
      </c>
      <c r="E8" s="624" t="s">
        <v>3</v>
      </c>
      <c r="F8" s="623" t="s">
        <v>143</v>
      </c>
      <c r="G8" s="622" t="s">
        <v>4</v>
      </c>
      <c r="H8" s="624" t="s">
        <v>3</v>
      </c>
      <c r="I8" s="623" t="s">
        <v>143</v>
      </c>
      <c r="J8" s="622" t="s">
        <v>4</v>
      </c>
      <c r="K8" s="714"/>
    </row>
    <row r="9" spans="1:11" s="619" customFormat="1" ht="21.75" customHeight="1" thickTop="1" x14ac:dyDescent="0.2">
      <c r="A9" s="707"/>
      <c r="B9" s="597" t="s">
        <v>603</v>
      </c>
      <c r="C9" s="621" t="s">
        <v>604</v>
      </c>
      <c r="D9" s="620" t="s">
        <v>6</v>
      </c>
      <c r="E9" s="597" t="s">
        <v>603</v>
      </c>
      <c r="F9" s="621" t="s">
        <v>604</v>
      </c>
      <c r="G9" s="620" t="s">
        <v>6</v>
      </c>
      <c r="H9" s="597" t="s">
        <v>603</v>
      </c>
      <c r="I9" s="621" t="s">
        <v>604</v>
      </c>
      <c r="J9" s="620" t="s">
        <v>6</v>
      </c>
      <c r="K9" s="695"/>
    </row>
    <row r="10" spans="1:11" ht="19.5" customHeight="1" thickBot="1" x14ac:dyDescent="0.25">
      <c r="A10" s="614" t="s">
        <v>8</v>
      </c>
      <c r="B10" s="613">
        <v>28613</v>
      </c>
      <c r="C10" s="613">
        <v>39249</v>
      </c>
      <c r="D10" s="612">
        <f t="shared" ref="D10:D37" si="0">B10+C10</f>
        <v>67862</v>
      </c>
      <c r="E10" s="613">
        <v>55085</v>
      </c>
      <c r="F10" s="613">
        <v>60776</v>
      </c>
      <c r="G10" s="612">
        <f t="shared" ref="G10:G37" si="1">E10+F10</f>
        <v>115861</v>
      </c>
      <c r="H10" s="613">
        <f t="shared" ref="H10:H37" si="2">B10+E10</f>
        <v>83698</v>
      </c>
      <c r="I10" s="613">
        <f t="shared" ref="I10:I37" si="3">C10+F10</f>
        <v>100025</v>
      </c>
      <c r="J10" s="612">
        <f t="shared" ref="J10:J37" si="4">H10+I10</f>
        <v>183723</v>
      </c>
      <c r="K10" s="611" t="s">
        <v>702</v>
      </c>
    </row>
    <row r="11" spans="1:11" ht="19.5" customHeight="1" thickTop="1" thickBot="1" x14ac:dyDescent="0.25">
      <c r="A11" s="618" t="s">
        <v>221</v>
      </c>
      <c r="B11" s="617">
        <v>12668</v>
      </c>
      <c r="C11" s="617">
        <v>18058</v>
      </c>
      <c r="D11" s="616">
        <f t="shared" si="0"/>
        <v>30726</v>
      </c>
      <c r="E11" s="617">
        <v>97237</v>
      </c>
      <c r="F11" s="617">
        <v>114196</v>
      </c>
      <c r="G11" s="616">
        <f t="shared" si="1"/>
        <v>211433</v>
      </c>
      <c r="H11" s="617">
        <f t="shared" si="2"/>
        <v>109905</v>
      </c>
      <c r="I11" s="617">
        <f t="shared" si="3"/>
        <v>132254</v>
      </c>
      <c r="J11" s="616">
        <f t="shared" si="4"/>
        <v>242159</v>
      </c>
      <c r="K11" s="615" t="s">
        <v>701</v>
      </c>
    </row>
    <row r="12" spans="1:11" ht="19.5" customHeight="1" thickTop="1" thickBot="1" x14ac:dyDescent="0.25">
      <c r="A12" s="614" t="s">
        <v>9</v>
      </c>
      <c r="B12" s="613">
        <v>25657</v>
      </c>
      <c r="C12" s="613">
        <v>36454</v>
      </c>
      <c r="D12" s="612">
        <f t="shared" si="0"/>
        <v>62111</v>
      </c>
      <c r="E12" s="613">
        <v>55129</v>
      </c>
      <c r="F12" s="613">
        <v>58335</v>
      </c>
      <c r="G12" s="612">
        <f t="shared" si="1"/>
        <v>113464</v>
      </c>
      <c r="H12" s="613">
        <f t="shared" si="2"/>
        <v>80786</v>
      </c>
      <c r="I12" s="613">
        <f t="shared" si="3"/>
        <v>94789</v>
      </c>
      <c r="J12" s="612">
        <f t="shared" si="4"/>
        <v>175575</v>
      </c>
      <c r="K12" s="611" t="s">
        <v>695</v>
      </c>
    </row>
    <row r="13" spans="1:11" ht="19.5" customHeight="1" thickTop="1" thickBot="1" x14ac:dyDescent="0.25">
      <c r="A13" s="618" t="s">
        <v>98</v>
      </c>
      <c r="B13" s="617">
        <v>57458</v>
      </c>
      <c r="C13" s="617">
        <v>72382</v>
      </c>
      <c r="D13" s="616">
        <f t="shared" si="0"/>
        <v>129840</v>
      </c>
      <c r="E13" s="617">
        <v>53373</v>
      </c>
      <c r="F13" s="617">
        <v>55008</v>
      </c>
      <c r="G13" s="616">
        <f t="shared" si="1"/>
        <v>108381</v>
      </c>
      <c r="H13" s="617">
        <f t="shared" si="2"/>
        <v>110831</v>
      </c>
      <c r="I13" s="617">
        <f t="shared" si="3"/>
        <v>127390</v>
      </c>
      <c r="J13" s="616">
        <f t="shared" si="4"/>
        <v>238221</v>
      </c>
      <c r="K13" s="615" t="s">
        <v>683</v>
      </c>
    </row>
    <row r="14" spans="1:11" ht="19.5" customHeight="1" thickTop="1" thickBot="1" x14ac:dyDescent="0.25">
      <c r="A14" s="614" t="s">
        <v>203</v>
      </c>
      <c r="B14" s="613">
        <v>2416</v>
      </c>
      <c r="C14" s="613">
        <v>3094</v>
      </c>
      <c r="D14" s="612">
        <f t="shared" si="0"/>
        <v>5510</v>
      </c>
      <c r="E14" s="613">
        <v>44223</v>
      </c>
      <c r="F14" s="613">
        <v>47669</v>
      </c>
      <c r="G14" s="612">
        <f t="shared" si="1"/>
        <v>91892</v>
      </c>
      <c r="H14" s="613">
        <f t="shared" si="2"/>
        <v>46639</v>
      </c>
      <c r="I14" s="613">
        <f t="shared" si="3"/>
        <v>50763</v>
      </c>
      <c r="J14" s="612">
        <f t="shared" si="4"/>
        <v>97402</v>
      </c>
      <c r="K14" s="611" t="s">
        <v>706</v>
      </c>
    </row>
    <row r="15" spans="1:11" ht="19.5" customHeight="1" thickTop="1" thickBot="1" x14ac:dyDescent="0.25">
      <c r="A15" s="618" t="s">
        <v>20</v>
      </c>
      <c r="B15" s="617">
        <v>32211</v>
      </c>
      <c r="C15" s="617">
        <v>48282</v>
      </c>
      <c r="D15" s="616">
        <f t="shared" si="0"/>
        <v>80493</v>
      </c>
      <c r="E15" s="617">
        <v>27841</v>
      </c>
      <c r="F15" s="617">
        <v>33166</v>
      </c>
      <c r="G15" s="616">
        <f t="shared" si="1"/>
        <v>61007</v>
      </c>
      <c r="H15" s="617">
        <f t="shared" si="2"/>
        <v>60052</v>
      </c>
      <c r="I15" s="617">
        <f t="shared" si="3"/>
        <v>81448</v>
      </c>
      <c r="J15" s="616">
        <f t="shared" si="4"/>
        <v>141500</v>
      </c>
      <c r="K15" s="615" t="s">
        <v>698</v>
      </c>
    </row>
    <row r="16" spans="1:11" ht="19.5" customHeight="1" thickTop="1" thickBot="1" x14ac:dyDescent="0.25">
      <c r="A16" s="614" t="s">
        <v>107</v>
      </c>
      <c r="B16" s="613">
        <v>29971</v>
      </c>
      <c r="C16" s="613">
        <v>29887</v>
      </c>
      <c r="D16" s="612">
        <f t="shared" si="0"/>
        <v>59858</v>
      </c>
      <c r="E16" s="613">
        <v>71975</v>
      </c>
      <c r="F16" s="613">
        <v>75465</v>
      </c>
      <c r="G16" s="612">
        <f t="shared" si="1"/>
        <v>147440</v>
      </c>
      <c r="H16" s="613">
        <f t="shared" si="2"/>
        <v>101946</v>
      </c>
      <c r="I16" s="613">
        <f t="shared" si="3"/>
        <v>105352</v>
      </c>
      <c r="J16" s="612">
        <f t="shared" si="4"/>
        <v>207298</v>
      </c>
      <c r="K16" s="611" t="s">
        <v>712</v>
      </c>
    </row>
    <row r="17" spans="1:11" ht="19.5" customHeight="1" thickTop="1" thickBot="1" x14ac:dyDescent="0.25">
      <c r="A17" s="618" t="s">
        <v>99</v>
      </c>
      <c r="B17" s="617">
        <v>44609</v>
      </c>
      <c r="C17" s="617">
        <v>62918</v>
      </c>
      <c r="D17" s="616">
        <f t="shared" si="0"/>
        <v>107527</v>
      </c>
      <c r="E17" s="617">
        <v>26453</v>
      </c>
      <c r="F17" s="617">
        <v>33311</v>
      </c>
      <c r="G17" s="616">
        <f t="shared" si="1"/>
        <v>59764</v>
      </c>
      <c r="H17" s="617">
        <f t="shared" si="2"/>
        <v>71062</v>
      </c>
      <c r="I17" s="617">
        <f t="shared" si="3"/>
        <v>96229</v>
      </c>
      <c r="J17" s="616">
        <f t="shared" si="4"/>
        <v>167291</v>
      </c>
      <c r="K17" s="615" t="s">
        <v>713</v>
      </c>
    </row>
    <row r="18" spans="1:11" ht="19.5" customHeight="1" thickTop="1" thickBot="1" x14ac:dyDescent="0.25">
      <c r="A18" s="614" t="s">
        <v>17</v>
      </c>
      <c r="B18" s="613">
        <v>8859</v>
      </c>
      <c r="C18" s="613">
        <v>13184</v>
      </c>
      <c r="D18" s="612">
        <f t="shared" si="0"/>
        <v>22043</v>
      </c>
      <c r="E18" s="613">
        <v>48111</v>
      </c>
      <c r="F18" s="613">
        <v>63724</v>
      </c>
      <c r="G18" s="612">
        <f t="shared" si="1"/>
        <v>111835</v>
      </c>
      <c r="H18" s="613">
        <f t="shared" si="2"/>
        <v>56970</v>
      </c>
      <c r="I18" s="613">
        <f t="shared" si="3"/>
        <v>76908</v>
      </c>
      <c r="J18" s="612">
        <f t="shared" si="4"/>
        <v>133878</v>
      </c>
      <c r="K18" s="611" t="s">
        <v>684</v>
      </c>
    </row>
    <row r="19" spans="1:11" ht="19.5" customHeight="1" thickTop="1" thickBot="1" x14ac:dyDescent="0.25">
      <c r="A19" s="618" t="s">
        <v>11</v>
      </c>
      <c r="B19" s="617">
        <v>10760</v>
      </c>
      <c r="C19" s="617">
        <v>17058</v>
      </c>
      <c r="D19" s="616">
        <f t="shared" si="0"/>
        <v>27818</v>
      </c>
      <c r="E19" s="617">
        <v>29116</v>
      </c>
      <c r="F19" s="617">
        <v>27898</v>
      </c>
      <c r="G19" s="616">
        <f t="shared" si="1"/>
        <v>57014</v>
      </c>
      <c r="H19" s="617">
        <f t="shared" si="2"/>
        <v>39876</v>
      </c>
      <c r="I19" s="617">
        <f t="shared" si="3"/>
        <v>44956</v>
      </c>
      <c r="J19" s="616">
        <f t="shared" si="4"/>
        <v>84832</v>
      </c>
      <c r="K19" s="615" t="s">
        <v>692</v>
      </c>
    </row>
    <row r="20" spans="1:11" ht="19.5" customHeight="1" thickTop="1" thickBot="1" x14ac:dyDescent="0.25">
      <c r="A20" s="614" t="s">
        <v>21</v>
      </c>
      <c r="B20" s="613">
        <v>23432</v>
      </c>
      <c r="C20" s="613">
        <v>33502</v>
      </c>
      <c r="D20" s="612">
        <f t="shared" si="0"/>
        <v>56934</v>
      </c>
      <c r="E20" s="613">
        <v>47160</v>
      </c>
      <c r="F20" s="613">
        <v>57609</v>
      </c>
      <c r="G20" s="612">
        <f t="shared" si="1"/>
        <v>104769</v>
      </c>
      <c r="H20" s="613">
        <f t="shared" si="2"/>
        <v>70592</v>
      </c>
      <c r="I20" s="613">
        <f t="shared" si="3"/>
        <v>91111</v>
      </c>
      <c r="J20" s="612">
        <f t="shared" si="4"/>
        <v>161703</v>
      </c>
      <c r="K20" s="611" t="s">
        <v>707</v>
      </c>
    </row>
    <row r="21" spans="1:11" ht="19.5" customHeight="1" thickTop="1" thickBot="1" x14ac:dyDescent="0.25">
      <c r="A21" s="618" t="s">
        <v>12</v>
      </c>
      <c r="B21" s="617">
        <v>27409</v>
      </c>
      <c r="C21" s="617">
        <v>24856</v>
      </c>
      <c r="D21" s="616">
        <f t="shared" si="0"/>
        <v>52265</v>
      </c>
      <c r="E21" s="617">
        <v>39141</v>
      </c>
      <c r="F21" s="617">
        <v>23074</v>
      </c>
      <c r="G21" s="616">
        <f t="shared" si="1"/>
        <v>62215</v>
      </c>
      <c r="H21" s="617">
        <f t="shared" si="2"/>
        <v>66550</v>
      </c>
      <c r="I21" s="617">
        <f t="shared" si="3"/>
        <v>47930</v>
      </c>
      <c r="J21" s="616">
        <f t="shared" si="4"/>
        <v>114480</v>
      </c>
      <c r="K21" s="615" t="s">
        <v>704</v>
      </c>
    </row>
    <row r="22" spans="1:11" ht="14.25" thickTop="1" thickBot="1" x14ac:dyDescent="0.25">
      <c r="A22" s="614" t="s">
        <v>222</v>
      </c>
      <c r="B22" s="613">
        <v>15457</v>
      </c>
      <c r="C22" s="613">
        <v>14361</v>
      </c>
      <c r="D22" s="612">
        <f t="shared" si="0"/>
        <v>29818</v>
      </c>
      <c r="E22" s="613">
        <v>75394</v>
      </c>
      <c r="F22" s="613">
        <v>90952</v>
      </c>
      <c r="G22" s="612">
        <f t="shared" si="1"/>
        <v>166346</v>
      </c>
      <c r="H22" s="613">
        <f t="shared" si="2"/>
        <v>90851</v>
      </c>
      <c r="I22" s="613">
        <f t="shared" si="3"/>
        <v>105313</v>
      </c>
      <c r="J22" s="612">
        <f t="shared" si="4"/>
        <v>196164</v>
      </c>
      <c r="K22" s="611" t="s">
        <v>694</v>
      </c>
    </row>
    <row r="23" spans="1:11" ht="19.5" customHeight="1" thickTop="1" thickBot="1" x14ac:dyDescent="0.25">
      <c r="A23" s="618" t="s">
        <v>13</v>
      </c>
      <c r="B23" s="617">
        <v>33864</v>
      </c>
      <c r="C23" s="617">
        <v>43369</v>
      </c>
      <c r="D23" s="616">
        <f t="shared" si="0"/>
        <v>77233</v>
      </c>
      <c r="E23" s="617">
        <v>70153</v>
      </c>
      <c r="F23" s="617">
        <v>84969</v>
      </c>
      <c r="G23" s="616">
        <f t="shared" si="1"/>
        <v>155122</v>
      </c>
      <c r="H23" s="617">
        <f t="shared" si="2"/>
        <v>104017</v>
      </c>
      <c r="I23" s="617">
        <f t="shared" si="3"/>
        <v>128338</v>
      </c>
      <c r="J23" s="616">
        <f t="shared" si="4"/>
        <v>232355</v>
      </c>
      <c r="K23" s="615" t="s">
        <v>686</v>
      </c>
    </row>
    <row r="24" spans="1:11" ht="19.5" customHeight="1" thickTop="1" thickBot="1" x14ac:dyDescent="0.25">
      <c r="A24" s="614" t="s">
        <v>14</v>
      </c>
      <c r="B24" s="613">
        <v>7725</v>
      </c>
      <c r="C24" s="613">
        <v>7559</v>
      </c>
      <c r="D24" s="612">
        <f t="shared" si="0"/>
        <v>15284</v>
      </c>
      <c r="E24" s="613">
        <v>18562</v>
      </c>
      <c r="F24" s="613">
        <v>9067</v>
      </c>
      <c r="G24" s="612">
        <f t="shared" si="1"/>
        <v>27629</v>
      </c>
      <c r="H24" s="613">
        <f t="shared" si="2"/>
        <v>26287</v>
      </c>
      <c r="I24" s="613">
        <f t="shared" si="3"/>
        <v>16626</v>
      </c>
      <c r="J24" s="612">
        <f t="shared" si="4"/>
        <v>42913</v>
      </c>
      <c r="K24" s="611" t="s">
        <v>703</v>
      </c>
    </row>
    <row r="25" spans="1:11" ht="19.5" customHeight="1" thickTop="1" thickBot="1" x14ac:dyDescent="0.25">
      <c r="A25" s="618" t="s">
        <v>19</v>
      </c>
      <c r="B25" s="617">
        <v>725</v>
      </c>
      <c r="C25" s="617">
        <v>621</v>
      </c>
      <c r="D25" s="616">
        <f t="shared" si="0"/>
        <v>1346</v>
      </c>
      <c r="E25" s="617">
        <v>5300</v>
      </c>
      <c r="F25" s="617">
        <v>1957</v>
      </c>
      <c r="G25" s="616">
        <f t="shared" si="1"/>
        <v>7257</v>
      </c>
      <c r="H25" s="617">
        <f t="shared" si="2"/>
        <v>6025</v>
      </c>
      <c r="I25" s="617">
        <f t="shared" si="3"/>
        <v>2578</v>
      </c>
      <c r="J25" s="616">
        <f t="shared" si="4"/>
        <v>8603</v>
      </c>
      <c r="K25" s="615" t="s">
        <v>687</v>
      </c>
    </row>
    <row r="26" spans="1:11" ht="19.5" customHeight="1" thickTop="1" thickBot="1" x14ac:dyDescent="0.25">
      <c r="A26" s="614" t="s">
        <v>690</v>
      </c>
      <c r="B26" s="613">
        <v>3923</v>
      </c>
      <c r="C26" s="613">
        <v>3495</v>
      </c>
      <c r="D26" s="612">
        <f t="shared" si="0"/>
        <v>7418</v>
      </c>
      <c r="E26" s="613">
        <v>2838</v>
      </c>
      <c r="F26" s="613">
        <v>1495</v>
      </c>
      <c r="G26" s="612">
        <f t="shared" si="1"/>
        <v>4333</v>
      </c>
      <c r="H26" s="613">
        <f t="shared" si="2"/>
        <v>6761</v>
      </c>
      <c r="I26" s="613">
        <f t="shared" si="3"/>
        <v>4990</v>
      </c>
      <c r="J26" s="612">
        <f t="shared" si="4"/>
        <v>11751</v>
      </c>
      <c r="K26" s="611" t="s">
        <v>689</v>
      </c>
    </row>
    <row r="27" spans="1:11" ht="19.5" customHeight="1" thickTop="1" thickBot="1" x14ac:dyDescent="0.25">
      <c r="A27" s="618" t="s">
        <v>18</v>
      </c>
      <c r="B27" s="617">
        <v>1388</v>
      </c>
      <c r="C27" s="617">
        <v>2053</v>
      </c>
      <c r="D27" s="616">
        <f t="shared" si="0"/>
        <v>3441</v>
      </c>
      <c r="E27" s="617">
        <v>3171</v>
      </c>
      <c r="F27" s="617">
        <v>1543</v>
      </c>
      <c r="G27" s="616">
        <f t="shared" si="1"/>
        <v>4714</v>
      </c>
      <c r="H27" s="617">
        <f t="shared" si="2"/>
        <v>4559</v>
      </c>
      <c r="I27" s="617">
        <f t="shared" si="3"/>
        <v>3596</v>
      </c>
      <c r="J27" s="616">
        <f t="shared" si="4"/>
        <v>8155</v>
      </c>
      <c r="K27" s="615" t="s">
        <v>688</v>
      </c>
    </row>
    <row r="28" spans="1:11" ht="19.5" customHeight="1" thickTop="1" thickBot="1" x14ac:dyDescent="0.25">
      <c r="A28" s="614" t="s">
        <v>15</v>
      </c>
      <c r="B28" s="613">
        <v>1852</v>
      </c>
      <c r="C28" s="613">
        <v>1073</v>
      </c>
      <c r="D28" s="612">
        <f t="shared" si="0"/>
        <v>2925</v>
      </c>
      <c r="E28" s="613">
        <v>4781</v>
      </c>
      <c r="F28" s="613">
        <v>2029</v>
      </c>
      <c r="G28" s="612">
        <f t="shared" si="1"/>
        <v>6810</v>
      </c>
      <c r="H28" s="613">
        <f t="shared" si="2"/>
        <v>6633</v>
      </c>
      <c r="I28" s="613">
        <f t="shared" si="3"/>
        <v>3102</v>
      </c>
      <c r="J28" s="612">
        <f t="shared" si="4"/>
        <v>9735</v>
      </c>
      <c r="K28" s="611" t="s">
        <v>691</v>
      </c>
    </row>
    <row r="29" spans="1:11" ht="19.5" customHeight="1" thickTop="1" thickBot="1" x14ac:dyDescent="0.25">
      <c r="A29" s="618" t="s">
        <v>153</v>
      </c>
      <c r="B29" s="617">
        <v>3808</v>
      </c>
      <c r="C29" s="617">
        <v>5895</v>
      </c>
      <c r="D29" s="616">
        <f t="shared" si="0"/>
        <v>9703</v>
      </c>
      <c r="E29" s="617">
        <v>22391</v>
      </c>
      <c r="F29" s="617">
        <v>29916</v>
      </c>
      <c r="G29" s="616">
        <f t="shared" si="1"/>
        <v>52307</v>
      </c>
      <c r="H29" s="617">
        <f t="shared" si="2"/>
        <v>26199</v>
      </c>
      <c r="I29" s="617">
        <f t="shared" si="3"/>
        <v>35811</v>
      </c>
      <c r="J29" s="616">
        <f t="shared" si="4"/>
        <v>62010</v>
      </c>
      <c r="K29" s="615" t="s">
        <v>685</v>
      </c>
    </row>
    <row r="30" spans="1:11" ht="19.5" customHeight="1" thickTop="1" thickBot="1" x14ac:dyDescent="0.25">
      <c r="A30" s="614" t="s">
        <v>204</v>
      </c>
      <c r="B30" s="613">
        <v>21393</v>
      </c>
      <c r="C30" s="613">
        <v>26520</v>
      </c>
      <c r="D30" s="612">
        <f t="shared" si="0"/>
        <v>47913</v>
      </c>
      <c r="E30" s="613">
        <v>27321</v>
      </c>
      <c r="F30" s="613">
        <v>37808</v>
      </c>
      <c r="G30" s="612">
        <f t="shared" si="1"/>
        <v>65129</v>
      </c>
      <c r="H30" s="613">
        <f t="shared" si="2"/>
        <v>48714</v>
      </c>
      <c r="I30" s="613">
        <f t="shared" si="3"/>
        <v>64328</v>
      </c>
      <c r="J30" s="612">
        <f t="shared" si="4"/>
        <v>113042</v>
      </c>
      <c r="K30" s="611" t="s">
        <v>682</v>
      </c>
    </row>
    <row r="31" spans="1:11" ht="19.5" customHeight="1" thickTop="1" thickBot="1" x14ac:dyDescent="0.25">
      <c r="A31" s="618" t="s">
        <v>223</v>
      </c>
      <c r="B31" s="617">
        <v>43407</v>
      </c>
      <c r="C31" s="617">
        <v>65849</v>
      </c>
      <c r="D31" s="616">
        <f t="shared" si="0"/>
        <v>109256</v>
      </c>
      <c r="E31" s="617">
        <v>52197</v>
      </c>
      <c r="F31" s="617">
        <v>63785</v>
      </c>
      <c r="G31" s="616">
        <f t="shared" si="1"/>
        <v>115982</v>
      </c>
      <c r="H31" s="617">
        <f t="shared" si="2"/>
        <v>95604</v>
      </c>
      <c r="I31" s="617">
        <f t="shared" si="3"/>
        <v>129634</v>
      </c>
      <c r="J31" s="616">
        <f t="shared" si="4"/>
        <v>225238</v>
      </c>
      <c r="K31" s="615" t="s">
        <v>693</v>
      </c>
    </row>
    <row r="32" spans="1:11" ht="19.5" customHeight="1" thickTop="1" thickBot="1" x14ac:dyDescent="0.25">
      <c r="A32" s="614" t="s">
        <v>697</v>
      </c>
      <c r="B32" s="613">
        <v>38683</v>
      </c>
      <c r="C32" s="613">
        <v>56631</v>
      </c>
      <c r="D32" s="612">
        <f t="shared" si="0"/>
        <v>95314</v>
      </c>
      <c r="E32" s="613">
        <v>36071</v>
      </c>
      <c r="F32" s="613">
        <v>43502</v>
      </c>
      <c r="G32" s="612">
        <f t="shared" si="1"/>
        <v>79573</v>
      </c>
      <c r="H32" s="613">
        <f t="shared" si="2"/>
        <v>74754</v>
      </c>
      <c r="I32" s="613">
        <f t="shared" si="3"/>
        <v>100133</v>
      </c>
      <c r="J32" s="612">
        <f t="shared" si="4"/>
        <v>174887</v>
      </c>
      <c r="K32" s="611" t="s">
        <v>696</v>
      </c>
    </row>
    <row r="33" spans="1:11" ht="19.5" customHeight="1" thickTop="1" thickBot="1" x14ac:dyDescent="0.25">
      <c r="A33" s="618" t="s">
        <v>709</v>
      </c>
      <c r="B33" s="617">
        <v>6974</v>
      </c>
      <c r="C33" s="617">
        <v>11338</v>
      </c>
      <c r="D33" s="616">
        <f t="shared" si="0"/>
        <v>18312</v>
      </c>
      <c r="E33" s="617">
        <v>35357</v>
      </c>
      <c r="F33" s="617">
        <v>48147</v>
      </c>
      <c r="G33" s="616">
        <f t="shared" si="1"/>
        <v>83504</v>
      </c>
      <c r="H33" s="617">
        <f t="shared" si="2"/>
        <v>42331</v>
      </c>
      <c r="I33" s="617">
        <f t="shared" si="3"/>
        <v>59485</v>
      </c>
      <c r="J33" s="616">
        <f t="shared" si="4"/>
        <v>101816</v>
      </c>
      <c r="K33" s="615" t="s">
        <v>708</v>
      </c>
    </row>
    <row r="34" spans="1:11" ht="19.5" customHeight="1" thickTop="1" thickBot="1" x14ac:dyDescent="0.25">
      <c r="A34" s="614" t="s">
        <v>572</v>
      </c>
      <c r="B34" s="613">
        <v>4641</v>
      </c>
      <c r="C34" s="613">
        <v>8253</v>
      </c>
      <c r="D34" s="612">
        <f t="shared" si="0"/>
        <v>12894</v>
      </c>
      <c r="E34" s="613">
        <v>26193</v>
      </c>
      <c r="F34" s="613">
        <v>34668</v>
      </c>
      <c r="G34" s="612">
        <f t="shared" si="1"/>
        <v>60861</v>
      </c>
      <c r="H34" s="613">
        <f t="shared" si="2"/>
        <v>30834</v>
      </c>
      <c r="I34" s="613">
        <f t="shared" si="3"/>
        <v>42921</v>
      </c>
      <c r="J34" s="612">
        <f t="shared" si="4"/>
        <v>73755</v>
      </c>
      <c r="K34" s="611" t="s">
        <v>700</v>
      </c>
    </row>
    <row r="35" spans="1:11" ht="19.5" customHeight="1" thickTop="1" x14ac:dyDescent="0.2">
      <c r="A35" s="606" t="s">
        <v>711</v>
      </c>
      <c r="B35" s="605">
        <v>19728</v>
      </c>
      <c r="C35" s="605">
        <v>31186</v>
      </c>
      <c r="D35" s="604">
        <f t="shared" si="0"/>
        <v>50914</v>
      </c>
      <c r="E35" s="605">
        <v>35873</v>
      </c>
      <c r="F35" s="605">
        <v>46855</v>
      </c>
      <c r="G35" s="604">
        <f t="shared" si="1"/>
        <v>82728</v>
      </c>
      <c r="H35" s="605">
        <f t="shared" si="2"/>
        <v>55601</v>
      </c>
      <c r="I35" s="605">
        <f t="shared" si="3"/>
        <v>78041</v>
      </c>
      <c r="J35" s="604">
        <f t="shared" si="4"/>
        <v>133642</v>
      </c>
      <c r="K35" s="603" t="s">
        <v>710</v>
      </c>
    </row>
    <row r="36" spans="1:11" ht="19.5" customHeight="1" x14ac:dyDescent="0.2">
      <c r="A36" s="610" t="s">
        <v>224</v>
      </c>
      <c r="B36" s="609">
        <v>11517</v>
      </c>
      <c r="C36" s="609">
        <v>16486</v>
      </c>
      <c r="D36" s="608">
        <f t="shared" si="0"/>
        <v>28003</v>
      </c>
      <c r="E36" s="609">
        <v>49260</v>
      </c>
      <c r="F36" s="609">
        <v>67366</v>
      </c>
      <c r="G36" s="608">
        <f t="shared" si="1"/>
        <v>116626</v>
      </c>
      <c r="H36" s="609">
        <f t="shared" si="2"/>
        <v>60777</v>
      </c>
      <c r="I36" s="609">
        <f t="shared" si="3"/>
        <v>83852</v>
      </c>
      <c r="J36" s="608">
        <f t="shared" si="4"/>
        <v>144629</v>
      </c>
      <c r="K36" s="607" t="s">
        <v>705</v>
      </c>
    </row>
    <row r="37" spans="1:11" ht="19.5" customHeight="1" x14ac:dyDescent="0.2">
      <c r="A37" s="606" t="s">
        <v>680</v>
      </c>
      <c r="B37" s="605">
        <v>76</v>
      </c>
      <c r="C37" s="605">
        <v>249</v>
      </c>
      <c r="D37" s="604">
        <f t="shared" si="0"/>
        <v>325</v>
      </c>
      <c r="E37" s="605">
        <v>647</v>
      </c>
      <c r="F37" s="605">
        <v>670</v>
      </c>
      <c r="G37" s="604">
        <f t="shared" si="1"/>
        <v>1317</v>
      </c>
      <c r="H37" s="605">
        <f t="shared" si="2"/>
        <v>723</v>
      </c>
      <c r="I37" s="605">
        <f t="shared" si="3"/>
        <v>919</v>
      </c>
      <c r="J37" s="604">
        <f t="shared" si="4"/>
        <v>1642</v>
      </c>
      <c r="K37" s="603" t="s">
        <v>699</v>
      </c>
    </row>
    <row r="38" spans="1:11" ht="24" customHeight="1" x14ac:dyDescent="0.2">
      <c r="A38" s="532" t="s">
        <v>4</v>
      </c>
      <c r="B38" s="533">
        <f t="shared" ref="B38:J38" si="5">SUM(B10:B37)</f>
        <v>519224</v>
      </c>
      <c r="C38" s="533">
        <f t="shared" si="5"/>
        <v>693862</v>
      </c>
      <c r="D38" s="533">
        <f t="shared" si="5"/>
        <v>1213086</v>
      </c>
      <c r="E38" s="533">
        <f t="shared" si="5"/>
        <v>1060353</v>
      </c>
      <c r="F38" s="533">
        <f t="shared" si="5"/>
        <v>1214960</v>
      </c>
      <c r="G38" s="533">
        <f t="shared" si="5"/>
        <v>2275313</v>
      </c>
      <c r="H38" s="533">
        <f t="shared" si="5"/>
        <v>1579577</v>
      </c>
      <c r="I38" s="533">
        <f t="shared" si="5"/>
        <v>1908822</v>
      </c>
      <c r="J38" s="533">
        <f t="shared" si="5"/>
        <v>3488399</v>
      </c>
      <c r="K38" s="534" t="s">
        <v>5</v>
      </c>
    </row>
  </sheetData>
  <mergeCells count="12">
    <mergeCell ref="E7:G7"/>
    <mergeCell ref="H7:J7"/>
    <mergeCell ref="A1:K1"/>
    <mergeCell ref="A2:K2"/>
    <mergeCell ref="A3:K3"/>
    <mergeCell ref="A4:K4"/>
    <mergeCell ref="A6:A9"/>
    <mergeCell ref="K6:K9"/>
    <mergeCell ref="B6:D6"/>
    <mergeCell ref="B7:D7"/>
    <mergeCell ref="E6:G6"/>
    <mergeCell ref="H6:J6"/>
  </mergeCells>
  <printOptions horizontalCentered="1" verticalCentered="1"/>
  <pageMargins left="0" right="0" top="0" bottom="0" header="0" footer="0"/>
  <pageSetup paperSize="9" scale="98" orientation="landscape" r:id="rId1"/>
  <headerFooter alignWithMargins="0"/>
  <rowBreaks count="1" manualBreakCount="1">
    <brk id="31" max="10" man="1"/>
  </row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7"/>
  <sheetViews>
    <sheetView showGridLines="0" rightToLeft="1" view="pageBreakPreview" zoomScaleNormal="100" zoomScaleSheetLayoutView="100" workbookViewId="0">
      <selection activeCell="Q15" sqref="Q15"/>
    </sheetView>
  </sheetViews>
  <sheetFormatPr defaultRowHeight="12.75" x14ac:dyDescent="0.2"/>
  <cols>
    <col min="1" max="1" width="3.85546875" style="71" customWidth="1"/>
    <col min="2" max="2" width="21.5703125" style="71" customWidth="1"/>
    <col min="3" max="4" width="8.42578125" style="128" customWidth="1"/>
    <col min="5" max="5" width="8.42578125" style="228" customWidth="1"/>
    <col min="6" max="6" width="8.42578125" style="128" customWidth="1"/>
    <col min="7" max="7" width="28.28515625" style="23" customWidth="1"/>
    <col min="8" max="8" width="3.42578125" style="127" customWidth="1"/>
    <col min="9" max="254" width="9.140625" style="124"/>
    <col min="255" max="255" width="3.140625" style="124" customWidth="1"/>
    <col min="256" max="256" width="35.7109375" style="124" customWidth="1"/>
    <col min="257" max="261" width="5.85546875" style="124" customWidth="1"/>
    <col min="262" max="262" width="35.7109375" style="124" customWidth="1"/>
    <col min="263" max="263" width="2.5703125" style="124" customWidth="1"/>
    <col min="264" max="510" width="9.140625" style="124"/>
    <col min="511" max="511" width="3.140625" style="124" customWidth="1"/>
    <col min="512" max="512" width="35.7109375" style="124" customWidth="1"/>
    <col min="513" max="517" width="5.85546875" style="124" customWidth="1"/>
    <col min="518" max="518" width="35.7109375" style="124" customWidth="1"/>
    <col min="519" max="519" width="2.5703125" style="124" customWidth="1"/>
    <col min="520" max="766" width="9.140625" style="124"/>
    <col min="767" max="767" width="3.140625" style="124" customWidth="1"/>
    <col min="768" max="768" width="35.7109375" style="124" customWidth="1"/>
    <col min="769" max="773" width="5.85546875" style="124" customWidth="1"/>
    <col min="774" max="774" width="35.7109375" style="124" customWidth="1"/>
    <col min="775" max="775" width="2.5703125" style="124" customWidth="1"/>
    <col min="776" max="1022" width="9.140625" style="124"/>
    <col min="1023" max="1023" width="3.140625" style="124" customWidth="1"/>
    <col min="1024" max="1024" width="35.7109375" style="124" customWidth="1"/>
    <col min="1025" max="1029" width="5.85546875" style="124" customWidth="1"/>
    <col min="1030" max="1030" width="35.7109375" style="124" customWidth="1"/>
    <col min="1031" max="1031" width="2.5703125" style="124" customWidth="1"/>
    <col min="1032" max="1278" width="9.140625" style="124"/>
    <col min="1279" max="1279" width="3.140625" style="124" customWidth="1"/>
    <col min="1280" max="1280" width="35.7109375" style="124" customWidth="1"/>
    <col min="1281" max="1285" width="5.85546875" style="124" customWidth="1"/>
    <col min="1286" max="1286" width="35.7109375" style="124" customWidth="1"/>
    <col min="1287" max="1287" width="2.5703125" style="124" customWidth="1"/>
    <col min="1288" max="1534" width="9.140625" style="124"/>
    <col min="1535" max="1535" width="3.140625" style="124" customWidth="1"/>
    <col min="1536" max="1536" width="35.7109375" style="124" customWidth="1"/>
    <col min="1537" max="1541" width="5.85546875" style="124" customWidth="1"/>
    <col min="1542" max="1542" width="35.7109375" style="124" customWidth="1"/>
    <col min="1543" max="1543" width="2.5703125" style="124" customWidth="1"/>
    <col min="1544" max="1790" width="9.140625" style="124"/>
    <col min="1791" max="1791" width="3.140625" style="124" customWidth="1"/>
    <col min="1792" max="1792" width="35.7109375" style="124" customWidth="1"/>
    <col min="1793" max="1797" width="5.85546875" style="124" customWidth="1"/>
    <col min="1798" max="1798" width="35.7109375" style="124" customWidth="1"/>
    <col min="1799" max="1799" width="2.5703125" style="124" customWidth="1"/>
    <col min="1800" max="2046" width="9.140625" style="124"/>
    <col min="2047" max="2047" width="3.140625" style="124" customWidth="1"/>
    <col min="2048" max="2048" width="35.7109375" style="124" customWidth="1"/>
    <col min="2049" max="2053" width="5.85546875" style="124" customWidth="1"/>
    <col min="2054" max="2054" width="35.7109375" style="124" customWidth="1"/>
    <col min="2055" max="2055" width="2.5703125" style="124" customWidth="1"/>
    <col min="2056" max="2302" width="9.140625" style="124"/>
    <col min="2303" max="2303" width="3.140625" style="124" customWidth="1"/>
    <col min="2304" max="2304" width="35.7109375" style="124" customWidth="1"/>
    <col min="2305" max="2309" width="5.85546875" style="124" customWidth="1"/>
    <col min="2310" max="2310" width="35.7109375" style="124" customWidth="1"/>
    <col min="2311" max="2311" width="2.5703125" style="124" customWidth="1"/>
    <col min="2312" max="2558" width="9.140625" style="124"/>
    <col min="2559" max="2559" width="3.140625" style="124" customWidth="1"/>
    <col min="2560" max="2560" width="35.7109375" style="124" customWidth="1"/>
    <col min="2561" max="2565" width="5.85546875" style="124" customWidth="1"/>
    <col min="2566" max="2566" width="35.7109375" style="124" customWidth="1"/>
    <col min="2567" max="2567" width="2.5703125" style="124" customWidth="1"/>
    <col min="2568" max="2814" width="9.140625" style="124"/>
    <col min="2815" max="2815" width="3.140625" style="124" customWidth="1"/>
    <col min="2816" max="2816" width="35.7109375" style="124" customWidth="1"/>
    <col min="2817" max="2821" width="5.85546875" style="124" customWidth="1"/>
    <col min="2822" max="2822" width="35.7109375" style="124" customWidth="1"/>
    <col min="2823" max="2823" width="2.5703125" style="124" customWidth="1"/>
    <col min="2824" max="3070" width="9.140625" style="124"/>
    <col min="3071" max="3071" width="3.140625" style="124" customWidth="1"/>
    <col min="3072" max="3072" width="35.7109375" style="124" customWidth="1"/>
    <col min="3073" max="3077" width="5.85546875" style="124" customWidth="1"/>
    <col min="3078" max="3078" width="35.7109375" style="124" customWidth="1"/>
    <col min="3079" max="3079" width="2.5703125" style="124" customWidth="1"/>
    <col min="3080" max="3326" width="9.140625" style="124"/>
    <col min="3327" max="3327" width="3.140625" style="124" customWidth="1"/>
    <col min="3328" max="3328" width="35.7109375" style="124" customWidth="1"/>
    <col min="3329" max="3333" width="5.85546875" style="124" customWidth="1"/>
    <col min="3334" max="3334" width="35.7109375" style="124" customWidth="1"/>
    <col min="3335" max="3335" width="2.5703125" style="124" customWidth="1"/>
    <col min="3336" max="3582" width="9.140625" style="124"/>
    <col min="3583" max="3583" width="3.140625" style="124" customWidth="1"/>
    <col min="3584" max="3584" width="35.7109375" style="124" customWidth="1"/>
    <col min="3585" max="3589" width="5.85546875" style="124" customWidth="1"/>
    <col min="3590" max="3590" width="35.7109375" style="124" customWidth="1"/>
    <col min="3591" max="3591" width="2.5703125" style="124" customWidth="1"/>
    <col min="3592" max="3838" width="9.140625" style="124"/>
    <col min="3839" max="3839" width="3.140625" style="124" customWidth="1"/>
    <col min="3840" max="3840" width="35.7109375" style="124" customWidth="1"/>
    <col min="3841" max="3845" width="5.85546875" style="124" customWidth="1"/>
    <col min="3846" max="3846" width="35.7109375" style="124" customWidth="1"/>
    <col min="3847" max="3847" width="2.5703125" style="124" customWidth="1"/>
    <col min="3848" max="4094" width="9.140625" style="124"/>
    <col min="4095" max="4095" width="3.140625" style="124" customWidth="1"/>
    <col min="4096" max="4096" width="35.7109375" style="124" customWidth="1"/>
    <col min="4097" max="4101" width="5.85546875" style="124" customWidth="1"/>
    <col min="4102" max="4102" width="35.7109375" style="124" customWidth="1"/>
    <col min="4103" max="4103" width="2.5703125" style="124" customWidth="1"/>
    <col min="4104" max="4350" width="9.140625" style="124"/>
    <col min="4351" max="4351" width="3.140625" style="124" customWidth="1"/>
    <col min="4352" max="4352" width="35.7109375" style="124" customWidth="1"/>
    <col min="4353" max="4357" width="5.85546875" style="124" customWidth="1"/>
    <col min="4358" max="4358" width="35.7109375" style="124" customWidth="1"/>
    <col min="4359" max="4359" width="2.5703125" style="124" customWidth="1"/>
    <col min="4360" max="4606" width="9.140625" style="124"/>
    <col min="4607" max="4607" width="3.140625" style="124" customWidth="1"/>
    <col min="4608" max="4608" width="35.7109375" style="124" customWidth="1"/>
    <col min="4609" max="4613" width="5.85546875" style="124" customWidth="1"/>
    <col min="4614" max="4614" width="35.7109375" style="124" customWidth="1"/>
    <col min="4615" max="4615" width="2.5703125" style="124" customWidth="1"/>
    <col min="4616" max="4862" width="9.140625" style="124"/>
    <col min="4863" max="4863" width="3.140625" style="124" customWidth="1"/>
    <col min="4864" max="4864" width="35.7109375" style="124" customWidth="1"/>
    <col min="4865" max="4869" width="5.85546875" style="124" customWidth="1"/>
    <col min="4870" max="4870" width="35.7109375" style="124" customWidth="1"/>
    <col min="4871" max="4871" width="2.5703125" style="124" customWidth="1"/>
    <col min="4872" max="5118" width="9.140625" style="124"/>
    <col min="5119" max="5119" width="3.140625" style="124" customWidth="1"/>
    <col min="5120" max="5120" width="35.7109375" style="124" customWidth="1"/>
    <col min="5121" max="5125" width="5.85546875" style="124" customWidth="1"/>
    <col min="5126" max="5126" width="35.7109375" style="124" customWidth="1"/>
    <col min="5127" max="5127" width="2.5703125" style="124" customWidth="1"/>
    <col min="5128" max="5374" width="9.140625" style="124"/>
    <col min="5375" max="5375" width="3.140625" style="124" customWidth="1"/>
    <col min="5376" max="5376" width="35.7109375" style="124" customWidth="1"/>
    <col min="5377" max="5381" width="5.85546875" style="124" customWidth="1"/>
    <col min="5382" max="5382" width="35.7109375" style="124" customWidth="1"/>
    <col min="5383" max="5383" width="2.5703125" style="124" customWidth="1"/>
    <col min="5384" max="5630" width="9.140625" style="124"/>
    <col min="5631" max="5631" width="3.140625" style="124" customWidth="1"/>
    <col min="5632" max="5632" width="35.7109375" style="124" customWidth="1"/>
    <col min="5633" max="5637" width="5.85546875" style="124" customWidth="1"/>
    <col min="5638" max="5638" width="35.7109375" style="124" customWidth="1"/>
    <col min="5639" max="5639" width="2.5703125" style="124" customWidth="1"/>
    <col min="5640" max="5886" width="9.140625" style="124"/>
    <col min="5887" max="5887" width="3.140625" style="124" customWidth="1"/>
    <col min="5888" max="5888" width="35.7109375" style="124" customWidth="1"/>
    <col min="5889" max="5893" width="5.85546875" style="124" customWidth="1"/>
    <col min="5894" max="5894" width="35.7109375" style="124" customWidth="1"/>
    <col min="5895" max="5895" width="2.5703125" style="124" customWidth="1"/>
    <col min="5896" max="6142" width="9.140625" style="124"/>
    <col min="6143" max="6143" width="3.140625" style="124" customWidth="1"/>
    <col min="6144" max="6144" width="35.7109375" style="124" customWidth="1"/>
    <col min="6145" max="6149" width="5.85546875" style="124" customWidth="1"/>
    <col min="6150" max="6150" width="35.7109375" style="124" customWidth="1"/>
    <col min="6151" max="6151" width="2.5703125" style="124" customWidth="1"/>
    <col min="6152" max="6398" width="9.140625" style="124"/>
    <col min="6399" max="6399" width="3.140625" style="124" customWidth="1"/>
    <col min="6400" max="6400" width="35.7109375" style="124" customWidth="1"/>
    <col min="6401" max="6405" width="5.85546875" style="124" customWidth="1"/>
    <col min="6406" max="6406" width="35.7109375" style="124" customWidth="1"/>
    <col min="6407" max="6407" width="2.5703125" style="124" customWidth="1"/>
    <col min="6408" max="6654" width="9.140625" style="124"/>
    <col min="6655" max="6655" width="3.140625" style="124" customWidth="1"/>
    <col min="6656" max="6656" width="35.7109375" style="124" customWidth="1"/>
    <col min="6657" max="6661" width="5.85546875" style="124" customWidth="1"/>
    <col min="6662" max="6662" width="35.7109375" style="124" customWidth="1"/>
    <col min="6663" max="6663" width="2.5703125" style="124" customWidth="1"/>
    <col min="6664" max="6910" width="9.140625" style="124"/>
    <col min="6911" max="6911" width="3.140625" style="124" customWidth="1"/>
    <col min="6912" max="6912" width="35.7109375" style="124" customWidth="1"/>
    <col min="6913" max="6917" width="5.85546875" style="124" customWidth="1"/>
    <col min="6918" max="6918" width="35.7109375" style="124" customWidth="1"/>
    <col min="6919" max="6919" width="2.5703125" style="124" customWidth="1"/>
    <col min="6920" max="7166" width="9.140625" style="124"/>
    <col min="7167" max="7167" width="3.140625" style="124" customWidth="1"/>
    <col min="7168" max="7168" width="35.7109375" style="124" customWidth="1"/>
    <col min="7169" max="7173" width="5.85546875" style="124" customWidth="1"/>
    <col min="7174" max="7174" width="35.7109375" style="124" customWidth="1"/>
    <col min="7175" max="7175" width="2.5703125" style="124" customWidth="1"/>
    <col min="7176" max="7422" width="9.140625" style="124"/>
    <col min="7423" max="7423" width="3.140625" style="124" customWidth="1"/>
    <col min="7424" max="7424" width="35.7109375" style="124" customWidth="1"/>
    <col min="7425" max="7429" width="5.85546875" style="124" customWidth="1"/>
    <col min="7430" max="7430" width="35.7109375" style="124" customWidth="1"/>
    <col min="7431" max="7431" width="2.5703125" style="124" customWidth="1"/>
    <col min="7432" max="7678" width="9.140625" style="124"/>
    <col min="7679" max="7679" width="3.140625" style="124" customWidth="1"/>
    <col min="7680" max="7680" width="35.7109375" style="124" customWidth="1"/>
    <col min="7681" max="7685" width="5.85546875" style="124" customWidth="1"/>
    <col min="7686" max="7686" width="35.7109375" style="124" customWidth="1"/>
    <col min="7687" max="7687" width="2.5703125" style="124" customWidth="1"/>
    <col min="7688" max="7934" width="9.140625" style="124"/>
    <col min="7935" max="7935" width="3.140625" style="124" customWidth="1"/>
    <col min="7936" max="7936" width="35.7109375" style="124" customWidth="1"/>
    <col min="7937" max="7941" width="5.85546875" style="124" customWidth="1"/>
    <col min="7942" max="7942" width="35.7109375" style="124" customWidth="1"/>
    <col min="7943" max="7943" width="2.5703125" style="124" customWidth="1"/>
    <col min="7944" max="8190" width="9.140625" style="124"/>
    <col min="8191" max="8191" width="3.140625" style="124" customWidth="1"/>
    <col min="8192" max="8192" width="35.7109375" style="124" customWidth="1"/>
    <col min="8193" max="8197" width="5.85546875" style="124" customWidth="1"/>
    <col min="8198" max="8198" width="35.7109375" style="124" customWidth="1"/>
    <col min="8199" max="8199" width="2.5703125" style="124" customWidth="1"/>
    <col min="8200" max="8446" width="9.140625" style="124"/>
    <col min="8447" max="8447" width="3.140625" style="124" customWidth="1"/>
    <col min="8448" max="8448" width="35.7109375" style="124" customWidth="1"/>
    <col min="8449" max="8453" width="5.85546875" style="124" customWidth="1"/>
    <col min="8454" max="8454" width="35.7109375" style="124" customWidth="1"/>
    <col min="8455" max="8455" width="2.5703125" style="124" customWidth="1"/>
    <col min="8456" max="8702" width="9.140625" style="124"/>
    <col min="8703" max="8703" width="3.140625" style="124" customWidth="1"/>
    <col min="8704" max="8704" width="35.7109375" style="124" customWidth="1"/>
    <col min="8705" max="8709" width="5.85546875" style="124" customWidth="1"/>
    <col min="8710" max="8710" width="35.7109375" style="124" customWidth="1"/>
    <col min="8711" max="8711" width="2.5703125" style="124" customWidth="1"/>
    <col min="8712" max="8958" width="9.140625" style="124"/>
    <col min="8959" max="8959" width="3.140625" style="124" customWidth="1"/>
    <col min="8960" max="8960" width="35.7109375" style="124" customWidth="1"/>
    <col min="8961" max="8965" width="5.85546875" style="124" customWidth="1"/>
    <col min="8966" max="8966" width="35.7109375" style="124" customWidth="1"/>
    <col min="8967" max="8967" width="2.5703125" style="124" customWidth="1"/>
    <col min="8968" max="9214" width="9.140625" style="124"/>
    <col min="9215" max="9215" width="3.140625" style="124" customWidth="1"/>
    <col min="9216" max="9216" width="35.7109375" style="124" customWidth="1"/>
    <col min="9217" max="9221" width="5.85546875" style="124" customWidth="1"/>
    <col min="9222" max="9222" width="35.7109375" style="124" customWidth="1"/>
    <col min="9223" max="9223" width="2.5703125" style="124" customWidth="1"/>
    <col min="9224" max="9470" width="9.140625" style="124"/>
    <col min="9471" max="9471" width="3.140625" style="124" customWidth="1"/>
    <col min="9472" max="9472" width="35.7109375" style="124" customWidth="1"/>
    <col min="9473" max="9477" width="5.85546875" style="124" customWidth="1"/>
    <col min="9478" max="9478" width="35.7109375" style="124" customWidth="1"/>
    <col min="9479" max="9479" width="2.5703125" style="124" customWidth="1"/>
    <col min="9480" max="9726" width="9.140625" style="124"/>
    <col min="9727" max="9727" width="3.140625" style="124" customWidth="1"/>
    <col min="9728" max="9728" width="35.7109375" style="124" customWidth="1"/>
    <col min="9729" max="9733" width="5.85546875" style="124" customWidth="1"/>
    <col min="9734" max="9734" width="35.7109375" style="124" customWidth="1"/>
    <col min="9735" max="9735" width="2.5703125" style="124" customWidth="1"/>
    <col min="9736" max="9982" width="9.140625" style="124"/>
    <col min="9983" max="9983" width="3.140625" style="124" customWidth="1"/>
    <col min="9984" max="9984" width="35.7109375" style="124" customWidth="1"/>
    <col min="9985" max="9989" width="5.85546875" style="124" customWidth="1"/>
    <col min="9990" max="9990" width="35.7109375" style="124" customWidth="1"/>
    <col min="9991" max="9991" width="2.5703125" style="124" customWidth="1"/>
    <col min="9992" max="10238" width="9.140625" style="124"/>
    <col min="10239" max="10239" width="3.140625" style="124" customWidth="1"/>
    <col min="10240" max="10240" width="35.7109375" style="124" customWidth="1"/>
    <col min="10241" max="10245" width="5.85546875" style="124" customWidth="1"/>
    <col min="10246" max="10246" width="35.7109375" style="124" customWidth="1"/>
    <col min="10247" max="10247" width="2.5703125" style="124" customWidth="1"/>
    <col min="10248" max="10494" width="9.140625" style="124"/>
    <col min="10495" max="10495" width="3.140625" style="124" customWidth="1"/>
    <col min="10496" max="10496" width="35.7109375" style="124" customWidth="1"/>
    <col min="10497" max="10501" width="5.85546875" style="124" customWidth="1"/>
    <col min="10502" max="10502" width="35.7109375" style="124" customWidth="1"/>
    <col min="10503" max="10503" width="2.5703125" style="124" customWidth="1"/>
    <col min="10504" max="10750" width="9.140625" style="124"/>
    <col min="10751" max="10751" width="3.140625" style="124" customWidth="1"/>
    <col min="10752" max="10752" width="35.7109375" style="124" customWidth="1"/>
    <col min="10753" max="10757" width="5.85546875" style="124" customWidth="1"/>
    <col min="10758" max="10758" width="35.7109375" style="124" customWidth="1"/>
    <col min="10759" max="10759" width="2.5703125" style="124" customWidth="1"/>
    <col min="10760" max="11006" width="9.140625" style="124"/>
    <col min="11007" max="11007" width="3.140625" style="124" customWidth="1"/>
    <col min="11008" max="11008" width="35.7109375" style="124" customWidth="1"/>
    <col min="11009" max="11013" width="5.85546875" style="124" customWidth="1"/>
    <col min="11014" max="11014" width="35.7109375" style="124" customWidth="1"/>
    <col min="11015" max="11015" width="2.5703125" style="124" customWidth="1"/>
    <col min="11016" max="11262" width="9.140625" style="124"/>
    <col min="11263" max="11263" width="3.140625" style="124" customWidth="1"/>
    <col min="11264" max="11264" width="35.7109375" style="124" customWidth="1"/>
    <col min="11265" max="11269" width="5.85546875" style="124" customWidth="1"/>
    <col min="11270" max="11270" width="35.7109375" style="124" customWidth="1"/>
    <col min="11271" max="11271" width="2.5703125" style="124" customWidth="1"/>
    <col min="11272" max="11518" width="9.140625" style="124"/>
    <col min="11519" max="11519" width="3.140625" style="124" customWidth="1"/>
    <col min="11520" max="11520" width="35.7109375" style="124" customWidth="1"/>
    <col min="11521" max="11525" width="5.85546875" style="124" customWidth="1"/>
    <col min="11526" max="11526" width="35.7109375" style="124" customWidth="1"/>
    <col min="11527" max="11527" width="2.5703125" style="124" customWidth="1"/>
    <col min="11528" max="11774" width="9.140625" style="124"/>
    <col min="11775" max="11775" width="3.140625" style="124" customWidth="1"/>
    <col min="11776" max="11776" width="35.7109375" style="124" customWidth="1"/>
    <col min="11777" max="11781" width="5.85546875" style="124" customWidth="1"/>
    <col min="11782" max="11782" width="35.7109375" style="124" customWidth="1"/>
    <col min="11783" max="11783" width="2.5703125" style="124" customWidth="1"/>
    <col min="11784" max="12030" width="9.140625" style="124"/>
    <col min="12031" max="12031" width="3.140625" style="124" customWidth="1"/>
    <col min="12032" max="12032" width="35.7109375" style="124" customWidth="1"/>
    <col min="12033" max="12037" width="5.85546875" style="124" customWidth="1"/>
    <col min="12038" max="12038" width="35.7109375" style="124" customWidth="1"/>
    <col min="12039" max="12039" width="2.5703125" style="124" customWidth="1"/>
    <col min="12040" max="12286" width="9.140625" style="124"/>
    <col min="12287" max="12287" width="3.140625" style="124" customWidth="1"/>
    <col min="12288" max="12288" width="35.7109375" style="124" customWidth="1"/>
    <col min="12289" max="12293" width="5.85546875" style="124" customWidth="1"/>
    <col min="12294" max="12294" width="35.7109375" style="124" customWidth="1"/>
    <col min="12295" max="12295" width="2.5703125" style="124" customWidth="1"/>
    <col min="12296" max="12542" width="9.140625" style="124"/>
    <col min="12543" max="12543" width="3.140625" style="124" customWidth="1"/>
    <col min="12544" max="12544" width="35.7109375" style="124" customWidth="1"/>
    <col min="12545" max="12549" width="5.85546875" style="124" customWidth="1"/>
    <col min="12550" max="12550" width="35.7109375" style="124" customWidth="1"/>
    <col min="12551" max="12551" width="2.5703125" style="124" customWidth="1"/>
    <col min="12552" max="12798" width="9.140625" style="124"/>
    <col min="12799" max="12799" width="3.140625" style="124" customWidth="1"/>
    <col min="12800" max="12800" width="35.7109375" style="124" customWidth="1"/>
    <col min="12801" max="12805" width="5.85546875" style="124" customWidth="1"/>
    <col min="12806" max="12806" width="35.7109375" style="124" customWidth="1"/>
    <col min="12807" max="12807" width="2.5703125" style="124" customWidth="1"/>
    <col min="12808" max="13054" width="9.140625" style="124"/>
    <col min="13055" max="13055" width="3.140625" style="124" customWidth="1"/>
    <col min="13056" max="13056" width="35.7109375" style="124" customWidth="1"/>
    <col min="13057" max="13061" width="5.85546875" style="124" customWidth="1"/>
    <col min="13062" max="13062" width="35.7109375" style="124" customWidth="1"/>
    <col min="13063" max="13063" width="2.5703125" style="124" customWidth="1"/>
    <col min="13064" max="13310" width="9.140625" style="124"/>
    <col min="13311" max="13311" width="3.140625" style="124" customWidth="1"/>
    <col min="13312" max="13312" width="35.7109375" style="124" customWidth="1"/>
    <col min="13313" max="13317" width="5.85546875" style="124" customWidth="1"/>
    <col min="13318" max="13318" width="35.7109375" style="124" customWidth="1"/>
    <col min="13319" max="13319" width="2.5703125" style="124" customWidth="1"/>
    <col min="13320" max="13566" width="9.140625" style="124"/>
    <col min="13567" max="13567" width="3.140625" style="124" customWidth="1"/>
    <col min="13568" max="13568" width="35.7109375" style="124" customWidth="1"/>
    <col min="13569" max="13573" width="5.85546875" style="124" customWidth="1"/>
    <col min="13574" max="13574" width="35.7109375" style="124" customWidth="1"/>
    <col min="13575" max="13575" width="2.5703125" style="124" customWidth="1"/>
    <col min="13576" max="13822" width="9.140625" style="124"/>
    <col min="13823" max="13823" width="3.140625" style="124" customWidth="1"/>
    <col min="13824" max="13824" width="35.7109375" style="124" customWidth="1"/>
    <col min="13825" max="13829" width="5.85546875" style="124" customWidth="1"/>
    <col min="13830" max="13830" width="35.7109375" style="124" customWidth="1"/>
    <col min="13831" max="13831" width="2.5703125" style="124" customWidth="1"/>
    <col min="13832" max="14078" width="9.140625" style="124"/>
    <col min="14079" max="14079" width="3.140625" style="124" customWidth="1"/>
    <col min="14080" max="14080" width="35.7109375" style="124" customWidth="1"/>
    <col min="14081" max="14085" width="5.85546875" style="124" customWidth="1"/>
    <col min="14086" max="14086" width="35.7109375" style="124" customWidth="1"/>
    <col min="14087" max="14087" width="2.5703125" style="124" customWidth="1"/>
    <col min="14088" max="14334" width="9.140625" style="124"/>
    <col min="14335" max="14335" width="3.140625" style="124" customWidth="1"/>
    <col min="14336" max="14336" width="35.7109375" style="124" customWidth="1"/>
    <col min="14337" max="14341" width="5.85546875" style="124" customWidth="1"/>
    <col min="14342" max="14342" width="35.7109375" style="124" customWidth="1"/>
    <col min="14343" max="14343" width="2.5703125" style="124" customWidth="1"/>
    <col min="14344" max="14590" width="9.140625" style="124"/>
    <col min="14591" max="14591" width="3.140625" style="124" customWidth="1"/>
    <col min="14592" max="14592" width="35.7109375" style="124" customWidth="1"/>
    <col min="14593" max="14597" width="5.85546875" style="124" customWidth="1"/>
    <col min="14598" max="14598" width="35.7109375" style="124" customWidth="1"/>
    <col min="14599" max="14599" width="2.5703125" style="124" customWidth="1"/>
    <col min="14600" max="14846" width="9.140625" style="124"/>
    <col min="14847" max="14847" width="3.140625" style="124" customWidth="1"/>
    <col min="14848" max="14848" width="35.7109375" style="124" customWidth="1"/>
    <col min="14849" max="14853" width="5.85546875" style="124" customWidth="1"/>
    <col min="14854" max="14854" width="35.7109375" style="124" customWidth="1"/>
    <col min="14855" max="14855" width="2.5703125" style="124" customWidth="1"/>
    <col min="14856" max="15102" width="9.140625" style="124"/>
    <col min="15103" max="15103" width="3.140625" style="124" customWidth="1"/>
    <col min="15104" max="15104" width="35.7109375" style="124" customWidth="1"/>
    <col min="15105" max="15109" width="5.85546875" style="124" customWidth="1"/>
    <col min="15110" max="15110" width="35.7109375" style="124" customWidth="1"/>
    <col min="15111" max="15111" width="2.5703125" style="124" customWidth="1"/>
    <col min="15112" max="15358" width="9.140625" style="124"/>
    <col min="15359" max="15359" width="3.140625" style="124" customWidth="1"/>
    <col min="15360" max="15360" width="35.7109375" style="124" customWidth="1"/>
    <col min="15361" max="15365" width="5.85546875" style="124" customWidth="1"/>
    <col min="15366" max="15366" width="35.7109375" style="124" customWidth="1"/>
    <col min="15367" max="15367" width="2.5703125" style="124" customWidth="1"/>
    <col min="15368" max="15614" width="9.140625" style="124"/>
    <col min="15615" max="15615" width="3.140625" style="124" customWidth="1"/>
    <col min="15616" max="15616" width="35.7109375" style="124" customWidth="1"/>
    <col min="15617" max="15621" width="5.85546875" style="124" customWidth="1"/>
    <col min="15622" max="15622" width="35.7109375" style="124" customWidth="1"/>
    <col min="15623" max="15623" width="2.5703125" style="124" customWidth="1"/>
    <col min="15624" max="15870" width="9.140625" style="124"/>
    <col min="15871" max="15871" width="3.140625" style="124" customWidth="1"/>
    <col min="15872" max="15872" width="35.7109375" style="124" customWidth="1"/>
    <col min="15873" max="15877" width="5.85546875" style="124" customWidth="1"/>
    <col min="15878" max="15878" width="35.7109375" style="124" customWidth="1"/>
    <col min="15879" max="15879" width="2.5703125" style="124" customWidth="1"/>
    <col min="15880" max="16126" width="9.140625" style="124"/>
    <col min="16127" max="16127" width="3.140625" style="124" customWidth="1"/>
    <col min="16128" max="16128" width="35.7109375" style="124" customWidth="1"/>
    <col min="16129" max="16133" width="5.85546875" style="124" customWidth="1"/>
    <col min="16134" max="16134" width="35.7109375" style="124" customWidth="1"/>
    <col min="16135" max="16135" width="2.5703125" style="124" customWidth="1"/>
    <col min="16136" max="16384" width="9.140625" style="124"/>
  </cols>
  <sheetData>
    <row r="1" spans="1:10" s="122" customFormat="1" ht="20.25" x14ac:dyDescent="0.3">
      <c r="A1" s="686" t="s">
        <v>655</v>
      </c>
      <c r="B1" s="686"/>
      <c r="C1" s="686"/>
      <c r="D1" s="686"/>
      <c r="E1" s="686"/>
      <c r="F1" s="686"/>
      <c r="G1" s="686"/>
      <c r="H1" s="686"/>
    </row>
    <row r="2" spans="1:10" s="122" customFormat="1" ht="20.25" x14ac:dyDescent="0.3">
      <c r="A2" s="687" t="s">
        <v>759</v>
      </c>
      <c r="B2" s="687"/>
      <c r="C2" s="687"/>
      <c r="D2" s="687"/>
      <c r="E2" s="687"/>
      <c r="F2" s="687"/>
      <c r="G2" s="687"/>
      <c r="H2" s="687"/>
    </row>
    <row r="3" spans="1:10" s="70" customFormat="1" ht="23.25" customHeight="1" x14ac:dyDescent="0.2">
      <c r="A3" s="731" t="s">
        <v>656</v>
      </c>
      <c r="B3" s="731"/>
      <c r="C3" s="731"/>
      <c r="D3" s="731"/>
      <c r="E3" s="731"/>
      <c r="F3" s="731"/>
      <c r="G3" s="731"/>
      <c r="H3" s="731"/>
    </row>
    <row r="4" spans="1:10" s="122" customFormat="1" ht="20.25" x14ac:dyDescent="0.3">
      <c r="A4" s="732" t="s">
        <v>759</v>
      </c>
      <c r="B4" s="732"/>
      <c r="C4" s="732"/>
      <c r="D4" s="732"/>
      <c r="E4" s="732"/>
      <c r="F4" s="732"/>
      <c r="G4" s="732"/>
      <c r="H4" s="732"/>
    </row>
    <row r="5" spans="1:10" ht="21.95" customHeight="1" x14ac:dyDescent="0.2">
      <c r="A5" s="733" t="s">
        <v>506</v>
      </c>
      <c r="B5" s="733"/>
      <c r="C5" s="44"/>
      <c r="D5" s="44"/>
      <c r="E5" s="44"/>
      <c r="F5" s="44"/>
      <c r="G5" s="734" t="s">
        <v>507</v>
      </c>
      <c r="H5" s="734"/>
      <c r="I5" s="123"/>
      <c r="J5" s="123"/>
    </row>
    <row r="6" spans="1:10" s="47" customFormat="1" ht="14.25" customHeight="1" thickBot="1" x14ac:dyDescent="0.25">
      <c r="A6" s="718" t="s">
        <v>254</v>
      </c>
      <c r="B6" s="718"/>
      <c r="C6" s="343"/>
      <c r="D6" s="343"/>
      <c r="E6" s="503"/>
      <c r="F6" s="343"/>
      <c r="G6" s="699" t="s">
        <v>666</v>
      </c>
      <c r="H6" s="699"/>
      <c r="I6" s="123"/>
      <c r="J6" s="123"/>
    </row>
    <row r="7" spans="1:10" s="47" customFormat="1" ht="14.25" customHeight="1" thickTop="1" thickBot="1" x14ac:dyDescent="0.25">
      <c r="A7" s="719"/>
      <c r="B7" s="719"/>
      <c r="C7" s="344">
        <v>2016</v>
      </c>
      <c r="D7" s="344">
        <v>2017</v>
      </c>
      <c r="E7" s="504">
        <v>2018</v>
      </c>
      <c r="F7" s="344">
        <v>2019</v>
      </c>
      <c r="G7" s="721"/>
      <c r="H7" s="721"/>
      <c r="I7" s="123"/>
      <c r="J7" s="123"/>
    </row>
    <row r="8" spans="1:10" s="47" customFormat="1" ht="14.25" customHeight="1" thickTop="1" x14ac:dyDescent="0.2">
      <c r="A8" s="720"/>
      <c r="B8" s="720"/>
      <c r="C8" s="345"/>
      <c r="D8" s="345"/>
      <c r="E8" s="505"/>
      <c r="F8" s="345"/>
      <c r="G8" s="701"/>
      <c r="H8" s="701"/>
      <c r="I8" s="123"/>
      <c r="J8" s="123"/>
    </row>
    <row r="9" spans="1:10" s="125" customFormat="1" ht="24.95" customHeight="1" thickBot="1" x14ac:dyDescent="0.25">
      <c r="A9" s="411" t="s">
        <v>255</v>
      </c>
      <c r="B9" s="350" t="s">
        <v>256</v>
      </c>
      <c r="C9" s="379">
        <v>606</v>
      </c>
      <c r="D9" s="379">
        <v>574</v>
      </c>
      <c r="E9" s="379">
        <v>580</v>
      </c>
      <c r="F9" s="379">
        <v>655</v>
      </c>
      <c r="G9" s="353" t="s">
        <v>257</v>
      </c>
      <c r="H9" s="453" t="s">
        <v>258</v>
      </c>
      <c r="I9" s="123"/>
      <c r="J9" s="123"/>
    </row>
    <row r="10" spans="1:10" s="125" customFormat="1" ht="24.95" customHeight="1" thickTop="1" thickBot="1" x14ac:dyDescent="0.25">
      <c r="A10" s="454" t="s">
        <v>259</v>
      </c>
      <c r="B10" s="355" t="s">
        <v>260</v>
      </c>
      <c r="C10" s="380">
        <v>516</v>
      </c>
      <c r="D10" s="380">
        <v>213</v>
      </c>
      <c r="E10" s="380">
        <v>212</v>
      </c>
      <c r="F10" s="380">
        <v>212</v>
      </c>
      <c r="G10" s="266" t="s">
        <v>261</v>
      </c>
      <c r="H10" s="267" t="s">
        <v>262</v>
      </c>
    </row>
    <row r="11" spans="1:10" s="125" customFormat="1" ht="24.95" customHeight="1" thickTop="1" thickBot="1" x14ac:dyDescent="0.25">
      <c r="A11" s="455" t="s">
        <v>263</v>
      </c>
      <c r="B11" s="358" t="s">
        <v>264</v>
      </c>
      <c r="C11" s="379">
        <v>354</v>
      </c>
      <c r="D11" s="379">
        <v>352</v>
      </c>
      <c r="E11" s="379" t="s">
        <v>540</v>
      </c>
      <c r="F11" s="379" t="s">
        <v>540</v>
      </c>
      <c r="G11" s="261" t="s">
        <v>265</v>
      </c>
      <c r="H11" s="262" t="s">
        <v>266</v>
      </c>
    </row>
    <row r="12" spans="1:10" s="125" customFormat="1" ht="24.95" customHeight="1" thickTop="1" thickBot="1" x14ac:dyDescent="0.25">
      <c r="A12" s="273" t="s">
        <v>267</v>
      </c>
      <c r="B12" s="274" t="s">
        <v>675</v>
      </c>
      <c r="C12" s="214">
        <v>65</v>
      </c>
      <c r="D12" s="214">
        <v>65</v>
      </c>
      <c r="E12" s="214">
        <v>61</v>
      </c>
      <c r="F12" s="214">
        <v>61</v>
      </c>
      <c r="G12" s="381" t="s">
        <v>674</v>
      </c>
      <c r="H12" s="284" t="s">
        <v>267</v>
      </c>
    </row>
    <row r="13" spans="1:10" s="125" customFormat="1" ht="24.95" customHeight="1" thickTop="1" thickBot="1" x14ac:dyDescent="0.25">
      <c r="A13" s="456" t="s">
        <v>268</v>
      </c>
      <c r="B13" s="382" t="s">
        <v>269</v>
      </c>
      <c r="C13" s="383">
        <v>113</v>
      </c>
      <c r="D13" s="383">
        <v>113</v>
      </c>
      <c r="E13" s="383">
        <v>113</v>
      </c>
      <c r="F13" s="383">
        <v>115</v>
      </c>
      <c r="G13" s="384" t="s">
        <v>270</v>
      </c>
      <c r="H13" s="262" t="s">
        <v>268</v>
      </c>
    </row>
    <row r="14" spans="1:10" s="125" customFormat="1" ht="24.95" customHeight="1" thickTop="1" x14ac:dyDescent="0.2">
      <c r="A14" s="273" t="s">
        <v>271</v>
      </c>
      <c r="B14" s="274" t="s">
        <v>272</v>
      </c>
      <c r="C14" s="214">
        <v>116</v>
      </c>
      <c r="D14" s="214">
        <v>105</v>
      </c>
      <c r="E14" s="214">
        <v>108</v>
      </c>
      <c r="F14" s="214">
        <v>115</v>
      </c>
      <c r="G14" s="381" t="s">
        <v>273</v>
      </c>
      <c r="H14" s="284" t="s">
        <v>271</v>
      </c>
    </row>
    <row r="15" spans="1:10" s="125" customFormat="1" ht="24.95" customHeight="1" x14ac:dyDescent="0.2">
      <c r="A15" s="456" t="s">
        <v>274</v>
      </c>
      <c r="B15" s="382" t="s">
        <v>275</v>
      </c>
      <c r="C15" s="385">
        <v>324</v>
      </c>
      <c r="D15" s="385">
        <v>284</v>
      </c>
      <c r="E15" s="385">
        <v>288</v>
      </c>
      <c r="F15" s="385">
        <v>288</v>
      </c>
      <c r="G15" s="386" t="s">
        <v>276</v>
      </c>
      <c r="H15" s="457" t="s">
        <v>274</v>
      </c>
    </row>
    <row r="16" spans="1:10" s="125" customFormat="1" ht="24.95" customHeight="1" x14ac:dyDescent="0.2">
      <c r="A16" s="273" t="s">
        <v>277</v>
      </c>
      <c r="B16" s="274" t="s">
        <v>278</v>
      </c>
      <c r="C16" s="214">
        <v>72</v>
      </c>
      <c r="D16" s="214">
        <v>72</v>
      </c>
      <c r="E16" s="214">
        <v>72</v>
      </c>
      <c r="F16" s="214">
        <v>72</v>
      </c>
      <c r="G16" s="381" t="s">
        <v>279</v>
      </c>
      <c r="H16" s="284" t="s">
        <v>277</v>
      </c>
      <c r="J16" s="142"/>
    </row>
    <row r="17" spans="1:19" s="125" customFormat="1" ht="24.95" customHeight="1" x14ac:dyDescent="0.2">
      <c r="A17" s="456" t="s">
        <v>280</v>
      </c>
      <c r="B17" s="382" t="s">
        <v>665</v>
      </c>
      <c r="C17" s="385">
        <v>22</v>
      </c>
      <c r="D17" s="385">
        <v>22</v>
      </c>
      <c r="E17" s="385">
        <v>22</v>
      </c>
      <c r="F17" s="385">
        <v>22</v>
      </c>
      <c r="G17" s="386" t="s">
        <v>281</v>
      </c>
      <c r="H17" s="457" t="s">
        <v>280</v>
      </c>
    </row>
    <row r="18" spans="1:19" s="125" customFormat="1" ht="24.95" customHeight="1" x14ac:dyDescent="0.2">
      <c r="A18" s="273" t="s">
        <v>283</v>
      </c>
      <c r="B18" s="274" t="s">
        <v>546</v>
      </c>
      <c r="C18" s="214">
        <v>28</v>
      </c>
      <c r="D18" s="214">
        <v>20</v>
      </c>
      <c r="E18" s="214">
        <v>35</v>
      </c>
      <c r="F18" s="214">
        <v>53</v>
      </c>
      <c r="G18" s="381" t="s">
        <v>368</v>
      </c>
      <c r="H18" s="284" t="s">
        <v>283</v>
      </c>
    </row>
    <row r="19" spans="1:19" s="125" customFormat="1" ht="24.95" customHeight="1" x14ac:dyDescent="0.2">
      <c r="A19" s="278" t="s">
        <v>295</v>
      </c>
      <c r="B19" s="279" t="s">
        <v>593</v>
      </c>
      <c r="C19" s="215">
        <v>65</v>
      </c>
      <c r="D19" s="215">
        <v>50</v>
      </c>
      <c r="E19" s="215">
        <v>50</v>
      </c>
      <c r="F19" s="215">
        <v>50</v>
      </c>
      <c r="G19" s="387" t="s">
        <v>369</v>
      </c>
      <c r="H19" s="281" t="s">
        <v>295</v>
      </c>
    </row>
    <row r="20" spans="1:19" s="125" customFormat="1" ht="24.95" customHeight="1" x14ac:dyDescent="0.2">
      <c r="A20" s="273" t="s">
        <v>296</v>
      </c>
      <c r="B20" s="274" t="s">
        <v>290</v>
      </c>
      <c r="C20" s="214">
        <v>92</v>
      </c>
      <c r="D20" s="214">
        <v>77</v>
      </c>
      <c r="E20" s="214">
        <v>76</v>
      </c>
      <c r="F20" s="214">
        <v>76</v>
      </c>
      <c r="G20" s="381" t="s">
        <v>291</v>
      </c>
      <c r="H20" s="284" t="s">
        <v>296</v>
      </c>
      <c r="J20" s="127"/>
    </row>
    <row r="21" spans="1:19" s="125" customFormat="1" ht="24.95" customHeight="1" x14ac:dyDescent="0.2">
      <c r="A21" s="278" t="s">
        <v>297</v>
      </c>
      <c r="B21" s="279" t="s">
        <v>556</v>
      </c>
      <c r="C21" s="215" t="s">
        <v>540</v>
      </c>
      <c r="D21" s="215" t="s">
        <v>540</v>
      </c>
      <c r="E21" s="215">
        <v>339</v>
      </c>
      <c r="F21" s="215">
        <v>340</v>
      </c>
      <c r="G21" s="387" t="s">
        <v>647</v>
      </c>
      <c r="H21" s="281" t="s">
        <v>297</v>
      </c>
    </row>
    <row r="22" spans="1:19" s="125" customFormat="1" ht="24.95" customHeight="1" x14ac:dyDescent="0.2">
      <c r="A22" s="273" t="s">
        <v>298</v>
      </c>
      <c r="B22" s="274" t="s">
        <v>557</v>
      </c>
      <c r="C22" s="214" t="s">
        <v>540</v>
      </c>
      <c r="D22" s="214">
        <v>48</v>
      </c>
      <c r="E22" s="214">
        <v>64</v>
      </c>
      <c r="F22" s="214">
        <v>88</v>
      </c>
      <c r="G22" s="381" t="s">
        <v>547</v>
      </c>
      <c r="H22" s="284" t="s">
        <v>298</v>
      </c>
    </row>
    <row r="23" spans="1:19" s="125" customFormat="1" ht="24.95" customHeight="1" x14ac:dyDescent="0.2">
      <c r="A23" s="278" t="s">
        <v>370</v>
      </c>
      <c r="B23" s="279" t="s">
        <v>558</v>
      </c>
      <c r="C23" s="215" t="s">
        <v>540</v>
      </c>
      <c r="D23" s="215" t="s">
        <v>540</v>
      </c>
      <c r="E23" s="215">
        <v>15</v>
      </c>
      <c r="F23" s="215">
        <v>29</v>
      </c>
      <c r="G23" s="387" t="s">
        <v>548</v>
      </c>
      <c r="H23" s="281" t="s">
        <v>370</v>
      </c>
    </row>
    <row r="24" spans="1:19" s="125" customFormat="1" ht="24.95" customHeight="1" x14ac:dyDescent="0.2">
      <c r="A24" s="273" t="s">
        <v>371</v>
      </c>
      <c r="B24" s="274" t="s">
        <v>559</v>
      </c>
      <c r="C24" s="214" t="s">
        <v>540</v>
      </c>
      <c r="D24" s="214" t="s">
        <v>540</v>
      </c>
      <c r="E24" s="214">
        <v>14</v>
      </c>
      <c r="F24" s="214">
        <v>93</v>
      </c>
      <c r="G24" s="381" t="s">
        <v>549</v>
      </c>
      <c r="H24" s="284" t="s">
        <v>371</v>
      </c>
    </row>
    <row r="25" spans="1:19" s="125" customFormat="1" ht="24.95" customHeight="1" x14ac:dyDescent="0.2">
      <c r="A25" s="278" t="s">
        <v>372</v>
      </c>
      <c r="B25" s="279" t="s">
        <v>560</v>
      </c>
      <c r="C25" s="215" t="s">
        <v>540</v>
      </c>
      <c r="D25" s="215">
        <v>138</v>
      </c>
      <c r="E25" s="215">
        <v>134</v>
      </c>
      <c r="F25" s="215">
        <v>131</v>
      </c>
      <c r="G25" s="387" t="s">
        <v>594</v>
      </c>
      <c r="H25" s="281" t="s">
        <v>372</v>
      </c>
    </row>
    <row r="26" spans="1:19" s="125" customFormat="1" ht="24.95" customHeight="1" x14ac:dyDescent="0.2">
      <c r="A26" s="273" t="s">
        <v>552</v>
      </c>
      <c r="B26" s="274" t="s">
        <v>561</v>
      </c>
      <c r="C26" s="214" t="s">
        <v>540</v>
      </c>
      <c r="D26" s="214">
        <v>75</v>
      </c>
      <c r="E26" s="214">
        <v>70</v>
      </c>
      <c r="F26" s="214">
        <v>74</v>
      </c>
      <c r="G26" s="381" t="s">
        <v>550</v>
      </c>
      <c r="H26" s="284" t="s">
        <v>552</v>
      </c>
    </row>
    <row r="27" spans="1:19" s="125" customFormat="1" ht="24.95" customHeight="1" x14ac:dyDescent="0.2">
      <c r="A27" s="278" t="s">
        <v>553</v>
      </c>
      <c r="B27" s="279" t="s">
        <v>636</v>
      </c>
      <c r="C27" s="215" t="s">
        <v>540</v>
      </c>
      <c r="D27" s="215">
        <v>15</v>
      </c>
      <c r="E27" s="215">
        <v>15</v>
      </c>
      <c r="F27" s="215">
        <v>20</v>
      </c>
      <c r="G27" s="387" t="s">
        <v>551</v>
      </c>
      <c r="H27" s="281" t="s">
        <v>553</v>
      </c>
    </row>
    <row r="28" spans="1:19" s="226" customFormat="1" ht="24.95" customHeight="1" x14ac:dyDescent="0.2">
      <c r="A28" s="273" t="s">
        <v>554</v>
      </c>
      <c r="B28" s="274" t="s">
        <v>562</v>
      </c>
      <c r="C28" s="214" t="s">
        <v>540</v>
      </c>
      <c r="D28" s="214" t="s">
        <v>540</v>
      </c>
      <c r="E28" s="214">
        <v>230</v>
      </c>
      <c r="F28" s="214">
        <v>284</v>
      </c>
      <c r="G28" s="381" t="s">
        <v>555</v>
      </c>
      <c r="H28" s="284" t="s">
        <v>554</v>
      </c>
    </row>
    <row r="29" spans="1:19" s="125" customFormat="1" ht="32.25" customHeight="1" x14ac:dyDescent="0.2">
      <c r="A29" s="725" t="s">
        <v>282</v>
      </c>
      <c r="B29" s="725"/>
      <c r="C29" s="365">
        <f t="shared" ref="C29:F29" si="0">SUM(C9:C28)</f>
        <v>2373</v>
      </c>
      <c r="D29" s="365">
        <f t="shared" si="0"/>
        <v>2223</v>
      </c>
      <c r="E29" s="365">
        <f t="shared" si="0"/>
        <v>2498</v>
      </c>
      <c r="F29" s="365">
        <f t="shared" si="0"/>
        <v>2778</v>
      </c>
      <c r="G29" s="726" t="s">
        <v>591</v>
      </c>
      <c r="H29" s="726"/>
    </row>
    <row r="30" spans="1:19" s="125" customFormat="1" ht="36" customHeight="1" x14ac:dyDescent="0.2">
      <c r="A30" s="722" t="s">
        <v>483</v>
      </c>
      <c r="B30" s="722"/>
      <c r="C30" s="258">
        <v>254</v>
      </c>
      <c r="D30" s="258">
        <v>327</v>
      </c>
      <c r="E30" s="258">
        <v>358</v>
      </c>
      <c r="F30" s="258">
        <v>356</v>
      </c>
      <c r="G30" s="723" t="s">
        <v>592</v>
      </c>
      <c r="H30" s="723"/>
    </row>
    <row r="31" spans="1:19" s="125" customFormat="1" ht="32.25" customHeight="1" x14ac:dyDescent="0.2">
      <c r="A31" s="727" t="s">
        <v>285</v>
      </c>
      <c r="B31" s="727"/>
      <c r="C31" s="365">
        <f>C29+C30</f>
        <v>2627</v>
      </c>
      <c r="D31" s="365">
        <f>D29+D30</f>
        <v>2550</v>
      </c>
      <c r="E31" s="365">
        <f>E29+E30</f>
        <v>2856</v>
      </c>
      <c r="F31" s="365">
        <f>F29+F30</f>
        <v>3134</v>
      </c>
      <c r="G31" s="728" t="s">
        <v>301</v>
      </c>
      <c r="H31" s="728"/>
    </row>
    <row r="32" spans="1:19" s="71" customFormat="1" x14ac:dyDescent="0.2">
      <c r="A32" s="498" t="s">
        <v>673</v>
      </c>
      <c r="B32" s="498"/>
      <c r="C32" s="499"/>
      <c r="D32" s="500"/>
      <c r="E32" s="499"/>
      <c r="F32" s="499"/>
      <c r="G32" s="500"/>
      <c r="H32" s="501" t="s">
        <v>669</v>
      </c>
      <c r="I32" s="488"/>
      <c r="J32" s="487"/>
      <c r="K32" s="488"/>
      <c r="L32" s="489"/>
      <c r="M32" s="490"/>
      <c r="N32" s="490"/>
      <c r="P32" s="490"/>
      <c r="Q32" s="494"/>
      <c r="S32" s="494"/>
    </row>
    <row r="33" spans="1:8" x14ac:dyDescent="0.2">
      <c r="A33" s="729" t="s">
        <v>589</v>
      </c>
      <c r="B33" s="729"/>
      <c r="C33" s="234"/>
      <c r="D33" s="234"/>
      <c r="E33" s="234"/>
      <c r="F33" s="234"/>
      <c r="G33" s="730" t="s">
        <v>654</v>
      </c>
      <c r="H33" s="730"/>
    </row>
    <row r="35" spans="1:8" x14ac:dyDescent="0.2">
      <c r="C35" s="724" t="s">
        <v>563</v>
      </c>
      <c r="D35" s="724"/>
      <c r="E35" s="724"/>
      <c r="F35" s="724"/>
      <c r="G35" s="724"/>
    </row>
    <row r="36" spans="1:8" x14ac:dyDescent="0.2">
      <c r="C36" s="724"/>
      <c r="D36" s="724"/>
      <c r="E36" s="724"/>
      <c r="F36" s="724"/>
      <c r="G36" s="724"/>
    </row>
    <row r="37" spans="1:8" x14ac:dyDescent="0.2">
      <c r="C37" s="724"/>
      <c r="D37" s="724"/>
      <c r="E37" s="724"/>
      <c r="F37" s="724"/>
      <c r="G37" s="724"/>
    </row>
  </sheetData>
  <mergeCells count="17">
    <mergeCell ref="A1:H1"/>
    <mergeCell ref="A2:H2"/>
    <mergeCell ref="A3:H3"/>
    <mergeCell ref="A4:H4"/>
    <mergeCell ref="A5:B5"/>
    <mergeCell ref="G5:H5"/>
    <mergeCell ref="A6:B8"/>
    <mergeCell ref="G6:H8"/>
    <mergeCell ref="A30:B30"/>
    <mergeCell ref="G30:H30"/>
    <mergeCell ref="C35:G37"/>
    <mergeCell ref="A29:B29"/>
    <mergeCell ref="G29:H29"/>
    <mergeCell ref="A31:B31"/>
    <mergeCell ref="G31:H31"/>
    <mergeCell ref="A33:B33"/>
    <mergeCell ref="G33:H33"/>
  </mergeCells>
  <printOptions horizontalCentered="1" verticalCentered="1"/>
  <pageMargins left="0" right="0" top="0" bottom="0" header="0" footer="0"/>
  <pageSetup paperSize="9" scale="90"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7"/>
  <sheetViews>
    <sheetView showGridLines="0" rightToLeft="1" view="pageBreakPreview" zoomScaleNormal="75" zoomScaleSheetLayoutView="100" workbookViewId="0">
      <selection activeCell="H21" sqref="H21"/>
    </sheetView>
  </sheetViews>
  <sheetFormatPr defaultColWidth="9.140625" defaultRowHeight="15" x14ac:dyDescent="0.2"/>
  <cols>
    <col min="1" max="1" width="26.140625" style="20" customWidth="1"/>
    <col min="2" max="4" width="11.85546875" style="224" customWidth="1"/>
    <col min="5" max="5" width="28.7109375" style="20" customWidth="1"/>
    <col min="6" max="16384" width="9.140625" style="31"/>
  </cols>
  <sheetData>
    <row r="1" spans="1:6" s="223" customFormat="1" ht="44.25" customHeight="1" x14ac:dyDescent="0.2">
      <c r="A1" s="736" t="s">
        <v>652</v>
      </c>
      <c r="B1" s="736"/>
      <c r="C1" s="736"/>
      <c r="D1" s="736"/>
      <c r="E1" s="736"/>
      <c r="F1" s="34"/>
    </row>
    <row r="2" spans="1:6" s="223" customFormat="1" ht="17.25" customHeight="1" x14ac:dyDescent="0.2">
      <c r="A2" s="737">
        <v>2019</v>
      </c>
      <c r="B2" s="737"/>
      <c r="C2" s="737"/>
      <c r="D2" s="737"/>
      <c r="E2" s="737"/>
      <c r="F2" s="35"/>
    </row>
    <row r="3" spans="1:6" s="223" customFormat="1" ht="36.75" customHeight="1" x14ac:dyDescent="0.2">
      <c r="A3" s="738" t="s">
        <v>196</v>
      </c>
      <c r="B3" s="738"/>
      <c r="C3" s="738"/>
      <c r="D3" s="738"/>
      <c r="E3" s="738"/>
      <c r="F3" s="36"/>
    </row>
    <row r="4" spans="1:6" s="223" customFormat="1" ht="15.75" x14ac:dyDescent="0.2">
      <c r="A4" s="738">
        <v>2019</v>
      </c>
      <c r="B4" s="738"/>
      <c r="C4" s="738"/>
      <c r="D4" s="738"/>
      <c r="E4" s="738"/>
      <c r="F4" s="36"/>
    </row>
    <row r="5" spans="1:6" s="223" customFormat="1" ht="15.75" customHeight="1" x14ac:dyDescent="0.2">
      <c r="A5" s="30" t="s">
        <v>508</v>
      </c>
      <c r="B5" s="632"/>
      <c r="C5" s="632"/>
      <c r="D5" s="632"/>
      <c r="E5" s="56" t="s">
        <v>509</v>
      </c>
      <c r="F5" s="632"/>
    </row>
    <row r="6" spans="1:6" s="619" customFormat="1" ht="22.5" customHeight="1" x14ac:dyDescent="0.2">
      <c r="A6" s="739" t="s">
        <v>405</v>
      </c>
      <c r="B6" s="742" t="s">
        <v>596</v>
      </c>
      <c r="C6" s="742" t="s">
        <v>595</v>
      </c>
      <c r="D6" s="742" t="s">
        <v>406</v>
      </c>
      <c r="E6" s="745" t="s">
        <v>404</v>
      </c>
    </row>
    <row r="7" spans="1:6" s="619" customFormat="1" ht="19.5" customHeight="1" x14ac:dyDescent="0.2">
      <c r="A7" s="740"/>
      <c r="B7" s="743"/>
      <c r="C7" s="743"/>
      <c r="D7" s="743"/>
      <c r="E7" s="746"/>
    </row>
    <row r="8" spans="1:6" s="619" customFormat="1" ht="14.25" customHeight="1" x14ac:dyDescent="0.2">
      <c r="A8" s="741"/>
      <c r="B8" s="744"/>
      <c r="C8" s="744"/>
      <c r="D8" s="744"/>
      <c r="E8" s="747"/>
    </row>
    <row r="9" spans="1:6" s="223" customFormat="1" ht="25.5" customHeight="1" thickBot="1" x14ac:dyDescent="0.25">
      <c r="A9" s="614" t="s">
        <v>38</v>
      </c>
      <c r="B9" s="613">
        <v>418</v>
      </c>
      <c r="C9" s="613">
        <v>65</v>
      </c>
      <c r="D9" s="612">
        <f t="shared" ref="D9:D29" si="0">B9+C9</f>
        <v>483</v>
      </c>
      <c r="E9" s="243" t="s">
        <v>179</v>
      </c>
    </row>
    <row r="10" spans="1:6" s="223" customFormat="1" ht="25.5" customHeight="1" thickTop="1" thickBot="1" x14ac:dyDescent="0.25">
      <c r="A10" s="618" t="s">
        <v>39</v>
      </c>
      <c r="B10" s="617">
        <v>365</v>
      </c>
      <c r="C10" s="617">
        <v>76</v>
      </c>
      <c r="D10" s="616">
        <f t="shared" si="0"/>
        <v>441</v>
      </c>
      <c r="E10" s="240" t="s">
        <v>180</v>
      </c>
    </row>
    <row r="11" spans="1:6" s="223" customFormat="1" ht="25.5" customHeight="1" thickTop="1" thickBot="1" x14ac:dyDescent="0.25">
      <c r="A11" s="614" t="s">
        <v>40</v>
      </c>
      <c r="B11" s="613">
        <v>314</v>
      </c>
      <c r="C11" s="613">
        <v>62</v>
      </c>
      <c r="D11" s="612">
        <f t="shared" si="0"/>
        <v>376</v>
      </c>
      <c r="E11" s="243" t="s">
        <v>182</v>
      </c>
    </row>
    <row r="12" spans="1:6" s="223" customFormat="1" ht="25.5" customHeight="1" thickTop="1" thickBot="1" x14ac:dyDescent="0.25">
      <c r="A12" s="618" t="s">
        <v>41</v>
      </c>
      <c r="B12" s="617">
        <v>342</v>
      </c>
      <c r="C12" s="617">
        <v>102</v>
      </c>
      <c r="D12" s="616">
        <f t="shared" si="0"/>
        <v>444</v>
      </c>
      <c r="E12" s="240" t="s">
        <v>181</v>
      </c>
    </row>
    <row r="13" spans="1:6" s="223" customFormat="1" ht="25.5" customHeight="1" thickTop="1" thickBot="1" x14ac:dyDescent="0.25">
      <c r="A13" s="614" t="s">
        <v>42</v>
      </c>
      <c r="B13" s="613">
        <v>27</v>
      </c>
      <c r="C13" s="613">
        <v>1</v>
      </c>
      <c r="D13" s="612">
        <f t="shared" si="0"/>
        <v>28</v>
      </c>
      <c r="E13" s="243" t="s">
        <v>43</v>
      </c>
    </row>
    <row r="14" spans="1:6" s="223" customFormat="1" ht="25.5" customHeight="1" thickTop="1" thickBot="1" x14ac:dyDescent="0.25">
      <c r="A14" s="618" t="s">
        <v>44</v>
      </c>
      <c r="B14" s="617">
        <v>0</v>
      </c>
      <c r="C14" s="617">
        <v>0</v>
      </c>
      <c r="D14" s="616">
        <f t="shared" si="0"/>
        <v>0</v>
      </c>
      <c r="E14" s="240" t="s">
        <v>45</v>
      </c>
    </row>
    <row r="15" spans="1:6" s="223" customFormat="1" ht="25.5" customHeight="1" thickTop="1" thickBot="1" x14ac:dyDescent="0.25">
      <c r="A15" s="614" t="s">
        <v>46</v>
      </c>
      <c r="B15" s="613">
        <v>4</v>
      </c>
      <c r="C15" s="613">
        <v>1</v>
      </c>
      <c r="D15" s="612">
        <f t="shared" si="0"/>
        <v>5</v>
      </c>
      <c r="E15" s="243" t="s">
        <v>47</v>
      </c>
    </row>
    <row r="16" spans="1:6" s="223" customFormat="1" ht="25.5" customHeight="1" thickTop="1" thickBot="1" x14ac:dyDescent="0.25">
      <c r="A16" s="618" t="s">
        <v>48</v>
      </c>
      <c r="B16" s="617">
        <v>1</v>
      </c>
      <c r="C16" s="617">
        <v>0</v>
      </c>
      <c r="D16" s="616">
        <f t="shared" si="0"/>
        <v>1</v>
      </c>
      <c r="E16" s="240" t="s">
        <v>183</v>
      </c>
    </row>
    <row r="17" spans="1:5" s="223" customFormat="1" ht="25.5" customHeight="1" thickTop="1" thickBot="1" x14ac:dyDescent="0.25">
      <c r="A17" s="614" t="s">
        <v>49</v>
      </c>
      <c r="B17" s="613">
        <v>1383</v>
      </c>
      <c r="C17" s="613">
        <v>501</v>
      </c>
      <c r="D17" s="612">
        <f t="shared" si="0"/>
        <v>1884</v>
      </c>
      <c r="E17" s="243" t="s">
        <v>50</v>
      </c>
    </row>
    <row r="18" spans="1:5" s="223" customFormat="1" ht="25.5" customHeight="1" thickTop="1" thickBot="1" x14ac:dyDescent="0.25">
      <c r="A18" s="618" t="s">
        <v>625</v>
      </c>
      <c r="B18" s="617">
        <v>14</v>
      </c>
      <c r="C18" s="617">
        <v>11</v>
      </c>
      <c r="D18" s="616">
        <f t="shared" si="0"/>
        <v>25</v>
      </c>
      <c r="E18" s="240" t="s">
        <v>451</v>
      </c>
    </row>
    <row r="19" spans="1:5" s="223" customFormat="1" ht="25.5" customHeight="1" thickTop="1" thickBot="1" x14ac:dyDescent="0.25">
      <c r="A19" s="614" t="s">
        <v>160</v>
      </c>
      <c r="B19" s="613">
        <v>0</v>
      </c>
      <c r="C19" s="613">
        <v>0</v>
      </c>
      <c r="D19" s="612">
        <f t="shared" si="0"/>
        <v>0</v>
      </c>
      <c r="E19" s="243" t="s">
        <v>184</v>
      </c>
    </row>
    <row r="20" spans="1:5" s="223" customFormat="1" ht="25.5" customHeight="1" thickTop="1" thickBot="1" x14ac:dyDescent="0.25">
      <c r="A20" s="618" t="s">
        <v>51</v>
      </c>
      <c r="B20" s="617">
        <v>48</v>
      </c>
      <c r="C20" s="617">
        <v>6</v>
      </c>
      <c r="D20" s="616">
        <f t="shared" si="0"/>
        <v>54</v>
      </c>
      <c r="E20" s="240" t="s">
        <v>185</v>
      </c>
    </row>
    <row r="21" spans="1:5" s="223" customFormat="1" ht="25.5" customHeight="1" thickTop="1" thickBot="1" x14ac:dyDescent="0.25">
      <c r="A21" s="614" t="s">
        <v>626</v>
      </c>
      <c r="B21" s="613">
        <v>264</v>
      </c>
      <c r="C21" s="613">
        <v>404</v>
      </c>
      <c r="D21" s="612">
        <f t="shared" si="0"/>
        <v>668</v>
      </c>
      <c r="E21" s="243" t="s">
        <v>452</v>
      </c>
    </row>
    <row r="22" spans="1:5" s="223" customFormat="1" ht="25.5" customHeight="1" thickTop="1" thickBot="1" x14ac:dyDescent="0.25">
      <c r="A22" s="618" t="s">
        <v>52</v>
      </c>
      <c r="B22" s="617">
        <v>0</v>
      </c>
      <c r="C22" s="617">
        <v>0</v>
      </c>
      <c r="D22" s="616">
        <f t="shared" si="0"/>
        <v>0</v>
      </c>
      <c r="E22" s="240" t="s">
        <v>453</v>
      </c>
    </row>
    <row r="23" spans="1:5" s="223" customFormat="1" ht="25.5" customHeight="1" thickTop="1" thickBot="1" x14ac:dyDescent="0.25">
      <c r="A23" s="614" t="s">
        <v>627</v>
      </c>
      <c r="B23" s="613">
        <v>1763</v>
      </c>
      <c r="C23" s="613">
        <v>205</v>
      </c>
      <c r="D23" s="612">
        <f t="shared" si="0"/>
        <v>1968</v>
      </c>
      <c r="E23" s="243" t="s">
        <v>454</v>
      </c>
    </row>
    <row r="24" spans="1:5" s="223" customFormat="1" ht="25.5" customHeight="1" thickTop="1" thickBot="1" x14ac:dyDescent="0.25">
      <c r="A24" s="618" t="s">
        <v>198</v>
      </c>
      <c r="B24" s="617">
        <v>128</v>
      </c>
      <c r="C24" s="617">
        <v>83</v>
      </c>
      <c r="D24" s="616">
        <f t="shared" si="0"/>
        <v>211</v>
      </c>
      <c r="E24" s="240" t="s">
        <v>186</v>
      </c>
    </row>
    <row r="25" spans="1:5" s="223" customFormat="1" ht="25.5" customHeight="1" thickTop="1" thickBot="1" x14ac:dyDescent="0.25">
      <c r="A25" s="614" t="s">
        <v>65</v>
      </c>
      <c r="B25" s="613">
        <v>1910</v>
      </c>
      <c r="C25" s="613">
        <v>454</v>
      </c>
      <c r="D25" s="612">
        <f t="shared" si="0"/>
        <v>2364</v>
      </c>
      <c r="E25" s="243" t="s">
        <v>64</v>
      </c>
    </row>
    <row r="26" spans="1:5" s="223" customFormat="1" ht="25.5" customHeight="1" thickTop="1" thickBot="1" x14ac:dyDescent="0.25">
      <c r="A26" s="631" t="s">
        <v>374</v>
      </c>
      <c r="B26" s="605">
        <v>0</v>
      </c>
      <c r="C26" s="605">
        <v>0</v>
      </c>
      <c r="D26" s="616">
        <f t="shared" si="0"/>
        <v>0</v>
      </c>
      <c r="E26" s="256" t="s">
        <v>376</v>
      </c>
    </row>
    <row r="27" spans="1:5" s="223" customFormat="1" ht="25.5" customHeight="1" thickTop="1" thickBot="1" x14ac:dyDescent="0.25">
      <c r="A27" s="610" t="s">
        <v>96</v>
      </c>
      <c r="B27" s="609">
        <v>372</v>
      </c>
      <c r="C27" s="609">
        <v>60</v>
      </c>
      <c r="D27" s="612">
        <f t="shared" si="0"/>
        <v>432</v>
      </c>
      <c r="E27" s="257" t="s">
        <v>118</v>
      </c>
    </row>
    <row r="28" spans="1:5" s="223" customFormat="1" ht="25.5" customHeight="1" thickTop="1" thickBot="1" x14ac:dyDescent="0.25">
      <c r="A28" s="606" t="s">
        <v>375</v>
      </c>
      <c r="B28" s="605">
        <v>387</v>
      </c>
      <c r="C28" s="605">
        <v>266</v>
      </c>
      <c r="D28" s="616">
        <f t="shared" si="0"/>
        <v>653</v>
      </c>
      <c r="E28" s="256" t="s">
        <v>377</v>
      </c>
    </row>
    <row r="29" spans="1:5" s="628" customFormat="1" ht="25.5" customHeight="1" thickTop="1" x14ac:dyDescent="0.2">
      <c r="A29" s="630" t="s">
        <v>1</v>
      </c>
      <c r="B29" s="609">
        <v>6122</v>
      </c>
      <c r="C29" s="609">
        <v>4692</v>
      </c>
      <c r="D29" s="629">
        <f t="shared" si="0"/>
        <v>10814</v>
      </c>
      <c r="E29" s="257" t="s">
        <v>2</v>
      </c>
    </row>
    <row r="30" spans="1:5" s="223" customFormat="1" ht="23.25" customHeight="1" x14ac:dyDescent="0.2">
      <c r="A30" s="627" t="s">
        <v>0</v>
      </c>
      <c r="B30" s="626">
        <f>SUM(B9:B29)</f>
        <v>13862</v>
      </c>
      <c r="C30" s="626">
        <f>SUM(C9:C29)</f>
        <v>6989</v>
      </c>
      <c r="D30" s="625">
        <f>SUM(D9:D29)</f>
        <v>20851</v>
      </c>
      <c r="E30" s="259" t="s">
        <v>5</v>
      </c>
    </row>
    <row r="31" spans="1:5" x14ac:dyDescent="0.25">
      <c r="A31" s="598"/>
      <c r="B31" s="392"/>
      <c r="C31" s="735"/>
      <c r="D31" s="735"/>
      <c r="E31" s="735"/>
    </row>
    <row r="37" spans="2:3" x14ac:dyDescent="0.2">
      <c r="B37" s="458"/>
      <c r="C37" s="458"/>
    </row>
  </sheetData>
  <mergeCells count="10">
    <mergeCell ref="C31:E31"/>
    <mergeCell ref="A1:E1"/>
    <mergeCell ref="A2:E2"/>
    <mergeCell ref="A3:E3"/>
    <mergeCell ref="A4:E4"/>
    <mergeCell ref="A6:A8"/>
    <mergeCell ref="B6:B8"/>
    <mergeCell ref="C6:C8"/>
    <mergeCell ref="D6:D8"/>
    <mergeCell ref="E6:E8"/>
  </mergeCells>
  <printOptions horizontalCentered="1" verticalCentered="1"/>
  <pageMargins left="0" right="0" top="0" bottom="0" header="0" footer="0"/>
  <pageSetup paperSize="9" orientation="portrait" r:id="rId1"/>
  <headerFooter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5"/>
  <sheetViews>
    <sheetView showGridLines="0" rightToLeft="1" view="pageBreakPreview" zoomScaleNormal="100" zoomScaleSheetLayoutView="100" workbookViewId="0">
      <selection activeCell="L18" sqref="L18"/>
    </sheetView>
  </sheetViews>
  <sheetFormatPr defaultRowHeight="15" x14ac:dyDescent="0.2"/>
  <cols>
    <col min="1" max="1" width="4.5703125" style="132" customWidth="1"/>
    <col min="2" max="2" width="26.5703125" style="132" customWidth="1"/>
    <col min="3" max="3" width="11" style="129" customWidth="1"/>
    <col min="4" max="6" width="11" style="229" customWidth="1"/>
    <col min="7" max="7" width="30.7109375" style="132" customWidth="1"/>
    <col min="8" max="8" width="4" style="134" customWidth="1"/>
    <col min="9" max="9" width="11.140625" style="40" customWidth="1"/>
    <col min="10" max="253" width="9.140625" style="40"/>
    <col min="254" max="254" width="3.140625" style="40" customWidth="1"/>
    <col min="255" max="255" width="26.7109375" style="40" customWidth="1"/>
    <col min="256" max="260" width="7.7109375" style="40" customWidth="1"/>
    <col min="261" max="261" width="26.7109375" style="40" customWidth="1"/>
    <col min="262" max="262" width="2.42578125" style="40" customWidth="1"/>
    <col min="263" max="509" width="9.140625" style="40"/>
    <col min="510" max="510" width="3.140625" style="40" customWidth="1"/>
    <col min="511" max="511" width="26.7109375" style="40" customWidth="1"/>
    <col min="512" max="516" width="7.7109375" style="40" customWidth="1"/>
    <col min="517" max="517" width="26.7109375" style="40" customWidth="1"/>
    <col min="518" max="518" width="2.42578125" style="40" customWidth="1"/>
    <col min="519" max="765" width="9.140625" style="40"/>
    <col min="766" max="766" width="3.140625" style="40" customWidth="1"/>
    <col min="767" max="767" width="26.7109375" style="40" customWidth="1"/>
    <col min="768" max="772" width="7.7109375" style="40" customWidth="1"/>
    <col min="773" max="773" width="26.7109375" style="40" customWidth="1"/>
    <col min="774" max="774" width="2.42578125" style="40" customWidth="1"/>
    <col min="775" max="1021" width="9.140625" style="40"/>
    <col min="1022" max="1022" width="3.140625" style="40" customWidth="1"/>
    <col min="1023" max="1023" width="26.7109375" style="40" customWidth="1"/>
    <col min="1024" max="1028" width="7.7109375" style="40" customWidth="1"/>
    <col min="1029" max="1029" width="26.7109375" style="40" customWidth="1"/>
    <col min="1030" max="1030" width="2.42578125" style="40" customWidth="1"/>
    <col min="1031" max="1277" width="9.140625" style="40"/>
    <col min="1278" max="1278" width="3.140625" style="40" customWidth="1"/>
    <col min="1279" max="1279" width="26.7109375" style="40" customWidth="1"/>
    <col min="1280" max="1284" width="7.7109375" style="40" customWidth="1"/>
    <col min="1285" max="1285" width="26.7109375" style="40" customWidth="1"/>
    <col min="1286" max="1286" width="2.42578125" style="40" customWidth="1"/>
    <col min="1287" max="1533" width="9.140625" style="40"/>
    <col min="1534" max="1534" width="3.140625" style="40" customWidth="1"/>
    <col min="1535" max="1535" width="26.7109375" style="40" customWidth="1"/>
    <col min="1536" max="1540" width="7.7109375" style="40" customWidth="1"/>
    <col min="1541" max="1541" width="26.7109375" style="40" customWidth="1"/>
    <col min="1542" max="1542" width="2.42578125" style="40" customWidth="1"/>
    <col min="1543" max="1789" width="9.140625" style="40"/>
    <col min="1790" max="1790" width="3.140625" style="40" customWidth="1"/>
    <col min="1791" max="1791" width="26.7109375" style="40" customWidth="1"/>
    <col min="1792" max="1796" width="7.7109375" style="40" customWidth="1"/>
    <col min="1797" max="1797" width="26.7109375" style="40" customWidth="1"/>
    <col min="1798" max="1798" width="2.42578125" style="40" customWidth="1"/>
    <col min="1799" max="2045" width="9.140625" style="40"/>
    <col min="2046" max="2046" width="3.140625" style="40" customWidth="1"/>
    <col min="2047" max="2047" width="26.7109375" style="40" customWidth="1"/>
    <col min="2048" max="2052" width="7.7109375" style="40" customWidth="1"/>
    <col min="2053" max="2053" width="26.7109375" style="40" customWidth="1"/>
    <col min="2054" max="2054" width="2.42578125" style="40" customWidth="1"/>
    <col min="2055" max="2301" width="9.140625" style="40"/>
    <col min="2302" max="2302" width="3.140625" style="40" customWidth="1"/>
    <col min="2303" max="2303" width="26.7109375" style="40" customWidth="1"/>
    <col min="2304" max="2308" width="7.7109375" style="40" customWidth="1"/>
    <col min="2309" max="2309" width="26.7109375" style="40" customWidth="1"/>
    <col min="2310" max="2310" width="2.42578125" style="40" customWidth="1"/>
    <col min="2311" max="2557" width="9.140625" style="40"/>
    <col min="2558" max="2558" width="3.140625" style="40" customWidth="1"/>
    <col min="2559" max="2559" width="26.7109375" style="40" customWidth="1"/>
    <col min="2560" max="2564" width="7.7109375" style="40" customWidth="1"/>
    <col min="2565" max="2565" width="26.7109375" style="40" customWidth="1"/>
    <col min="2566" max="2566" width="2.42578125" style="40" customWidth="1"/>
    <col min="2567" max="2813" width="9.140625" style="40"/>
    <col min="2814" max="2814" width="3.140625" style="40" customWidth="1"/>
    <col min="2815" max="2815" width="26.7109375" style="40" customWidth="1"/>
    <col min="2816" max="2820" width="7.7109375" style="40" customWidth="1"/>
    <col min="2821" max="2821" width="26.7109375" style="40" customWidth="1"/>
    <col min="2822" max="2822" width="2.42578125" style="40" customWidth="1"/>
    <col min="2823" max="3069" width="9.140625" style="40"/>
    <col min="3070" max="3070" width="3.140625" style="40" customWidth="1"/>
    <col min="3071" max="3071" width="26.7109375" style="40" customWidth="1"/>
    <col min="3072" max="3076" width="7.7109375" style="40" customWidth="1"/>
    <col min="3077" max="3077" width="26.7109375" style="40" customWidth="1"/>
    <col min="3078" max="3078" width="2.42578125" style="40" customWidth="1"/>
    <col min="3079" max="3325" width="9.140625" style="40"/>
    <col min="3326" max="3326" width="3.140625" style="40" customWidth="1"/>
    <col min="3327" max="3327" width="26.7109375" style="40" customWidth="1"/>
    <col min="3328" max="3332" width="7.7109375" style="40" customWidth="1"/>
    <col min="3333" max="3333" width="26.7109375" style="40" customWidth="1"/>
    <col min="3334" max="3334" width="2.42578125" style="40" customWidth="1"/>
    <col min="3335" max="3581" width="9.140625" style="40"/>
    <col min="3582" max="3582" width="3.140625" style="40" customWidth="1"/>
    <col min="3583" max="3583" width="26.7109375" style="40" customWidth="1"/>
    <col min="3584" max="3588" width="7.7109375" style="40" customWidth="1"/>
    <col min="3589" max="3589" width="26.7109375" style="40" customWidth="1"/>
    <col min="3590" max="3590" width="2.42578125" style="40" customWidth="1"/>
    <col min="3591" max="3837" width="9.140625" style="40"/>
    <col min="3838" max="3838" width="3.140625" style="40" customWidth="1"/>
    <col min="3839" max="3839" width="26.7109375" style="40" customWidth="1"/>
    <col min="3840" max="3844" width="7.7109375" style="40" customWidth="1"/>
    <col min="3845" max="3845" width="26.7109375" style="40" customWidth="1"/>
    <col min="3846" max="3846" width="2.42578125" style="40" customWidth="1"/>
    <col min="3847" max="4093" width="9.140625" style="40"/>
    <col min="4094" max="4094" width="3.140625" style="40" customWidth="1"/>
    <col min="4095" max="4095" width="26.7109375" style="40" customWidth="1"/>
    <col min="4096" max="4100" width="7.7109375" style="40" customWidth="1"/>
    <col min="4101" max="4101" width="26.7109375" style="40" customWidth="1"/>
    <col min="4102" max="4102" width="2.42578125" style="40" customWidth="1"/>
    <col min="4103" max="4349" width="9.140625" style="40"/>
    <col min="4350" max="4350" width="3.140625" style="40" customWidth="1"/>
    <col min="4351" max="4351" width="26.7109375" style="40" customWidth="1"/>
    <col min="4352" max="4356" width="7.7109375" style="40" customWidth="1"/>
    <col min="4357" max="4357" width="26.7109375" style="40" customWidth="1"/>
    <col min="4358" max="4358" width="2.42578125" style="40" customWidth="1"/>
    <col min="4359" max="4605" width="9.140625" style="40"/>
    <col min="4606" max="4606" width="3.140625" style="40" customWidth="1"/>
    <col min="4607" max="4607" width="26.7109375" style="40" customWidth="1"/>
    <col min="4608" max="4612" width="7.7109375" style="40" customWidth="1"/>
    <col min="4613" max="4613" width="26.7109375" style="40" customWidth="1"/>
    <col min="4614" max="4614" width="2.42578125" style="40" customWidth="1"/>
    <col min="4615" max="4861" width="9.140625" style="40"/>
    <col min="4862" max="4862" width="3.140625" style="40" customWidth="1"/>
    <col min="4863" max="4863" width="26.7109375" style="40" customWidth="1"/>
    <col min="4864" max="4868" width="7.7109375" style="40" customWidth="1"/>
    <col min="4869" max="4869" width="26.7109375" style="40" customWidth="1"/>
    <col min="4870" max="4870" width="2.42578125" style="40" customWidth="1"/>
    <col min="4871" max="5117" width="9.140625" style="40"/>
    <col min="5118" max="5118" width="3.140625" style="40" customWidth="1"/>
    <col min="5119" max="5119" width="26.7109375" style="40" customWidth="1"/>
    <col min="5120" max="5124" width="7.7109375" style="40" customWidth="1"/>
    <col min="5125" max="5125" width="26.7109375" style="40" customWidth="1"/>
    <col min="5126" max="5126" width="2.42578125" style="40" customWidth="1"/>
    <col min="5127" max="5373" width="9.140625" style="40"/>
    <col min="5374" max="5374" width="3.140625" style="40" customWidth="1"/>
    <col min="5375" max="5375" width="26.7109375" style="40" customWidth="1"/>
    <col min="5376" max="5380" width="7.7109375" style="40" customWidth="1"/>
    <col min="5381" max="5381" width="26.7109375" style="40" customWidth="1"/>
    <col min="5382" max="5382" width="2.42578125" style="40" customWidth="1"/>
    <col min="5383" max="5629" width="9.140625" style="40"/>
    <col min="5630" max="5630" width="3.140625" style="40" customWidth="1"/>
    <col min="5631" max="5631" width="26.7109375" style="40" customWidth="1"/>
    <col min="5632" max="5636" width="7.7109375" style="40" customWidth="1"/>
    <col min="5637" max="5637" width="26.7109375" style="40" customWidth="1"/>
    <col min="5638" max="5638" width="2.42578125" style="40" customWidth="1"/>
    <col min="5639" max="5885" width="9.140625" style="40"/>
    <col min="5886" max="5886" width="3.140625" style="40" customWidth="1"/>
    <col min="5887" max="5887" width="26.7109375" style="40" customWidth="1"/>
    <col min="5888" max="5892" width="7.7109375" style="40" customWidth="1"/>
    <col min="5893" max="5893" width="26.7109375" style="40" customWidth="1"/>
    <col min="5894" max="5894" width="2.42578125" style="40" customWidth="1"/>
    <col min="5895" max="6141" width="9.140625" style="40"/>
    <col min="6142" max="6142" width="3.140625" style="40" customWidth="1"/>
    <col min="6143" max="6143" width="26.7109375" style="40" customWidth="1"/>
    <col min="6144" max="6148" width="7.7109375" style="40" customWidth="1"/>
    <col min="6149" max="6149" width="26.7109375" style="40" customWidth="1"/>
    <col min="6150" max="6150" width="2.42578125" style="40" customWidth="1"/>
    <col min="6151" max="6397" width="9.140625" style="40"/>
    <col min="6398" max="6398" width="3.140625" style="40" customWidth="1"/>
    <col min="6399" max="6399" width="26.7109375" style="40" customWidth="1"/>
    <col min="6400" max="6404" width="7.7109375" style="40" customWidth="1"/>
    <col min="6405" max="6405" width="26.7109375" style="40" customWidth="1"/>
    <col min="6406" max="6406" width="2.42578125" style="40" customWidth="1"/>
    <col min="6407" max="6653" width="9.140625" style="40"/>
    <col min="6654" max="6654" width="3.140625" style="40" customWidth="1"/>
    <col min="6655" max="6655" width="26.7109375" style="40" customWidth="1"/>
    <col min="6656" max="6660" width="7.7109375" style="40" customWidth="1"/>
    <col min="6661" max="6661" width="26.7109375" style="40" customWidth="1"/>
    <col min="6662" max="6662" width="2.42578125" style="40" customWidth="1"/>
    <col min="6663" max="6909" width="9.140625" style="40"/>
    <col min="6910" max="6910" width="3.140625" style="40" customWidth="1"/>
    <col min="6911" max="6911" width="26.7109375" style="40" customWidth="1"/>
    <col min="6912" max="6916" width="7.7109375" style="40" customWidth="1"/>
    <col min="6917" max="6917" width="26.7109375" style="40" customWidth="1"/>
    <col min="6918" max="6918" width="2.42578125" style="40" customWidth="1"/>
    <col min="6919" max="7165" width="9.140625" style="40"/>
    <col min="7166" max="7166" width="3.140625" style="40" customWidth="1"/>
    <col min="7167" max="7167" width="26.7109375" style="40" customWidth="1"/>
    <col min="7168" max="7172" width="7.7109375" style="40" customWidth="1"/>
    <col min="7173" max="7173" width="26.7109375" style="40" customWidth="1"/>
    <col min="7174" max="7174" width="2.42578125" style="40" customWidth="1"/>
    <col min="7175" max="7421" width="9.140625" style="40"/>
    <col min="7422" max="7422" width="3.140625" style="40" customWidth="1"/>
    <col min="7423" max="7423" width="26.7109375" style="40" customWidth="1"/>
    <col min="7424" max="7428" width="7.7109375" style="40" customWidth="1"/>
    <col min="7429" max="7429" width="26.7109375" style="40" customWidth="1"/>
    <col min="7430" max="7430" width="2.42578125" style="40" customWidth="1"/>
    <col min="7431" max="7677" width="9.140625" style="40"/>
    <col min="7678" max="7678" width="3.140625" style="40" customWidth="1"/>
    <col min="7679" max="7679" width="26.7109375" style="40" customWidth="1"/>
    <col min="7680" max="7684" width="7.7109375" style="40" customWidth="1"/>
    <col min="7685" max="7685" width="26.7109375" style="40" customWidth="1"/>
    <col min="7686" max="7686" width="2.42578125" style="40" customWidth="1"/>
    <col min="7687" max="7933" width="9.140625" style="40"/>
    <col min="7934" max="7934" width="3.140625" style="40" customWidth="1"/>
    <col min="7935" max="7935" width="26.7109375" style="40" customWidth="1"/>
    <col min="7936" max="7940" width="7.7109375" style="40" customWidth="1"/>
    <col min="7941" max="7941" width="26.7109375" style="40" customWidth="1"/>
    <col min="7942" max="7942" width="2.42578125" style="40" customWidth="1"/>
    <col min="7943" max="8189" width="9.140625" style="40"/>
    <col min="8190" max="8190" width="3.140625" style="40" customWidth="1"/>
    <col min="8191" max="8191" width="26.7109375" style="40" customWidth="1"/>
    <col min="8192" max="8196" width="7.7109375" style="40" customWidth="1"/>
    <col min="8197" max="8197" width="26.7109375" style="40" customWidth="1"/>
    <col min="8198" max="8198" width="2.42578125" style="40" customWidth="1"/>
    <col min="8199" max="8445" width="9.140625" style="40"/>
    <col min="8446" max="8446" width="3.140625" style="40" customWidth="1"/>
    <col min="8447" max="8447" width="26.7109375" style="40" customWidth="1"/>
    <col min="8448" max="8452" width="7.7109375" style="40" customWidth="1"/>
    <col min="8453" max="8453" width="26.7109375" style="40" customWidth="1"/>
    <col min="8454" max="8454" width="2.42578125" style="40" customWidth="1"/>
    <col min="8455" max="8701" width="9.140625" style="40"/>
    <col min="8702" max="8702" width="3.140625" style="40" customWidth="1"/>
    <col min="8703" max="8703" width="26.7109375" style="40" customWidth="1"/>
    <col min="8704" max="8708" width="7.7109375" style="40" customWidth="1"/>
    <col min="8709" max="8709" width="26.7109375" style="40" customWidth="1"/>
    <col min="8710" max="8710" width="2.42578125" style="40" customWidth="1"/>
    <col min="8711" max="8957" width="9.140625" style="40"/>
    <col min="8958" max="8958" width="3.140625" style="40" customWidth="1"/>
    <col min="8959" max="8959" width="26.7109375" style="40" customWidth="1"/>
    <col min="8960" max="8964" width="7.7109375" style="40" customWidth="1"/>
    <col min="8965" max="8965" width="26.7109375" style="40" customWidth="1"/>
    <col min="8966" max="8966" width="2.42578125" style="40" customWidth="1"/>
    <col min="8967" max="9213" width="9.140625" style="40"/>
    <col min="9214" max="9214" width="3.140625" style="40" customWidth="1"/>
    <col min="9215" max="9215" width="26.7109375" style="40" customWidth="1"/>
    <col min="9216" max="9220" width="7.7109375" style="40" customWidth="1"/>
    <col min="9221" max="9221" width="26.7109375" style="40" customWidth="1"/>
    <col min="9222" max="9222" width="2.42578125" style="40" customWidth="1"/>
    <col min="9223" max="9469" width="9.140625" style="40"/>
    <col min="9470" max="9470" width="3.140625" style="40" customWidth="1"/>
    <col min="9471" max="9471" width="26.7109375" style="40" customWidth="1"/>
    <col min="9472" max="9476" width="7.7109375" style="40" customWidth="1"/>
    <col min="9477" max="9477" width="26.7109375" style="40" customWidth="1"/>
    <col min="9478" max="9478" width="2.42578125" style="40" customWidth="1"/>
    <col min="9479" max="9725" width="9.140625" style="40"/>
    <col min="9726" max="9726" width="3.140625" style="40" customWidth="1"/>
    <col min="9727" max="9727" width="26.7109375" style="40" customWidth="1"/>
    <col min="9728" max="9732" width="7.7109375" style="40" customWidth="1"/>
    <col min="9733" max="9733" width="26.7109375" style="40" customWidth="1"/>
    <col min="9734" max="9734" width="2.42578125" style="40" customWidth="1"/>
    <col min="9735" max="9981" width="9.140625" style="40"/>
    <col min="9982" max="9982" width="3.140625" style="40" customWidth="1"/>
    <col min="9983" max="9983" width="26.7109375" style="40" customWidth="1"/>
    <col min="9984" max="9988" width="7.7109375" style="40" customWidth="1"/>
    <col min="9989" max="9989" width="26.7109375" style="40" customWidth="1"/>
    <col min="9990" max="9990" width="2.42578125" style="40" customWidth="1"/>
    <col min="9991" max="10237" width="9.140625" style="40"/>
    <col min="10238" max="10238" width="3.140625" style="40" customWidth="1"/>
    <col min="10239" max="10239" width="26.7109375" style="40" customWidth="1"/>
    <col min="10240" max="10244" width="7.7109375" style="40" customWidth="1"/>
    <col min="10245" max="10245" width="26.7109375" style="40" customWidth="1"/>
    <col min="10246" max="10246" width="2.42578125" style="40" customWidth="1"/>
    <col min="10247" max="10493" width="9.140625" style="40"/>
    <col min="10494" max="10494" width="3.140625" style="40" customWidth="1"/>
    <col min="10495" max="10495" width="26.7109375" style="40" customWidth="1"/>
    <col min="10496" max="10500" width="7.7109375" style="40" customWidth="1"/>
    <col min="10501" max="10501" width="26.7109375" style="40" customWidth="1"/>
    <col min="10502" max="10502" width="2.42578125" style="40" customWidth="1"/>
    <col min="10503" max="10749" width="9.140625" style="40"/>
    <col min="10750" max="10750" width="3.140625" style="40" customWidth="1"/>
    <col min="10751" max="10751" width="26.7109375" style="40" customWidth="1"/>
    <col min="10752" max="10756" width="7.7109375" style="40" customWidth="1"/>
    <col min="10757" max="10757" width="26.7109375" style="40" customWidth="1"/>
    <col min="10758" max="10758" width="2.42578125" style="40" customWidth="1"/>
    <col min="10759" max="11005" width="9.140625" style="40"/>
    <col min="11006" max="11006" width="3.140625" style="40" customWidth="1"/>
    <col min="11007" max="11007" width="26.7109375" style="40" customWidth="1"/>
    <col min="11008" max="11012" width="7.7109375" style="40" customWidth="1"/>
    <col min="11013" max="11013" width="26.7109375" style="40" customWidth="1"/>
    <col min="11014" max="11014" width="2.42578125" style="40" customWidth="1"/>
    <col min="11015" max="11261" width="9.140625" style="40"/>
    <col min="11262" max="11262" width="3.140625" style="40" customWidth="1"/>
    <col min="11263" max="11263" width="26.7109375" style="40" customWidth="1"/>
    <col min="11264" max="11268" width="7.7109375" style="40" customWidth="1"/>
    <col min="11269" max="11269" width="26.7109375" style="40" customWidth="1"/>
    <col min="11270" max="11270" width="2.42578125" style="40" customWidth="1"/>
    <col min="11271" max="11517" width="9.140625" style="40"/>
    <col min="11518" max="11518" width="3.140625" style="40" customWidth="1"/>
    <col min="11519" max="11519" width="26.7109375" style="40" customWidth="1"/>
    <col min="11520" max="11524" width="7.7109375" style="40" customWidth="1"/>
    <col min="11525" max="11525" width="26.7109375" style="40" customWidth="1"/>
    <col min="11526" max="11526" width="2.42578125" style="40" customWidth="1"/>
    <col min="11527" max="11773" width="9.140625" style="40"/>
    <col min="11774" max="11774" width="3.140625" style="40" customWidth="1"/>
    <col min="11775" max="11775" width="26.7109375" style="40" customWidth="1"/>
    <col min="11776" max="11780" width="7.7109375" style="40" customWidth="1"/>
    <col min="11781" max="11781" width="26.7109375" style="40" customWidth="1"/>
    <col min="11782" max="11782" width="2.42578125" style="40" customWidth="1"/>
    <col min="11783" max="12029" width="9.140625" style="40"/>
    <col min="12030" max="12030" width="3.140625" style="40" customWidth="1"/>
    <col min="12031" max="12031" width="26.7109375" style="40" customWidth="1"/>
    <col min="12032" max="12036" width="7.7109375" style="40" customWidth="1"/>
    <col min="12037" max="12037" width="26.7109375" style="40" customWidth="1"/>
    <col min="12038" max="12038" width="2.42578125" style="40" customWidth="1"/>
    <col min="12039" max="12285" width="9.140625" style="40"/>
    <col min="12286" max="12286" width="3.140625" style="40" customWidth="1"/>
    <col min="12287" max="12287" width="26.7109375" style="40" customWidth="1"/>
    <col min="12288" max="12292" width="7.7109375" style="40" customWidth="1"/>
    <col min="12293" max="12293" width="26.7109375" style="40" customWidth="1"/>
    <col min="12294" max="12294" width="2.42578125" style="40" customWidth="1"/>
    <col min="12295" max="12541" width="9.140625" style="40"/>
    <col min="12542" max="12542" width="3.140625" style="40" customWidth="1"/>
    <col min="12543" max="12543" width="26.7109375" style="40" customWidth="1"/>
    <col min="12544" max="12548" width="7.7109375" style="40" customWidth="1"/>
    <col min="12549" max="12549" width="26.7109375" style="40" customWidth="1"/>
    <col min="12550" max="12550" width="2.42578125" style="40" customWidth="1"/>
    <col min="12551" max="12797" width="9.140625" style="40"/>
    <col min="12798" max="12798" width="3.140625" style="40" customWidth="1"/>
    <col min="12799" max="12799" width="26.7109375" style="40" customWidth="1"/>
    <col min="12800" max="12804" width="7.7109375" style="40" customWidth="1"/>
    <col min="12805" max="12805" width="26.7109375" style="40" customWidth="1"/>
    <col min="12806" max="12806" width="2.42578125" style="40" customWidth="1"/>
    <col min="12807" max="13053" width="9.140625" style="40"/>
    <col min="13054" max="13054" width="3.140625" style="40" customWidth="1"/>
    <col min="13055" max="13055" width="26.7109375" style="40" customWidth="1"/>
    <col min="13056" max="13060" width="7.7109375" style="40" customWidth="1"/>
    <col min="13061" max="13061" width="26.7109375" style="40" customWidth="1"/>
    <col min="13062" max="13062" width="2.42578125" style="40" customWidth="1"/>
    <col min="13063" max="13309" width="9.140625" style="40"/>
    <col min="13310" max="13310" width="3.140625" style="40" customWidth="1"/>
    <col min="13311" max="13311" width="26.7109375" style="40" customWidth="1"/>
    <col min="13312" max="13316" width="7.7109375" style="40" customWidth="1"/>
    <col min="13317" max="13317" width="26.7109375" style="40" customWidth="1"/>
    <col min="13318" max="13318" width="2.42578125" style="40" customWidth="1"/>
    <col min="13319" max="13565" width="9.140625" style="40"/>
    <col min="13566" max="13566" width="3.140625" style="40" customWidth="1"/>
    <col min="13567" max="13567" width="26.7109375" style="40" customWidth="1"/>
    <col min="13568" max="13572" width="7.7109375" style="40" customWidth="1"/>
    <col min="13573" max="13573" width="26.7109375" style="40" customWidth="1"/>
    <col min="13574" max="13574" width="2.42578125" style="40" customWidth="1"/>
    <col min="13575" max="13821" width="9.140625" style="40"/>
    <col min="13822" max="13822" width="3.140625" style="40" customWidth="1"/>
    <col min="13823" max="13823" width="26.7109375" style="40" customWidth="1"/>
    <col min="13824" max="13828" width="7.7109375" style="40" customWidth="1"/>
    <col min="13829" max="13829" width="26.7109375" style="40" customWidth="1"/>
    <col min="13830" max="13830" width="2.42578125" style="40" customWidth="1"/>
    <col min="13831" max="14077" width="9.140625" style="40"/>
    <col min="14078" max="14078" width="3.140625" style="40" customWidth="1"/>
    <col min="14079" max="14079" width="26.7109375" style="40" customWidth="1"/>
    <col min="14080" max="14084" width="7.7109375" style="40" customWidth="1"/>
    <col min="14085" max="14085" width="26.7109375" style="40" customWidth="1"/>
    <col min="14086" max="14086" width="2.42578125" style="40" customWidth="1"/>
    <col min="14087" max="14333" width="9.140625" style="40"/>
    <col min="14334" max="14334" width="3.140625" style="40" customWidth="1"/>
    <col min="14335" max="14335" width="26.7109375" style="40" customWidth="1"/>
    <col min="14336" max="14340" width="7.7109375" style="40" customWidth="1"/>
    <col min="14341" max="14341" width="26.7109375" style="40" customWidth="1"/>
    <col min="14342" max="14342" width="2.42578125" style="40" customWidth="1"/>
    <col min="14343" max="14589" width="9.140625" style="40"/>
    <col min="14590" max="14590" width="3.140625" style="40" customWidth="1"/>
    <col min="14591" max="14591" width="26.7109375" style="40" customWidth="1"/>
    <col min="14592" max="14596" width="7.7109375" style="40" customWidth="1"/>
    <col min="14597" max="14597" width="26.7109375" style="40" customWidth="1"/>
    <col min="14598" max="14598" width="2.42578125" style="40" customWidth="1"/>
    <col min="14599" max="14845" width="9.140625" style="40"/>
    <col min="14846" max="14846" width="3.140625" style="40" customWidth="1"/>
    <col min="14847" max="14847" width="26.7109375" style="40" customWidth="1"/>
    <col min="14848" max="14852" width="7.7109375" style="40" customWidth="1"/>
    <col min="14853" max="14853" width="26.7109375" style="40" customWidth="1"/>
    <col min="14854" max="14854" width="2.42578125" style="40" customWidth="1"/>
    <col min="14855" max="15101" width="9.140625" style="40"/>
    <col min="15102" max="15102" width="3.140625" style="40" customWidth="1"/>
    <col min="15103" max="15103" width="26.7109375" style="40" customWidth="1"/>
    <col min="15104" max="15108" width="7.7109375" style="40" customWidth="1"/>
    <col min="15109" max="15109" width="26.7109375" style="40" customWidth="1"/>
    <col min="15110" max="15110" width="2.42578125" style="40" customWidth="1"/>
    <col min="15111" max="15357" width="9.140625" style="40"/>
    <col min="15358" max="15358" width="3.140625" style="40" customWidth="1"/>
    <col min="15359" max="15359" width="26.7109375" style="40" customWidth="1"/>
    <col min="15360" max="15364" width="7.7109375" style="40" customWidth="1"/>
    <col min="15365" max="15365" width="26.7109375" style="40" customWidth="1"/>
    <col min="15366" max="15366" width="2.42578125" style="40" customWidth="1"/>
    <col min="15367" max="15613" width="9.140625" style="40"/>
    <col min="15614" max="15614" width="3.140625" style="40" customWidth="1"/>
    <col min="15615" max="15615" width="26.7109375" style="40" customWidth="1"/>
    <col min="15616" max="15620" width="7.7109375" style="40" customWidth="1"/>
    <col min="15621" max="15621" width="26.7109375" style="40" customWidth="1"/>
    <col min="15622" max="15622" width="2.42578125" style="40" customWidth="1"/>
    <col min="15623" max="15869" width="9.140625" style="40"/>
    <col min="15870" max="15870" width="3.140625" style="40" customWidth="1"/>
    <col min="15871" max="15871" width="26.7109375" style="40" customWidth="1"/>
    <col min="15872" max="15876" width="7.7109375" style="40" customWidth="1"/>
    <col min="15877" max="15877" width="26.7109375" style="40" customWidth="1"/>
    <col min="15878" max="15878" width="2.42578125" style="40" customWidth="1"/>
    <col min="15879" max="16125" width="9.140625" style="40"/>
    <col min="16126" max="16126" width="3.140625" style="40" customWidth="1"/>
    <col min="16127" max="16127" width="26.7109375" style="40" customWidth="1"/>
    <col min="16128" max="16132" width="7.7109375" style="40" customWidth="1"/>
    <col min="16133" max="16133" width="26.7109375" style="40" customWidth="1"/>
    <col min="16134" max="16134" width="2.42578125" style="40" customWidth="1"/>
    <col min="16135" max="16384" width="9.140625" style="40"/>
  </cols>
  <sheetData>
    <row r="1" spans="1:10" s="70" customFormat="1" ht="21.95" customHeight="1" x14ac:dyDescent="0.2">
      <c r="A1" s="703" t="s">
        <v>286</v>
      </c>
      <c r="B1" s="703"/>
      <c r="C1" s="703"/>
      <c r="D1" s="703"/>
      <c r="E1" s="703"/>
      <c r="F1" s="703"/>
      <c r="G1" s="703"/>
      <c r="H1" s="703"/>
    </row>
    <row r="2" spans="1:10" s="127" customFormat="1" ht="21.95" customHeight="1" x14ac:dyDescent="0.2">
      <c r="A2" s="687" t="s">
        <v>759</v>
      </c>
      <c r="B2" s="687"/>
      <c r="C2" s="687"/>
      <c r="D2" s="687"/>
      <c r="E2" s="687"/>
      <c r="F2" s="687"/>
      <c r="G2" s="687"/>
      <c r="H2" s="687"/>
    </row>
    <row r="3" spans="1:10" s="70" customFormat="1" ht="15.75" x14ac:dyDescent="0.2">
      <c r="A3" s="704" t="s">
        <v>287</v>
      </c>
      <c r="B3" s="704"/>
      <c r="C3" s="704"/>
      <c r="D3" s="704"/>
      <c r="E3" s="704"/>
      <c r="F3" s="704"/>
      <c r="G3" s="704"/>
      <c r="H3" s="704"/>
    </row>
    <row r="4" spans="1:10" s="70" customFormat="1" ht="15.75" x14ac:dyDescent="0.2">
      <c r="A4" s="689" t="s">
        <v>759</v>
      </c>
      <c r="B4" s="689"/>
      <c r="C4" s="689"/>
      <c r="D4" s="689"/>
      <c r="E4" s="689"/>
      <c r="F4" s="689"/>
      <c r="G4" s="689"/>
      <c r="H4" s="689"/>
    </row>
    <row r="5" spans="1:10" s="70" customFormat="1" ht="15.75" x14ac:dyDescent="0.2">
      <c r="A5" s="733" t="s">
        <v>510</v>
      </c>
      <c r="B5" s="733"/>
      <c r="C5" s="129"/>
      <c r="D5" s="229"/>
      <c r="E5" s="229"/>
      <c r="F5" s="229"/>
      <c r="G5" s="734" t="s">
        <v>511</v>
      </c>
      <c r="H5" s="734"/>
    </row>
    <row r="6" spans="1:10" s="130" customFormat="1" ht="36.75" customHeight="1" x14ac:dyDescent="0.2">
      <c r="A6" s="750" t="s">
        <v>639</v>
      </c>
      <c r="B6" s="750"/>
      <c r="C6" s="260">
        <v>2016</v>
      </c>
      <c r="D6" s="260">
        <v>2017</v>
      </c>
      <c r="E6" s="260">
        <v>2018</v>
      </c>
      <c r="F6" s="260">
        <v>2019</v>
      </c>
      <c r="G6" s="751" t="s">
        <v>640</v>
      </c>
      <c r="H6" s="751"/>
    </row>
    <row r="7" spans="1:10" s="70" customFormat="1" ht="21.75" customHeight="1" thickBot="1" x14ac:dyDescent="0.25">
      <c r="A7" s="451" t="s">
        <v>597</v>
      </c>
      <c r="B7" s="452" t="s">
        <v>256</v>
      </c>
      <c r="C7" s="246">
        <v>539070</v>
      </c>
      <c r="D7" s="246">
        <v>544018</v>
      </c>
      <c r="E7" s="246">
        <v>484794</v>
      </c>
      <c r="F7" s="246">
        <v>506029</v>
      </c>
      <c r="G7" s="261" t="s">
        <v>257</v>
      </c>
      <c r="H7" s="262" t="s">
        <v>258</v>
      </c>
    </row>
    <row r="8" spans="1:10" s="70" customFormat="1" ht="19.5" customHeight="1" thickTop="1" thickBot="1" x14ac:dyDescent="0.25">
      <c r="A8" s="263" t="s">
        <v>599</v>
      </c>
      <c r="B8" s="264" t="s">
        <v>260</v>
      </c>
      <c r="C8" s="265">
        <v>430635</v>
      </c>
      <c r="D8" s="265">
        <v>264173</v>
      </c>
      <c r="E8" s="265">
        <v>236998</v>
      </c>
      <c r="F8" s="265">
        <v>235882</v>
      </c>
      <c r="G8" s="266" t="s">
        <v>261</v>
      </c>
      <c r="H8" s="267" t="s">
        <v>262</v>
      </c>
    </row>
    <row r="9" spans="1:10" s="70" customFormat="1" ht="19.5" customHeight="1" thickTop="1" thickBot="1" x14ac:dyDescent="0.25">
      <c r="A9" s="268" t="s">
        <v>598</v>
      </c>
      <c r="B9" s="269" t="s">
        <v>264</v>
      </c>
      <c r="C9" s="270">
        <v>124620</v>
      </c>
      <c r="D9" s="270">
        <v>193930</v>
      </c>
      <c r="E9" s="270" t="s">
        <v>230</v>
      </c>
      <c r="F9" s="270" t="s">
        <v>230</v>
      </c>
      <c r="G9" s="271" t="s">
        <v>265</v>
      </c>
      <c r="H9" s="272" t="s">
        <v>266</v>
      </c>
      <c r="I9" s="131"/>
    </row>
    <row r="10" spans="1:10" s="227" customFormat="1" ht="19.5" customHeight="1" thickTop="1" thickBot="1" x14ac:dyDescent="0.25">
      <c r="A10" s="273" t="s">
        <v>267</v>
      </c>
      <c r="B10" s="286" t="s">
        <v>556</v>
      </c>
      <c r="C10" s="275"/>
      <c r="D10" s="275"/>
      <c r="E10" s="575">
        <v>192362</v>
      </c>
      <c r="F10" s="575">
        <v>208857</v>
      </c>
      <c r="G10" s="276" t="s">
        <v>647</v>
      </c>
      <c r="H10" s="277" t="s">
        <v>267</v>
      </c>
      <c r="I10" s="131"/>
    </row>
    <row r="11" spans="1:10" s="70" customFormat="1" ht="19.5" customHeight="1" thickTop="1" x14ac:dyDescent="0.2">
      <c r="A11" s="278" t="s">
        <v>268</v>
      </c>
      <c r="B11" s="279" t="s">
        <v>288</v>
      </c>
      <c r="C11" s="288">
        <v>610689</v>
      </c>
      <c r="D11" s="288">
        <v>598885</v>
      </c>
      <c r="E11" s="288">
        <v>627730</v>
      </c>
      <c r="F11" s="288">
        <v>650984</v>
      </c>
      <c r="G11" s="569" t="s">
        <v>289</v>
      </c>
      <c r="H11" s="570" t="s">
        <v>268</v>
      </c>
    </row>
    <row r="12" spans="1:10" s="70" customFormat="1" ht="19.5" customHeight="1" thickBot="1" x14ac:dyDescent="0.25">
      <c r="A12" s="273" t="s">
        <v>271</v>
      </c>
      <c r="B12" s="274" t="s">
        <v>290</v>
      </c>
      <c r="C12" s="265">
        <v>38689</v>
      </c>
      <c r="D12" s="265">
        <v>37632</v>
      </c>
      <c r="E12" s="265">
        <v>40940</v>
      </c>
      <c r="F12" s="265">
        <v>43322</v>
      </c>
      <c r="G12" s="571" t="s">
        <v>291</v>
      </c>
      <c r="H12" s="267" t="s">
        <v>271</v>
      </c>
      <c r="I12" s="40"/>
      <c r="J12" s="40"/>
    </row>
    <row r="13" spans="1:10" s="70" customFormat="1" ht="19.5" customHeight="1" thickTop="1" x14ac:dyDescent="0.2">
      <c r="A13" s="278" t="s">
        <v>274</v>
      </c>
      <c r="B13" s="279" t="s">
        <v>292</v>
      </c>
      <c r="C13" s="288">
        <v>2636167</v>
      </c>
      <c r="D13" s="288">
        <v>2935991</v>
      </c>
      <c r="E13" s="288">
        <v>3102473</v>
      </c>
      <c r="F13" s="288">
        <v>3488399</v>
      </c>
      <c r="G13" s="569" t="s">
        <v>293</v>
      </c>
      <c r="H13" s="570" t="s">
        <v>274</v>
      </c>
      <c r="I13" s="40"/>
      <c r="J13" s="40"/>
    </row>
    <row r="14" spans="1:10" s="70" customFormat="1" ht="19.5" customHeight="1" x14ac:dyDescent="0.2">
      <c r="A14" s="273" t="s">
        <v>277</v>
      </c>
      <c r="B14" s="274" t="s">
        <v>294</v>
      </c>
      <c r="C14" s="282">
        <v>193727</v>
      </c>
      <c r="D14" s="282">
        <v>653445</v>
      </c>
      <c r="E14" s="282" t="s">
        <v>230</v>
      </c>
      <c r="F14" s="282" t="s">
        <v>230</v>
      </c>
      <c r="G14" s="283" t="s">
        <v>628</v>
      </c>
      <c r="H14" s="284" t="s">
        <v>277</v>
      </c>
      <c r="I14" s="40"/>
      <c r="J14" s="40"/>
    </row>
    <row r="15" spans="1:10" s="70" customFormat="1" ht="25.5" customHeight="1" x14ac:dyDescent="0.2">
      <c r="A15" s="278" t="s">
        <v>280</v>
      </c>
      <c r="B15" s="568" t="s">
        <v>641</v>
      </c>
      <c r="C15" s="285">
        <v>24357</v>
      </c>
      <c r="D15" s="285">
        <v>34504</v>
      </c>
      <c r="E15" s="285">
        <v>41093</v>
      </c>
      <c r="F15" s="285">
        <v>44463</v>
      </c>
      <c r="G15" s="280" t="s">
        <v>642</v>
      </c>
      <c r="H15" s="281" t="s">
        <v>280</v>
      </c>
      <c r="I15" s="40"/>
      <c r="J15" s="40"/>
    </row>
    <row r="16" spans="1:10" s="70" customFormat="1" ht="19.5" customHeight="1" x14ac:dyDescent="0.2">
      <c r="A16" s="537" t="s">
        <v>283</v>
      </c>
      <c r="B16" s="572" t="s">
        <v>269</v>
      </c>
      <c r="C16" s="282">
        <v>111592</v>
      </c>
      <c r="D16" s="282">
        <v>84644</v>
      </c>
      <c r="E16" s="282">
        <v>93113</v>
      </c>
      <c r="F16" s="282">
        <v>99055</v>
      </c>
      <c r="G16" s="573" t="s">
        <v>270</v>
      </c>
      <c r="H16" s="298" t="s">
        <v>283</v>
      </c>
      <c r="I16" s="40"/>
      <c r="J16" s="40"/>
    </row>
    <row r="17" spans="1:10" s="70" customFormat="1" ht="19.5" customHeight="1" x14ac:dyDescent="0.2">
      <c r="A17" s="287" t="s">
        <v>295</v>
      </c>
      <c r="B17" s="290" t="s">
        <v>272</v>
      </c>
      <c r="C17" s="285">
        <v>52249</v>
      </c>
      <c r="D17" s="285">
        <v>105828</v>
      </c>
      <c r="E17" s="285">
        <v>106067</v>
      </c>
      <c r="F17" s="285">
        <v>113909</v>
      </c>
      <c r="G17" s="291" t="s">
        <v>273</v>
      </c>
      <c r="H17" s="289" t="s">
        <v>295</v>
      </c>
      <c r="I17" s="40"/>
      <c r="J17" s="40"/>
    </row>
    <row r="18" spans="1:10" s="70" customFormat="1" ht="19.5" customHeight="1" x14ac:dyDescent="0.2">
      <c r="A18" s="537" t="s">
        <v>296</v>
      </c>
      <c r="B18" s="538" t="s">
        <v>275</v>
      </c>
      <c r="C18" s="282">
        <v>194879</v>
      </c>
      <c r="D18" s="282">
        <v>239504</v>
      </c>
      <c r="E18" s="282">
        <v>280488</v>
      </c>
      <c r="F18" s="282">
        <v>307752</v>
      </c>
      <c r="G18" s="574" t="s">
        <v>564</v>
      </c>
      <c r="H18" s="298" t="s">
        <v>296</v>
      </c>
      <c r="I18" s="40"/>
      <c r="J18" s="40"/>
    </row>
    <row r="19" spans="1:10" s="70" customFormat="1" ht="19.5" customHeight="1" thickBot="1" x14ac:dyDescent="0.25">
      <c r="A19" s="287" t="s">
        <v>297</v>
      </c>
      <c r="B19" s="290" t="s">
        <v>278</v>
      </c>
      <c r="C19" s="285">
        <v>63358</v>
      </c>
      <c r="D19" s="285">
        <v>74326</v>
      </c>
      <c r="E19" s="285">
        <v>84283</v>
      </c>
      <c r="F19" s="285">
        <v>85862</v>
      </c>
      <c r="G19" s="291" t="s">
        <v>299</v>
      </c>
      <c r="H19" s="289" t="s">
        <v>297</v>
      </c>
      <c r="I19" s="40"/>
      <c r="J19" s="40"/>
    </row>
    <row r="20" spans="1:10" s="70" customFormat="1" ht="19.5" customHeight="1" thickTop="1" thickBot="1" x14ac:dyDescent="0.25">
      <c r="A20" s="295" t="s">
        <v>298</v>
      </c>
      <c r="B20" s="296" t="s">
        <v>539</v>
      </c>
      <c r="C20" s="282">
        <v>735843</v>
      </c>
      <c r="D20" s="282">
        <v>716783</v>
      </c>
      <c r="E20" s="282">
        <v>927395</v>
      </c>
      <c r="F20" s="282">
        <v>1207678</v>
      </c>
      <c r="G20" s="574" t="s">
        <v>373</v>
      </c>
      <c r="H20" s="298" t="s">
        <v>298</v>
      </c>
      <c r="I20" s="40"/>
      <c r="J20" s="40"/>
    </row>
    <row r="21" spans="1:10" s="70" customFormat="1" ht="19.5" customHeight="1" thickTop="1" thickBot="1" x14ac:dyDescent="0.25">
      <c r="A21" s="292" t="s">
        <v>370</v>
      </c>
      <c r="B21" s="293" t="s">
        <v>546</v>
      </c>
      <c r="C21" s="285">
        <v>6060</v>
      </c>
      <c r="D21" s="285">
        <v>31405</v>
      </c>
      <c r="E21" s="285">
        <v>41397</v>
      </c>
      <c r="F21" s="285">
        <v>76109</v>
      </c>
      <c r="G21" s="291" t="s">
        <v>368</v>
      </c>
      <c r="H21" s="289" t="s">
        <v>370</v>
      </c>
      <c r="I21" s="40"/>
      <c r="J21" s="40"/>
    </row>
    <row r="22" spans="1:10" s="70" customFormat="1" ht="29.25" customHeight="1" thickTop="1" thickBot="1" x14ac:dyDescent="0.25">
      <c r="A22" s="537" t="s">
        <v>371</v>
      </c>
      <c r="B22" s="538" t="s">
        <v>643</v>
      </c>
      <c r="C22" s="282">
        <v>37629</v>
      </c>
      <c r="D22" s="575" t="s">
        <v>230</v>
      </c>
      <c r="E22" s="575" t="s">
        <v>230</v>
      </c>
      <c r="F22" s="575" t="s">
        <v>230</v>
      </c>
      <c r="G22" s="297" t="s">
        <v>600</v>
      </c>
      <c r="H22" s="298" t="s">
        <v>371</v>
      </c>
      <c r="I22" s="40"/>
      <c r="J22" s="40"/>
    </row>
    <row r="23" spans="1:10" s="227" customFormat="1" ht="23.25" customHeight="1" thickTop="1" thickBot="1" x14ac:dyDescent="0.25">
      <c r="A23" s="292" t="s">
        <v>372</v>
      </c>
      <c r="B23" s="293" t="s">
        <v>557</v>
      </c>
      <c r="C23" s="285" t="s">
        <v>540</v>
      </c>
      <c r="D23" s="285">
        <v>59290</v>
      </c>
      <c r="E23" s="285">
        <v>149832</v>
      </c>
      <c r="F23" s="285">
        <v>172172</v>
      </c>
      <c r="G23" s="294" t="s">
        <v>547</v>
      </c>
      <c r="H23" s="289" t="s">
        <v>372</v>
      </c>
      <c r="I23" s="225"/>
      <c r="J23" s="225"/>
    </row>
    <row r="24" spans="1:10" s="227" customFormat="1" ht="23.25" customHeight="1" thickTop="1" thickBot="1" x14ac:dyDescent="0.25">
      <c r="A24" s="295" t="s">
        <v>552</v>
      </c>
      <c r="B24" s="296" t="s">
        <v>558</v>
      </c>
      <c r="C24" s="282" t="s">
        <v>540</v>
      </c>
      <c r="D24" s="282">
        <v>35727</v>
      </c>
      <c r="E24" s="282">
        <v>150841</v>
      </c>
      <c r="F24" s="282">
        <v>204497</v>
      </c>
      <c r="G24" s="297" t="s">
        <v>548</v>
      </c>
      <c r="H24" s="298" t="s">
        <v>552</v>
      </c>
      <c r="I24" s="225"/>
      <c r="J24" s="225"/>
    </row>
    <row r="25" spans="1:10" s="227" customFormat="1" ht="23.25" customHeight="1" thickTop="1" thickBot="1" x14ac:dyDescent="0.25">
      <c r="A25" s="292" t="s">
        <v>553</v>
      </c>
      <c r="B25" s="293" t="s">
        <v>559</v>
      </c>
      <c r="C25" s="285" t="s">
        <v>540</v>
      </c>
      <c r="D25" s="285" t="s">
        <v>540</v>
      </c>
      <c r="E25" s="285">
        <v>1242</v>
      </c>
      <c r="F25" s="285">
        <v>31104</v>
      </c>
      <c r="G25" s="294" t="s">
        <v>549</v>
      </c>
      <c r="H25" s="289" t="s">
        <v>553</v>
      </c>
      <c r="I25" s="225"/>
      <c r="J25" s="225"/>
    </row>
    <row r="26" spans="1:10" s="227" customFormat="1" ht="23.25" customHeight="1" thickTop="1" x14ac:dyDescent="0.2">
      <c r="A26" s="537" t="s">
        <v>554</v>
      </c>
      <c r="B26" s="538" t="s">
        <v>637</v>
      </c>
      <c r="C26" s="282" t="s">
        <v>230</v>
      </c>
      <c r="D26" s="282">
        <v>66849</v>
      </c>
      <c r="E26" s="282">
        <v>68154</v>
      </c>
      <c r="F26" s="282">
        <v>71940</v>
      </c>
      <c r="G26" s="297" t="s">
        <v>638</v>
      </c>
      <c r="H26" s="298" t="s">
        <v>554</v>
      </c>
      <c r="I26" s="225"/>
      <c r="J26" s="225"/>
    </row>
    <row r="27" spans="1:10" s="227" customFormat="1" ht="23.25" customHeight="1" x14ac:dyDescent="0.2">
      <c r="A27" s="287" t="s">
        <v>754</v>
      </c>
      <c r="B27" s="290" t="s">
        <v>719</v>
      </c>
      <c r="C27" s="285" t="s">
        <v>230</v>
      </c>
      <c r="D27" s="285">
        <v>43968</v>
      </c>
      <c r="E27" s="285">
        <v>52437</v>
      </c>
      <c r="F27" s="285">
        <v>52713</v>
      </c>
      <c r="G27" s="294" t="s">
        <v>718</v>
      </c>
      <c r="H27" s="289" t="s">
        <v>754</v>
      </c>
      <c r="I27" s="225"/>
      <c r="J27" s="225"/>
    </row>
    <row r="28" spans="1:10" ht="21.75" customHeight="1" x14ac:dyDescent="0.2">
      <c r="A28" s="748" t="s">
        <v>300</v>
      </c>
      <c r="B28" s="748"/>
      <c r="C28" s="576">
        <f>SUM(C7:C27)</f>
        <v>5799564</v>
      </c>
      <c r="D28" s="576">
        <f>SUM(D7:D27)</f>
        <v>6720902</v>
      </c>
      <c r="E28" s="576">
        <f>SUM(E7:E27)</f>
        <v>6681639</v>
      </c>
      <c r="F28" s="576">
        <f>SUM(F7:F27)</f>
        <v>7600727</v>
      </c>
      <c r="G28" s="749" t="s">
        <v>301</v>
      </c>
      <c r="H28" s="749"/>
    </row>
    <row r="29" spans="1:10" ht="1.5" customHeight="1" x14ac:dyDescent="0.2">
      <c r="A29" s="126"/>
      <c r="B29" s="126"/>
      <c r="C29" s="107"/>
      <c r="D29" s="233"/>
      <c r="E29" s="233"/>
      <c r="F29" s="233"/>
      <c r="G29" s="126"/>
      <c r="H29" s="127"/>
    </row>
    <row r="30" spans="1:10" x14ac:dyDescent="0.2">
      <c r="A30" s="219" t="s">
        <v>544</v>
      </c>
      <c r="B30" s="133"/>
      <c r="C30" s="134"/>
      <c r="D30" s="230"/>
      <c r="E30" s="230"/>
      <c r="F30" s="230"/>
      <c r="G30" s="134"/>
      <c r="H30" s="209" t="s">
        <v>545</v>
      </c>
    </row>
    <row r="31" spans="1:10" s="124" customFormat="1" ht="12.75" x14ac:dyDescent="0.2">
      <c r="A31" s="71" t="s">
        <v>541</v>
      </c>
      <c r="B31" s="71"/>
      <c r="C31" s="128"/>
      <c r="D31" s="228"/>
      <c r="E31" s="228"/>
      <c r="F31" s="228"/>
      <c r="G31" s="23"/>
      <c r="H31" s="210" t="s">
        <v>542</v>
      </c>
    </row>
    <row r="32" spans="1:10" x14ac:dyDescent="0.2">
      <c r="B32" s="133"/>
      <c r="C32" s="134"/>
      <c r="D32" s="230"/>
      <c r="E32" s="230"/>
      <c r="F32" s="230"/>
      <c r="G32" s="134"/>
    </row>
    <row r="33" spans="2:11" ht="30" x14ac:dyDescent="0.2">
      <c r="B33" s="133" t="s">
        <v>302</v>
      </c>
      <c r="C33" s="135"/>
      <c r="D33" s="231"/>
      <c r="E33" s="231"/>
      <c r="F33" s="231"/>
    </row>
    <row r="34" spans="2:11" ht="30" x14ac:dyDescent="0.2">
      <c r="B34" s="133" t="s">
        <v>303</v>
      </c>
    </row>
    <row r="35" spans="2:11" ht="30" x14ac:dyDescent="0.2">
      <c r="B35" s="133" t="s">
        <v>304</v>
      </c>
    </row>
    <row r="36" spans="2:11" ht="45" x14ac:dyDescent="0.2">
      <c r="B36" s="133" t="s">
        <v>305</v>
      </c>
    </row>
    <row r="37" spans="2:11" ht="30" x14ac:dyDescent="0.2">
      <c r="B37" s="133" t="s">
        <v>306</v>
      </c>
    </row>
    <row r="38" spans="2:11" ht="30" x14ac:dyDescent="0.2">
      <c r="B38" s="133" t="s">
        <v>307</v>
      </c>
    </row>
    <row r="39" spans="2:11" ht="30" x14ac:dyDescent="0.2">
      <c r="B39" s="133" t="s">
        <v>308</v>
      </c>
      <c r="C39" s="134"/>
      <c r="D39" s="230"/>
      <c r="E39" s="230"/>
      <c r="F39" s="230"/>
      <c r="G39" s="134"/>
    </row>
    <row r="40" spans="2:11" x14ac:dyDescent="0.2">
      <c r="C40" s="134"/>
      <c r="D40" s="230"/>
      <c r="E40" s="230"/>
      <c r="F40" s="230"/>
      <c r="G40" s="134"/>
    </row>
    <row r="45" spans="2:11" x14ac:dyDescent="0.2">
      <c r="K45" s="40">
        <v>1</v>
      </c>
    </row>
  </sheetData>
  <mergeCells count="10">
    <mergeCell ref="A28:B28"/>
    <mergeCell ref="G28:H28"/>
    <mergeCell ref="A1:H1"/>
    <mergeCell ref="A2:H2"/>
    <mergeCell ref="A3:H3"/>
    <mergeCell ref="A4:H4"/>
    <mergeCell ref="A6:B6"/>
    <mergeCell ref="G6:H6"/>
    <mergeCell ref="A5:B5"/>
    <mergeCell ref="G5:H5"/>
  </mergeCells>
  <printOptions horizontalCentered="1" verticalCentered="1"/>
  <pageMargins left="0" right="0" top="0" bottom="0" header="0" footer="0"/>
  <pageSetup paperSize="9" scale="93" orientation="landscape" r:id="rId1"/>
  <headerFooter alignWithMargins="0"/>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Statistical Document" ma:contentTypeID="0x01010050FBC1E32FA8C5438369190EAFFED8CE008E9E875BE8CF634D9CBE11DB22534CB8" ma:contentTypeVersion="14" ma:contentTypeDescription="" ma:contentTypeScope="" ma:versionID="17a002555d79378b90fe5728b46b7d8e">
  <xsd:schema xmlns:xsd="http://www.w3.org/2001/XMLSchema" xmlns:xs="http://www.w3.org/2001/XMLSchema" xmlns:p="http://schemas.microsoft.com/office/2006/metadata/properties" xmlns:ns1="http://schemas.microsoft.com/sharepoint/v3" xmlns:ns2="1b323878-974e-4c19-bf08-965c80d4ad54" xmlns:ns3="http://schemas.microsoft.com/sharepoint.v3" targetNamespace="http://schemas.microsoft.com/office/2006/metadata/properties" ma:root="true" ma:fieldsID="f7a0ebd2d0adb9b11918aa894ed174ef" ns1:_="" ns2:_="" ns3:_="">
    <xsd:import namespace="http://schemas.microsoft.com/sharepoint/v3"/>
    <xsd:import namespace="1b323878-974e-4c19-bf08-965c80d4ad54"/>
    <xsd:import namespace="http://schemas.microsoft.com/sharepoint.v3"/>
    <xsd:element name="properties">
      <xsd:complexType>
        <xsd:sequence>
          <xsd:element name="documentManagement">
            <xsd:complexType>
              <xsd:all>
                <xsd:element ref="ns2:Title_Ar"/>
                <xsd:element ref="ns2:Description_Ar"/>
                <xsd:element ref="ns1:Language"/>
                <xsd:element ref="ns2:o322c83fb95240b8896db068e57a2bc9" minOccurs="0"/>
                <xsd:element ref="ns2:TaxCatchAll" minOccurs="0"/>
                <xsd:element ref="ns2:TaxCatchAllLabel" minOccurs="0"/>
                <xsd:element ref="ns2:Enabled" minOccurs="0"/>
                <xsd:element ref="ns2:PublishingDate"/>
                <xsd:element ref="ns3:CategoryDescription"/>
                <xsd:element ref="ns2: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Language" ma:index="10" ma:displayName="Language" ma:default="Both" ma:format="Dropdown" ma:internalName="Language">
      <xsd:simpleType>
        <xsd:union memberTypes="dms:Text">
          <xsd:simpleType>
            <xsd:restriction base="dms:Choice">
              <xsd:enumeration value="Arabic"/>
              <xsd:enumeration value="English"/>
              <xsd:enumeration value="Both"/>
            </xsd:restriction>
          </xsd:simpleType>
        </xsd:union>
      </xsd:simpleType>
    </xsd:element>
  </xsd:schema>
  <xsd:schema xmlns:xsd="http://www.w3.org/2001/XMLSchema" xmlns:xs="http://www.w3.org/2001/XMLSchema" xmlns:dms="http://schemas.microsoft.com/office/2006/documentManagement/types" xmlns:pc="http://schemas.microsoft.com/office/infopath/2007/PartnerControls" targetNamespace="1b323878-974e-4c19-bf08-965c80d4ad54" elementFormDefault="qualified">
    <xsd:import namespace="http://schemas.microsoft.com/office/2006/documentManagement/types"/>
    <xsd:import namespace="http://schemas.microsoft.com/office/infopath/2007/PartnerControls"/>
    <xsd:element name="Title_Ar" ma:index="8" ma:displayName="Title Arabic" ma:internalName="Title_Ar">
      <xsd:simpleType>
        <xsd:restriction base="dms:Text">
          <xsd:maxLength value="255"/>
        </xsd:restriction>
      </xsd:simpleType>
    </xsd:element>
    <xsd:element name="Description_Ar" ma:index="9" ma:displayName="Description Arabic" ma:internalName="Description_Ar">
      <xsd:simpleType>
        <xsd:restriction base="dms:Note"/>
      </xsd:simpleType>
    </xsd:element>
    <xsd:element name="o322c83fb95240b8896db068e57a2bc9" ma:index="11" ma:taxonomy="true" ma:internalName="o322c83fb95240b8896db068e57a2bc9" ma:taxonomyFieldName="Hashtags" ma:displayName="Hashtags" ma:readOnly="false" ma:default="" ma:fieldId="{8322c83f-b952-40b8-896d-b068e57a2bc9}" ma:taxonomyMulti="true" ma:sspId="34a39cc5-1caf-4cea-90b7-be21fbdce737" ma:termSetId="5d44732f-90c8-4b9f-86a4-ac5d66f274df" ma:anchorId="00000000-0000-0000-0000-000000000000" ma:open="false" ma:isKeyword="false">
      <xsd:complexType>
        <xsd:sequence>
          <xsd:element ref="pc:Terms" minOccurs="0" maxOccurs="1"/>
        </xsd:sequence>
      </xsd:complexType>
    </xsd:element>
    <xsd:element name="TaxCatchAll" ma:index="12" nillable="true" ma:displayName="Taxonomy Catch All Column" ma:hidden="true" ma:list="{64927028-7187-4dcd-a3e9-d5b72e20ea14}" ma:internalName="TaxCatchAll" ma:showField="CatchAllData" ma:web="1b323878-974e-4c19-bf08-965c80d4ad54">
      <xsd:complexType>
        <xsd:complexContent>
          <xsd:extension base="dms:MultiChoiceLookup">
            <xsd:sequence>
              <xsd:element name="Value" type="dms:Lookup" maxOccurs="unbounded" minOccurs="0" nillable="true"/>
            </xsd:sequence>
          </xsd:extension>
        </xsd:complexContent>
      </xsd:complexType>
    </xsd:element>
    <xsd:element name="TaxCatchAllLabel" ma:index="13" nillable="true" ma:displayName="Taxonomy Catch All Column1" ma:hidden="true" ma:list="{64927028-7187-4dcd-a3e9-d5b72e20ea14}" ma:internalName="TaxCatchAllLabel" ma:readOnly="true" ma:showField="CatchAllDataLabel" ma:web="1b323878-974e-4c19-bf08-965c80d4ad54">
      <xsd:complexType>
        <xsd:complexContent>
          <xsd:extension base="dms:MultiChoiceLookup">
            <xsd:sequence>
              <xsd:element name="Value" type="dms:Lookup" maxOccurs="unbounded" minOccurs="0" nillable="true"/>
            </xsd:sequence>
          </xsd:extension>
        </xsd:complexContent>
      </xsd:complexType>
    </xsd:element>
    <xsd:element name="Enabled" ma:index="15" nillable="true" ma:displayName="Enabled" ma:default="1" ma:internalName="Enabled">
      <xsd:simpleType>
        <xsd:restriction base="dms:Boolean"/>
      </xsd:simpleType>
    </xsd:element>
    <xsd:element name="PublishingDate" ma:index="17" ma:displayName="PublishingDate" ma:default="[today]" ma:format="DateOnly" ma:internalName="PublishingDate" ma:readOnly="false">
      <xsd:simpleType>
        <xsd:restriction base="dms:DateTime"/>
      </xsd:simpleType>
    </xsd:element>
    <xsd:element name="SharedWithUsers" ma:index="2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ategoryDescription" ma:index="20" ma:displayName="Description" ma:internalName="CategoryDescription">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1b323878-974e-4c19-bf08-965c80d4ad54">
      <Value>55</Value>
      <Value>76</Value>
      <Value>110</Value>
      <Value>58</Value>
    </TaxCatchAll>
    <Title_Ar xmlns="1b323878-974e-4c19-bf08-965c80d4ad54">احصاءات الخدمات الصحية الفصل السادس 2020</Title_Ar>
    <Language xmlns="http://schemas.microsoft.com/sharepoint/v3">English</Language>
    <o322c83fb95240b8896db068e57a2bc9 xmlns="1b323878-974e-4c19-bf08-965c80d4ad54">
      <Terms xmlns="http://schemas.microsoft.com/office/infopath/2007/PartnerControls">
        <TermInfo xmlns="http://schemas.microsoft.com/office/infopath/2007/PartnerControls">
          <TermName xmlns="http://schemas.microsoft.com/office/infopath/2007/PartnerControls">StatisticalAbstract</TermName>
          <TermId xmlns="http://schemas.microsoft.com/office/infopath/2007/PartnerControls">c2f418c2-a295-4bd1-af99-d5d586494613</TermId>
        </TermInfo>
        <TermInfo xmlns="http://schemas.microsoft.com/office/infopath/2007/PartnerControls">
          <TermName xmlns="http://schemas.microsoft.com/office/infopath/2007/PartnerControls">Health</TermName>
          <TermId xmlns="http://schemas.microsoft.com/office/infopath/2007/PartnerControls">a4e484c3-b771-40de-a41b-2915cfbcbe6c</TermId>
        </TermInfo>
        <TermInfo xmlns="http://schemas.microsoft.com/office/infopath/2007/PartnerControls">
          <TermName xmlns="http://schemas.microsoft.com/office/infopath/2007/PartnerControls">SocialStatistics</TermName>
          <TermId xmlns="http://schemas.microsoft.com/office/infopath/2007/PartnerControls">da2262e0-d670-4821-87ae-6018180802d2</TermId>
        </TermInfo>
        <TermInfo xmlns="http://schemas.microsoft.com/office/infopath/2007/PartnerControls">
          <TermName xmlns="http://schemas.microsoft.com/office/infopath/2007/PartnerControls">HealthServices</TermName>
          <TermId xmlns="http://schemas.microsoft.com/office/infopath/2007/PartnerControls">41a257c0-6b75-4cd5-8840-7412d3fc37e7</TermId>
        </TermInfo>
      </Terms>
    </o322c83fb95240b8896db068e57a2bc9>
    <Description_Ar xmlns="1b323878-974e-4c19-bf08-965c80d4ad54">احصاءات الخدمات الصحية الفصل السادس 2020</Description_Ar>
    <Enabled xmlns="1b323878-974e-4c19-bf08-965c80d4ad54">true</Enabled>
    <PublishingDate xmlns="1b323878-974e-4c19-bf08-965c80d4ad54">2022-04-24T07:22:17+00:00</PublishingDate>
    <CategoryDescription xmlns="http://schemas.microsoft.com/sharepoint.v3">Health services statistics chapter 6 -2020</CategoryDescription>
  </documentManagement>
</p:properties>
</file>

<file path=customXml/itemProps1.xml><?xml version="1.0" encoding="utf-8"?>
<ds:datastoreItem xmlns:ds="http://schemas.openxmlformats.org/officeDocument/2006/customXml" ds:itemID="{13EFCF69-89FA-41C5-8836-F219BF0789F5}"/>
</file>

<file path=customXml/itemProps2.xml><?xml version="1.0" encoding="utf-8"?>
<ds:datastoreItem xmlns:ds="http://schemas.openxmlformats.org/officeDocument/2006/customXml" ds:itemID="{37DCB0CC-E3C0-4916-92AA-1B09A982AE3C}"/>
</file>

<file path=customXml/itemProps3.xml><?xml version="1.0" encoding="utf-8"?>
<ds:datastoreItem xmlns:ds="http://schemas.openxmlformats.org/officeDocument/2006/customXml" ds:itemID="{D823B94B-6A4F-46A2-A12C-DD6294FFC16F}"/>
</file>

<file path=docMetadata/LabelInfo.xml><?xml version="1.0" encoding="utf-8"?>
<clbl:labelList xmlns:clbl="http://schemas.microsoft.com/office/2020/mipLabelMetadata">
  <clbl:label id="{87ba5c36-b7cf-4793-bbc2-bd5b3a9f95ca}" enabled="1" method="Privileged" siteId="{72f988bf-86f1-41af-91ab-2d7cd011db47}"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Worksheets</vt:lpstr>
      </vt:variant>
      <vt:variant>
        <vt:i4>24</vt:i4>
      </vt:variant>
      <vt:variant>
        <vt:lpstr>Charts</vt:lpstr>
      </vt:variant>
      <vt:variant>
        <vt:i4>2</vt:i4>
      </vt:variant>
      <vt:variant>
        <vt:lpstr>Named Ranges</vt:lpstr>
      </vt:variant>
      <vt:variant>
        <vt:i4>34</vt:i4>
      </vt:variant>
    </vt:vector>
  </HeadingPairs>
  <TitlesOfParts>
    <vt:vector size="60" baseType="lpstr">
      <vt:lpstr>Cover</vt:lpstr>
      <vt:lpstr>التقديم</vt:lpstr>
      <vt:lpstr>106</vt:lpstr>
      <vt:lpstr>107</vt:lpstr>
      <vt:lpstr>108</vt:lpstr>
      <vt:lpstr>109 </vt:lpstr>
      <vt:lpstr>110</vt:lpstr>
      <vt:lpstr>111 </vt:lpstr>
      <vt:lpstr>113</vt:lpstr>
      <vt:lpstr>114</vt:lpstr>
      <vt:lpstr>115</vt:lpstr>
      <vt:lpstr>116</vt:lpstr>
      <vt:lpstr>117</vt:lpstr>
      <vt:lpstr>118</vt:lpstr>
      <vt:lpstr>119</vt:lpstr>
      <vt:lpstr>120</vt:lpstr>
      <vt:lpstr>121</vt:lpstr>
      <vt:lpstr>122</vt:lpstr>
      <vt:lpstr>123</vt:lpstr>
      <vt:lpstr>124</vt:lpstr>
      <vt:lpstr>125</vt:lpstr>
      <vt:lpstr>126</vt:lpstr>
      <vt:lpstr>127</vt:lpstr>
      <vt:lpstr>128</vt:lpstr>
      <vt:lpstr>Gr.35</vt:lpstr>
      <vt:lpstr>Gr. 36</vt:lpstr>
      <vt:lpstr>'106'!Print_Area</vt:lpstr>
      <vt:lpstr>'107'!Print_Area</vt:lpstr>
      <vt:lpstr>'108'!Print_Area</vt:lpstr>
      <vt:lpstr>'109 '!Print_Area</vt:lpstr>
      <vt:lpstr>'110'!Print_Area</vt:lpstr>
      <vt:lpstr>'111 '!Print_Area</vt:lpstr>
      <vt:lpstr>'113'!Print_Area</vt:lpstr>
      <vt:lpstr>'114'!Print_Area</vt:lpstr>
      <vt:lpstr>'115'!Print_Area</vt:lpstr>
      <vt:lpstr>'116'!Print_Area</vt:lpstr>
      <vt:lpstr>'117'!Print_Area</vt:lpstr>
      <vt:lpstr>'118'!Print_Area</vt:lpstr>
      <vt:lpstr>'119'!Print_Area</vt:lpstr>
      <vt:lpstr>'120'!Print_Area</vt:lpstr>
      <vt:lpstr>'121'!Print_Area</vt:lpstr>
      <vt:lpstr>'122'!Print_Area</vt:lpstr>
      <vt:lpstr>'123'!Print_Area</vt:lpstr>
      <vt:lpstr>'124'!Print_Area</vt:lpstr>
      <vt:lpstr>'125'!Print_Area</vt:lpstr>
      <vt:lpstr>'126'!Print_Area</vt:lpstr>
      <vt:lpstr>'127'!Print_Area</vt:lpstr>
      <vt:lpstr>'128'!Print_Area</vt:lpstr>
      <vt:lpstr>Cover!Print_Area</vt:lpstr>
      <vt:lpstr>التقديم!Print_Area</vt:lpstr>
      <vt:lpstr>'106'!Print_Titles</vt:lpstr>
      <vt:lpstr>'108'!Print_Titles</vt:lpstr>
      <vt:lpstr>'109 '!Print_Titles</vt:lpstr>
      <vt:lpstr>'111 '!Print_Titles</vt:lpstr>
      <vt:lpstr>'115'!Print_Titles</vt:lpstr>
      <vt:lpstr>'116'!Print_Titles</vt:lpstr>
      <vt:lpstr>'123'!Print_Titles</vt:lpstr>
      <vt:lpstr>'125'!Print_Titles</vt:lpstr>
      <vt:lpstr>'127'!Print_Titles</vt:lpstr>
      <vt:lpstr>'128'!Print_Titles</vt:lpstr>
    </vt:vector>
  </TitlesOfParts>
  <Company>Central Statistical Org.</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Health services statistics chapter 6 -2020</dc:title>
  <dc:creator>Mr. Sabir</dc:creator>
  <cp:keywords>Qatar; Social; SocialStatistics; Planning and Statistics Authority; Doha; PSA</cp:keywords>
  <cp:lastModifiedBy>Amjad Ahmed Abdelwahab</cp:lastModifiedBy>
  <cp:lastPrinted>2022-04-19T07:07:58Z</cp:lastPrinted>
  <dcterms:created xsi:type="dcterms:W3CDTF">1998-01-05T07:20:42Z</dcterms:created>
  <dcterms:modified xsi:type="dcterms:W3CDTF">2022-04-19T07:11:45Z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0x01010050FBC1E32FA8C5438369190EAFFED8CE008E9E875BE8CF634D9CBE11DB22534CB8</vt:lpwstr>
  </property>
  <property fmtid="{D5CDD505-2E9C-101B-9397-08002B2CF9AE}" pid="3" name="TaxKeyword">
    <vt:lpwstr>179;#Qatar|f05dbc2b-1feb-4985-afc3-58e9ce18885a;#180;#Doha|95bcfa1f-5c00-4b42-9a00-19cd0e84fcf0;#178;#Planning and Statistics Authority|e65649f4-24d1-441c-884c-448bd6b7a8f9;#643;#PSA|0e57c6e0-7d64-49c5-8339-fa33dddca9a5;#648;#SocialStatistics|2b73b922-b446-405e-be2d-f6a1ac6e9092;#696;#Social|b870f775-17cf-4583-94c8-030f022bd19d</vt:lpwstr>
  </property>
  <property fmtid="{D5CDD505-2E9C-101B-9397-08002B2CF9AE}" pid="4" name="CategoryDescription">
    <vt:lpwstr>Health services statistics chapter 6 -2020</vt:lpwstr>
  </property>
  <property fmtid="{D5CDD505-2E9C-101B-9397-08002B2CF9AE}" pid="5" name="Hashtags">
    <vt:lpwstr>58;#StatisticalAbstract|c2f418c2-a295-4bd1-af99-d5d586494613;#55;#Health|a4e484c3-b771-40de-a41b-2915cfbcbe6c;#76;#SocialStatistics|da2262e0-d670-4821-87ae-6018180802d2;#110;#HealthServices|41a257c0-6b75-4cd5-8840-7412d3fc37e7</vt:lpwstr>
  </property>
</Properties>
</file>