
<file path=[Content_Types].xml><?xml version="1.0" encoding="utf-8"?>
<Types xmlns="http://schemas.openxmlformats.org/package/2006/content-types">
  <Default Extension="bin" ContentType="application/vnd.openxmlformats-officedocument.spreadsheetml.printerSettings"/>
  <Default Extension="png" ContentType="image/png"/>
  <Default Extension="wmf" ContentType="image/x-wmf"/>
  <Default Extension="jpeg" ContentType="image/jpeg"/>
  <Default Extension="rels" ContentType="application/vnd.openxmlformats-package.relationships+xml"/>
  <Default Extension="xml" ContentType="application/xml"/>
  <Override PartName="/xl/drawings/drawing7.xml" ContentType="application/vnd.openxmlformats-officedocument.drawingml.chartshapes+xml"/>
  <Override PartName="/xl/drawings/drawing37.xml" ContentType="application/vnd.openxmlformats-officedocument.drawingml.chartshapes+xml"/>
  <Override PartName="/xl/drawings/drawing28.xml" ContentType="application/vnd.openxmlformats-officedocument.drawingml.chartshapes+xml"/>
  <Override PartName="/xl/drawings/drawing40.xml" ContentType="application/vnd.openxmlformats-officedocument.drawingml.chartshapes+xml"/>
  <Override PartName="/xl/drawings/drawing22.xml" ContentType="application/vnd.openxmlformats-officedocument.drawingml.chartshapes+xml"/>
  <Override PartName="/xl/drawings/drawing19.xml" ContentType="application/vnd.openxmlformats-officedocument.drawingml.chartshapes+xml"/>
  <Override PartName="/xl/drawings/drawing16.xml" ContentType="application/vnd.openxmlformats-officedocument.drawingml.chartshapes+xml"/>
  <Override PartName="/xl/drawings/drawing13.xml" ContentType="application/vnd.openxmlformats-officedocument.drawingml.chartshapes+xml"/>
  <Override PartName="/xl/drawings/drawing25.xml" ContentType="application/vnd.openxmlformats-officedocument.drawingml.chartshapes+xml"/>
  <Override PartName="/xl/drawings/drawing10.xml" ContentType="application/vnd.openxmlformats-officedocument.drawingml.chartshapes+xml"/>
  <Override PartName="/xl/workbook.xml" ContentType="application/vnd.openxmlformats-officedocument.spreadsheetml.sheet.main+xml"/>
  <Override PartName="/xl/worksheets/sheet16.xml" ContentType="application/vnd.openxmlformats-officedocument.spreadsheetml.worksheet+xml"/>
  <Override PartName="/xl/chartsheets/sheet4.xml" ContentType="application/vnd.openxmlformats-officedocument.spreadsheetml.chartsheet+xml"/>
  <Override PartName="/xl/worksheets/sheet9.xml" ContentType="application/vnd.openxmlformats-officedocument.spreadsheetml.worksheet+xml"/>
  <Override PartName="/xl/chartsheets/sheet5.xml" ContentType="application/vnd.openxmlformats-officedocument.spreadsheetml.chartsheet+xml"/>
  <Override PartName="/xl/charts/chart10.xml" ContentType="application/vnd.openxmlformats-officedocument.drawingml.chart+xml"/>
  <Override PartName="/xl/drawings/drawing39.xml" ContentType="application/vnd.openxmlformats-officedocument.drawing+xml"/>
  <Override PartName="/xl/worksheets/sheet1.xml" ContentType="application/vnd.openxmlformats-officedocument.spreadsheetml.worksheet+xml"/>
  <Override PartName="/xl/worksheets/sheet8.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7.xml" ContentType="application/vnd.openxmlformats-officedocument.spreadsheetml.worksheet+xml"/>
  <Override PartName="/xl/chartsheets/sheet3.xml" ContentType="application/vnd.openxmlformats-officedocument.spreadsheetml.chartsheet+xml"/>
  <Override PartName="/xl/chartsheets/sheet2.xml" ContentType="application/vnd.openxmlformats-officedocument.spreadsheetml.chartsheet+xml"/>
  <Override PartName="/xl/chartsheets/sheet1.xml" ContentType="application/vnd.openxmlformats-officedocument.spreadsheetml.chartsheet+xml"/>
  <Override PartName="/xl/worksheets/sheet6.xml" ContentType="application/vnd.openxmlformats-officedocument.spreadsheetml.worksheet+xml"/>
  <Override PartName="/xl/worksheets/sheet10.xml" ContentType="application/vnd.openxmlformats-officedocument.spreadsheetml.worksheet+xml"/>
  <Override PartName="/xl/drawings/drawing38.xml" ContentType="application/vnd.openxmlformats-officedocument.drawing+xml"/>
  <Override PartName="/xl/worksheets/sheet17.xml" ContentType="application/vnd.openxmlformats-officedocument.spreadsheetml.worksheet+xml"/>
  <Override PartName="/xl/drawings/drawing12.xml" ContentType="application/vnd.openxmlformats-officedocument.drawing+xml"/>
  <Override PartName="/xl/drawings/drawing11.xml" ContentType="application/vnd.openxmlformats-officedocument.drawing+xml"/>
  <Override PartName="/xl/worksheets/sheet14.xml" ContentType="application/vnd.openxmlformats-officedocument.spreadsheetml.worksheet+xml"/>
  <Override PartName="/xl/charts/chart2.xml" ContentType="application/vnd.openxmlformats-officedocument.drawingml.chart+xml"/>
  <Override PartName="/xl/drawings/drawing9.xml" ContentType="application/vnd.openxmlformats-officedocument.drawing+xml"/>
  <Override PartName="/xl/drawings/drawing8.xml" ContentType="application/vnd.openxmlformats-officedocument.drawing+xml"/>
  <Override PartName="/xl/charts/chart3.xml" ContentType="application/vnd.openxmlformats-officedocument.drawingml.chart+xml"/>
  <Override PartName="/xl/worksheets/sheet13.xml" ContentType="application/vnd.openxmlformats-officedocument.spreadsheetml.worksheet+xml"/>
  <Override PartName="/xl/drawings/drawing14.xml" ContentType="application/vnd.openxmlformats-officedocument.drawing+xml"/>
  <Override PartName="/xl/charts/chart5.xml" ContentType="application/vnd.openxmlformats-officedocument.drawingml.chart+xml"/>
  <Override PartName="/xl/drawings/drawing18.xml" ContentType="application/vnd.openxmlformats-officedocument.drawing+xml"/>
  <Override PartName="/xl/drawings/drawing17.xml" ContentType="application/vnd.openxmlformats-officedocument.drawing+xml"/>
  <Override PartName="/xl/charts/chart9.xml" ContentType="application/vnd.openxmlformats-officedocument.drawingml.chart+xml"/>
  <Override PartName="/xl/charts/chart4.xml" ContentType="application/vnd.openxmlformats-officedocument.drawingml.chart+xml"/>
  <Override PartName="/xl/drawings/drawing15.xml" ContentType="application/vnd.openxmlformats-officedocument.drawing+xml"/>
  <Override PartName="/xl/worksheets/sheet15.xml" ContentType="application/vnd.openxmlformats-officedocument.spreadsheetml.worksheet+xml"/>
  <Override PartName="/xl/charts/chart1.xml" ContentType="application/vnd.openxmlformats-officedocument.drawingml.chart+xml"/>
  <Override PartName="/xl/drawings/drawing6.xml" ContentType="application/vnd.openxmlformats-officedocument.drawing+xml"/>
  <Override PartName="/xl/styles.xml" ContentType="application/vnd.openxmlformats-officedocument.spreadsheetml.styles+xml"/>
  <Override PartName="/xl/theme/theme1.xml" ContentType="application/vnd.openxmlformats-officedocument.theme+xml"/>
  <Override PartName="/xl/chartsheets/sheet10.xml" ContentType="application/vnd.openxmlformats-officedocument.spreadsheetml.chartsheet+xml"/>
  <Override PartName="/xl/worksheets/sheet20.xml" ContentType="application/vnd.openxmlformats-officedocument.spreadsheetml.worksheet+xml"/>
  <Override PartName="/xl/chartsheets/sheet9.xml" ContentType="application/vnd.openxmlformats-officedocument.spreadsheetml.chartsheet+xml"/>
  <Override PartName="/xl/worksheets/sheet19.xml" ContentType="application/vnd.openxmlformats-officedocument.spreadsheetml.worksheet+xml"/>
  <Override PartName="/xl/worksheets/sheet18.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Override PartName="/xl/drawings/drawing5.xml" ContentType="application/vnd.openxmlformats-officedocument.drawing+xml"/>
  <Override PartName="/xl/drawings/drawing4.xml" ContentType="application/vnd.openxmlformats-officedocument.drawing+xml"/>
  <Override PartName="/xl/drawings/drawing3.xml" ContentType="application/vnd.openxmlformats-officedocument.drawing+xml"/>
  <Override PartName="/xl/drawings/drawing2.xml" ContentType="application/vnd.openxmlformats-officedocument.drawing+xml"/>
  <Override PartName="/xl/worksheets/sheet12.xml" ContentType="application/vnd.openxmlformats-officedocument.spreadsheetml.worksheet+xml"/>
  <Override PartName="/xl/chartsheets/sheet8.xml" ContentType="application/vnd.openxmlformats-officedocument.spreadsheetml.chartsheet+xml"/>
  <Override PartName="/xl/drawings/drawing20.xml" ContentType="application/vnd.openxmlformats-officedocument.drawing+xml"/>
  <Override PartName="/xl/chartsheets/sheet6.xml" ContentType="application/vnd.openxmlformats-officedocument.spreadsheetml.chartsheet+xml"/>
  <Override PartName="/xl/charts/chart8.xml" ContentType="application/vnd.openxmlformats-officedocument.drawingml.chart+xml"/>
  <Override PartName="/xl/drawings/drawing27.xml" ContentType="application/vnd.openxmlformats-officedocument.drawing+xml"/>
  <Override PartName="/xl/drawings/drawing26.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6.xml" ContentType="application/vnd.openxmlformats-officedocument.drawing+xml"/>
  <Override PartName="/xl/drawings/drawing35.xml" ContentType="application/vnd.openxmlformats-officedocument.drawing+xml"/>
  <Override PartName="/xl/drawings/drawing34.xml" ContentType="application/vnd.openxmlformats-officedocument.drawing+xml"/>
  <Override PartName="/xl/drawings/drawing33.xml" ContentType="application/vnd.openxmlformats-officedocument.drawing+xml"/>
  <Override PartName="/xl/worksheets/sheet11.xml" ContentType="application/vnd.openxmlformats-officedocument.spreadsheetml.worksheet+xml"/>
  <Override PartName="/xl/drawings/drawing29.xml" ContentType="application/vnd.openxmlformats-officedocument.drawing+xml"/>
  <Override PartName="/xl/drawings/drawing21.xml" ContentType="application/vnd.openxmlformats-officedocument.drawing+xml"/>
  <Override PartName="/xl/charts/chart6.xml" ContentType="application/vnd.openxmlformats-officedocument.drawingml.chart+xml"/>
  <Override PartName="/xl/drawings/drawing23.xml" ContentType="application/vnd.openxmlformats-officedocument.drawing+xml"/>
  <Override PartName="/xl/drawings/drawing24.xml" ContentType="application/vnd.openxmlformats-officedocument.drawing+xml"/>
  <Override PartName="/xl/charts/chart7.xml" ContentType="application/vnd.openxmlformats-officedocument.drawingml.chart+xml"/>
  <Override PartName="/xl/chartsheets/sheet7.xml" ContentType="application/vnd.openxmlformats-officedocument.spreadsheetml.chartsheet+xml"/>
  <Override PartName="/docProps/core.xml" ContentType="application/vnd.openxmlformats-package.core-properties+xml"/>
  <Override PartName="/xl/calcChain.xml" ContentType="application/vnd.openxmlformats-officedocument.spreadsheetml.calcChain+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Override PartName="/docMetadata/LabelInfo.xml" ContentType="application/vnd.ms-office.classificationlabels+xml"/>
</Types>
</file>

<file path=_rels/.rels><?xml version="1.0" encoding="UTF-8" standalone="yes"?><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 Id="rId4" Type="http://schemas.openxmlformats.org/officeDocument/2006/relationships/custom-properties" Target="docProps/custom.xml" /><Relationship Id="rId5" Type="http://schemas.microsoft.com/office/2020/02/relationships/classificationlabels" Target="docMetadata/LabelInfo.xml" /></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5" yWindow="5940" windowWidth="19260" windowHeight="6000" tabRatio="895" activeTab="1"/>
  </bookViews>
  <sheets>
    <sheet name="المقدمة" sheetId="30" r:id="rId1"/>
    <sheet name="تقديم" sheetId="19" r:id="rId2"/>
    <sheet name="16" sheetId="31" r:id="rId3"/>
    <sheet name="17" sheetId="1" r:id="rId4"/>
    <sheet name="18" sheetId="2" r:id="rId5"/>
    <sheet name="Gr.7" sheetId="20" r:id="rId6"/>
    <sheet name="19" sheetId="3" r:id="rId7"/>
    <sheet name="Gr.8" sheetId="21" r:id="rId8"/>
    <sheet name="20" sheetId="4" r:id="rId9"/>
    <sheet name="Gr.9" sheetId="22" r:id="rId10"/>
    <sheet name="21" sheetId="5" r:id="rId11"/>
    <sheet name="Gr.10" sheetId="23" r:id="rId12"/>
    <sheet name="22" sheetId="6" r:id="rId13"/>
    <sheet name="Gr.11" sheetId="24" r:id="rId14"/>
    <sheet name="23" sheetId="7" r:id="rId15"/>
    <sheet name="Gr.12" sheetId="25" r:id="rId16"/>
    <sheet name="24" sheetId="8" r:id="rId17"/>
    <sheet name="Gr.13" sheetId="26" r:id="rId18"/>
    <sheet name="25" sheetId="9" r:id="rId19"/>
    <sheet name="Gr.14" sheetId="27" r:id="rId20"/>
    <sheet name="26" sheetId="10" r:id="rId21"/>
    <sheet name="27" sheetId="11" r:id="rId22"/>
    <sheet name="28" sheetId="12" r:id="rId23"/>
    <sheet name="29" sheetId="13" r:id="rId24"/>
    <sheet name="30" sheetId="14" r:id="rId25"/>
    <sheet name="31" sheetId="15" r:id="rId26"/>
    <sheet name="32" sheetId="16" r:id="rId27"/>
    <sheet name="Gr.15" sheetId="28" r:id="rId28"/>
    <sheet name="33" sheetId="17" r:id="rId29"/>
    <sheet name="Gr.16" sheetId="29" r:id="rId30"/>
  </sheets>
  <definedNames>
    <definedName name="_xlnm._FilterDatabase" localSheetId="16" hidden="1">'24'!$A$3:$K$3</definedName>
    <definedName name="_xlnm.Print_Area" localSheetId="2">'16'!$A$1:$P$16</definedName>
    <definedName name="_xlnm.Print_Area" localSheetId="3">'17'!$A$1:$K$14</definedName>
    <definedName name="_xlnm.Print_Area" localSheetId="4">'18'!$A$1:$K$19</definedName>
    <definedName name="_xlnm.Print_Area" localSheetId="6">'19'!$A$1:$K$21</definedName>
    <definedName name="_xlnm.Print_Area" localSheetId="8">'20'!$A$1:$K$20</definedName>
    <definedName name="_xlnm.Print_Area" localSheetId="10">'21'!$A$1:$K$31</definedName>
    <definedName name="_xlnm.Print_Area" localSheetId="12">'22'!$A$1:$K$17</definedName>
    <definedName name="_xlnm.Print_Area" localSheetId="14">'23'!$A$1:$H$18</definedName>
    <definedName name="_xlnm.Print_Area" localSheetId="16">'24'!$A$1:$H$30</definedName>
    <definedName name="_xlnm.Print_Area" localSheetId="18">'25'!$A$1:$H$16</definedName>
    <definedName name="_xlnm.Print_Area" localSheetId="20">'26'!$A$1:$L$30</definedName>
    <definedName name="_xlnm.Print_Area" localSheetId="21">'27'!$A$1:$L$30</definedName>
    <definedName name="_xlnm.Print_Area" localSheetId="22">'28'!$A$1:$L$30</definedName>
    <definedName name="_xlnm.Print_Area" localSheetId="23">'29'!$A$1:$J$18</definedName>
    <definedName name="_xlnm.Print_Area" localSheetId="24">'30'!$A$1:$J$18</definedName>
    <definedName name="_xlnm.Print_Area" localSheetId="25">'31'!$A$1:$J$17</definedName>
    <definedName name="_xlnm.Print_Area" localSheetId="26">'32'!$A$1:$K$16</definedName>
    <definedName name="_xlnm.Print_Area" localSheetId="28">'33'!$A$1:$K$17</definedName>
    <definedName name="_xlnm.Print_Area" localSheetId="0">المقدمة!$A$1:$A$19</definedName>
    <definedName name="_xlnm.Print_Area" localSheetId="1">تقديم!$A$1:$C$9</definedName>
    <definedName name="_xlnm.Print_Titles" localSheetId="3">'17'!$1:$3</definedName>
    <definedName name="_xlnm.Print_Titles" localSheetId="4">'18'!$1:$3</definedName>
    <definedName name="_xlnm.Print_Titles" localSheetId="6">'19'!$1:$3</definedName>
    <definedName name="_xlnm.Print_Titles" localSheetId="8">'20'!$1:$3</definedName>
    <definedName name="_xlnm.Print_Titles" localSheetId="10">'21'!$1:$8</definedName>
    <definedName name="_xlnm.Print_Titles" localSheetId="12">'22'!$1:$3</definedName>
    <definedName name="_xlnm.Print_Titles" localSheetId="14">'23'!$1:$3</definedName>
    <definedName name="_xlnm.Print_Titles" localSheetId="16">'24'!$1:$7</definedName>
    <definedName name="_xlnm.Print_Titles" localSheetId="18">'25'!$1:$3</definedName>
    <definedName name="_xlnm.Print_Titles" localSheetId="20">'26'!$1:$3</definedName>
    <definedName name="_xlnm.Print_Titles" localSheetId="21">'27'!$1:$3</definedName>
    <definedName name="_xlnm.Print_Titles" localSheetId="22">'28'!$1:$3</definedName>
    <definedName name="_xlnm.Print_Titles" localSheetId="23">'29'!$1:$7</definedName>
    <definedName name="_xlnm.Print_Titles" localSheetId="24">'30'!$1:$7</definedName>
    <definedName name="_xlnm.Print_Titles" localSheetId="25">'31'!$1:$7</definedName>
  </definedNames>
  <calcPr calcId="145621"/>
</workbook>
</file>

<file path=xl/calcChain.xml><?xml version="1.0" encoding="utf-8"?>
<calcChain xmlns="http://schemas.openxmlformats.org/spreadsheetml/2006/main">
  <c r="I16" i="17" l="1"/>
  <c r="H16" i="17"/>
  <c r="G16" i="17"/>
  <c r="D16" i="17"/>
  <c r="I15" i="17"/>
  <c r="H15" i="17"/>
  <c r="G15" i="17"/>
  <c r="D15" i="17"/>
  <c r="I14" i="17"/>
  <c r="H14" i="17"/>
  <c r="G14" i="17"/>
  <c r="D14" i="17"/>
  <c r="I13" i="17"/>
  <c r="H13" i="17"/>
  <c r="G13" i="17"/>
  <c r="D13" i="17"/>
  <c r="I12" i="17"/>
  <c r="H12" i="17"/>
  <c r="G12" i="17"/>
  <c r="D12" i="17"/>
  <c r="I11" i="17"/>
  <c r="J11" i="17" s="1"/>
  <c r="H11" i="17"/>
  <c r="G11" i="17"/>
  <c r="D11" i="17"/>
  <c r="I10" i="17"/>
  <c r="C23" i="17" s="1"/>
  <c r="H10" i="17"/>
  <c r="G10" i="17"/>
  <c r="D10" i="17"/>
  <c r="I9" i="17"/>
  <c r="H9" i="17"/>
  <c r="G9" i="17"/>
  <c r="D9" i="17"/>
  <c r="I15" i="16"/>
  <c r="H15" i="16"/>
  <c r="G15" i="16"/>
  <c r="D15" i="16"/>
  <c r="I14" i="16"/>
  <c r="J14" i="16" s="1"/>
  <c r="H14" i="16"/>
  <c r="G14" i="16"/>
  <c r="D14" i="16"/>
  <c r="J13" i="16"/>
  <c r="I13" i="16"/>
  <c r="H13" i="16"/>
  <c r="G13" i="16"/>
  <c r="D13" i="16"/>
  <c r="I12" i="16"/>
  <c r="H12" i="16"/>
  <c r="G12" i="16"/>
  <c r="D12" i="16"/>
  <c r="I11" i="16"/>
  <c r="H11" i="16"/>
  <c r="J11" i="16" s="1"/>
  <c r="G11" i="16"/>
  <c r="D11" i="16"/>
  <c r="I10" i="16"/>
  <c r="H10" i="16"/>
  <c r="G10" i="16"/>
  <c r="D10" i="16"/>
  <c r="I9" i="16"/>
  <c r="H9" i="16"/>
  <c r="J9" i="16" s="1"/>
  <c r="G9" i="16"/>
  <c r="D9" i="16"/>
  <c r="I15" i="15"/>
  <c r="I14" i="15"/>
  <c r="I13" i="15"/>
  <c r="I12" i="15"/>
  <c r="I11" i="15"/>
  <c r="I10" i="15"/>
  <c r="I9" i="15"/>
  <c r="I8" i="15"/>
  <c r="I16" i="14"/>
  <c r="I15" i="14"/>
  <c r="I14" i="14"/>
  <c r="I13" i="14"/>
  <c r="I12" i="14"/>
  <c r="I11" i="14"/>
  <c r="I10" i="14"/>
  <c r="I9" i="14"/>
  <c r="I8" i="14"/>
  <c r="I16" i="13"/>
  <c r="I15" i="13"/>
  <c r="I14" i="13"/>
  <c r="I13" i="13"/>
  <c r="I12" i="13"/>
  <c r="I11" i="13"/>
  <c r="I10" i="13"/>
  <c r="I9" i="13"/>
  <c r="I8" i="13"/>
  <c r="K28" i="12"/>
  <c r="K27" i="12"/>
  <c r="K26" i="12"/>
  <c r="K25" i="12"/>
  <c r="K24" i="12"/>
  <c r="K23" i="12"/>
  <c r="K22" i="12"/>
  <c r="K21" i="12"/>
  <c r="K20" i="12"/>
  <c r="K19" i="12"/>
  <c r="K18" i="12"/>
  <c r="K17" i="12"/>
  <c r="K16" i="12"/>
  <c r="K15" i="12"/>
  <c r="K14" i="12"/>
  <c r="K13" i="12"/>
  <c r="K12" i="12"/>
  <c r="K11" i="12"/>
  <c r="K10" i="12"/>
  <c r="K9" i="12"/>
  <c r="K8" i="12"/>
  <c r="F13" i="9"/>
  <c r="F12" i="9"/>
  <c r="F11" i="9"/>
  <c r="F10" i="9"/>
  <c r="F9" i="9"/>
  <c r="F8" i="9"/>
  <c r="K28" i="11"/>
  <c r="K27" i="11"/>
  <c r="K26" i="11"/>
  <c r="K25" i="11"/>
  <c r="K24" i="11"/>
  <c r="K23" i="11"/>
  <c r="K22" i="11"/>
  <c r="K21" i="11"/>
  <c r="K20" i="11"/>
  <c r="K19" i="11"/>
  <c r="K18" i="11"/>
  <c r="K17" i="11"/>
  <c r="K16" i="11"/>
  <c r="K15" i="11"/>
  <c r="K14" i="11"/>
  <c r="K13" i="11"/>
  <c r="K12" i="11"/>
  <c r="K11" i="11"/>
  <c r="K10" i="11"/>
  <c r="K9" i="11"/>
  <c r="K8" i="11"/>
  <c r="K28" i="10"/>
  <c r="K27" i="10"/>
  <c r="K26" i="10"/>
  <c r="K25" i="10"/>
  <c r="K24" i="10"/>
  <c r="K23" i="10"/>
  <c r="K22" i="10"/>
  <c r="K21" i="10"/>
  <c r="K20" i="10"/>
  <c r="K19" i="10"/>
  <c r="K18" i="10"/>
  <c r="K17" i="10"/>
  <c r="K16" i="10"/>
  <c r="K15" i="10"/>
  <c r="K14" i="10"/>
  <c r="K13" i="10"/>
  <c r="K12" i="10"/>
  <c r="K11" i="10"/>
  <c r="K10" i="10"/>
  <c r="K9" i="10"/>
  <c r="K8" i="10"/>
  <c r="J10" i="17" l="1"/>
  <c r="J12" i="16"/>
  <c r="J10" i="16"/>
  <c r="J15" i="16"/>
  <c r="J16" i="17"/>
  <c r="J12" i="17"/>
  <c r="J13" i="17"/>
  <c r="J14" i="17"/>
  <c r="J15" i="17"/>
  <c r="J9" i="17"/>
  <c r="J38" i="10"/>
  <c r="I38" i="10"/>
  <c r="H38" i="10"/>
  <c r="G38" i="10"/>
  <c r="F38" i="10"/>
  <c r="E38" i="10"/>
  <c r="D38" i="10"/>
  <c r="C38" i="10"/>
  <c r="B38" i="10"/>
  <c r="C22" i="9"/>
  <c r="B23" i="17"/>
  <c r="B24" i="17"/>
  <c r="C24" i="17"/>
  <c r="B25" i="17"/>
  <c r="C25" i="17"/>
  <c r="B26" i="17"/>
  <c r="C26" i="17"/>
  <c r="B27" i="17"/>
  <c r="C27" i="17"/>
  <c r="B28" i="17"/>
  <c r="C28" i="17"/>
  <c r="B29" i="17"/>
  <c r="C29" i="17"/>
  <c r="C22" i="17"/>
  <c r="B22" i="17"/>
  <c r="B21" i="9"/>
  <c r="C21" i="9"/>
  <c r="B23" i="9"/>
  <c r="C23" i="9"/>
  <c r="B24" i="9"/>
  <c r="C24" i="9"/>
  <c r="B25" i="9"/>
  <c r="C25" i="9"/>
  <c r="B22" i="9" s="1"/>
  <c r="B26" i="9"/>
  <c r="C26" i="9"/>
  <c r="C20" i="9"/>
  <c r="B20" i="9"/>
  <c r="F8" i="7"/>
  <c r="B17" i="7"/>
  <c r="B23" i="6"/>
  <c r="C31" i="2"/>
  <c r="B31" i="2"/>
  <c r="C30" i="2"/>
  <c r="B30" i="2"/>
  <c r="C29" i="2"/>
  <c r="B29" i="2"/>
  <c r="C28" i="2"/>
  <c r="B28" i="2"/>
  <c r="C27" i="2"/>
  <c r="B27" i="2"/>
  <c r="C26" i="2"/>
  <c r="B26" i="2"/>
  <c r="C25" i="2"/>
  <c r="B25" i="2"/>
  <c r="C24" i="2"/>
  <c r="C23" i="2"/>
  <c r="B23" i="2"/>
  <c r="L15" i="31"/>
  <c r="K15" i="31"/>
  <c r="J15" i="31"/>
  <c r="I15" i="31"/>
  <c r="H15" i="31"/>
  <c r="F15" i="31"/>
  <c r="E15" i="31"/>
  <c r="D15" i="31"/>
  <c r="C15" i="31"/>
  <c r="L14" i="31"/>
  <c r="K14" i="31"/>
  <c r="J14" i="31"/>
  <c r="I14" i="31"/>
  <c r="H14" i="31"/>
  <c r="F14" i="31"/>
  <c r="E14" i="31"/>
  <c r="D14" i="31"/>
  <c r="C14" i="31"/>
  <c r="L13" i="31"/>
  <c r="K13" i="31"/>
  <c r="J13" i="31"/>
  <c r="I13" i="31"/>
  <c r="H13" i="31"/>
  <c r="F13" i="31"/>
  <c r="E13" i="31"/>
  <c r="D13" i="31"/>
  <c r="C13" i="31"/>
  <c r="M12" i="31"/>
  <c r="G12" i="31"/>
  <c r="M11" i="31"/>
  <c r="G11" i="31"/>
  <c r="L10" i="31"/>
  <c r="L16" i="31" s="1"/>
  <c r="K10" i="31"/>
  <c r="J10" i="31"/>
  <c r="I10" i="31"/>
  <c r="H10" i="31"/>
  <c r="F10" i="31"/>
  <c r="E10" i="31"/>
  <c r="E16" i="31" s="1"/>
  <c r="D10" i="31"/>
  <c r="C10" i="31"/>
  <c r="C16" i="31" s="1"/>
  <c r="M9" i="31"/>
  <c r="N9" i="31" s="1"/>
  <c r="G9" i="31"/>
  <c r="M8" i="31"/>
  <c r="G8" i="31"/>
  <c r="B24" i="2"/>
  <c r="D10" i="2"/>
  <c r="D11" i="2"/>
  <c r="D12" i="2"/>
  <c r="D13" i="2"/>
  <c r="D14" i="2"/>
  <c r="D15" i="2"/>
  <c r="D16" i="2"/>
  <c r="D17" i="2"/>
  <c r="D9" i="2"/>
  <c r="C40" i="8"/>
  <c r="C37" i="8"/>
  <c r="C34" i="8"/>
  <c r="C39" i="8"/>
  <c r="C45" i="8"/>
  <c r="C43" i="8"/>
  <c r="C36" i="8"/>
  <c r="C38" i="8"/>
  <c r="C35" i="8"/>
  <c r="C42" i="8"/>
  <c r="C44" i="8"/>
  <c r="C46" i="8"/>
  <c r="C41" i="8"/>
  <c r="B40" i="8"/>
  <c r="B37" i="8"/>
  <c r="B34" i="8"/>
  <c r="B39" i="8"/>
  <c r="B45" i="8"/>
  <c r="B43" i="8"/>
  <c r="B36" i="8"/>
  <c r="B38" i="8"/>
  <c r="B35" i="8"/>
  <c r="B42" i="8"/>
  <c r="B44" i="8"/>
  <c r="B46" i="8"/>
  <c r="B41" i="8"/>
  <c r="B26" i="7"/>
  <c r="C26" i="7"/>
  <c r="C27" i="7"/>
  <c r="C24" i="7"/>
  <c r="C23" i="7"/>
  <c r="C21" i="7"/>
  <c r="C28" i="7"/>
  <c r="C25" i="7"/>
  <c r="C29" i="7"/>
  <c r="C22" i="7"/>
  <c r="B24" i="7"/>
  <c r="B23" i="7"/>
  <c r="B21" i="7"/>
  <c r="B28" i="7"/>
  <c r="B25" i="7"/>
  <c r="B27" i="7"/>
  <c r="B29" i="7"/>
  <c r="B22" i="7"/>
  <c r="D9" i="6"/>
  <c r="N11" i="31" l="1"/>
  <c r="M14" i="31"/>
  <c r="M10" i="31"/>
  <c r="N12" i="31"/>
  <c r="N15" i="31" s="1"/>
  <c r="G14" i="31"/>
  <c r="J16" i="31"/>
  <c r="K16" i="31"/>
  <c r="F16" i="31"/>
  <c r="M15" i="31"/>
  <c r="G15" i="31"/>
  <c r="D16" i="31"/>
  <c r="I16" i="31"/>
  <c r="G13" i="31"/>
  <c r="M13" i="31"/>
  <c r="M16" i="31" s="1"/>
  <c r="N8" i="31"/>
  <c r="N14" i="31" s="1"/>
  <c r="G10" i="31"/>
  <c r="G16" i="31" s="1"/>
  <c r="H16" i="31"/>
  <c r="F17" i="17"/>
  <c r="E17" i="17"/>
  <c r="C17" i="17"/>
  <c r="B17" i="17"/>
  <c r="F16" i="16"/>
  <c r="E16" i="16"/>
  <c r="C16" i="16"/>
  <c r="B16" i="16"/>
  <c r="C28" i="16"/>
  <c r="B28" i="16"/>
  <c r="C27" i="16"/>
  <c r="B27" i="16"/>
  <c r="C26" i="16"/>
  <c r="B26" i="16"/>
  <c r="C25" i="16"/>
  <c r="B25" i="16"/>
  <c r="C24" i="16"/>
  <c r="B24" i="16"/>
  <c r="C23" i="16"/>
  <c r="B23" i="16"/>
  <c r="C22" i="16"/>
  <c r="B22" i="16"/>
  <c r="H16" i="15"/>
  <c r="G16" i="15"/>
  <c r="F16" i="15"/>
  <c r="E16" i="15"/>
  <c r="D16" i="15"/>
  <c r="C16" i="15"/>
  <c r="B16" i="15"/>
  <c r="H17" i="14"/>
  <c r="G17" i="14"/>
  <c r="F17" i="14"/>
  <c r="E17" i="14"/>
  <c r="D17" i="14"/>
  <c r="C17" i="14"/>
  <c r="B17" i="14"/>
  <c r="H17" i="13"/>
  <c r="G17" i="13"/>
  <c r="F17" i="13"/>
  <c r="E17" i="13"/>
  <c r="D17" i="13"/>
  <c r="C17" i="13"/>
  <c r="B17" i="13"/>
  <c r="J29" i="12"/>
  <c r="I29" i="12"/>
  <c r="H29" i="12"/>
  <c r="G29" i="12"/>
  <c r="F29" i="12"/>
  <c r="E29" i="12"/>
  <c r="D29" i="12"/>
  <c r="C29" i="12"/>
  <c r="B29" i="12"/>
  <c r="J29" i="11"/>
  <c r="I29" i="11"/>
  <c r="H29" i="11"/>
  <c r="G29" i="11"/>
  <c r="F29" i="11"/>
  <c r="E29" i="11"/>
  <c r="D29" i="11"/>
  <c r="C29" i="11"/>
  <c r="B29" i="11"/>
  <c r="J51" i="10"/>
  <c r="I51" i="10"/>
  <c r="H51" i="10"/>
  <c r="G51" i="10"/>
  <c r="F51" i="10"/>
  <c r="E51" i="10"/>
  <c r="D51" i="10"/>
  <c r="C51" i="10"/>
  <c r="B51" i="10"/>
  <c r="J50" i="10"/>
  <c r="I50" i="10"/>
  <c r="H50" i="10"/>
  <c r="G50" i="10"/>
  <c r="F50" i="10"/>
  <c r="E50" i="10"/>
  <c r="D50" i="10"/>
  <c r="C50" i="10"/>
  <c r="B50" i="10"/>
  <c r="J49" i="10"/>
  <c r="I49" i="10"/>
  <c r="H49" i="10"/>
  <c r="G49" i="10"/>
  <c r="F49" i="10"/>
  <c r="E49" i="10"/>
  <c r="D49" i="10"/>
  <c r="C49" i="10"/>
  <c r="B49" i="10"/>
  <c r="J48" i="10"/>
  <c r="I48" i="10"/>
  <c r="H48" i="10"/>
  <c r="G48" i="10"/>
  <c r="F48" i="10"/>
  <c r="E48" i="10"/>
  <c r="D48" i="10"/>
  <c r="C48" i="10"/>
  <c r="B48" i="10"/>
  <c r="J47" i="10"/>
  <c r="I47" i="10"/>
  <c r="H47" i="10"/>
  <c r="G47" i="10"/>
  <c r="F47" i="10"/>
  <c r="E47" i="10"/>
  <c r="D47" i="10"/>
  <c r="C47" i="10"/>
  <c r="B47" i="10"/>
  <c r="J46" i="10"/>
  <c r="I46" i="10"/>
  <c r="H46" i="10"/>
  <c r="G46" i="10"/>
  <c r="F46" i="10"/>
  <c r="E46" i="10"/>
  <c r="D46" i="10"/>
  <c r="C46" i="10"/>
  <c r="B46" i="10"/>
  <c r="J45" i="10"/>
  <c r="I45" i="10"/>
  <c r="H45" i="10"/>
  <c r="G45" i="10"/>
  <c r="F45" i="10"/>
  <c r="E45" i="10"/>
  <c r="D45" i="10"/>
  <c r="C45" i="10"/>
  <c r="B45" i="10"/>
  <c r="J44" i="10"/>
  <c r="I44" i="10"/>
  <c r="H44" i="10"/>
  <c r="G44" i="10"/>
  <c r="F44" i="10"/>
  <c r="E44" i="10"/>
  <c r="D44" i="10"/>
  <c r="C44" i="10"/>
  <c r="B44" i="10"/>
  <c r="J43" i="10"/>
  <c r="I43" i="10"/>
  <c r="H43" i="10"/>
  <c r="G43" i="10"/>
  <c r="F43" i="10"/>
  <c r="E43" i="10"/>
  <c r="D43" i="10"/>
  <c r="C43" i="10"/>
  <c r="B43" i="10"/>
  <c r="J42" i="10"/>
  <c r="I42" i="10"/>
  <c r="H42" i="10"/>
  <c r="G42" i="10"/>
  <c r="F42" i="10"/>
  <c r="E42" i="10"/>
  <c r="D42" i="10"/>
  <c r="C42" i="10"/>
  <c r="B42" i="10"/>
  <c r="J41" i="10"/>
  <c r="I41" i="10"/>
  <c r="H41" i="10"/>
  <c r="G41" i="10"/>
  <c r="F41" i="10"/>
  <c r="E41" i="10"/>
  <c r="D41" i="10"/>
  <c r="C41" i="10"/>
  <c r="B41" i="10"/>
  <c r="J40" i="10"/>
  <c r="I40" i="10"/>
  <c r="H40" i="10"/>
  <c r="G40" i="10"/>
  <c r="F40" i="10"/>
  <c r="E40" i="10"/>
  <c r="D40" i="10"/>
  <c r="C40" i="10"/>
  <c r="B40" i="10"/>
  <c r="J39" i="10"/>
  <c r="I39" i="10"/>
  <c r="H39" i="10"/>
  <c r="G39" i="10"/>
  <c r="F39" i="10"/>
  <c r="E39" i="10"/>
  <c r="D39" i="10"/>
  <c r="C39" i="10"/>
  <c r="B39" i="10"/>
  <c r="J37" i="10"/>
  <c r="I37" i="10"/>
  <c r="H37" i="10"/>
  <c r="G37" i="10"/>
  <c r="F37" i="10"/>
  <c r="E37" i="10"/>
  <c r="D37" i="10"/>
  <c r="C37" i="10"/>
  <c r="B37" i="10"/>
  <c r="J36" i="10"/>
  <c r="I36" i="10"/>
  <c r="H36" i="10"/>
  <c r="G36" i="10"/>
  <c r="F36" i="10"/>
  <c r="E36" i="10"/>
  <c r="D36" i="10"/>
  <c r="C36" i="10"/>
  <c r="B36" i="10"/>
  <c r="J35" i="10"/>
  <c r="I35" i="10"/>
  <c r="H35" i="10"/>
  <c r="G35" i="10"/>
  <c r="F35" i="10"/>
  <c r="E35" i="10"/>
  <c r="D35" i="10"/>
  <c r="C35" i="10"/>
  <c r="B35" i="10"/>
  <c r="J29" i="10"/>
  <c r="I29" i="10"/>
  <c r="H29" i="10"/>
  <c r="G29" i="10"/>
  <c r="F29" i="10"/>
  <c r="E29" i="10"/>
  <c r="D29" i="10"/>
  <c r="C29" i="10"/>
  <c r="B29" i="10"/>
  <c r="D15" i="9"/>
  <c r="B15" i="9"/>
  <c r="D29" i="8"/>
  <c r="B29" i="8"/>
  <c r="F28" i="8"/>
  <c r="F27" i="8"/>
  <c r="F26" i="8"/>
  <c r="F25" i="8"/>
  <c r="F24" i="8"/>
  <c r="F23" i="8"/>
  <c r="F22" i="8"/>
  <c r="F21" i="8"/>
  <c r="F20" i="8"/>
  <c r="F19" i="8"/>
  <c r="F18" i="8"/>
  <c r="F17" i="8"/>
  <c r="F16" i="8"/>
  <c r="F15" i="8"/>
  <c r="F14" i="8"/>
  <c r="F13" i="8"/>
  <c r="F12" i="8"/>
  <c r="F11" i="8"/>
  <c r="F10" i="8"/>
  <c r="F9" i="8"/>
  <c r="F8" i="8"/>
  <c r="D17" i="7"/>
  <c r="F16" i="7"/>
  <c r="F15" i="7"/>
  <c r="F14" i="7"/>
  <c r="F13" i="7"/>
  <c r="F12" i="7"/>
  <c r="F11" i="7"/>
  <c r="F10" i="7"/>
  <c r="F17" i="7" s="1"/>
  <c r="F9" i="7"/>
  <c r="F16" i="6"/>
  <c r="E16" i="6"/>
  <c r="C16" i="6"/>
  <c r="B16" i="6"/>
  <c r="I15" i="6"/>
  <c r="H15" i="6"/>
  <c r="G15" i="6"/>
  <c r="C24" i="6" s="1"/>
  <c r="D15" i="6"/>
  <c r="B24" i="6" s="1"/>
  <c r="I14" i="6"/>
  <c r="H14" i="6"/>
  <c r="G14" i="6"/>
  <c r="D14" i="6"/>
  <c r="I13" i="6"/>
  <c r="H13" i="6"/>
  <c r="G13" i="6"/>
  <c r="D13" i="6"/>
  <c r="I12" i="6"/>
  <c r="H12" i="6"/>
  <c r="G12" i="6"/>
  <c r="C25" i="6" s="1"/>
  <c r="D12" i="6"/>
  <c r="B25" i="6" s="1"/>
  <c r="I11" i="6"/>
  <c r="H11" i="6"/>
  <c r="G11" i="6"/>
  <c r="C21" i="6" s="1"/>
  <c r="D11" i="6"/>
  <c r="B21" i="6" s="1"/>
  <c r="I10" i="6"/>
  <c r="H10" i="6"/>
  <c r="G10" i="6"/>
  <c r="C22" i="6" s="1"/>
  <c r="D10" i="6"/>
  <c r="B22" i="6" s="1"/>
  <c r="I9" i="6"/>
  <c r="I16" i="6" s="1"/>
  <c r="H9" i="6"/>
  <c r="G9" i="6"/>
  <c r="C23" i="6" s="1"/>
  <c r="F30" i="5"/>
  <c r="E30" i="5"/>
  <c r="C30" i="5"/>
  <c r="B30" i="5"/>
  <c r="I29" i="5"/>
  <c r="H29" i="5"/>
  <c r="G29" i="5"/>
  <c r="D29" i="5"/>
  <c r="I28" i="5"/>
  <c r="C47" i="5" s="1"/>
  <c r="H28" i="5"/>
  <c r="B47" i="5" s="1"/>
  <c r="G28" i="5"/>
  <c r="D28" i="5"/>
  <c r="I27" i="5"/>
  <c r="H27" i="5"/>
  <c r="G27" i="5"/>
  <c r="D27" i="5"/>
  <c r="I26" i="5"/>
  <c r="H26" i="5"/>
  <c r="G26" i="5"/>
  <c r="D26" i="5"/>
  <c r="I25" i="5"/>
  <c r="C38" i="5" s="1"/>
  <c r="H25" i="5"/>
  <c r="B38" i="5" s="1"/>
  <c r="G25" i="5"/>
  <c r="D25" i="5"/>
  <c r="I24" i="5"/>
  <c r="H24" i="5"/>
  <c r="B39" i="5" s="1"/>
  <c r="G24" i="5"/>
  <c r="D24" i="5"/>
  <c r="I23" i="5"/>
  <c r="C44" i="5" s="1"/>
  <c r="H23" i="5"/>
  <c r="B44" i="5" s="1"/>
  <c r="G23" i="5"/>
  <c r="D23" i="5"/>
  <c r="I22" i="5"/>
  <c r="C42" i="5" s="1"/>
  <c r="H22" i="5"/>
  <c r="B42" i="5" s="1"/>
  <c r="G22" i="5"/>
  <c r="D22" i="5"/>
  <c r="I21" i="5"/>
  <c r="H21" i="5"/>
  <c r="G21" i="5"/>
  <c r="D21" i="5"/>
  <c r="I20" i="5"/>
  <c r="C36" i="5" s="1"/>
  <c r="H20" i="5"/>
  <c r="B36" i="5" s="1"/>
  <c r="G20" i="5"/>
  <c r="D20" i="5"/>
  <c r="I19" i="5"/>
  <c r="C37" i="5" s="1"/>
  <c r="H19" i="5"/>
  <c r="B37" i="5" s="1"/>
  <c r="G19" i="5"/>
  <c r="D19" i="5"/>
  <c r="I18" i="5"/>
  <c r="H18" i="5"/>
  <c r="G18" i="5"/>
  <c r="D18" i="5"/>
  <c r="I17" i="5"/>
  <c r="C40" i="5" s="1"/>
  <c r="H17" i="5"/>
  <c r="B40" i="5" s="1"/>
  <c r="G17" i="5"/>
  <c r="D17" i="5"/>
  <c r="I16" i="5"/>
  <c r="C41" i="5" s="1"/>
  <c r="H16" i="5"/>
  <c r="B41" i="5" s="1"/>
  <c r="G16" i="5"/>
  <c r="D16" i="5"/>
  <c r="I15" i="5"/>
  <c r="C48" i="5" s="1"/>
  <c r="H15" i="5"/>
  <c r="B48" i="5" s="1"/>
  <c r="G15" i="5"/>
  <c r="D15" i="5"/>
  <c r="I14" i="5"/>
  <c r="C49" i="5" s="1"/>
  <c r="H14" i="5"/>
  <c r="B49" i="5" s="1"/>
  <c r="G14" i="5"/>
  <c r="D14" i="5"/>
  <c r="I13" i="5"/>
  <c r="H13" i="5"/>
  <c r="G13" i="5"/>
  <c r="D13" i="5"/>
  <c r="I12" i="5"/>
  <c r="H12" i="5"/>
  <c r="G12" i="5"/>
  <c r="D12" i="5"/>
  <c r="I11" i="5"/>
  <c r="C46" i="5" s="1"/>
  <c r="H11" i="5"/>
  <c r="B46" i="5" s="1"/>
  <c r="G11" i="5"/>
  <c r="D11" i="5"/>
  <c r="I10" i="5"/>
  <c r="C45" i="5" s="1"/>
  <c r="H10" i="5"/>
  <c r="B45" i="5" s="1"/>
  <c r="G10" i="5"/>
  <c r="D10" i="5"/>
  <c r="I9" i="5"/>
  <c r="C43" i="5" s="1"/>
  <c r="H9" i="5"/>
  <c r="B43" i="5" s="1"/>
  <c r="G9" i="5"/>
  <c r="D9" i="5"/>
  <c r="F19" i="4"/>
  <c r="E19" i="4"/>
  <c r="C19" i="4"/>
  <c r="B19" i="4"/>
  <c r="I17" i="4"/>
  <c r="H17" i="4"/>
  <c r="G17" i="4"/>
  <c r="D17" i="4"/>
  <c r="I16" i="4"/>
  <c r="H16" i="4"/>
  <c r="G16" i="4"/>
  <c r="D16" i="4"/>
  <c r="I15" i="4"/>
  <c r="C27" i="4" s="1"/>
  <c r="H15" i="4"/>
  <c r="G15" i="4"/>
  <c r="D15" i="4"/>
  <c r="I14" i="4"/>
  <c r="C26" i="4" s="1"/>
  <c r="H14" i="4"/>
  <c r="B26" i="4" s="1"/>
  <c r="G14" i="4"/>
  <c r="D14" i="4"/>
  <c r="I13" i="4"/>
  <c r="H13" i="4"/>
  <c r="G13" i="4"/>
  <c r="D13" i="4"/>
  <c r="I12" i="4"/>
  <c r="H12" i="4"/>
  <c r="G12" i="4"/>
  <c r="D12" i="4"/>
  <c r="I11" i="4"/>
  <c r="C24" i="4" s="1"/>
  <c r="H11" i="4"/>
  <c r="B24" i="4" s="1"/>
  <c r="G11" i="4"/>
  <c r="D11" i="4"/>
  <c r="I10" i="4"/>
  <c r="H10" i="4"/>
  <c r="G10" i="4"/>
  <c r="D10" i="4"/>
  <c r="I9" i="4"/>
  <c r="C23" i="4" s="1"/>
  <c r="H9" i="4"/>
  <c r="B23" i="4" s="1"/>
  <c r="G9" i="4"/>
  <c r="D9" i="4"/>
  <c r="I19" i="3"/>
  <c r="C34" i="3" s="1"/>
  <c r="H19" i="3"/>
  <c r="B34" i="3" s="1"/>
  <c r="G19" i="3"/>
  <c r="D19" i="3"/>
  <c r="I18" i="3"/>
  <c r="C33" i="3" s="1"/>
  <c r="H18" i="3"/>
  <c r="B33" i="3" s="1"/>
  <c r="G18" i="3"/>
  <c r="D18" i="3"/>
  <c r="I17" i="3"/>
  <c r="C32" i="3" s="1"/>
  <c r="H17" i="3"/>
  <c r="B32" i="3" s="1"/>
  <c r="G17" i="3"/>
  <c r="D17" i="3"/>
  <c r="I16" i="3"/>
  <c r="C31" i="3" s="1"/>
  <c r="H16" i="3"/>
  <c r="B31" i="3" s="1"/>
  <c r="G16" i="3"/>
  <c r="D16" i="3"/>
  <c r="I15" i="3"/>
  <c r="C30" i="3" s="1"/>
  <c r="H15" i="3"/>
  <c r="B30" i="3" s="1"/>
  <c r="G15" i="3"/>
  <c r="D15" i="3"/>
  <c r="I14" i="3"/>
  <c r="C29" i="3" s="1"/>
  <c r="H14" i="3"/>
  <c r="B29" i="3" s="1"/>
  <c r="G14" i="3"/>
  <c r="D14" i="3"/>
  <c r="I13" i="3"/>
  <c r="C28" i="3" s="1"/>
  <c r="H13" i="3"/>
  <c r="B28" i="3" s="1"/>
  <c r="G13" i="3"/>
  <c r="D13" i="3"/>
  <c r="I12" i="3"/>
  <c r="C27" i="3" s="1"/>
  <c r="H12" i="3"/>
  <c r="B27" i="3" s="1"/>
  <c r="G12" i="3"/>
  <c r="D12" i="3"/>
  <c r="I11" i="3"/>
  <c r="C26" i="3" s="1"/>
  <c r="H11" i="3"/>
  <c r="B26" i="3" s="1"/>
  <c r="G11" i="3"/>
  <c r="D11" i="3"/>
  <c r="I10" i="3"/>
  <c r="C25" i="3" s="1"/>
  <c r="H10" i="3"/>
  <c r="B25" i="3" s="1"/>
  <c r="G10" i="3"/>
  <c r="D10" i="3"/>
  <c r="I9" i="3"/>
  <c r="C24" i="3" s="1"/>
  <c r="H9" i="3"/>
  <c r="B24" i="3" s="1"/>
  <c r="G9" i="3"/>
  <c r="D9" i="3"/>
  <c r="I12" i="1"/>
  <c r="H12" i="1"/>
  <c r="G12" i="1"/>
  <c r="D12" i="1"/>
  <c r="I11" i="1"/>
  <c r="H11" i="1"/>
  <c r="G11" i="1"/>
  <c r="D11" i="1"/>
  <c r="I10" i="1"/>
  <c r="H10" i="1"/>
  <c r="G10" i="1"/>
  <c r="D10" i="1"/>
  <c r="I9" i="1"/>
  <c r="H9" i="1"/>
  <c r="G9" i="1"/>
  <c r="D9" i="1"/>
  <c r="B25" i="4" l="1"/>
  <c r="D16" i="6"/>
  <c r="N13" i="31"/>
  <c r="N10" i="31"/>
  <c r="J11" i="1"/>
  <c r="C25" i="4"/>
  <c r="J16" i="4"/>
  <c r="J15" i="4"/>
  <c r="B27" i="4"/>
  <c r="J11" i="6"/>
  <c r="J12" i="6"/>
  <c r="J13" i="6"/>
  <c r="J15" i="6"/>
  <c r="J24" i="5"/>
  <c r="D39" i="5" s="1"/>
  <c r="C39" i="5"/>
  <c r="D16" i="16"/>
  <c r="J25" i="5"/>
  <c r="D38" i="5" s="1"/>
  <c r="J19" i="5"/>
  <c r="D37" i="5" s="1"/>
  <c r="J20" i="5"/>
  <c r="D36" i="5" s="1"/>
  <c r="J22" i="5"/>
  <c r="D42" i="5" s="1"/>
  <c r="J23" i="5"/>
  <c r="D44" i="5" s="1"/>
  <c r="J13" i="5"/>
  <c r="J14" i="5"/>
  <c r="D49" i="5" s="1"/>
  <c r="J15" i="5"/>
  <c r="D48" i="5" s="1"/>
  <c r="J16" i="5"/>
  <c r="D41" i="5" s="1"/>
  <c r="J17" i="5"/>
  <c r="D40" i="5" s="1"/>
  <c r="J18" i="5"/>
  <c r="I30" i="5"/>
  <c r="J12" i="5"/>
  <c r="G19" i="4"/>
  <c r="J11" i="4"/>
  <c r="J14" i="4"/>
  <c r="J9" i="4"/>
  <c r="J10" i="4"/>
  <c r="H16" i="16"/>
  <c r="I17" i="17"/>
  <c r="D30" i="5"/>
  <c r="J9" i="6"/>
  <c r="J10" i="6"/>
  <c r="K29" i="11"/>
  <c r="I17" i="13"/>
  <c r="I17" i="14"/>
  <c r="I16" i="15"/>
  <c r="G16" i="16"/>
  <c r="D17" i="17"/>
  <c r="I19" i="4"/>
  <c r="G30" i="5"/>
  <c r="J14" i="6"/>
  <c r="F15" i="9"/>
  <c r="G17" i="17"/>
  <c r="J10" i="3"/>
  <c r="J11" i="3"/>
  <c r="J12" i="3"/>
  <c r="J13" i="3"/>
  <c r="J14" i="3"/>
  <c r="J15" i="3"/>
  <c r="J16" i="3"/>
  <c r="J17" i="3"/>
  <c r="J18" i="3"/>
  <c r="J19" i="3"/>
  <c r="D19" i="4"/>
  <c r="J12" i="4"/>
  <c r="J13" i="4"/>
  <c r="J9" i="5"/>
  <c r="J10" i="5"/>
  <c r="D45" i="5" s="1"/>
  <c r="J11" i="5"/>
  <c r="D46" i="5" s="1"/>
  <c r="J21" i="5"/>
  <c r="J26" i="5"/>
  <c r="J27" i="5"/>
  <c r="J28" i="5"/>
  <c r="D47" i="5" s="1"/>
  <c r="J29" i="5"/>
  <c r="H16" i="6"/>
  <c r="G16" i="6"/>
  <c r="F29" i="8"/>
  <c r="K29" i="10"/>
  <c r="K29" i="12"/>
  <c r="H17" i="17"/>
  <c r="I16" i="16"/>
  <c r="H30" i="5"/>
  <c r="H19" i="4"/>
  <c r="J17" i="4"/>
  <c r="J9" i="3"/>
  <c r="J10" i="1"/>
  <c r="J9" i="1"/>
  <c r="J12" i="1"/>
  <c r="N16" i="31" l="1"/>
  <c r="J16" i="6"/>
  <c r="D43" i="5"/>
  <c r="J16" i="16"/>
  <c r="J17" i="17"/>
  <c r="J30" i="5"/>
  <c r="J19" i="4"/>
</calcChain>
</file>

<file path=xl/sharedStrings.xml><?xml version="1.0" encoding="utf-8"?>
<sst xmlns="http://schemas.openxmlformats.org/spreadsheetml/2006/main" count="998" uniqueCount="364">
  <si>
    <t>الحالة العملية</t>
  </si>
  <si>
    <r>
      <t xml:space="preserve">المجموع
</t>
    </r>
    <r>
      <rPr>
        <b/>
        <sz val="10"/>
        <rFont val="Arial"/>
        <family val="2"/>
      </rPr>
      <t>Total</t>
    </r>
  </si>
  <si>
    <t xml:space="preserve"> Employment Status</t>
  </si>
  <si>
    <r>
      <t xml:space="preserve">ذكور
</t>
    </r>
    <r>
      <rPr>
        <sz val="10"/>
        <rFont val="Arial"/>
        <family val="2"/>
      </rPr>
      <t>Males</t>
    </r>
  </si>
  <si>
    <r>
      <t xml:space="preserve">إناث
</t>
    </r>
    <r>
      <rPr>
        <sz val="10"/>
        <rFont val="Arial"/>
        <family val="2"/>
      </rPr>
      <t>Females</t>
    </r>
  </si>
  <si>
    <r>
      <t xml:space="preserve">المجموع
</t>
    </r>
    <r>
      <rPr>
        <sz val="10"/>
        <rFont val="Arial"/>
        <family val="2"/>
      </rPr>
      <t>Total</t>
    </r>
  </si>
  <si>
    <t xml:space="preserve">صاحب عمل ويديره </t>
  </si>
  <si>
    <t>Employer</t>
  </si>
  <si>
    <t>يعمل لحسابه</t>
  </si>
  <si>
    <t>Own Account Worker</t>
  </si>
  <si>
    <t>يعمل بأجر</t>
  </si>
  <si>
    <t>Employee</t>
  </si>
  <si>
    <t>يعمل لدى ذويه بدون أجر</t>
  </si>
  <si>
    <t>Unpaid Family Worker</t>
  </si>
  <si>
    <t>المجموع</t>
  </si>
  <si>
    <t>Total</t>
  </si>
  <si>
    <t>لا يشمل المتعطلين الذين لم يسبق لهم العمل</t>
  </si>
  <si>
    <t>Not including persons seeking work for the first time</t>
  </si>
  <si>
    <t xml:space="preserve">المهنــــة </t>
  </si>
  <si>
    <t xml:space="preserve">Occupation </t>
  </si>
  <si>
    <t>المشرعون وموظفو الادارة العليا والمديرون</t>
  </si>
  <si>
    <t>Legislators, Senior Officials And Managers</t>
  </si>
  <si>
    <t>الاختصاصيون</t>
  </si>
  <si>
    <t>Professionals</t>
  </si>
  <si>
    <t>الفنيون والاختصاصيون المساعدون</t>
  </si>
  <si>
    <t>Technicians And Associate Professionals</t>
  </si>
  <si>
    <t>الكتبة</t>
  </si>
  <si>
    <t>Clerks</t>
  </si>
  <si>
    <t>العاملون في الخدمات والباعة في المحلات التجارية والأسواق</t>
  </si>
  <si>
    <t>Service Workers And Shop And Market Sales Workers</t>
  </si>
  <si>
    <t>العمال المهرة في الزراعة وصيدالاسماك</t>
  </si>
  <si>
    <t>Skilled Agricultural And Fishery Workers</t>
  </si>
  <si>
    <t>العاملون في الحرف وما اليها من المهن</t>
  </si>
  <si>
    <t>Craft And Related Trades Workers</t>
  </si>
  <si>
    <t>مشغلو الالات والمعدات ومجمعوها</t>
  </si>
  <si>
    <t>Plant And Machine Operators And Assemblers</t>
  </si>
  <si>
    <t>المهن العادية</t>
  </si>
  <si>
    <t>Elementary Occupations</t>
  </si>
  <si>
    <t xml:space="preserve">فئات العمر </t>
  </si>
  <si>
    <t xml:space="preserve">Age Groups </t>
  </si>
  <si>
    <t>15 - 19</t>
  </si>
  <si>
    <t>20 - 24</t>
  </si>
  <si>
    <t>25 - 29</t>
  </si>
  <si>
    <t>30 - 34</t>
  </si>
  <si>
    <t>35 - 39</t>
  </si>
  <si>
    <t>40 - 44</t>
  </si>
  <si>
    <t>45 - 49</t>
  </si>
  <si>
    <t>50 - 54</t>
  </si>
  <si>
    <t>55 - 59</t>
  </si>
  <si>
    <t>60 - 64</t>
  </si>
  <si>
    <t>65 +</t>
  </si>
  <si>
    <t xml:space="preserve">الحالة التعليمية </t>
  </si>
  <si>
    <t xml:space="preserve">Educational Status </t>
  </si>
  <si>
    <t xml:space="preserve">أمى </t>
  </si>
  <si>
    <t>Illiterate</t>
  </si>
  <si>
    <t>يقرأ ويكتب</t>
  </si>
  <si>
    <t>Read &amp; Write</t>
  </si>
  <si>
    <t>ابتدائية</t>
  </si>
  <si>
    <t>Primary</t>
  </si>
  <si>
    <t>إعدادية</t>
  </si>
  <si>
    <t>Preparatory</t>
  </si>
  <si>
    <t>ثانوية</t>
  </si>
  <si>
    <t>Secondary</t>
  </si>
  <si>
    <t>دبلوم أقل من الجامعة</t>
  </si>
  <si>
    <t>Pre.U. Diploma</t>
  </si>
  <si>
    <t>بكالوريوس</t>
  </si>
  <si>
    <t>University</t>
  </si>
  <si>
    <t>دبلوم عالى</t>
  </si>
  <si>
    <t>Higher Diploma</t>
  </si>
  <si>
    <t>ماجستير</t>
  </si>
  <si>
    <t>M.A / M.Sc.</t>
  </si>
  <si>
    <t>دكتوراه</t>
  </si>
  <si>
    <t>Ph.D.</t>
  </si>
  <si>
    <t>جامعي فما فوق</t>
  </si>
  <si>
    <t>النشاط الاقتصادي</t>
  </si>
  <si>
    <t>Economic Activity</t>
  </si>
  <si>
    <t>الزراعة  والحراجة وصيد الأسماك</t>
  </si>
  <si>
    <t>Agriculture, forestry and fishing</t>
  </si>
  <si>
    <t>التعدين واستغلال المحاجر</t>
  </si>
  <si>
    <t>Mining and quarrying</t>
  </si>
  <si>
    <t>الصناعة التحويلية</t>
  </si>
  <si>
    <t>Manufacturing</t>
  </si>
  <si>
    <t>إمدادات الكهرباء والغاز والبخار وتكييف الهواء</t>
  </si>
  <si>
    <t>Electricity, gas, steam and air conditioning supply</t>
  </si>
  <si>
    <t>إمدادات المياه وأنشطة الصرف وإدارة النفايات ومعالجتها</t>
  </si>
  <si>
    <t>Water supply; sewerage, waste management and remediation activities</t>
  </si>
  <si>
    <t>التشييد</t>
  </si>
  <si>
    <t>Construction</t>
  </si>
  <si>
    <t>تجارة الجملة والتجزئة؛ إصلاح المركبات ذات المحركات والدراجات النارية</t>
  </si>
  <si>
    <t>Wholesale and retail trade; repair of motor vehicles and motorcycles</t>
  </si>
  <si>
    <t>النقل والتخزين</t>
  </si>
  <si>
    <t>Transportation and storage</t>
  </si>
  <si>
    <t>أنشطة خدمات الإقامة والطعام</t>
  </si>
  <si>
    <t>Accommodation and food service activities</t>
  </si>
  <si>
    <t>المعلومات والاتصالات</t>
  </si>
  <si>
    <t>Information and communication</t>
  </si>
  <si>
    <t>الأنشطة المالية وأنشطة التأمين</t>
  </si>
  <si>
    <t>Financial and insurance activities</t>
  </si>
  <si>
    <t>الأنشطة العقارية</t>
  </si>
  <si>
    <t>Real estate activities</t>
  </si>
  <si>
    <t>الأنشطة المهنية والعلمية والتقنية</t>
  </si>
  <si>
    <t>Professional, scientific and technical activities</t>
  </si>
  <si>
    <t>أنشطة الخدمات الإدارية وخدمات الدعم</t>
  </si>
  <si>
    <t>Administrative and support service activities</t>
  </si>
  <si>
    <t>الإدارة العامة والدفاع؛ والضمان الاجتماعي الإلزامي</t>
  </si>
  <si>
    <t>Public administration and defence; compulsory social security</t>
  </si>
  <si>
    <t>التعليم</t>
  </si>
  <si>
    <t>Education</t>
  </si>
  <si>
    <t>الأنشطة في مجال صحة الإنسان والعمل الاجتماعي</t>
  </si>
  <si>
    <t>Human health and social work activities</t>
  </si>
  <si>
    <t>الفنون والترفيه والتسلية</t>
  </si>
  <si>
    <t>Arts, entertainment and recreation</t>
  </si>
  <si>
    <t>أنشطة الخدمات الأخرى</t>
  </si>
  <si>
    <t>Other service activities</t>
  </si>
  <si>
    <t>أنشطة الأُسَر المعيشية التي تستخدم أفراداً؛ وأنشطة الأُسَر المعيشية في إنتاج سلع وخدمات غير مميَّزة لاستعمالها الخاص</t>
  </si>
  <si>
    <t>Activities of households as employers; undifferentiated goods- and services-producing activities of households for own use</t>
  </si>
  <si>
    <t>أنشطة المنظمات والهيئات غير الخاضعة للولاية القضائية الوطنية</t>
  </si>
  <si>
    <t>Activities of extraterritorial organizations and bodies</t>
  </si>
  <si>
    <t>القطاع</t>
  </si>
  <si>
    <t>Sector</t>
  </si>
  <si>
    <t xml:space="preserve">إدارة حكومية </t>
  </si>
  <si>
    <t xml:space="preserve">Government Department </t>
  </si>
  <si>
    <t xml:space="preserve">مؤسسة / شركة حكومية </t>
  </si>
  <si>
    <t xml:space="preserve">Government Company/ Corporation   </t>
  </si>
  <si>
    <t>مختلط</t>
  </si>
  <si>
    <t xml:space="preserve">Mixed </t>
  </si>
  <si>
    <t xml:space="preserve">خاص </t>
  </si>
  <si>
    <t xml:space="preserve">Private </t>
  </si>
  <si>
    <t xml:space="preserve">دبلوماسى / دولى / اقليمى </t>
  </si>
  <si>
    <t xml:space="preserve">Diplomatic/International/Regional </t>
  </si>
  <si>
    <t>غير ربحي</t>
  </si>
  <si>
    <t>Non profit</t>
  </si>
  <si>
    <t>منزلى</t>
  </si>
  <si>
    <t>Domestic</t>
  </si>
  <si>
    <r>
      <t xml:space="preserve">ذكــور
</t>
    </r>
    <r>
      <rPr>
        <sz val="12"/>
        <rFont val="Arial"/>
        <family val="2"/>
      </rPr>
      <t>Males</t>
    </r>
  </si>
  <si>
    <r>
      <t xml:space="preserve">إناث
 </t>
    </r>
    <r>
      <rPr>
        <sz val="12"/>
        <rFont val="Arial"/>
        <family val="2"/>
      </rPr>
      <t>Females</t>
    </r>
  </si>
  <si>
    <r>
      <t xml:space="preserve">المشتغلون بأجر
</t>
    </r>
    <r>
      <rPr>
        <sz val="10"/>
        <rFont val="Arial"/>
        <family val="2"/>
      </rPr>
      <t>Paid employment Workers</t>
    </r>
  </si>
  <si>
    <r>
      <t xml:space="preserve">متوسط الأجر الشهري
</t>
    </r>
    <r>
      <rPr>
        <sz val="10"/>
        <rFont val="Arial"/>
        <family val="2"/>
      </rPr>
      <t>Monthly Average Wage</t>
    </r>
  </si>
  <si>
    <r>
      <t xml:space="preserve">متوسط الأجر الشهري
 </t>
    </r>
    <r>
      <rPr>
        <sz val="10"/>
        <rFont val="Arial"/>
        <family val="2"/>
      </rPr>
      <t>Monthly</t>
    </r>
    <r>
      <rPr>
        <b/>
        <sz val="10"/>
        <rFont val="Arial"/>
        <family val="2"/>
      </rPr>
      <t xml:space="preserve"> </t>
    </r>
    <r>
      <rPr>
        <sz val="10"/>
        <rFont val="Arial"/>
        <family val="2"/>
      </rPr>
      <t xml:space="preserve">Average Wage </t>
    </r>
  </si>
  <si>
    <t>المشتغلون بأجر هم الذين تكون حالتهم العملية = يعمل بأجر</t>
  </si>
  <si>
    <t>Workers in paid employment are those with status in employment = employee.</t>
  </si>
  <si>
    <r>
      <t xml:space="preserve">ذكــور </t>
    </r>
    <r>
      <rPr>
        <sz val="12"/>
        <rFont val="Arial"/>
        <family val="2"/>
      </rPr>
      <t>Males</t>
    </r>
  </si>
  <si>
    <r>
      <t xml:space="preserve">إناث  </t>
    </r>
    <r>
      <rPr>
        <sz val="12"/>
        <rFont val="Arial"/>
        <family val="2"/>
      </rPr>
      <t>Females</t>
    </r>
  </si>
  <si>
    <r>
      <t xml:space="preserve">المجموع </t>
    </r>
    <r>
      <rPr>
        <b/>
        <sz val="10"/>
        <rFont val="Arial"/>
        <family val="2"/>
      </rPr>
      <t>Total</t>
    </r>
  </si>
  <si>
    <t>الحالة التعليمية</t>
  </si>
  <si>
    <t>Educational Status</t>
  </si>
  <si>
    <t>University and above</t>
  </si>
  <si>
    <t>السكان النشيطون اقتصادياً (15 سنة فأكثر) حسب المهنة والنشاط الاقتصادي</t>
  </si>
  <si>
    <t xml:space="preserve">                              المهنة
النشاط الاقتصادي </t>
  </si>
  <si>
    <t xml:space="preserve">                                 Occupation
Economic Activity </t>
  </si>
  <si>
    <t>لا يشمل المتعطلون الذين لم يسبق لهم العمل</t>
  </si>
  <si>
    <t>المهن العادية
Elementary Occupations</t>
  </si>
  <si>
    <t>مشغلو الالات
Machine Operators</t>
  </si>
  <si>
    <t>العاملون في الحرف 
Craft Workers</t>
  </si>
  <si>
    <t xml:space="preserve">زراعة وصيد
Agroc. &amp; fish </t>
  </si>
  <si>
    <t>خدمات وباعة ف
Service &amp; Sales</t>
  </si>
  <si>
    <t>الكتبة
Clerks</t>
  </si>
  <si>
    <t xml:space="preserve">الفنيون  والمساعدون
Technicians &amp; Associate </t>
  </si>
  <si>
    <t>الاختصاصيون
Professionals</t>
  </si>
  <si>
    <t>المشرعون والمديرون
Legis. &amp; Managers</t>
  </si>
  <si>
    <t>الزراعة والصيد والغابات
Agriculture, Hunting And Forestry</t>
  </si>
  <si>
    <t>صيد الأسماك
Fishing</t>
  </si>
  <si>
    <t>التعدين وإستغلال المحاجر
Mining And Quarrying</t>
  </si>
  <si>
    <t>الصناعات التحويلية
Manufacturing</t>
  </si>
  <si>
    <t>إمدادات الكهرباء والغاز والبخار والمياه
Electricity, Gas, And Water Supply</t>
  </si>
  <si>
    <t>الإنشاءات
Construction</t>
  </si>
  <si>
    <t xml:space="preserve">تجارة الجملة والتجزئة والإصلاح
Wholesale And Retail Trade, Repair </t>
  </si>
  <si>
    <t>الفنادق والمطاعم
Hotels And Restaurants</t>
  </si>
  <si>
    <t>النقل والتخزين والإتصالات
Transport, Storage And Communications</t>
  </si>
  <si>
    <t>الوساطة المالية
Financial Intermediation</t>
  </si>
  <si>
    <t>الأنشطة العقارية والإيجارية وأنشطة المشاريع التجارية
Real Estate, Renting And Business Activities</t>
  </si>
  <si>
    <t xml:space="preserve">الإدارة العامة 
Public Administration </t>
  </si>
  <si>
    <t>التعليم
Education</t>
  </si>
  <si>
    <t>الصحة والعمل الإجتماعي
Health And Social Work</t>
  </si>
  <si>
    <t>الخدمة المجتمعية والإجتماعية والشخصية الأخرى 
Other Community, Social And Personal Services</t>
  </si>
  <si>
    <t>الخدمات المنزلية
Domestic Services</t>
  </si>
  <si>
    <t>المنظمات والهيئات الإقليمية والدولية
Regional And International Organizations And Bodies</t>
  </si>
  <si>
    <t>الذكور النشيطون اقتصادياً (15 سنة فأكثر) حسب المهنة والنشاط الاقتصادي</t>
  </si>
  <si>
    <t xml:space="preserve">                                   المهنة
النشاط الاقتصادي </t>
  </si>
  <si>
    <t>الإناث النشيطات اقتصادياً (15 سنة فأكثر) حسب المهنة والنشاط الاقتصادي</t>
  </si>
  <si>
    <t xml:space="preserve">                                      المهنة
النشاط الاقتصادي </t>
  </si>
  <si>
    <t>السكان النشيطون اقتصادياً (15 سنة فأكثر) حسب القطاع والمهنة</t>
  </si>
  <si>
    <t xml:space="preserve">                                           القطاع
المهنــــة </t>
  </si>
  <si>
    <t>منزلي</t>
  </si>
  <si>
    <t xml:space="preserve">                                        Sector
Occupation </t>
  </si>
  <si>
    <t xml:space="preserve">Government Company / Corporation </t>
  </si>
  <si>
    <t>الذكور النشيطون اقتصادياً (15 سنة فأكثر) حسب القطاع والمهنة</t>
  </si>
  <si>
    <t>الإناث النشيطات اقتصادياً (15 سنة فأكثر) حسب القطاع والمهنة</t>
  </si>
  <si>
    <t>دبلوم</t>
  </si>
  <si>
    <t>Diploma</t>
  </si>
  <si>
    <t>Table No. (16)</t>
  </si>
  <si>
    <t>Table No. (17)</t>
  </si>
  <si>
    <t>جدول رقم (17)</t>
  </si>
  <si>
    <t>جدول رقم (16)</t>
  </si>
  <si>
    <t>القوى العاملـــة</t>
  </si>
  <si>
    <t>LABOUR FORCE</t>
  </si>
  <si>
    <t>Consistent with the steady growth witnessed in the country in various  aspects of economic and social life, accompanied by a growing demand for manpower , there has to be a similar development in laborforce statistics that reflect the labour  supply and demand which is of fundamental importance</t>
  </si>
  <si>
    <t>ذكور Male</t>
  </si>
  <si>
    <t>المديرون     Managers</t>
  </si>
  <si>
    <t>الاختصاصيون Professionals</t>
  </si>
  <si>
    <t>الكتبة Clerks</t>
  </si>
  <si>
    <t>العاملون في الخدمات والباعة Service Workers And Shop</t>
  </si>
  <si>
    <t>مشغلو الالات والمعدات Plant And Machine</t>
  </si>
  <si>
    <t xml:space="preserve">الفنيون Technicians </t>
  </si>
  <si>
    <t>اقل من الابتدائي Less than primary</t>
  </si>
  <si>
    <t>الابتدائي  Primary</t>
  </si>
  <si>
    <t xml:space="preserve">الاعدادي والثانوي Preparatory &amp; Secondary </t>
  </si>
  <si>
    <t>دبلوم اقل من الجامعة Pre.U. Diploma</t>
  </si>
  <si>
    <t>جامعي فما فوق University and above</t>
  </si>
  <si>
    <t>التعدين واستغلال المحاجر Mining and quarrying</t>
  </si>
  <si>
    <t>الصناعة التحويلية  Manufacturing</t>
  </si>
  <si>
    <t>التشييد  Construction</t>
  </si>
  <si>
    <t>التجارة  Trade</t>
  </si>
  <si>
    <t>النقل والتخزين  Transportation and storage</t>
  </si>
  <si>
    <t>اشطة الاقامة والطعام  Accommodation and food service activities</t>
  </si>
  <si>
    <t>الانشطة المالية  Financial activities</t>
  </si>
  <si>
    <t>الانشطة العقارية Real estate activities</t>
  </si>
  <si>
    <t xml:space="preserve">الخدمات الادارية Administrative service </t>
  </si>
  <si>
    <t>الادارة العامة  Public administration</t>
  </si>
  <si>
    <t>التعليم  Education</t>
  </si>
  <si>
    <t>الصحة والعمل الجماعي Human health and social work activities</t>
  </si>
  <si>
    <t>المجموع Total</t>
  </si>
  <si>
    <t>انشطة الاسر التي تخدم افرادا households Activities</t>
  </si>
  <si>
    <t xml:space="preserve">إدارة حكومية  Government Department </t>
  </si>
  <si>
    <t xml:space="preserve">مؤسسة / شركة حكومية  Government Company/ Corporation  </t>
  </si>
  <si>
    <t xml:space="preserve">مختلط  Mixed </t>
  </si>
  <si>
    <t xml:space="preserve">خاص  Private </t>
  </si>
  <si>
    <t>منزلي Domestic</t>
  </si>
  <si>
    <t>القطريون Qataris</t>
  </si>
  <si>
    <t>العاملون في الخدمات والباعة
Service Workers And Shop</t>
  </si>
  <si>
    <t>مشغلو الالات والمعدات
Plant And Machine</t>
  </si>
  <si>
    <t>العاملون في الحرف
Craft  Workers</t>
  </si>
  <si>
    <t>الانشطة المالية Financial activities</t>
  </si>
  <si>
    <t>التعليم Education</t>
  </si>
  <si>
    <t>أنشطة الاقامة والطعام Accommodation and food service activities</t>
  </si>
  <si>
    <t>النقل والتخزين Transportation and storage</t>
  </si>
  <si>
    <t>الانشطة الاخرى Other activities</t>
  </si>
  <si>
    <t>الادارة العامة Public administration</t>
  </si>
  <si>
    <t>الصناعة التحويلية Manufacturing</t>
  </si>
  <si>
    <t>التجارة Trade</t>
  </si>
  <si>
    <t>التشييد Construction</t>
  </si>
  <si>
    <t>العمال المهرة في الزراعة وصيدالاسماك
Agricultural And Fishery Workers</t>
  </si>
  <si>
    <t>أمي
Illiterate</t>
  </si>
  <si>
    <t>يقرأ ويكتب
Read &amp; Write</t>
  </si>
  <si>
    <t>ابتدائية
Primary</t>
  </si>
  <si>
    <t>إعدادية
 Preparatory</t>
  </si>
  <si>
    <t>ثانوية
.Secondary</t>
  </si>
  <si>
    <t>دبلوم أقل من الجامعة
Pre.U. Diploma</t>
  </si>
  <si>
    <t>جامعي فما فوق
University and above</t>
  </si>
  <si>
    <r>
      <t xml:space="preserve">المشتغلون بأجر
</t>
    </r>
    <r>
      <rPr>
        <sz val="8"/>
        <rFont val="Arial"/>
        <family val="2"/>
      </rPr>
      <t>Paid employment Workers</t>
    </r>
  </si>
  <si>
    <r>
      <t xml:space="preserve">متوسط الأجر الشهري
</t>
    </r>
    <r>
      <rPr>
        <sz val="8"/>
        <rFont val="Arial"/>
        <family val="2"/>
      </rPr>
      <t>Monthly Average Wage</t>
    </r>
  </si>
  <si>
    <t>أمي 
Illiterate</t>
  </si>
  <si>
    <t>ابتدائية 
Primary</t>
  </si>
  <si>
    <t>إعدادية
Preparatory</t>
  </si>
  <si>
    <t>ثانوية 
Secondary</t>
  </si>
  <si>
    <t>دبلوم
Diploma</t>
  </si>
  <si>
    <t>Age groups</t>
  </si>
  <si>
    <t>الفئات العمرية</t>
  </si>
  <si>
    <t>العمال المهرة في الزراعة وصيدالاسماك   Agricultural And Fishery Workers</t>
  </si>
  <si>
    <t>المديرون Managers</t>
  </si>
  <si>
    <t>المهن العادية  Elementary Occupations</t>
  </si>
  <si>
    <t>العاملون في الحرف Craft  Workers</t>
  </si>
  <si>
    <t>المشتغلون بأجر (15 سنة فأكثر) حسب متوسط الأجر الشهري (بالريال القطري) والنوع والمهنة</t>
  </si>
  <si>
    <t>المشتغلون بأجر (15 سنة فأكثر) حسب متوسط الأجر الشهري (بالريال القطري) والنوع والنشاط الاقتصادي</t>
  </si>
  <si>
    <t>المشتغلون بأجر (15 سنة فأكثر) حسب متوسط الأجر الشهري (بالريال القطري) والنوع والحالة التعليمية</t>
  </si>
  <si>
    <t>المتعطلون (15 سنة فأكثر) حسب الجنسية والنوع والحالة التعليمية</t>
  </si>
  <si>
    <t>المتعطلون (15 سنة فأكثر) حسب الجنسية والنوع والفئات العمرية</t>
  </si>
  <si>
    <t>الجنسية</t>
  </si>
  <si>
    <r>
      <t xml:space="preserve">المجموع العام
</t>
    </r>
    <r>
      <rPr>
        <sz val="10"/>
        <color indexed="8"/>
        <rFont val="Arial"/>
        <family val="2"/>
      </rPr>
      <t>Grand Total</t>
    </r>
  </si>
  <si>
    <t>Nationality</t>
  </si>
  <si>
    <r>
      <t xml:space="preserve">مشتغل
</t>
    </r>
    <r>
      <rPr>
        <sz val="10"/>
        <color indexed="8"/>
        <rFont val="Arial"/>
        <family val="2"/>
      </rPr>
      <t>Employed</t>
    </r>
  </si>
  <si>
    <r>
      <t xml:space="preserve">متعطل لم يسبق له العمل
</t>
    </r>
    <r>
      <rPr>
        <sz val="10"/>
        <color indexed="8"/>
        <rFont val="Arial"/>
        <family val="2"/>
      </rPr>
      <t>Seeking Work for first time</t>
    </r>
    <r>
      <rPr>
        <b/>
        <sz val="10"/>
        <color indexed="8"/>
        <rFont val="Arial"/>
        <family val="2"/>
      </rPr>
      <t xml:space="preserve">  </t>
    </r>
  </si>
  <si>
    <r>
      <t xml:space="preserve">متعطل سبق له العمل
</t>
    </r>
    <r>
      <rPr>
        <sz val="10"/>
        <color indexed="8"/>
        <rFont val="Arial"/>
        <family val="2"/>
      </rPr>
      <t>Unemployed with previous employment</t>
    </r>
    <r>
      <rPr>
        <b/>
        <sz val="10"/>
        <color indexed="8"/>
        <rFont val="Arial"/>
        <family val="2"/>
      </rPr>
      <t xml:space="preserve"> </t>
    </r>
  </si>
  <si>
    <r>
      <t xml:space="preserve">متقاعد يبحث عن عمل
</t>
    </r>
    <r>
      <rPr>
        <sz val="10"/>
        <rFont val="Arial"/>
        <family val="2"/>
      </rPr>
      <t>Retired</t>
    </r>
  </si>
  <si>
    <r>
      <t xml:space="preserve">المجموع
</t>
    </r>
    <r>
      <rPr>
        <sz val="10"/>
        <color indexed="8"/>
        <rFont val="Arial"/>
        <family val="2"/>
      </rPr>
      <t>Total</t>
    </r>
    <r>
      <rPr>
        <b/>
        <sz val="10"/>
        <color indexed="8"/>
        <rFont val="Arial"/>
        <family val="2"/>
      </rPr>
      <t xml:space="preserve"> </t>
    </r>
  </si>
  <si>
    <r>
      <t xml:space="preserve">متفرغة لأعمال المنزل
</t>
    </r>
    <r>
      <rPr>
        <sz val="10"/>
        <color indexed="8"/>
        <rFont val="Arial"/>
        <family val="2"/>
      </rPr>
      <t>Housewife</t>
    </r>
  </si>
  <si>
    <r>
      <t xml:space="preserve">متفرغ للدراسة
</t>
    </r>
    <r>
      <rPr>
        <sz val="10"/>
        <color indexed="8"/>
        <rFont val="Arial"/>
        <family val="2"/>
      </rPr>
      <t>Student</t>
    </r>
  </si>
  <si>
    <r>
      <t xml:space="preserve">عاجز
</t>
    </r>
    <r>
      <rPr>
        <sz val="10"/>
        <color indexed="8"/>
        <rFont val="Arial"/>
        <family val="2"/>
      </rPr>
      <t>Disabled</t>
    </r>
    <r>
      <rPr>
        <b/>
        <sz val="10"/>
        <color indexed="8"/>
        <rFont val="Arial"/>
        <family val="2"/>
      </rPr>
      <t xml:space="preserve"> </t>
    </r>
  </si>
  <si>
    <r>
      <t xml:space="preserve">متقاعد
</t>
    </r>
    <r>
      <rPr>
        <sz val="10"/>
        <color indexed="8"/>
        <rFont val="Arial"/>
        <family val="2"/>
      </rPr>
      <t>Retired</t>
    </r>
    <r>
      <rPr>
        <b/>
        <sz val="10"/>
        <color indexed="8"/>
        <rFont val="Arial"/>
        <family val="2"/>
      </rPr>
      <t xml:space="preserve"> </t>
    </r>
  </si>
  <si>
    <r>
      <t xml:space="preserve">أخرى
</t>
    </r>
    <r>
      <rPr>
        <sz val="10"/>
        <color indexed="8"/>
        <rFont val="Arial"/>
        <family val="2"/>
      </rPr>
      <t>Other</t>
    </r>
  </si>
  <si>
    <t>قطريون</t>
  </si>
  <si>
    <t>ذكور</t>
  </si>
  <si>
    <t>Males</t>
  </si>
  <si>
    <t>Qatari</t>
  </si>
  <si>
    <t>إناث</t>
  </si>
  <si>
    <t>Females</t>
  </si>
  <si>
    <t>مجموع</t>
  </si>
  <si>
    <t>غير قطريين</t>
  </si>
  <si>
    <t>Non-Qatari</t>
  </si>
  <si>
    <t>Table No. (18)</t>
  </si>
  <si>
    <t>جدول رقم (18)</t>
  </si>
  <si>
    <t xml:space="preserve">السكان (15 سنة فأكثر) حسب العلاقة بقوة العمل والجنسية والنوع </t>
  </si>
  <si>
    <t>النوع</t>
  </si>
  <si>
    <t>Gender</t>
  </si>
  <si>
    <r>
      <t xml:space="preserve">الجنسية والنوع
</t>
    </r>
    <r>
      <rPr>
        <sz val="12"/>
        <rFont val="Arial"/>
        <family val="2"/>
      </rPr>
      <t>Nationality &amp; Gender</t>
    </r>
  </si>
  <si>
    <t>جدول رقم (19)</t>
  </si>
  <si>
    <t>Table No. (19)</t>
  </si>
  <si>
    <t>جدول رقم (20)</t>
  </si>
  <si>
    <t>Table No. (20)</t>
  </si>
  <si>
    <r>
      <t>غير قطريين</t>
    </r>
    <r>
      <rPr>
        <sz val="12"/>
        <rFont val="Arial"/>
        <family val="2"/>
      </rPr>
      <t xml:space="preserve">
 Non-Qataris</t>
    </r>
  </si>
  <si>
    <r>
      <t xml:space="preserve">قطريون
</t>
    </r>
    <r>
      <rPr>
        <sz val="12"/>
        <rFont val="Arial"/>
        <family val="2"/>
      </rPr>
      <t>Qataris</t>
    </r>
  </si>
  <si>
    <r>
      <rPr>
        <b/>
        <sz val="12"/>
        <rFont val="Arial"/>
        <family val="2"/>
      </rPr>
      <t>المجموع</t>
    </r>
    <r>
      <rPr>
        <b/>
        <sz val="14"/>
        <rFont val="Arial"/>
        <family val="2"/>
      </rPr>
      <t xml:space="preserve">
</t>
    </r>
    <r>
      <rPr>
        <sz val="12"/>
        <rFont val="Arial"/>
        <family val="2"/>
      </rPr>
      <t>Total</t>
    </r>
  </si>
  <si>
    <t>غير القطريبن Non-Qataris</t>
  </si>
  <si>
    <t>إناث Female</t>
  </si>
  <si>
    <t>غير القطريين Non-Qataris</t>
  </si>
  <si>
    <t>جدول رقم (21)</t>
  </si>
  <si>
    <t>Table No. (21)</t>
  </si>
  <si>
    <r>
      <t xml:space="preserve">الجنسية والنوع     </t>
    </r>
    <r>
      <rPr>
        <sz val="12"/>
        <rFont val="Arial"/>
        <family val="2"/>
      </rPr>
      <t>Nationality &amp; Gender</t>
    </r>
  </si>
  <si>
    <t>جدول رقم (22)</t>
  </si>
  <si>
    <t>Table No. (22)</t>
  </si>
  <si>
    <t>جدول رقم (23)</t>
  </si>
  <si>
    <t>Table No. (23)</t>
  </si>
  <si>
    <t>جدول رقم (24)</t>
  </si>
  <si>
    <t>Table No. (24)</t>
  </si>
  <si>
    <t>جدول رقم (25)</t>
  </si>
  <si>
    <t>Table No. (25)</t>
  </si>
  <si>
    <t>جدول رقم (26)</t>
  </si>
  <si>
    <t>Table No. (26)</t>
  </si>
  <si>
    <t>جدول رقم (27)</t>
  </si>
  <si>
    <t>Table No. (27)</t>
  </si>
  <si>
    <t>جدول رقم (28)</t>
  </si>
  <si>
    <t>Table No. (28)</t>
  </si>
  <si>
    <t>جدول رقم (29)</t>
  </si>
  <si>
    <t>Table No. (29)</t>
  </si>
  <si>
    <t>جدول رقم (30)</t>
  </si>
  <si>
    <t>Table No. (30)</t>
  </si>
  <si>
    <t>جدول رقم (31)</t>
  </si>
  <si>
    <t>Table No. (31)</t>
  </si>
  <si>
    <t>جدول رقم (32)</t>
  </si>
  <si>
    <t>Table No. (32)</t>
  </si>
  <si>
    <t>Economically Active Population (15 Years And Above) By Nationality, Gender &amp; Educational Status</t>
  </si>
  <si>
    <t>Economically Active Population (15 Years And Above) By Nationality, Gender &amp; Occupation</t>
  </si>
  <si>
    <t>Economically Active Population (15 Years And Above) By Nationality, Gender &amp; Age Groups</t>
  </si>
  <si>
    <t>Economically Active Population (15 Years And Above) By Nationality, Gender &amp; Employment Status</t>
  </si>
  <si>
    <t>Population (15 Years And Above) By Relation To Labour Force, Nationality &amp; Gender</t>
  </si>
  <si>
    <t>Economically Active Population (15 Years And Above) By Nationality, Gender &amp; Economic Activity</t>
  </si>
  <si>
    <t>Economically Active Population (15years And Above) By Nationality, Gender &amp; Sector</t>
  </si>
  <si>
    <t>Workers In Paid Employment (15 Years And Above) By Monthly Average Wage (Q.R.), Gender &amp; Occupation</t>
  </si>
  <si>
    <t>Workers In Paid Employment (15 Years And Above) By Monthly Average Wage (Q.R.), Gender &amp; Economic Activity</t>
  </si>
  <si>
    <t>Workers In Paid Employment (15 Years And Above) By Monthly Average Wage (Q.R.), Gender &amp; Educational Status</t>
  </si>
  <si>
    <t>Economically Active Population (15 Years &amp; Above) By Occupation &amp;Economic Activity</t>
  </si>
  <si>
    <t>Economically Active Males (15 Years &amp; Above) By Occupation &amp; Economic Activity</t>
  </si>
  <si>
    <t>Economically Active Females (15 Years &amp; Above) By Occupation &amp; Economic Activity</t>
  </si>
  <si>
    <t>Economically Active Population (15 Years &amp; Above) By Sector &amp; Occupation</t>
  </si>
  <si>
    <t>Economically Active Males (15 Years &amp; Above) By Sector &amp; Occupation</t>
  </si>
  <si>
    <t>Economically Active Females (15 Years &amp; Above) By Sector &amp; Occupation</t>
  </si>
  <si>
    <t>Unemployed (15 Years &amp; Above) By Nationality , Gender &amp; Educational Status</t>
  </si>
  <si>
    <t>جدول رقم (33)</t>
  </si>
  <si>
    <t>Table No. (33)</t>
  </si>
  <si>
    <t>Unemployed (15 Years &amp; Above) By Nationality, Gender &amp; Age Group</t>
  </si>
  <si>
    <t xml:space="preserve">السكان النشيطون اقتصادياً  (15 سنة فأكثر) حسب الجنسية والنوع وفئات العمر </t>
  </si>
  <si>
    <t xml:space="preserve">السكان النشيطون اقتصادياً  (15 سنة فأكثر) حسب الجنسية والنوع والحالة التعليميـة </t>
  </si>
  <si>
    <t xml:space="preserve">السكان النشيطون اقتصادياً  (15 سنة فأكثر) حسب الجنسية والنوع والقطاع </t>
  </si>
  <si>
    <t xml:space="preserve">نعرض في هذا الفصل إحصاءات القوى العاملة من واقع مسح القوى العاملة بالعينة والذي نفذته وزارة التخطيط التنموي والإحصاء  خلال شهر مارس 2011
</t>
  </si>
  <si>
    <t xml:space="preserve">Presented in this chapter labour force statistics 
as per the results of the Labor Force Sample Survey,  which was carried out  by Ministry of Development Planning &amp; Statistics   duringMarch 2011. 
</t>
  </si>
  <si>
    <t xml:space="preserve">السكان النشيطون اقتصادياً  (15 سنة فأكثر) حسب الجنسية والنوع والنشاط الإقتصادى  </t>
  </si>
  <si>
    <r>
      <t xml:space="preserve">النشيطون إقتصادياً
</t>
    </r>
    <r>
      <rPr>
        <b/>
        <sz val="10"/>
        <color indexed="8"/>
        <rFont val="Arial"/>
        <family val="2"/>
      </rPr>
      <t>Economically Active</t>
    </r>
  </si>
  <si>
    <r>
      <t xml:space="preserve">غير النشيطين إقتصادياً
</t>
    </r>
    <r>
      <rPr>
        <b/>
        <sz val="10"/>
        <color indexed="8"/>
        <rFont val="Arial"/>
        <family val="2"/>
      </rPr>
      <t>Economically Inactive</t>
    </r>
  </si>
  <si>
    <t xml:space="preserve">السكان النشيطون إقتصادياً  (15 سنة فأكثر) حسب الجنسية والنوع والحالة العملية </t>
  </si>
  <si>
    <t>المشرعون وموظفو الإدارة العليا والمديرون</t>
  </si>
  <si>
    <t>العاملون في الحرف وما إليها من المهن</t>
  </si>
  <si>
    <t>مشغلو الآلات والمعدات ومجمعوها</t>
  </si>
  <si>
    <t xml:space="preserve">السكان النشيطون إقتصادياً  (15 سنة فأكثر) حسب الجنسية والنوع والمهنـــة </t>
  </si>
  <si>
    <t xml:space="preserve">تماشيا مع النمو المطرد الذي شهدته البلاد في شتى نواحي الحياة الإقتصادية والإجتماعية وما واكب ذلك من طلب متزايد على القوى العاملة كان لابد من نمو مماثل في إحصاءات القوى العاملة التي تعكس عرض القوى العاملة والطلب عليها والتي تعتبر ذات أهمية جوهرية </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</si>
</sst>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1" formatCode="_-* #,##0_-;_-* #,##0\-;_-* &quot;-&quot;_-;_-@_-"/>
    <numFmt numFmtId="43" formatCode="_-* #,##0.00_-;_-* #,##0.00\-;_-* &quot;-&quot;??_-;_-@_-"/>
    <numFmt numFmtId="164" formatCode="#,##0_ ;\-#,##0\ "/>
  </numFmts>
  <fonts count="36">
    <font>
      <sz val="10"/>
      <name val="Arial"/>
      <charset val="178"/>
    </font>
    <font>
      <sz val="10"/>
      <name val="Arial"/>
      <family val="2"/>
    </font>
    <font>
      <b/>
      <sz val="16"/>
      <name val="Arial"/>
      <family val="2"/>
    </font>
    <font>
      <b/>
      <sz val="16"/>
      <color indexed="12"/>
      <name val="Arial"/>
      <family val="2"/>
    </font>
    <font>
      <b/>
      <sz val="12"/>
      <name val="Arial"/>
      <family val="2"/>
    </font>
    <font>
      <sz val="10"/>
      <name val="Arial"/>
      <family val="2"/>
    </font>
    <font>
      <sz val="10"/>
      <color indexed="12"/>
      <name val="Arial"/>
      <family val="2"/>
    </font>
    <font>
      <sz val="12"/>
      <name val="Arial"/>
      <family val="2"/>
    </font>
    <font>
      <b/>
      <sz val="14"/>
      <name val="Arial"/>
      <family val="2"/>
    </font>
    <font>
      <b/>
      <sz val="10"/>
      <name val="Arial"/>
      <family val="2"/>
    </font>
    <font>
      <b/>
      <sz val="10"/>
      <color indexed="10"/>
      <name val="Arial"/>
      <family val="2"/>
    </font>
    <font>
      <b/>
      <sz val="14"/>
      <color indexed="12"/>
      <name val="Arial"/>
      <family val="2"/>
    </font>
    <font>
      <b/>
      <sz val="12"/>
      <color indexed="12"/>
      <name val="Arial"/>
      <family val="2"/>
    </font>
    <font>
      <b/>
      <sz val="9"/>
      <name val="Arial"/>
      <family val="2"/>
    </font>
    <font>
      <b/>
      <sz val="12"/>
      <name val="Arial"/>
      <family val="2"/>
      <charset val="178"/>
    </font>
    <font>
      <b/>
      <sz val="11"/>
      <name val="Arial"/>
      <family val="2"/>
      <charset val="178"/>
    </font>
    <font>
      <b/>
      <sz val="8"/>
      <name val="Arial"/>
      <family val="2"/>
    </font>
    <font>
      <sz val="8"/>
      <name val="Arial"/>
      <family val="2"/>
      <charset val="178"/>
    </font>
    <font>
      <b/>
      <sz val="10"/>
      <color indexed="10"/>
      <name val="Arial"/>
      <family val="2"/>
      <charset val="178"/>
    </font>
    <font>
      <sz val="10"/>
      <name val="Arial"/>
      <family val="2"/>
      <charset val="178"/>
    </font>
    <font>
      <sz val="8"/>
      <name val="Arial"/>
      <family val="2"/>
    </font>
    <font>
      <b/>
      <sz val="11"/>
      <name val="Arial"/>
      <family val="2"/>
    </font>
    <font>
      <b/>
      <sz val="12"/>
      <name val="Traditional Arabic"/>
      <family val="1"/>
    </font>
    <font>
      <b/>
      <sz val="14"/>
      <name val="Traditional Arabic"/>
      <family val="1"/>
    </font>
    <font>
      <sz val="9"/>
      <name val="Arial"/>
      <family val="2"/>
    </font>
    <font>
      <sz val="11"/>
      <color indexed="8"/>
      <name val="Calibri"/>
      <family val="2"/>
    </font>
    <font>
      <b/>
      <sz val="8"/>
      <color indexed="10"/>
      <name val="Arial"/>
      <family val="2"/>
    </font>
    <font>
      <b/>
      <sz val="12"/>
      <color indexed="10"/>
      <name val="Arial"/>
      <family val="2"/>
      <charset val="178"/>
    </font>
    <font>
      <b/>
      <sz val="13.5"/>
      <name val="Arial"/>
      <family val="2"/>
    </font>
    <font>
      <b/>
      <sz val="12"/>
      <color theme="1"/>
      <name val="Arial"/>
      <family val="2"/>
    </font>
    <font>
      <b/>
      <sz val="10"/>
      <color indexed="8"/>
      <name val="Arial"/>
      <family val="2"/>
    </font>
    <font>
      <b/>
      <sz val="10"/>
      <color theme="1"/>
      <name val="Arial"/>
      <family val="2"/>
    </font>
    <font>
      <sz val="10"/>
      <color indexed="8"/>
      <name val="Arial"/>
      <family val="2"/>
    </font>
    <font>
      <sz val="11"/>
      <name val="Arial"/>
      <family val="2"/>
    </font>
    <font>
      <sz val="10"/>
      <color rgb="FFFF0000"/>
      <name val="Arial"/>
      <family val="2"/>
    </font>
    <font>
      <b/>
      <sz val="18"/>
      <name val="Traditional Arabic Backslanted"/>
      <charset val="178"/>
    </font>
  </fonts>
  <fills count="6">
    <fill>
      <patternFill patternType="none"/>
    </fill>
    <fill>
      <patternFill patternType="gray125"/>
    </fill>
    <fill>
      <patternFill patternType="solid">
        <fgColor indexed="43"/>
        <bgColor indexed="64"/>
      </patternFill>
    </fill>
    <fill>
      <patternFill patternType="solid">
        <fgColor indexed="41"/>
        <bgColor indexed="64"/>
      </patternFill>
    </fill>
    <fill>
      <patternFill patternType="solid">
        <fgColor theme="2"/>
        <bgColor indexed="64"/>
      </patternFill>
    </fill>
    <fill>
      <patternFill patternType="solid">
        <fgColor theme="0"/>
        <bgColor indexed="64"/>
      </patternFill>
    </fill>
  </fills>
  <borders count="64">
    <border>
      <left/>
      <right/>
      <top/>
      <bottom/>
      <diagonal/>
    </border>
    <border diagonalUp="1">
      <left style="medium">
        <color indexed="60"/>
      </left>
      <right style="medium">
        <color indexed="60"/>
      </right>
      <top style="medium">
        <color indexed="60"/>
      </top>
      <bottom style="medium">
        <color indexed="60"/>
      </bottom>
      <diagonal style="medium">
        <color indexed="60"/>
      </diagonal>
    </border>
    <border diagonalDown="1">
      <left style="medium">
        <color indexed="60"/>
      </left>
      <right style="medium">
        <color indexed="60"/>
      </right>
      <top style="medium">
        <color indexed="60"/>
      </top>
      <bottom style="medium">
        <color indexed="60"/>
      </bottom>
      <diagonal style="medium">
        <color indexed="60"/>
      </diagonal>
    </border>
    <border>
      <left style="medium">
        <color indexed="60"/>
      </left>
      <right style="medium">
        <color indexed="60"/>
      </right>
      <top style="medium">
        <color indexed="60"/>
      </top>
      <bottom style="medium">
        <color indexed="60"/>
      </bottom>
      <diagonal/>
    </border>
    <border>
      <left style="medium">
        <color indexed="60"/>
      </left>
      <right style="medium">
        <color indexed="60"/>
      </right>
      <top/>
      <bottom/>
      <diagonal/>
    </border>
    <border>
      <left/>
      <right/>
      <top style="medium">
        <color indexed="60"/>
      </top>
      <bottom style="medium">
        <color indexed="60"/>
      </bottom>
      <diagonal/>
    </border>
    <border>
      <left/>
      <right/>
      <top style="medium">
        <color indexed="60"/>
      </top>
      <bottom/>
      <diagonal/>
    </border>
    <border>
      <left/>
      <right style="medium">
        <color theme="0"/>
      </right>
      <top style="thin">
        <color indexed="64"/>
      </top>
      <bottom style="medium">
        <color theme="0"/>
      </bottom>
      <diagonal/>
    </border>
    <border>
      <left style="medium">
        <color theme="0"/>
      </left>
      <right style="medium">
        <color theme="0"/>
      </right>
      <top style="thin">
        <color indexed="64"/>
      </top>
      <bottom/>
      <diagonal/>
    </border>
    <border>
      <left style="medium">
        <color theme="0"/>
      </left>
      <right style="medium">
        <color theme="0"/>
      </right>
      <top style="thin">
        <color indexed="64"/>
      </top>
      <bottom style="medium">
        <color theme="0"/>
      </bottom>
      <diagonal/>
    </border>
    <border>
      <left style="medium">
        <color theme="0"/>
      </left>
      <right/>
      <top style="thin">
        <color indexed="64"/>
      </top>
      <bottom style="medium">
        <color theme="0"/>
      </bottom>
      <diagonal/>
    </border>
    <border>
      <left/>
      <right style="medium">
        <color theme="0"/>
      </right>
      <top style="medium">
        <color theme="0"/>
      </top>
      <bottom style="medium">
        <color theme="0"/>
      </bottom>
      <diagonal/>
    </border>
    <border>
      <left style="medium">
        <color theme="0"/>
      </left>
      <right style="medium">
        <color theme="0"/>
      </right>
      <top style="thin">
        <color indexed="64"/>
      </top>
      <bottom style="thin">
        <color indexed="64"/>
      </bottom>
      <diagonal/>
    </border>
    <border>
      <left style="medium">
        <color theme="0"/>
      </left>
      <right style="medium">
        <color theme="0"/>
      </right>
      <top style="medium">
        <color theme="0"/>
      </top>
      <bottom/>
      <diagonal/>
    </border>
    <border>
      <left style="medium">
        <color theme="0"/>
      </left>
      <right/>
      <top style="medium">
        <color theme="0"/>
      </top>
      <bottom style="medium">
        <color theme="0"/>
      </bottom>
      <diagonal/>
    </border>
    <border>
      <left/>
      <right style="medium">
        <color theme="0"/>
      </right>
      <top style="medium">
        <color theme="0"/>
      </top>
      <bottom style="thin">
        <color indexed="64"/>
      </bottom>
      <diagonal/>
    </border>
    <border>
      <left style="medium">
        <color theme="0"/>
      </left>
      <right style="medium">
        <color theme="0"/>
      </right>
      <top/>
      <bottom style="thin">
        <color indexed="64"/>
      </bottom>
      <diagonal/>
    </border>
    <border>
      <left style="medium">
        <color theme="0"/>
      </left>
      <right/>
      <top style="medium">
        <color theme="0"/>
      </top>
      <bottom style="thin">
        <color indexed="64"/>
      </bottom>
      <diagonal/>
    </border>
    <border>
      <left/>
      <right style="medium">
        <color theme="0"/>
      </right>
      <top/>
      <bottom style="medium">
        <color theme="0"/>
      </bottom>
      <diagonal/>
    </border>
    <border>
      <left style="medium">
        <color theme="0"/>
      </left>
      <right style="medium">
        <color theme="0"/>
      </right>
      <top/>
      <bottom style="medium">
        <color theme="0"/>
      </bottom>
      <diagonal/>
    </border>
    <border>
      <left style="medium">
        <color theme="0"/>
      </left>
      <right/>
      <top/>
      <bottom style="medium">
        <color theme="0"/>
      </bottom>
      <diagonal/>
    </border>
    <border>
      <left style="medium">
        <color theme="0"/>
      </left>
      <right style="medium">
        <color theme="0"/>
      </right>
      <top style="medium">
        <color theme="0"/>
      </top>
      <bottom style="medium">
        <color theme="0"/>
      </bottom>
      <diagonal/>
    </border>
    <border>
      <left/>
      <right style="medium">
        <color theme="0"/>
      </right>
      <top style="medium">
        <color theme="0"/>
      </top>
      <bottom/>
      <diagonal/>
    </border>
    <border>
      <left style="medium">
        <color theme="0"/>
      </left>
      <right/>
      <top style="medium">
        <color theme="0"/>
      </top>
      <bottom/>
      <diagonal/>
    </border>
    <border>
      <left/>
      <right style="medium">
        <color theme="0"/>
      </right>
      <top style="thin">
        <color theme="1"/>
      </top>
      <bottom style="thin">
        <color theme="1"/>
      </bottom>
      <diagonal/>
    </border>
    <border>
      <left style="medium">
        <color theme="0"/>
      </left>
      <right style="medium">
        <color theme="0"/>
      </right>
      <top style="thin">
        <color theme="1"/>
      </top>
      <bottom style="thin">
        <color theme="1"/>
      </bottom>
      <diagonal/>
    </border>
    <border>
      <left style="medium">
        <color theme="0"/>
      </left>
      <right/>
      <top style="thin">
        <color theme="1"/>
      </top>
      <bottom style="thin">
        <color theme="1"/>
      </bottom>
      <diagonal/>
    </border>
    <border>
      <left/>
      <right style="medium">
        <color theme="0"/>
      </right>
      <top style="thin">
        <color indexed="64"/>
      </top>
      <bottom style="thin">
        <color theme="1"/>
      </bottom>
      <diagonal/>
    </border>
    <border>
      <left style="medium">
        <color theme="0"/>
      </left>
      <right style="medium">
        <color theme="0"/>
      </right>
      <top style="thin">
        <color indexed="64"/>
      </top>
      <bottom style="thin">
        <color theme="1"/>
      </bottom>
      <diagonal/>
    </border>
    <border>
      <left style="medium">
        <color theme="0"/>
      </left>
      <right/>
      <top style="thin">
        <color indexed="64"/>
      </top>
      <bottom style="thin">
        <color theme="1"/>
      </bottom>
      <diagonal/>
    </border>
    <border>
      <left/>
      <right style="medium">
        <color theme="0"/>
      </right>
      <top style="thin">
        <color auto="1"/>
      </top>
      <bottom style="thin">
        <color auto="1"/>
      </bottom>
      <diagonal/>
    </border>
    <border>
      <left style="medium">
        <color theme="0"/>
      </left>
      <right/>
      <top style="thin">
        <color auto="1"/>
      </top>
      <bottom style="thin">
        <color auto="1"/>
      </bottom>
      <diagonal/>
    </border>
    <border diagonalUp="1">
      <left/>
      <right style="medium">
        <color theme="0"/>
      </right>
      <top style="thin">
        <color indexed="64"/>
      </top>
      <bottom style="thin">
        <color indexed="64"/>
      </bottom>
      <diagonal style="medium">
        <color theme="0"/>
      </diagonal>
    </border>
    <border diagonalDown="1">
      <left style="medium">
        <color theme="0"/>
      </left>
      <right/>
      <top style="thin">
        <color indexed="64"/>
      </top>
      <bottom style="thin">
        <color indexed="64"/>
      </bottom>
      <diagonal style="medium">
        <color theme="0"/>
      </diagonal>
    </border>
    <border>
      <left style="medium">
        <color theme="0"/>
      </left>
      <right style="medium">
        <color theme="0"/>
      </right>
      <top/>
      <bottom/>
      <diagonal/>
    </border>
    <border>
      <left style="medium">
        <color theme="0"/>
      </left>
      <right style="medium">
        <color theme="0"/>
      </right>
      <top style="thin">
        <color theme="1"/>
      </top>
      <bottom/>
      <diagonal/>
    </border>
    <border>
      <left style="medium">
        <color theme="0"/>
      </left>
      <right style="medium">
        <color theme="0"/>
      </right>
      <top/>
      <bottom style="thin">
        <color theme="1"/>
      </bottom>
      <diagonal/>
    </border>
    <border diagonalUp="1">
      <left/>
      <right style="medium">
        <color theme="0"/>
      </right>
      <top style="thin">
        <color theme="1"/>
      </top>
      <bottom/>
      <diagonal style="medium">
        <color theme="0"/>
      </diagonal>
    </border>
    <border diagonalUp="1">
      <left/>
      <right style="medium">
        <color theme="0"/>
      </right>
      <top/>
      <bottom style="thin">
        <color theme="1"/>
      </bottom>
      <diagonal style="medium">
        <color theme="0"/>
      </diagonal>
    </border>
    <border diagonalDown="1">
      <left style="medium">
        <color theme="0"/>
      </left>
      <right/>
      <top style="thin">
        <color theme="1"/>
      </top>
      <bottom/>
      <diagonal style="medium">
        <color theme="0"/>
      </diagonal>
    </border>
    <border diagonalDown="1">
      <left style="medium">
        <color theme="0"/>
      </left>
      <right/>
      <top/>
      <bottom style="thin">
        <color theme="1"/>
      </bottom>
      <diagonal style="medium">
        <color theme="0"/>
      </diagonal>
    </border>
    <border>
      <left style="thin">
        <color theme="0"/>
      </left>
      <right style="medium">
        <color theme="0"/>
      </right>
      <top style="thin">
        <color indexed="64"/>
      </top>
      <bottom style="medium">
        <color theme="0"/>
      </bottom>
      <diagonal/>
    </border>
    <border>
      <left style="medium">
        <color theme="0"/>
      </left>
      <right style="thin">
        <color theme="0"/>
      </right>
      <top style="thin">
        <color indexed="64"/>
      </top>
      <bottom style="medium">
        <color theme="0"/>
      </bottom>
      <diagonal/>
    </border>
    <border>
      <left style="thin">
        <color theme="0"/>
      </left>
      <right style="medium">
        <color theme="0"/>
      </right>
      <top style="medium">
        <color theme="0"/>
      </top>
      <bottom style="thin">
        <color indexed="64"/>
      </bottom>
      <diagonal/>
    </border>
    <border>
      <left style="medium">
        <color theme="0"/>
      </left>
      <right style="medium">
        <color theme="0"/>
      </right>
      <top style="medium">
        <color theme="0"/>
      </top>
      <bottom style="thin">
        <color indexed="64"/>
      </bottom>
      <diagonal/>
    </border>
    <border>
      <left style="medium">
        <color theme="0"/>
      </left>
      <right style="thin">
        <color theme="0"/>
      </right>
      <top style="medium">
        <color theme="0"/>
      </top>
      <bottom style="thin">
        <color indexed="64"/>
      </bottom>
      <diagonal/>
    </border>
    <border>
      <left style="thin">
        <color theme="0"/>
      </left>
      <right style="thin">
        <color theme="0"/>
      </right>
      <top style="thin">
        <color indexed="64"/>
      </top>
      <bottom style="thin">
        <color theme="0"/>
      </bottom>
      <diagonal/>
    </border>
    <border>
      <left/>
      <right/>
      <top/>
      <bottom style="medium">
        <color theme="0"/>
      </bottom>
      <diagonal/>
    </border>
    <border>
      <left style="thin">
        <color theme="0"/>
      </left>
      <right style="thin">
        <color theme="0"/>
      </right>
      <top style="thin">
        <color theme="0"/>
      </top>
      <bottom style="thin">
        <color theme="0"/>
      </bottom>
      <diagonal/>
    </border>
    <border>
      <left/>
      <right/>
      <top style="medium">
        <color theme="0"/>
      </top>
      <bottom/>
      <diagonal/>
    </border>
    <border>
      <left style="thin">
        <color theme="0"/>
      </left>
      <right style="thin">
        <color theme="0"/>
      </right>
      <top style="thin">
        <color theme="0"/>
      </top>
      <bottom style="thin">
        <color indexed="64"/>
      </bottom>
      <diagonal/>
    </border>
    <border>
      <left style="thin">
        <color theme="0"/>
      </left>
      <right style="medium">
        <color theme="0"/>
      </right>
      <top style="thin">
        <color indexed="64"/>
      </top>
      <bottom style="thin">
        <color indexed="64"/>
      </bottom>
      <diagonal/>
    </border>
    <border>
      <left/>
      <right style="thin">
        <color theme="0"/>
      </right>
      <top style="thin">
        <color indexed="64"/>
      </top>
      <bottom style="thin">
        <color indexed="64"/>
      </bottom>
      <diagonal/>
    </border>
    <border>
      <left style="thin">
        <color theme="0"/>
      </left>
      <right style="thin">
        <color theme="0"/>
      </right>
      <top style="thin">
        <color theme="0"/>
      </top>
      <bottom/>
      <diagonal/>
    </border>
    <border>
      <left style="thin">
        <color theme="0"/>
      </left>
      <right style="medium">
        <color theme="0"/>
      </right>
      <top style="thin">
        <color indexed="64"/>
      </top>
      <bottom/>
      <diagonal/>
    </border>
    <border>
      <left/>
      <right style="medium">
        <color theme="0"/>
      </right>
      <top style="thin">
        <color indexed="64"/>
      </top>
      <bottom/>
      <diagonal/>
    </border>
    <border>
      <left/>
      <right style="thin">
        <color theme="0"/>
      </right>
      <top style="thin">
        <color indexed="64"/>
      </top>
      <bottom/>
      <diagonal/>
    </border>
    <border>
      <left/>
      <right/>
      <top style="thin">
        <color indexed="64"/>
      </top>
      <bottom style="medium">
        <color theme="0"/>
      </bottom>
      <diagonal/>
    </border>
    <border>
      <left/>
      <right style="medium">
        <color theme="0"/>
      </right>
      <top/>
      <bottom/>
      <diagonal/>
    </border>
    <border>
      <left style="medium">
        <color theme="0"/>
      </left>
      <right/>
      <top/>
      <bottom/>
      <diagonal/>
    </border>
    <border>
      <left style="medium">
        <color theme="0"/>
      </left>
      <right/>
      <top style="thin">
        <color indexed="64"/>
      </top>
      <bottom/>
      <diagonal/>
    </border>
    <border>
      <left/>
      <right/>
      <top style="thin">
        <color indexed="64"/>
      </top>
      <bottom/>
      <diagonal/>
    </border>
    <border>
      <left/>
      <right/>
      <top style="thin">
        <color indexed="64"/>
      </top>
      <bottom style="thin">
        <color indexed="64"/>
      </bottom>
      <diagonal/>
    </border>
    <border>
      <left/>
      <right/>
      <top style="medium">
        <color theme="0"/>
      </top>
      <bottom style="medium">
        <color theme="0"/>
      </bottom>
      <diagonal/>
    </border>
  </borders>
  <cellStyleXfs count="42">
    <xf numFmtId="0" fontId="0" fillId="0" borderId="0"/>
    <xf numFmtId="0" fontId="1" fillId="0" borderId="0"/>
    <xf numFmtId="0" fontId="11" fillId="0" borderId="0" applyAlignment="0">
      <alignment horizontal="centerContinuous" vertical="center"/>
    </xf>
    <xf numFmtId="0" fontId="12" fillId="0" borderId="0" applyAlignment="0">
      <alignment horizontal="centerContinuous" vertical="center"/>
    </xf>
    <xf numFmtId="0" fontId="4" fillId="2" borderId="1">
      <alignment horizontal="right" vertical="center" wrapText="1"/>
    </xf>
    <xf numFmtId="1" fontId="13" fillId="2" borderId="2">
      <alignment horizontal="left" vertical="center" wrapText="1"/>
    </xf>
    <xf numFmtId="1" fontId="14" fillId="2" borderId="3">
      <alignment horizontal="center" vertical="center"/>
    </xf>
    <xf numFmtId="0" fontId="15" fillId="2" borderId="3">
      <alignment horizontal="center" vertical="center" wrapText="1"/>
    </xf>
    <xf numFmtId="0" fontId="16" fillId="2" borderId="3">
      <alignment horizontal="center" vertical="center" wrapText="1"/>
    </xf>
    <xf numFmtId="0" fontId="1" fillId="0" borderId="0">
      <alignment horizontal="center" vertical="center" readingOrder="2"/>
    </xf>
    <xf numFmtId="0" fontId="17" fillId="0" borderId="0">
      <alignment horizontal="left" vertical="center"/>
    </xf>
    <xf numFmtId="0" fontId="18" fillId="0" borderId="0">
      <alignment horizontal="right" vertical="center"/>
    </xf>
    <xf numFmtId="0" fontId="4" fillId="0" borderId="0">
      <alignment horizontal="right" vertical="center"/>
    </xf>
    <xf numFmtId="0" fontId="1" fillId="0" borderId="0">
      <alignment horizontal="left" vertical="center"/>
    </xf>
    <xf numFmtId="0" fontId="18" fillId="0" borderId="4">
      <alignment horizontal="right" vertical="center" indent="1"/>
    </xf>
    <xf numFmtId="0" fontId="4" fillId="2" borderId="4">
      <alignment horizontal="right" vertical="center" wrapText="1" indent="1" readingOrder="2"/>
    </xf>
    <xf numFmtId="0" fontId="19" fillId="0" borderId="4">
      <alignment horizontal="right" vertical="center" indent="1"/>
    </xf>
    <xf numFmtId="0" fontId="19" fillId="2" borderId="4">
      <alignment horizontal="left" vertical="center" wrapText="1" indent="1"/>
    </xf>
    <xf numFmtId="0" fontId="19" fillId="0" borderId="5">
      <alignment horizontal="left" vertical="center"/>
    </xf>
    <xf numFmtId="0" fontId="19" fillId="0" borderId="6">
      <alignment horizontal="left" vertical="center"/>
    </xf>
    <xf numFmtId="0" fontId="5" fillId="0" borderId="0"/>
    <xf numFmtId="0" fontId="4" fillId="2" borderId="4">
      <alignment horizontal="right" vertical="center" wrapText="1" indent="1" readingOrder="2"/>
    </xf>
    <xf numFmtId="43" fontId="1" fillId="0" borderId="0" applyFont="0" applyFill="0" applyBorder="0" applyAlignment="0" applyProtection="0"/>
    <xf numFmtId="0" fontId="11" fillId="0" borderId="0" applyAlignment="0">
      <alignment horizontal="centerContinuous" vertical="center"/>
    </xf>
    <xf numFmtId="0" fontId="11" fillId="0" borderId="0" applyAlignment="0">
      <alignment horizontal="centerContinuous" vertical="center"/>
    </xf>
    <xf numFmtId="0" fontId="12" fillId="0" borderId="0" applyAlignment="0">
      <alignment horizontal="centerContinuous" vertical="center"/>
    </xf>
    <xf numFmtId="0" fontId="12" fillId="0" borderId="0" applyAlignment="0">
      <alignment horizontal="centerContinuous" vertical="center"/>
    </xf>
    <xf numFmtId="0" fontId="4" fillId="2" borderId="1">
      <alignment horizontal="right" vertical="center" wrapText="1"/>
    </xf>
    <xf numFmtId="0" fontId="4" fillId="2" borderId="1">
      <alignment horizontal="right" vertical="center" wrapText="1"/>
    </xf>
    <xf numFmtId="0" fontId="16" fillId="2" borderId="3">
      <alignment horizontal="center" vertical="center" wrapText="1"/>
    </xf>
    <xf numFmtId="0" fontId="16" fillId="2" borderId="3">
      <alignment horizontal="center" vertical="center" wrapText="1"/>
    </xf>
    <xf numFmtId="0" fontId="25" fillId="0" borderId="0"/>
    <xf numFmtId="0" fontId="26" fillId="0" borderId="0">
      <alignment horizontal="left" vertical="center"/>
    </xf>
    <xf numFmtId="0" fontId="4" fillId="0" borderId="0">
      <alignment horizontal="right" vertical="center"/>
    </xf>
    <xf numFmtId="0" fontId="4" fillId="0" borderId="0">
      <alignment horizontal="right" vertical="center"/>
    </xf>
    <xf numFmtId="0" fontId="5" fillId="0" borderId="0">
      <alignment horizontal="left" vertical="center"/>
    </xf>
    <xf numFmtId="0" fontId="5" fillId="0" borderId="0">
      <alignment horizontal="left" vertical="center"/>
    </xf>
    <xf numFmtId="0" fontId="27" fillId="2" borderId="3" applyAlignment="0">
      <alignment horizontal="center" vertical="center"/>
    </xf>
    <xf numFmtId="0" fontId="4" fillId="2" borderId="4">
      <alignment horizontal="right" vertical="center" wrapText="1" indent="1" readingOrder="2"/>
    </xf>
    <xf numFmtId="0" fontId="4" fillId="2" borderId="4">
      <alignment horizontal="right" vertical="center" wrapText="1" indent="1" readingOrder="2"/>
    </xf>
    <xf numFmtId="0" fontId="1" fillId="0" borderId="0"/>
    <xf numFmtId="0" fontId="1" fillId="0" borderId="0">
      <alignment horizontal="left" vertical="center"/>
    </xf>
  </cellStyleXfs>
  <cellXfs count="221">
    <xf numFmtId="0" fontId="0" fillId="0" borderId="0" xfId="0"/>
    <xf numFmtId="0" fontId="3" fillId="0" borderId="0" xfId="1" applyNumberFormat="1" applyFont="1" applyAlignment="1">
      <alignment vertical="center"/>
    </xf>
    <xf numFmtId="0" fontId="5" fillId="0" borderId="0" xfId="1" applyNumberFormat="1" applyFont="1" applyAlignment="1">
      <alignment vertical="center"/>
    </xf>
    <xf numFmtId="0" fontId="6" fillId="0" borderId="0" xfId="1" applyNumberFormat="1" applyFont="1" applyAlignment="1">
      <alignment vertical="center"/>
    </xf>
    <xf numFmtId="0" fontId="8" fillId="0" borderId="0" xfId="1" applyNumberFormat="1" applyFont="1" applyAlignment="1">
      <alignment horizontal="center" vertical="center"/>
    </xf>
    <xf numFmtId="0" fontId="9" fillId="0" borderId="0" xfId="1" applyNumberFormat="1" applyFont="1" applyAlignment="1">
      <alignment horizontal="center" vertical="center"/>
    </xf>
    <xf numFmtId="0" fontId="0" fillId="0" borderId="0" xfId="0" applyAlignment="1">
      <alignment vertical="center"/>
    </xf>
    <xf numFmtId="0" fontId="10" fillId="0" borderId="0" xfId="0" applyFont="1" applyAlignment="1">
      <alignment vertical="center"/>
    </xf>
    <xf numFmtId="0" fontId="4" fillId="0" borderId="0" xfId="1" applyNumberFormat="1" applyFont="1" applyAlignment="1">
      <alignment horizontal="right" vertical="center" readingOrder="2"/>
    </xf>
    <xf numFmtId="0" fontId="5" fillId="0" borderId="0" xfId="1" applyNumberFormat="1" applyFont="1" applyBorder="1" applyAlignment="1">
      <alignment vertical="center"/>
    </xf>
    <xf numFmtId="0" fontId="9" fillId="3" borderId="0" xfId="0" applyFont="1" applyFill="1" applyBorder="1" applyAlignment="1">
      <alignment horizontal="center" wrapText="1"/>
    </xf>
    <xf numFmtId="0" fontId="16" fillId="3" borderId="0" xfId="0" applyFont="1" applyFill="1" applyBorder="1" applyAlignment="1">
      <alignment horizontal="right" vertical="center" wrapText="1" indent="1"/>
    </xf>
    <xf numFmtId="0" fontId="5" fillId="0" borderId="0" xfId="0" applyFont="1" applyBorder="1" applyAlignment="1">
      <alignment horizontal="left" vertical="center" wrapText="1" indent="1"/>
    </xf>
    <xf numFmtId="0" fontId="5" fillId="0" borderId="0" xfId="0" applyFont="1" applyAlignment="1">
      <alignment vertical="center"/>
    </xf>
    <xf numFmtId="0" fontId="9" fillId="0" borderId="0" xfId="0" applyFont="1" applyAlignment="1">
      <alignment vertical="center"/>
    </xf>
    <xf numFmtId="0" fontId="9" fillId="0" borderId="0" xfId="1" applyNumberFormat="1" applyFont="1" applyAlignment="1">
      <alignment vertical="center"/>
    </xf>
    <xf numFmtId="0" fontId="5" fillId="0" borderId="0" xfId="20"/>
    <xf numFmtId="0" fontId="5" fillId="0" borderId="0" xfId="20" applyAlignment="1">
      <alignment vertical="center"/>
    </xf>
    <xf numFmtId="0" fontId="5" fillId="0" borderId="0" xfId="20" applyFont="1" applyBorder="1" applyAlignment="1">
      <alignment horizontal="justify" vertical="center"/>
    </xf>
    <xf numFmtId="0" fontId="23" fillId="0" borderId="0" xfId="20" applyFont="1" applyAlignment="1">
      <alignment vertical="justify"/>
    </xf>
    <xf numFmtId="0" fontId="5" fillId="0" borderId="0" xfId="20" applyFont="1" applyAlignment="1">
      <alignment vertical="justify" wrapText="1"/>
    </xf>
    <xf numFmtId="0" fontId="5" fillId="0" borderId="0" xfId="20" applyFont="1" applyBorder="1" applyAlignment="1">
      <alignment vertical="justify" wrapText="1"/>
    </xf>
    <xf numFmtId="0" fontId="9" fillId="0" borderId="0" xfId="20" applyFont="1" applyBorder="1" applyAlignment="1">
      <alignment vertical="justify" wrapText="1"/>
    </xf>
    <xf numFmtId="0" fontId="22" fillId="0" borderId="0" xfId="20" applyFont="1" applyAlignment="1">
      <alignment horizontal="justify" vertical="top" wrapText="1" readingOrder="2"/>
    </xf>
    <xf numFmtId="0" fontId="23" fillId="0" borderId="0" xfId="20" applyFont="1" applyAlignment="1">
      <alignment vertical="top"/>
    </xf>
    <xf numFmtId="0" fontId="5" fillId="0" borderId="0" xfId="20" applyFont="1" applyBorder="1" applyAlignment="1">
      <alignment horizontal="justify" vertical="top" wrapText="1"/>
    </xf>
    <xf numFmtId="0" fontId="22" fillId="0" borderId="0" xfId="20" applyFont="1" applyAlignment="1">
      <alignment horizontal="justify" vertical="top" wrapText="1"/>
    </xf>
    <xf numFmtId="0" fontId="9" fillId="0" borderId="0" xfId="20" applyFont="1" applyAlignment="1">
      <alignment horizontal="justify" vertical="top"/>
    </xf>
    <xf numFmtId="0" fontId="5" fillId="0" borderId="0" xfId="20" applyAlignment="1">
      <alignment horizontal="right" vertical="top" readingOrder="2"/>
    </xf>
    <xf numFmtId="0" fontId="5" fillId="0" borderId="0" xfId="20" applyAlignment="1">
      <alignment vertical="top"/>
    </xf>
    <xf numFmtId="0" fontId="17" fillId="0" borderId="0" xfId="20" applyFont="1" applyAlignment="1">
      <alignment horizontal="justify" vertical="top"/>
    </xf>
    <xf numFmtId="0" fontId="5" fillId="0" borderId="0" xfId="20" applyFont="1" applyAlignment="1">
      <alignment horizontal="justify" vertical="center"/>
    </xf>
    <xf numFmtId="0" fontId="9" fillId="4" borderId="16" xfId="0" applyNumberFormat="1" applyFont="1" applyFill="1" applyBorder="1" applyAlignment="1">
      <alignment horizontal="center" vertical="center" wrapText="1"/>
    </xf>
    <xf numFmtId="0" fontId="9" fillId="4" borderId="12" xfId="0" applyNumberFormat="1" applyFont="1" applyFill="1" applyBorder="1" applyAlignment="1">
      <alignment horizontal="center" vertical="center" wrapText="1"/>
    </xf>
    <xf numFmtId="0" fontId="4" fillId="0" borderId="18" xfId="0" applyFont="1" applyFill="1" applyBorder="1" applyAlignment="1">
      <alignment horizontal="right" vertical="center" wrapText="1" indent="1"/>
    </xf>
    <xf numFmtId="164" fontId="5" fillId="0" borderId="19" xfId="22" applyNumberFormat="1" applyFont="1" applyFill="1" applyBorder="1" applyAlignment="1">
      <alignment horizontal="left" vertical="center" wrapText="1" indent="1"/>
    </xf>
    <xf numFmtId="0" fontId="5" fillId="0" borderId="20" xfId="0" applyFont="1" applyFill="1" applyBorder="1" applyAlignment="1">
      <alignment horizontal="left" vertical="center" wrapText="1" indent="1"/>
    </xf>
    <xf numFmtId="0" fontId="4" fillId="4" borderId="11" xfId="0" applyFont="1" applyFill="1" applyBorder="1" applyAlignment="1">
      <alignment horizontal="right" vertical="center" wrapText="1" indent="1"/>
    </xf>
    <xf numFmtId="164" fontId="5" fillId="4" borderId="21" xfId="22" applyNumberFormat="1" applyFont="1" applyFill="1" applyBorder="1" applyAlignment="1">
      <alignment horizontal="left" vertical="center" wrapText="1" indent="1"/>
    </xf>
    <xf numFmtId="0" fontId="5" fillId="4" borderId="14" xfId="0" applyFont="1" applyFill="1" applyBorder="1" applyAlignment="1">
      <alignment horizontal="left" vertical="center" wrapText="1" indent="1"/>
    </xf>
    <xf numFmtId="0" fontId="4" fillId="0" borderId="11" xfId="0" applyFont="1" applyFill="1" applyBorder="1" applyAlignment="1">
      <alignment horizontal="right" vertical="center" wrapText="1" indent="1"/>
    </xf>
    <xf numFmtId="164" fontId="5" fillId="0" borderId="21" xfId="22" applyNumberFormat="1" applyFont="1" applyFill="1" applyBorder="1" applyAlignment="1">
      <alignment horizontal="left" vertical="center" wrapText="1" indent="1"/>
    </xf>
    <xf numFmtId="0" fontId="5" fillId="0" borderId="14" xfId="0" applyFont="1" applyFill="1" applyBorder="1" applyAlignment="1">
      <alignment horizontal="left" vertical="center" wrapText="1" indent="1"/>
    </xf>
    <xf numFmtId="0" fontId="4" fillId="4" borderId="22" xfId="0" applyFont="1" applyFill="1" applyBorder="1" applyAlignment="1">
      <alignment horizontal="right" vertical="center" wrapText="1" indent="1"/>
    </xf>
    <xf numFmtId="164" fontId="5" fillId="4" borderId="13" xfId="22" applyNumberFormat="1" applyFont="1" applyFill="1" applyBorder="1" applyAlignment="1">
      <alignment horizontal="left" vertical="center" wrapText="1" indent="1"/>
    </xf>
    <xf numFmtId="0" fontId="5" fillId="4" borderId="23" xfId="0" applyFont="1" applyFill="1" applyBorder="1" applyAlignment="1">
      <alignment horizontal="left" vertical="center" wrapText="1" indent="1"/>
    </xf>
    <xf numFmtId="0" fontId="4" fillId="0" borderId="24" xfId="0" applyFont="1" applyFill="1" applyBorder="1" applyAlignment="1">
      <alignment horizontal="right" vertical="center" wrapText="1" indent="1"/>
    </xf>
    <xf numFmtId="164" fontId="9" fillId="0" borderId="25" xfId="22" applyNumberFormat="1" applyFont="1" applyFill="1" applyBorder="1" applyAlignment="1">
      <alignment horizontal="left" vertical="center" wrapText="1" indent="1"/>
    </xf>
    <xf numFmtId="0" fontId="9" fillId="0" borderId="26" xfId="0" applyFont="1" applyFill="1" applyBorder="1" applyAlignment="1">
      <alignment horizontal="left" vertical="center" wrapText="1" indent="1"/>
    </xf>
    <xf numFmtId="0" fontId="4" fillId="0" borderId="22" xfId="0" applyFont="1" applyFill="1" applyBorder="1" applyAlignment="1">
      <alignment horizontal="right" vertical="center" wrapText="1" indent="1"/>
    </xf>
    <xf numFmtId="0" fontId="5" fillId="0" borderId="23" xfId="0" applyFont="1" applyFill="1" applyBorder="1" applyAlignment="1">
      <alignment horizontal="left" vertical="center" wrapText="1" indent="1"/>
    </xf>
    <xf numFmtId="0" fontId="4" fillId="4" borderId="24" xfId="0" applyFont="1" applyFill="1" applyBorder="1" applyAlignment="1">
      <alignment horizontal="right" vertical="center" wrapText="1" indent="1"/>
    </xf>
    <xf numFmtId="41" fontId="9" fillId="4" borderId="25" xfId="22" applyNumberFormat="1" applyFont="1" applyFill="1" applyBorder="1" applyAlignment="1">
      <alignment horizontal="left" vertical="center" wrapText="1" indent="1"/>
    </xf>
    <xf numFmtId="0" fontId="9" fillId="4" borderId="26" xfId="0" applyFont="1" applyFill="1" applyBorder="1" applyAlignment="1">
      <alignment horizontal="left" vertical="center" wrapText="1" indent="1"/>
    </xf>
    <xf numFmtId="0" fontId="5" fillId="0" borderId="0" xfId="1" applyNumberFormat="1" applyFont="1" applyAlignment="1">
      <alignment vertical="center" wrapText="1"/>
    </xf>
    <xf numFmtId="0" fontId="4" fillId="4" borderId="24" xfId="0" applyFont="1" applyFill="1" applyBorder="1" applyAlignment="1">
      <alignment horizontal="center" vertical="center" wrapText="1"/>
    </xf>
    <xf numFmtId="0" fontId="9" fillId="4" borderId="26" xfId="0" applyFont="1" applyFill="1" applyBorder="1" applyAlignment="1">
      <alignment horizontal="center" vertical="center" wrapText="1"/>
    </xf>
    <xf numFmtId="0" fontId="4" fillId="0" borderId="18" xfId="0" applyFont="1" applyFill="1" applyBorder="1" applyAlignment="1">
      <alignment horizontal="right" vertical="center" wrapText="1" indent="1" readingOrder="2"/>
    </xf>
    <xf numFmtId="0" fontId="4" fillId="4" borderId="11" xfId="0" applyFont="1" applyFill="1" applyBorder="1" applyAlignment="1">
      <alignment horizontal="right" vertical="center" wrapText="1" indent="1" readingOrder="2"/>
    </xf>
    <xf numFmtId="0" fontId="4" fillId="0" borderId="11" xfId="0" applyFont="1" applyFill="1" applyBorder="1" applyAlignment="1">
      <alignment horizontal="right" vertical="center" wrapText="1" indent="1" readingOrder="2"/>
    </xf>
    <xf numFmtId="0" fontId="4" fillId="0" borderId="22" xfId="0" applyFont="1" applyFill="1" applyBorder="1" applyAlignment="1">
      <alignment horizontal="right" vertical="center" wrapText="1" indent="1" readingOrder="2"/>
    </xf>
    <xf numFmtId="0" fontId="4" fillId="0" borderId="27" xfId="0" applyFont="1" applyFill="1" applyBorder="1" applyAlignment="1">
      <alignment horizontal="center" vertical="center" wrapText="1"/>
    </xf>
    <xf numFmtId="0" fontId="9" fillId="0" borderId="29" xfId="0" applyFont="1" applyFill="1" applyBorder="1" applyAlignment="1">
      <alignment horizontal="center" vertical="center" wrapText="1"/>
    </xf>
    <xf numFmtId="0" fontId="21" fillId="0" borderId="18" xfId="0" applyFont="1" applyFill="1" applyBorder="1" applyAlignment="1">
      <alignment horizontal="right" vertical="center" wrapText="1" indent="1"/>
    </xf>
    <xf numFmtId="0" fontId="21" fillId="4" borderId="11" xfId="0" applyFont="1" applyFill="1" applyBorder="1" applyAlignment="1">
      <alignment horizontal="right" vertical="center" wrapText="1" indent="1"/>
    </xf>
    <xf numFmtId="0" fontId="21" fillId="0" borderId="11" xfId="0" applyFont="1" applyFill="1" applyBorder="1" applyAlignment="1">
      <alignment horizontal="right" vertical="center" wrapText="1" indent="1"/>
    </xf>
    <xf numFmtId="0" fontId="21" fillId="0" borderId="22" xfId="0" applyFont="1" applyFill="1" applyBorder="1" applyAlignment="1">
      <alignment horizontal="right" vertical="center" wrapText="1" indent="1"/>
    </xf>
    <xf numFmtId="0" fontId="24" fillId="0" borderId="20" xfId="0" applyFont="1" applyFill="1" applyBorder="1" applyAlignment="1">
      <alignment horizontal="left" vertical="center" wrapText="1" indent="1"/>
    </xf>
    <xf numFmtId="0" fontId="24" fillId="4" borderId="14" xfId="0" applyFont="1" applyFill="1" applyBorder="1" applyAlignment="1">
      <alignment horizontal="left" vertical="center" wrapText="1" indent="1"/>
    </xf>
    <xf numFmtId="0" fontId="24" fillId="0" borderId="14" xfId="0" applyFont="1" applyFill="1" applyBorder="1" applyAlignment="1">
      <alignment horizontal="left" vertical="center" wrapText="1" indent="1"/>
    </xf>
    <xf numFmtId="0" fontId="24" fillId="0" borderId="23" xfId="0" applyFont="1" applyFill="1" applyBorder="1" applyAlignment="1">
      <alignment horizontal="left" vertical="center" wrapText="1" indent="1"/>
    </xf>
    <xf numFmtId="0" fontId="21" fillId="4" borderId="30" xfId="0" applyFont="1" applyFill="1" applyBorder="1" applyAlignment="1">
      <alignment horizontal="right" vertical="center" wrapText="1" indent="1"/>
    </xf>
    <xf numFmtId="0" fontId="24" fillId="4" borderId="31" xfId="0" applyFont="1" applyFill="1" applyBorder="1" applyAlignment="1">
      <alignment horizontal="left" vertical="center" wrapText="1" indent="1"/>
    </xf>
    <xf numFmtId="0" fontId="4" fillId="4" borderId="30" xfId="0" applyFont="1" applyFill="1" applyBorder="1" applyAlignment="1">
      <alignment horizontal="right" vertical="center" wrapText="1" indent="1"/>
    </xf>
    <xf numFmtId="0" fontId="9" fillId="4" borderId="31" xfId="0" applyFont="1" applyFill="1" applyBorder="1" applyAlignment="1">
      <alignment horizontal="left" vertical="center" wrapText="1" indent="1"/>
    </xf>
    <xf numFmtId="0" fontId="9" fillId="4" borderId="35" xfId="0" applyFont="1" applyFill="1" applyBorder="1" applyAlignment="1">
      <alignment horizontal="center" wrapText="1"/>
    </xf>
    <xf numFmtId="0" fontId="9" fillId="4" borderId="35" xfId="0" applyNumberFormat="1" applyFont="1" applyFill="1" applyBorder="1" applyAlignment="1">
      <alignment horizontal="center" wrapText="1"/>
    </xf>
    <xf numFmtId="0" fontId="20" fillId="4" borderId="36" xfId="0" applyFont="1" applyFill="1" applyBorder="1" applyAlignment="1">
      <alignment horizontal="center" vertical="top" wrapText="1"/>
    </xf>
    <xf numFmtId="0" fontId="20" fillId="4" borderId="36" xfId="0" applyNumberFormat="1" applyFont="1" applyFill="1" applyBorder="1" applyAlignment="1">
      <alignment horizontal="center" vertical="top" wrapText="1"/>
    </xf>
    <xf numFmtId="0" fontId="9" fillId="0" borderId="23" xfId="0" applyFont="1" applyFill="1" applyBorder="1" applyAlignment="1">
      <alignment horizontal="left" vertical="center" wrapText="1" indent="1"/>
    </xf>
    <xf numFmtId="0" fontId="4" fillId="4" borderId="8" xfId="0" applyFont="1" applyFill="1" applyBorder="1" applyAlignment="1">
      <alignment horizontal="center" wrapText="1"/>
    </xf>
    <xf numFmtId="0" fontId="4" fillId="4" borderId="8" xfId="0" applyNumberFormat="1" applyFont="1" applyFill="1" applyBorder="1" applyAlignment="1">
      <alignment horizontal="center" wrapText="1"/>
    </xf>
    <xf numFmtId="0" fontId="5" fillId="4" borderId="34" xfId="0" applyFont="1" applyFill="1" applyBorder="1" applyAlignment="1">
      <alignment horizontal="center" vertical="top" wrapText="1"/>
    </xf>
    <xf numFmtId="0" fontId="5" fillId="4" borderId="34" xfId="0" applyNumberFormat="1" applyFont="1" applyFill="1" applyBorder="1" applyAlignment="1">
      <alignment horizontal="center" vertical="top" wrapText="1"/>
    </xf>
    <xf numFmtId="0" fontId="4" fillId="0" borderId="7" xfId="0" applyFont="1" applyFill="1" applyBorder="1" applyAlignment="1">
      <alignment horizontal="right" vertical="center" wrapText="1" indent="1"/>
    </xf>
    <xf numFmtId="0" fontId="5" fillId="0" borderId="10" xfId="0" applyFont="1" applyFill="1" applyBorder="1" applyAlignment="1">
      <alignment horizontal="left" vertical="center" wrapText="1" indent="1"/>
    </xf>
    <xf numFmtId="0" fontId="21" fillId="0" borderId="30" xfId="0" applyFont="1" applyFill="1" applyBorder="1" applyAlignment="1">
      <alignment horizontal="right" vertical="center" wrapText="1" indent="1"/>
    </xf>
    <xf numFmtId="0" fontId="13" fillId="0" borderId="31" xfId="0" applyFont="1" applyFill="1" applyBorder="1" applyAlignment="1">
      <alignment horizontal="left" vertical="center" wrapText="1" indent="1"/>
    </xf>
    <xf numFmtId="0" fontId="4" fillId="4" borderId="22" xfId="0" applyFont="1" applyFill="1" applyBorder="1" applyAlignment="1">
      <alignment horizontal="right" vertical="center" wrapText="1" indent="1" readingOrder="2"/>
    </xf>
    <xf numFmtId="0" fontId="9" fillId="0" borderId="20" xfId="0" applyFont="1" applyFill="1" applyBorder="1" applyAlignment="1">
      <alignment horizontal="left" vertical="center" wrapText="1" indent="1"/>
    </xf>
    <xf numFmtId="0" fontId="9" fillId="4" borderId="14" xfId="0" applyFont="1" applyFill="1" applyBorder="1" applyAlignment="1">
      <alignment horizontal="left" vertical="center" wrapText="1" indent="1"/>
    </xf>
    <xf numFmtId="0" fontId="9" fillId="0" borderId="14" xfId="0" applyFont="1" applyFill="1" applyBorder="1" applyAlignment="1">
      <alignment horizontal="left" vertical="center" wrapText="1" indent="1"/>
    </xf>
    <xf numFmtId="0" fontId="9" fillId="4" borderId="23" xfId="0" applyFont="1" applyFill="1" applyBorder="1" applyAlignment="1">
      <alignment horizontal="left" vertical="center" wrapText="1" indent="1"/>
    </xf>
    <xf numFmtId="0" fontId="4" fillId="0" borderId="30" xfId="0" applyFont="1" applyFill="1" applyBorder="1" applyAlignment="1">
      <alignment horizontal="right" vertical="center" wrapText="1" indent="1"/>
    </xf>
    <xf numFmtId="0" fontId="9" fillId="0" borderId="31" xfId="0" applyFont="1" applyFill="1" applyBorder="1" applyAlignment="1">
      <alignment horizontal="left" vertical="center" wrapText="1" indent="1"/>
    </xf>
    <xf numFmtId="41" fontId="5" fillId="0" borderId="0" xfId="1" applyNumberFormat="1" applyFont="1" applyAlignment="1">
      <alignment vertical="center"/>
    </xf>
    <xf numFmtId="0" fontId="13" fillId="4" borderId="31" xfId="0" applyFont="1" applyFill="1" applyBorder="1" applyAlignment="1">
      <alignment horizontal="left" vertical="center" wrapText="1" indent="1"/>
    </xf>
    <xf numFmtId="164" fontId="5" fillId="0" borderId="13" xfId="22" applyNumberFormat="1" applyFont="1" applyFill="1" applyBorder="1" applyAlignment="1">
      <alignment horizontal="left" vertical="center" wrapText="1" indent="1"/>
    </xf>
    <xf numFmtId="164" fontId="9" fillId="4" borderId="25" xfId="22" applyNumberFormat="1" applyFont="1" applyFill="1" applyBorder="1" applyAlignment="1">
      <alignment horizontal="left" vertical="center" wrapText="1" indent="1"/>
    </xf>
    <xf numFmtId="164" fontId="9" fillId="0" borderId="28" xfId="22" applyNumberFormat="1" applyFont="1" applyFill="1" applyBorder="1" applyAlignment="1">
      <alignment horizontal="left" vertical="center" wrapText="1" indent="1"/>
    </xf>
    <xf numFmtId="164" fontId="9" fillId="4" borderId="12" xfId="22" applyNumberFormat="1" applyFont="1" applyFill="1" applyBorder="1" applyAlignment="1">
      <alignment horizontal="left" vertical="center" wrapText="1" indent="1"/>
    </xf>
    <xf numFmtId="164" fontId="9" fillId="4" borderId="31" xfId="0" applyNumberFormat="1" applyFont="1" applyFill="1" applyBorder="1" applyAlignment="1">
      <alignment horizontal="left" vertical="center" wrapText="1" indent="1"/>
    </xf>
    <xf numFmtId="164" fontId="9" fillId="5" borderId="12" xfId="22" applyNumberFormat="1" applyFont="1" applyFill="1" applyBorder="1" applyAlignment="1">
      <alignment horizontal="left" vertical="center" wrapText="1" indent="1"/>
    </xf>
    <xf numFmtId="164" fontId="9" fillId="0" borderId="12" xfId="22" applyNumberFormat="1" applyFont="1" applyFill="1" applyBorder="1" applyAlignment="1">
      <alignment horizontal="left" vertical="center" wrapText="1" indent="1"/>
    </xf>
    <xf numFmtId="0" fontId="6" fillId="0" borderId="0" xfId="0" applyFont="1"/>
    <xf numFmtId="0" fontId="4" fillId="5" borderId="0" xfId="1" applyNumberFormat="1" applyFont="1" applyFill="1" applyAlignment="1">
      <alignment vertical="center"/>
    </xf>
    <xf numFmtId="0" fontId="5" fillId="5" borderId="0" xfId="1" applyNumberFormat="1" applyFont="1" applyFill="1" applyAlignment="1">
      <alignment vertical="center"/>
    </xf>
    <xf numFmtId="0" fontId="9" fillId="5" borderId="0" xfId="1" applyNumberFormat="1" applyFont="1" applyFill="1" applyAlignment="1">
      <alignment vertical="center"/>
    </xf>
    <xf numFmtId="0" fontId="6" fillId="0" borderId="0" xfId="40" applyFont="1" applyAlignment="1">
      <alignment vertical="center"/>
    </xf>
    <xf numFmtId="0" fontId="1" fillId="0" borderId="0" xfId="40" applyAlignment="1">
      <alignment vertical="center"/>
    </xf>
    <xf numFmtId="0" fontId="33" fillId="0" borderId="18" xfId="40" applyFont="1" applyFill="1" applyBorder="1" applyAlignment="1">
      <alignment horizontal="right" vertical="center" wrapText="1" indent="1"/>
    </xf>
    <xf numFmtId="0" fontId="33" fillId="0" borderId="47" xfId="40" applyFont="1" applyFill="1" applyBorder="1" applyAlignment="1">
      <alignment horizontal="right" vertical="center" wrapText="1" indent="1"/>
    </xf>
    <xf numFmtId="0" fontId="33" fillId="0" borderId="22" xfId="40" applyFont="1" applyFill="1" applyBorder="1" applyAlignment="1">
      <alignment horizontal="right" vertical="center" wrapText="1" indent="1"/>
    </xf>
    <xf numFmtId="0" fontId="33" fillId="0" borderId="49" xfId="40" applyFont="1" applyFill="1" applyBorder="1" applyAlignment="1">
      <alignment horizontal="right" vertical="center" wrapText="1" indent="1"/>
    </xf>
    <xf numFmtId="0" fontId="34" fillId="0" borderId="0" xfId="40" applyFont="1" applyAlignment="1">
      <alignment vertical="center"/>
    </xf>
    <xf numFmtId="0" fontId="21" fillId="4" borderId="54" xfId="40" applyFont="1" applyFill="1" applyBorder="1" applyAlignment="1">
      <alignment horizontal="right" vertical="center" wrapText="1" indent="1"/>
    </xf>
    <xf numFmtId="0" fontId="21" fillId="4" borderId="56" xfId="40" applyFont="1" applyFill="1" applyBorder="1" applyAlignment="1">
      <alignment horizontal="right" vertical="center" wrapText="1" indent="1"/>
    </xf>
    <xf numFmtId="0" fontId="33" fillId="0" borderId="7" xfId="40" applyFont="1" applyFill="1" applyBorder="1" applyAlignment="1">
      <alignment horizontal="right" vertical="center" wrapText="1" indent="1"/>
    </xf>
    <xf numFmtId="0" fontId="33" fillId="0" borderId="57" xfId="40" applyFont="1" applyFill="1" applyBorder="1" applyAlignment="1">
      <alignment horizontal="right" vertical="center" wrapText="1" indent="1"/>
    </xf>
    <xf numFmtId="0" fontId="10" fillId="0" borderId="0" xfId="40" applyFont="1" applyAlignment="1">
      <alignment vertical="center"/>
    </xf>
    <xf numFmtId="0" fontId="21" fillId="0" borderId="51" xfId="40" applyFont="1" applyFill="1" applyBorder="1" applyAlignment="1">
      <alignment horizontal="right" vertical="center" wrapText="1" indent="1"/>
    </xf>
    <xf numFmtId="0" fontId="21" fillId="0" borderId="52" xfId="40" applyFont="1" applyFill="1" applyBorder="1" applyAlignment="1">
      <alignment horizontal="right" vertical="center" wrapText="1" indent="1"/>
    </xf>
    <xf numFmtId="0" fontId="33" fillId="4" borderId="18" xfId="40" applyFont="1" applyFill="1" applyBorder="1" applyAlignment="1">
      <alignment horizontal="right" vertical="center" wrapText="1" indent="1"/>
    </xf>
    <xf numFmtId="0" fontId="33" fillId="4" borderId="47" xfId="40" applyFont="1" applyFill="1" applyBorder="1" applyAlignment="1">
      <alignment horizontal="right" vertical="center" wrapText="1" indent="1"/>
    </xf>
    <xf numFmtId="0" fontId="33" fillId="4" borderId="22" xfId="40" applyFont="1" applyFill="1" applyBorder="1" applyAlignment="1">
      <alignment horizontal="right" vertical="center" wrapText="1" indent="1"/>
    </xf>
    <xf numFmtId="0" fontId="33" fillId="4" borderId="49" xfId="40" applyFont="1" applyFill="1" applyBorder="1" applyAlignment="1">
      <alignment horizontal="right" vertical="center" wrapText="1" indent="1"/>
    </xf>
    <xf numFmtId="0" fontId="9" fillId="4" borderId="44" xfId="7" applyFont="1" applyFill="1" applyBorder="1">
      <alignment horizontal="center" vertical="center" wrapText="1"/>
    </xf>
    <xf numFmtId="0" fontId="4" fillId="5" borderId="0" xfId="40" applyFont="1" applyFill="1" applyAlignment="1">
      <alignment horizontal="right" vertical="center"/>
    </xf>
    <xf numFmtId="0" fontId="4" fillId="5" borderId="0" xfId="40" applyFont="1" applyFill="1" applyAlignment="1">
      <alignment horizontal="right" vertical="center" wrapText="1"/>
    </xf>
    <xf numFmtId="0" fontId="1" fillId="5" borderId="0" xfId="40" applyFont="1" applyFill="1" applyAlignment="1">
      <alignment vertical="center" wrapText="1"/>
    </xf>
    <xf numFmtId="164" fontId="5" fillId="0" borderId="0" xfId="1" applyNumberFormat="1" applyFont="1" applyAlignment="1">
      <alignment vertical="center"/>
    </xf>
    <xf numFmtId="0" fontId="4" fillId="0" borderId="58" xfId="0" applyFont="1" applyFill="1" applyBorder="1" applyAlignment="1">
      <alignment horizontal="right" vertical="center" wrapText="1" indent="1"/>
    </xf>
    <xf numFmtId="164" fontId="5" fillId="0" borderId="34" xfId="22" applyNumberFormat="1" applyFont="1" applyFill="1" applyBorder="1" applyAlignment="1">
      <alignment horizontal="left" vertical="center" wrapText="1" indent="1"/>
    </xf>
    <xf numFmtId="0" fontId="5" fillId="0" borderId="59" xfId="0" applyFont="1" applyFill="1" applyBorder="1" applyAlignment="1">
      <alignment horizontal="left" vertical="center" wrapText="1" indent="1"/>
    </xf>
    <xf numFmtId="0" fontId="4" fillId="0" borderId="0" xfId="20" applyFont="1" applyAlignment="1">
      <alignment horizontal="right" wrapText="1" readingOrder="2"/>
    </xf>
    <xf numFmtId="0" fontId="4" fillId="0" borderId="0" xfId="20" applyFont="1" applyAlignment="1">
      <alignment horizontal="justify" vertical="justify" wrapText="1"/>
    </xf>
    <xf numFmtId="0" fontId="4" fillId="0" borderId="0" xfId="20" applyFont="1" applyAlignment="1">
      <alignment horizontal="right" vertical="justify" wrapText="1"/>
    </xf>
    <xf numFmtId="0" fontId="1" fillId="0" borderId="0" xfId="20" applyFont="1" applyBorder="1" applyAlignment="1">
      <alignment vertical="justify" wrapText="1"/>
    </xf>
    <xf numFmtId="0" fontId="2" fillId="5" borderId="0" xfId="40" applyFont="1" applyFill="1" applyAlignment="1">
      <alignment vertical="center" wrapText="1" readingOrder="2"/>
    </xf>
    <xf numFmtId="0" fontId="1" fillId="0" borderId="0" xfId="1" applyNumberFormat="1" applyFont="1" applyAlignment="1">
      <alignment vertical="center"/>
    </xf>
    <xf numFmtId="0" fontId="9" fillId="0" borderId="18" xfId="0" applyFont="1" applyFill="1" applyBorder="1" applyAlignment="1">
      <alignment horizontal="right" vertical="center" wrapText="1" indent="1"/>
    </xf>
    <xf numFmtId="0" fontId="9" fillId="4" borderId="11" xfId="0" applyFont="1" applyFill="1" applyBorder="1" applyAlignment="1">
      <alignment horizontal="right" vertical="center" wrapText="1" indent="1"/>
    </xf>
    <xf numFmtId="0" fontId="9" fillId="0" borderId="11" xfId="0" applyFont="1" applyFill="1" applyBorder="1" applyAlignment="1">
      <alignment horizontal="right" vertical="center" wrapText="1" indent="1"/>
    </xf>
    <xf numFmtId="0" fontId="9" fillId="0" borderId="22" xfId="0" applyFont="1" applyFill="1" applyBorder="1" applyAlignment="1">
      <alignment horizontal="right" vertical="center" wrapText="1" indent="1"/>
    </xf>
    <xf numFmtId="0" fontId="9" fillId="4" borderId="24" xfId="0" applyFont="1" applyFill="1" applyBorder="1" applyAlignment="1">
      <alignment horizontal="center" vertical="center" wrapText="1"/>
    </xf>
    <xf numFmtId="164" fontId="5" fillId="0" borderId="0" xfId="0" applyNumberFormat="1" applyFont="1" applyBorder="1" applyAlignment="1">
      <alignment horizontal="left" vertical="center" wrapText="1" indent="1"/>
    </xf>
    <xf numFmtId="0" fontId="9" fillId="4" borderId="30" xfId="0" applyFont="1" applyFill="1" applyBorder="1" applyAlignment="1">
      <alignment horizontal="right" vertical="center" wrapText="1" indent="1"/>
    </xf>
    <xf numFmtId="0" fontId="24" fillId="0" borderId="20" xfId="0" applyFont="1" applyFill="1" applyBorder="1" applyAlignment="1">
      <alignment horizontal="left" vertical="center" wrapText="1" indent="1" readingOrder="1"/>
    </xf>
    <xf numFmtId="0" fontId="24" fillId="4" borderId="14" xfId="0" applyFont="1" applyFill="1" applyBorder="1" applyAlignment="1">
      <alignment horizontal="left" vertical="center" wrapText="1" indent="1" readingOrder="1"/>
    </xf>
    <xf numFmtId="0" fontId="24" fillId="0" borderId="14" xfId="0" applyFont="1" applyFill="1" applyBorder="1" applyAlignment="1">
      <alignment horizontal="left" vertical="center" wrapText="1" indent="1" readingOrder="1"/>
    </xf>
    <xf numFmtId="0" fontId="24" fillId="0" borderId="23" xfId="0" applyFont="1" applyFill="1" applyBorder="1" applyAlignment="1">
      <alignment horizontal="left" vertical="center" wrapText="1" indent="1" readingOrder="1"/>
    </xf>
    <xf numFmtId="41" fontId="13" fillId="4" borderId="12" xfId="22" applyNumberFormat="1" applyFont="1" applyFill="1" applyBorder="1" applyAlignment="1">
      <alignment horizontal="left" vertical="center" wrapText="1" indent="1"/>
    </xf>
    <xf numFmtId="0" fontId="1" fillId="0" borderId="0" xfId="0" applyFont="1" applyAlignment="1">
      <alignment vertical="center"/>
    </xf>
    <xf numFmtId="3" fontId="1" fillId="0" borderId="18" xfId="40" applyNumberFormat="1" applyFont="1" applyFill="1" applyBorder="1" applyAlignment="1">
      <alignment vertical="center" wrapText="1"/>
    </xf>
    <xf numFmtId="3" fontId="9" fillId="0" borderId="18" xfId="40" applyNumberFormat="1" applyFont="1" applyFill="1" applyBorder="1" applyAlignment="1">
      <alignment vertical="center" wrapText="1"/>
    </xf>
    <xf numFmtId="3" fontId="1" fillId="0" borderId="22" xfId="40" applyNumberFormat="1" applyFont="1" applyFill="1" applyBorder="1" applyAlignment="1">
      <alignment vertical="center" wrapText="1"/>
    </xf>
    <xf numFmtId="3" fontId="9" fillId="0" borderId="22" xfId="40" applyNumberFormat="1" applyFont="1" applyFill="1" applyBorder="1" applyAlignment="1">
      <alignment vertical="center" wrapText="1"/>
    </xf>
    <xf numFmtId="3" fontId="9" fillId="0" borderId="30" xfId="40" applyNumberFormat="1" applyFont="1" applyFill="1" applyBorder="1" applyAlignment="1">
      <alignment vertical="center" wrapText="1"/>
    </xf>
    <xf numFmtId="3" fontId="1" fillId="4" borderId="18" xfId="40" applyNumberFormat="1" applyFont="1" applyFill="1" applyBorder="1" applyAlignment="1">
      <alignment vertical="center" wrapText="1"/>
    </xf>
    <xf numFmtId="3" fontId="9" fillId="4" borderId="18" xfId="40" applyNumberFormat="1" applyFont="1" applyFill="1" applyBorder="1" applyAlignment="1">
      <alignment vertical="center" wrapText="1"/>
    </xf>
    <xf numFmtId="3" fontId="1" fillId="4" borderId="22" xfId="40" applyNumberFormat="1" applyFont="1" applyFill="1" applyBorder="1" applyAlignment="1">
      <alignment vertical="center" wrapText="1"/>
    </xf>
    <xf numFmtId="3" fontId="9" fillId="4" borderId="22" xfId="40" applyNumberFormat="1" applyFont="1" applyFill="1" applyBorder="1" applyAlignment="1">
      <alignment vertical="center" wrapText="1"/>
    </xf>
    <xf numFmtId="3" fontId="9" fillId="4" borderId="55" xfId="40" applyNumberFormat="1" applyFont="1" applyFill="1" applyBorder="1" applyAlignment="1">
      <alignment vertical="center" wrapText="1"/>
    </xf>
    <xf numFmtId="3" fontId="1" fillId="0" borderId="7" xfId="40" applyNumberFormat="1" applyFont="1" applyFill="1" applyBorder="1" applyAlignment="1">
      <alignment vertical="center" wrapText="1"/>
    </xf>
    <xf numFmtId="3" fontId="9" fillId="0" borderId="7" xfId="40" applyNumberFormat="1" applyFont="1" applyFill="1" applyBorder="1" applyAlignment="1">
      <alignment vertical="center" wrapText="1"/>
    </xf>
    <xf numFmtId="164" fontId="1" fillId="0" borderId="19" xfId="22" applyNumberFormat="1" applyFont="1" applyFill="1" applyBorder="1" applyAlignment="1">
      <alignment horizontal="left" vertical="center" wrapText="1" indent="1"/>
    </xf>
    <xf numFmtId="164" fontId="1" fillId="4" borderId="21" xfId="22" applyNumberFormat="1" applyFont="1" applyFill="1" applyBorder="1" applyAlignment="1">
      <alignment horizontal="left" vertical="center" wrapText="1" indent="1"/>
    </xf>
    <xf numFmtId="164" fontId="1" fillId="0" borderId="21" xfId="22" applyNumberFormat="1" applyFont="1" applyFill="1" applyBorder="1" applyAlignment="1">
      <alignment horizontal="left" vertical="center" wrapText="1" indent="1"/>
    </xf>
    <xf numFmtId="164" fontId="1" fillId="0" borderId="13" xfId="22" applyNumberFormat="1" applyFont="1" applyFill="1" applyBorder="1" applyAlignment="1">
      <alignment horizontal="left" vertical="center" wrapText="1" indent="1"/>
    </xf>
    <xf numFmtId="164" fontId="1" fillId="4" borderId="13" xfId="22" applyNumberFormat="1" applyFont="1" applyFill="1" applyBorder="1" applyAlignment="1">
      <alignment horizontal="left" vertical="center" wrapText="1" indent="1"/>
    </xf>
    <xf numFmtId="164" fontId="1" fillId="0" borderId="9" xfId="22" applyNumberFormat="1" applyFont="1" applyFill="1" applyBorder="1" applyAlignment="1">
      <alignment horizontal="left" vertical="center" wrapText="1" indent="1"/>
    </xf>
    <xf numFmtId="0" fontId="35" fillId="0" borderId="0" xfId="0" applyFont="1" applyAlignment="1">
      <alignment horizontal="center" vertical="center"/>
    </xf>
    <xf numFmtId="0" fontId="8" fillId="0" borderId="0" xfId="0" applyFont="1" applyAlignment="1">
      <alignment horizontal="center" vertical="center"/>
    </xf>
    <xf numFmtId="0" fontId="2" fillId="5" borderId="0" xfId="40" applyFont="1" applyFill="1" applyAlignment="1">
      <alignment horizontal="center" vertical="center" wrapText="1"/>
    </xf>
    <xf numFmtId="0" fontId="28" fillId="5" borderId="0" xfId="40" applyFont="1" applyFill="1" applyAlignment="1">
      <alignment horizontal="center" vertical="center" wrapText="1"/>
    </xf>
    <xf numFmtId="0" fontId="29" fillId="4" borderId="41" xfId="40" applyFont="1" applyFill="1" applyBorder="1" applyAlignment="1">
      <alignment horizontal="center" vertical="center"/>
    </xf>
    <xf numFmtId="0" fontId="29" fillId="4" borderId="43" xfId="40" applyFont="1" applyFill="1" applyBorder="1" applyAlignment="1">
      <alignment horizontal="center" vertical="center"/>
    </xf>
    <xf numFmtId="0" fontId="29" fillId="4" borderId="9" xfId="40" applyFont="1" applyFill="1" applyBorder="1" applyAlignment="1">
      <alignment horizontal="center" vertical="center" wrapText="1"/>
    </xf>
    <xf numFmtId="0" fontId="29" fillId="4" borderId="44" xfId="40" applyFont="1" applyFill="1" applyBorder="1" applyAlignment="1">
      <alignment horizontal="center" vertical="center" wrapText="1"/>
    </xf>
    <xf numFmtId="0" fontId="31" fillId="4" borderId="9" xfId="40" applyFont="1" applyFill="1" applyBorder="1" applyAlignment="1">
      <alignment horizontal="center" vertical="center" wrapText="1"/>
    </xf>
    <xf numFmtId="0" fontId="31" fillId="4" borderId="44" xfId="40" applyFont="1" applyFill="1" applyBorder="1" applyAlignment="1">
      <alignment horizontal="center" vertical="center" wrapText="1"/>
    </xf>
    <xf numFmtId="0" fontId="31" fillId="4" borderId="42" xfId="40" applyFont="1" applyFill="1" applyBorder="1" applyAlignment="1">
      <alignment horizontal="center" vertical="center" wrapText="1"/>
    </xf>
    <xf numFmtId="0" fontId="31" fillId="4" borderId="45" xfId="40" applyFont="1" applyFill="1" applyBorder="1" applyAlignment="1">
      <alignment horizontal="center" vertical="center" wrapText="1"/>
    </xf>
    <xf numFmtId="0" fontId="2" fillId="5" borderId="0" xfId="40" applyFont="1" applyFill="1" applyAlignment="1">
      <alignment horizontal="center" vertical="center" wrapText="1" readingOrder="2"/>
    </xf>
    <xf numFmtId="0" fontId="4" fillId="0" borderId="46" xfId="40" applyFont="1" applyFill="1" applyBorder="1" applyAlignment="1">
      <alignment horizontal="center" vertical="center" wrapText="1"/>
    </xf>
    <xf numFmtId="0" fontId="4" fillId="0" borderId="48" xfId="40" applyFont="1" applyFill="1" applyBorder="1" applyAlignment="1">
      <alignment horizontal="center" vertical="center" wrapText="1"/>
    </xf>
    <xf numFmtId="0" fontId="4" fillId="0" borderId="50" xfId="40" applyFont="1" applyFill="1" applyBorder="1" applyAlignment="1">
      <alignment horizontal="center" vertical="center" wrapText="1"/>
    </xf>
    <xf numFmtId="0" fontId="9" fillId="0" borderId="46" xfId="40" applyFont="1" applyFill="1" applyBorder="1" applyAlignment="1">
      <alignment horizontal="center" vertical="center" wrapText="1"/>
    </xf>
    <xf numFmtId="0" fontId="9" fillId="0" borderId="48" xfId="40" applyFont="1" applyFill="1" applyBorder="1" applyAlignment="1">
      <alignment horizontal="center" vertical="center" wrapText="1"/>
    </xf>
    <xf numFmtId="0" fontId="9" fillId="0" borderId="50" xfId="40" applyFont="1" applyFill="1" applyBorder="1" applyAlignment="1">
      <alignment horizontal="center" vertical="center" wrapText="1"/>
    </xf>
    <xf numFmtId="0" fontId="4" fillId="4" borderId="46" xfId="40" applyFont="1" applyFill="1" applyBorder="1" applyAlignment="1">
      <alignment horizontal="center" vertical="center" wrapText="1"/>
    </xf>
    <xf numFmtId="0" fontId="4" fillId="4" borderId="48" xfId="40" applyFont="1" applyFill="1" applyBorder="1" applyAlignment="1">
      <alignment horizontal="center" vertical="center" wrapText="1"/>
    </xf>
    <xf numFmtId="0" fontId="4" fillId="4" borderId="53" xfId="40" applyFont="1" applyFill="1" applyBorder="1" applyAlignment="1">
      <alignment horizontal="center" vertical="center" wrapText="1"/>
    </xf>
    <xf numFmtId="0" fontId="9" fillId="4" borderId="46" xfId="40" applyFont="1" applyFill="1" applyBorder="1" applyAlignment="1">
      <alignment horizontal="center" vertical="center" wrapText="1"/>
    </xf>
    <xf numFmtId="0" fontId="9" fillId="4" borderId="48" xfId="40" applyFont="1" applyFill="1" applyBorder="1" applyAlignment="1">
      <alignment horizontal="center" vertical="center" wrapText="1"/>
    </xf>
    <xf numFmtId="0" fontId="9" fillId="4" borderId="53" xfId="40" applyFont="1" applyFill="1" applyBorder="1" applyAlignment="1">
      <alignment horizontal="center" vertical="center" wrapText="1"/>
    </xf>
    <xf numFmtId="0" fontId="2" fillId="5" borderId="0" xfId="1" applyNumberFormat="1" applyFont="1" applyFill="1" applyAlignment="1">
      <alignment horizontal="center" vertical="center" wrapText="1"/>
    </xf>
    <xf numFmtId="0" fontId="4" fillId="5" borderId="0" xfId="1" applyNumberFormat="1" applyFont="1" applyFill="1" applyAlignment="1">
      <alignment horizontal="center" vertical="center" wrapText="1"/>
    </xf>
    <xf numFmtId="0" fontId="4" fillId="4" borderId="7" xfId="1" applyNumberFormat="1" applyFont="1" applyFill="1" applyBorder="1" applyAlignment="1">
      <alignment horizontal="center" vertical="center" wrapText="1"/>
    </xf>
    <xf numFmtId="0" fontId="4" fillId="4" borderId="11" xfId="1" applyNumberFormat="1" applyFont="1" applyFill="1" applyBorder="1" applyAlignment="1">
      <alignment horizontal="center" vertical="center" wrapText="1"/>
    </xf>
    <xf numFmtId="0" fontId="4" fillId="4" borderId="15" xfId="1" applyNumberFormat="1" applyFont="1" applyFill="1" applyBorder="1" applyAlignment="1">
      <alignment horizontal="center" vertical="center" wrapText="1"/>
    </xf>
    <xf numFmtId="0" fontId="4" fillId="4" borderId="10" xfId="1" applyNumberFormat="1" applyFont="1" applyFill="1" applyBorder="1" applyAlignment="1">
      <alignment horizontal="center" vertical="center" wrapText="1"/>
    </xf>
    <xf numFmtId="0" fontId="4" fillId="4" borderId="63" xfId="1" applyNumberFormat="1" applyFont="1" applyFill="1" applyBorder="1" applyAlignment="1">
      <alignment horizontal="center" vertical="center" wrapText="1"/>
    </xf>
    <xf numFmtId="0" fontId="4" fillId="4" borderId="17" xfId="1" applyNumberFormat="1" applyFont="1" applyFill="1" applyBorder="1" applyAlignment="1">
      <alignment horizontal="center" vertical="center" wrapText="1"/>
    </xf>
    <xf numFmtId="0" fontId="4" fillId="4" borderId="12" xfId="0" applyNumberFormat="1" applyFont="1" applyFill="1" applyBorder="1" applyAlignment="1">
      <alignment horizontal="center" vertical="center" wrapText="1"/>
    </xf>
    <xf numFmtId="0" fontId="4" fillId="4" borderId="60" xfId="0" applyNumberFormat="1" applyFont="1" applyFill="1" applyBorder="1" applyAlignment="1">
      <alignment horizontal="center" vertical="center" wrapText="1"/>
    </xf>
    <xf numFmtId="0" fontId="4" fillId="4" borderId="61" xfId="0" applyNumberFormat="1" applyFont="1" applyFill="1" applyBorder="1" applyAlignment="1">
      <alignment horizontal="center" vertical="center" wrapText="1"/>
    </xf>
    <xf numFmtId="0" fontId="4" fillId="4" borderId="55" xfId="0" applyNumberFormat="1" applyFont="1" applyFill="1" applyBorder="1" applyAlignment="1">
      <alignment horizontal="center" vertical="center" wrapText="1"/>
    </xf>
    <xf numFmtId="0" fontId="8" fillId="4" borderId="31" xfId="0" applyNumberFormat="1" applyFont="1" applyFill="1" applyBorder="1" applyAlignment="1">
      <alignment horizontal="center" vertical="center" wrapText="1"/>
    </xf>
    <xf numFmtId="0" fontId="8" fillId="4" borderId="62" xfId="0" applyNumberFormat="1" applyFont="1" applyFill="1" applyBorder="1" applyAlignment="1">
      <alignment horizontal="center" vertical="center" wrapText="1"/>
    </xf>
    <xf numFmtId="0" fontId="4" fillId="4" borderId="14" xfId="1" applyNumberFormat="1" applyFont="1" applyFill="1" applyBorder="1" applyAlignment="1">
      <alignment horizontal="center" vertical="center" wrapText="1"/>
    </xf>
    <xf numFmtId="0" fontId="4" fillId="4" borderId="30" xfId="1" applyNumberFormat="1" applyFont="1" applyFill="1" applyBorder="1" applyAlignment="1">
      <alignment horizontal="center" vertical="center" wrapText="1"/>
    </xf>
    <xf numFmtId="0" fontId="8" fillId="4" borderId="12" xfId="0" applyNumberFormat="1" applyFont="1" applyFill="1" applyBorder="1" applyAlignment="1">
      <alignment horizontal="center" vertical="center" wrapText="1"/>
    </xf>
    <xf numFmtId="0" fontId="4" fillId="4" borderId="31" xfId="1" applyNumberFormat="1" applyFont="1" applyFill="1" applyBorder="1" applyAlignment="1">
      <alignment horizontal="center" vertical="center" wrapText="1"/>
    </xf>
    <xf numFmtId="0" fontId="2" fillId="5" borderId="0" xfId="1" applyNumberFormat="1" applyFont="1" applyFill="1" applyAlignment="1">
      <alignment horizontal="center" vertical="center" wrapText="1" readingOrder="2"/>
    </xf>
    <xf numFmtId="0" fontId="4" fillId="4" borderId="37" xfId="1" applyNumberFormat="1" applyFont="1" applyFill="1" applyBorder="1" applyAlignment="1">
      <alignment horizontal="right" vertical="center" wrapText="1" indent="1"/>
    </xf>
    <xf numFmtId="0" fontId="4" fillId="4" borderId="38" xfId="1" applyNumberFormat="1" applyFont="1" applyFill="1" applyBorder="1" applyAlignment="1">
      <alignment horizontal="right" vertical="center" wrapText="1" indent="1"/>
    </xf>
    <xf numFmtId="0" fontId="9" fillId="4" borderId="39" xfId="1" applyNumberFormat="1" applyFont="1" applyFill="1" applyBorder="1" applyAlignment="1">
      <alignment horizontal="left" vertical="center" wrapText="1" indent="1"/>
    </xf>
    <xf numFmtId="0" fontId="9" fillId="4" borderId="40" xfId="1" applyNumberFormat="1" applyFont="1" applyFill="1" applyBorder="1" applyAlignment="1">
      <alignment horizontal="left" vertical="center" wrapText="1" indent="1"/>
    </xf>
    <xf numFmtId="0" fontId="4" fillId="4" borderId="32" xfId="1" applyNumberFormat="1" applyFont="1" applyFill="1" applyBorder="1" applyAlignment="1">
      <alignment horizontal="right" vertical="center" wrapText="1" indent="1"/>
    </xf>
    <xf numFmtId="0" fontId="21" fillId="4" borderId="33" xfId="1" applyNumberFormat="1" applyFont="1" applyFill="1" applyBorder="1" applyAlignment="1">
      <alignment horizontal="left" vertical="center" wrapText="1" indent="1"/>
    </xf>
  </cellXfs>
  <cellStyles count="42">
    <cellStyle name="Comma" xfId="22" builtinId="3"/>
    <cellStyle name="H1" xfId="2"/>
    <cellStyle name="H1 2" xfId="23"/>
    <cellStyle name="H1 2 2" xfId="24"/>
    <cellStyle name="H2" xfId="3"/>
    <cellStyle name="H2 2" xfId="25"/>
    <cellStyle name="H2 2 2" xfId="26"/>
    <cellStyle name="had" xfId="4"/>
    <cellStyle name="had 2" xfId="27"/>
    <cellStyle name="had 2 2" xfId="28"/>
    <cellStyle name="had0" xfId="5"/>
    <cellStyle name="Had1" xfId="6"/>
    <cellStyle name="Had2" xfId="7"/>
    <cellStyle name="Had3" xfId="8"/>
    <cellStyle name="Had3 2" xfId="29"/>
    <cellStyle name="Had3 2 2" xfId="30"/>
    <cellStyle name="inxa" xfId="9"/>
    <cellStyle name="inxe" xfId="10"/>
    <cellStyle name="Normal" xfId="0" builtinId="0"/>
    <cellStyle name="Normal 2" xfId="20"/>
    <cellStyle name="Normal 3" xfId="31"/>
    <cellStyle name="Normal 4" xfId="40"/>
    <cellStyle name="Normal_جداول الأفراد" xfId="1"/>
    <cellStyle name="NotA" xfId="11"/>
    <cellStyle name="Note 2" xfId="32"/>
    <cellStyle name="T1" xfId="12"/>
    <cellStyle name="T1 2" xfId="33"/>
    <cellStyle name="T1 2 2" xfId="34"/>
    <cellStyle name="T2" xfId="13"/>
    <cellStyle name="T2 2" xfId="35"/>
    <cellStyle name="T2 2 2" xfId="36"/>
    <cellStyle name="T2 3" xfId="41"/>
    <cellStyle name="Total 2" xfId="37"/>
    <cellStyle name="Total1" xfId="14"/>
    <cellStyle name="TXT1" xfId="15"/>
    <cellStyle name="TXT1 2" xfId="21"/>
    <cellStyle name="TXT1 2 2" xfId="38"/>
    <cellStyle name="TXT1_ATT50328" xfId="39"/>
    <cellStyle name="TXT2" xfId="16"/>
    <cellStyle name="TXT3" xfId="17"/>
    <cellStyle name="TXT4" xfId="18"/>
    <cellStyle name="TXT5" xfId="19"/>
  </cellStyles>
  <dxfs count="0"/>
  <tableStyles count="0" defaultTableStyle="TableStyleMedium2" defaultPivotStyle="PivotStyleLight16"/>
  <colors>
    <mruColors>
      <color rgb="FF993366"/>
      <color rgb="FF80808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9.xml"/><Relationship Id="rId18" Type="http://schemas.openxmlformats.org/officeDocument/2006/relationships/chartsheet" Target="chartsheets/sheet7.xml"/><Relationship Id="rId26" Type="http://schemas.openxmlformats.org/officeDocument/2006/relationships/worksheet" Target="worksheets/sheet18.xml"/><Relationship Id="rId21" Type="http://schemas.openxmlformats.org/officeDocument/2006/relationships/worksheet" Target="worksheets/sheet13.xml"/><Relationship Id="rId34" Type="http://schemas.openxmlformats.org/officeDocument/2006/relationships/calcChain" Target="calcChain.xml"/><Relationship Id="rId7" Type="http://schemas.openxmlformats.org/officeDocument/2006/relationships/worksheet" Target="worksheets/sheet6.xml"/><Relationship Id="rId12" Type="http://schemas.openxmlformats.org/officeDocument/2006/relationships/chartsheet" Target="chartsheets/sheet4.xml"/><Relationship Id="rId17" Type="http://schemas.openxmlformats.org/officeDocument/2006/relationships/worksheet" Target="worksheets/sheet11.xml"/><Relationship Id="rId25" Type="http://schemas.openxmlformats.org/officeDocument/2006/relationships/worksheet" Target="worksheets/sheet17.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hartsheet" Target="chartsheets/sheet6.xml"/><Relationship Id="rId20" Type="http://schemas.openxmlformats.org/officeDocument/2006/relationships/chartsheet" Target="chartsheets/sheet8.xml"/><Relationship Id="rId29"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chartsheet" Target="chartsheets/sheet1.xml"/><Relationship Id="rId11" Type="http://schemas.openxmlformats.org/officeDocument/2006/relationships/worksheet" Target="worksheets/sheet8.xml"/><Relationship Id="rId24" Type="http://schemas.openxmlformats.org/officeDocument/2006/relationships/worksheet" Target="worksheets/sheet16.xml"/><Relationship Id="rId32" Type="http://schemas.openxmlformats.org/officeDocument/2006/relationships/styles" Target="styles.xml"/><Relationship Id="rId37"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0.xml"/><Relationship Id="rId23" Type="http://schemas.openxmlformats.org/officeDocument/2006/relationships/worksheet" Target="worksheets/sheet15.xml"/><Relationship Id="rId28" Type="http://schemas.openxmlformats.org/officeDocument/2006/relationships/chartsheet" Target="chartsheets/sheet9.xml"/><Relationship Id="rId36" Type="http://schemas.openxmlformats.org/officeDocument/2006/relationships/customXml" Target="../customXml/item2.xml"/><Relationship Id="rId10" Type="http://schemas.openxmlformats.org/officeDocument/2006/relationships/chartsheet" Target="chartsheets/sheet3.xml"/><Relationship Id="rId19" Type="http://schemas.openxmlformats.org/officeDocument/2006/relationships/worksheet" Target="worksheets/sheet12.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7.xml"/><Relationship Id="rId14" Type="http://schemas.openxmlformats.org/officeDocument/2006/relationships/chartsheet" Target="chartsheets/sheet5.xml"/><Relationship Id="rId22" Type="http://schemas.openxmlformats.org/officeDocument/2006/relationships/worksheet" Target="worksheets/sheet14.xml"/><Relationship Id="rId27" Type="http://schemas.openxmlformats.org/officeDocument/2006/relationships/worksheet" Target="worksheets/sheet19.xml"/><Relationship Id="rId30" Type="http://schemas.openxmlformats.org/officeDocument/2006/relationships/chartsheet" Target="chartsheets/sheet10.xml"/><Relationship Id="rId35" Type="http://schemas.openxmlformats.org/officeDocument/2006/relationships/customXml" Target="../customXml/item1.xml"/><Relationship Id="rId8" Type="http://schemas.openxmlformats.org/officeDocument/2006/relationships/chartsheet" Target="chartsheets/sheet2.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7.xml"/></Relationships>
</file>

<file path=xl/charts/_rels/chart10.xml.rels><?xml version="1.0" encoding="UTF-8" standalone="yes"?>
<Relationships xmlns="http://schemas.openxmlformats.org/package/2006/relationships"><Relationship Id="rId1" Type="http://schemas.openxmlformats.org/officeDocument/2006/relationships/chartUserShapes" Target="../drawings/drawing40.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10.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13.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16.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19.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22.xml"/></Relationships>
</file>

<file path=xl/charts/_rels/chart7.xml.rels><?xml version="1.0" encoding="UTF-8" standalone="yes"?>
<Relationships xmlns="http://schemas.openxmlformats.org/package/2006/relationships"><Relationship Id="rId1" Type="http://schemas.openxmlformats.org/officeDocument/2006/relationships/chartUserShapes" Target="../drawings/drawing25.xml"/></Relationships>
</file>

<file path=xl/charts/_rels/chart8.xml.rels><?xml version="1.0" encoding="UTF-8" standalone="yes"?>
<Relationships xmlns="http://schemas.openxmlformats.org/package/2006/relationships"><Relationship Id="rId1" Type="http://schemas.openxmlformats.org/officeDocument/2006/relationships/chartUserShapes" Target="../drawings/drawing28.xml"/></Relationships>
</file>

<file path=xl/charts/_rels/chart9.xml.rels><?xml version="1.0" encoding="UTF-8" standalone="yes"?>
<Relationships xmlns="http://schemas.openxmlformats.org/package/2006/relationships"><Relationship Id="rId1" Type="http://schemas.openxmlformats.org/officeDocument/2006/relationships/chartUserShapes" Target="../drawings/drawing37.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a:pPr>
            <a:r>
              <a:rPr lang="ar-QA" sz="1400"/>
              <a:t>السكان</a:t>
            </a:r>
            <a:r>
              <a:rPr lang="ar-QA" sz="1400" baseline="0"/>
              <a:t> النشيطون إقتصاديا (15 سنة فأكثر) حسب النوع والمهنة 2011</a:t>
            </a:r>
          </a:p>
          <a:p>
            <a:pPr>
              <a:defRPr sz="1400"/>
            </a:pPr>
            <a:r>
              <a:rPr lang="en-US" sz="1200" b="1">
                <a:latin typeface="Arial" pitchFamily="34" charset="0"/>
                <a:cs typeface="Arial" pitchFamily="34" charset="0"/>
              </a:rPr>
              <a:t>Economically Active Population(15</a:t>
            </a:r>
            <a:r>
              <a:rPr lang="en-US" sz="1200" b="1" baseline="0">
                <a:latin typeface="Arial" pitchFamily="34" charset="0"/>
                <a:cs typeface="Arial" pitchFamily="34" charset="0"/>
              </a:rPr>
              <a:t> years &amp; above</a:t>
            </a:r>
            <a:r>
              <a:rPr lang="en-US" sz="1200" b="1">
                <a:latin typeface="Arial" pitchFamily="34" charset="0"/>
                <a:cs typeface="Arial" pitchFamily="34" charset="0"/>
              </a:rPr>
              <a:t>) By Gender And Occupation , 2011 </a:t>
            </a:r>
            <a:endParaRPr lang="en-US" sz="1200">
              <a:latin typeface="Arial" pitchFamily="34" charset="0"/>
              <a:cs typeface="Arial" pitchFamily="34" charset="0"/>
            </a:endParaRPr>
          </a:p>
        </c:rich>
      </c:tx>
      <c:layout>
        <c:manualLayout>
          <c:xMode val="edge"/>
          <c:yMode val="edge"/>
          <c:x val="0.20275612064885334"/>
          <c:y val="2.3012552301255231E-2"/>
        </c:manualLayout>
      </c:layout>
      <c:overlay val="0"/>
    </c:title>
    <c:autoTitleDeleted val="0"/>
    <c:plotArea>
      <c:layout>
        <c:manualLayout>
          <c:layoutTarget val="inner"/>
          <c:xMode val="edge"/>
          <c:yMode val="edge"/>
          <c:x val="0.41033453810077031"/>
          <c:y val="0.16388676572332225"/>
          <c:w val="0.55805881846736372"/>
          <c:h val="0.70971238427832506"/>
        </c:manualLayout>
      </c:layout>
      <c:barChart>
        <c:barDir val="bar"/>
        <c:grouping val="clustered"/>
        <c:varyColors val="0"/>
        <c:ser>
          <c:idx val="0"/>
          <c:order val="0"/>
          <c:tx>
            <c:strRef>
              <c:f>'18'!$B$22</c:f>
              <c:strCache>
                <c:ptCount val="1"/>
                <c:pt idx="0">
                  <c:v>ذكور Male</c:v>
                </c:pt>
              </c:strCache>
            </c:strRef>
          </c:tx>
          <c:invertIfNegative val="0"/>
          <c:cat>
            <c:strRef>
              <c:f>'18'!$A$23:$A$31</c:f>
              <c:strCache>
                <c:ptCount val="9"/>
                <c:pt idx="0">
                  <c:v>العمال المهرة في الزراعة وصيدالاسماك   Agricultural And Fishery Workers</c:v>
                </c:pt>
                <c:pt idx="1">
                  <c:v>المديرون Managers</c:v>
                </c:pt>
                <c:pt idx="2">
                  <c:v>الكتبة Clerks</c:v>
                </c:pt>
                <c:pt idx="3">
                  <c:v>الفنيون Technicians </c:v>
                </c:pt>
                <c:pt idx="4">
                  <c:v>العاملون في الخدمات والباعة Service Workers And Shop</c:v>
                </c:pt>
                <c:pt idx="5">
                  <c:v>الاختصاصيون Professionals</c:v>
                </c:pt>
                <c:pt idx="6">
                  <c:v>مشغلو الالات والمعدات Plant And Machine</c:v>
                </c:pt>
                <c:pt idx="7">
                  <c:v>المهن العادية  Elementary Occupations</c:v>
                </c:pt>
                <c:pt idx="8">
                  <c:v>العاملون في الحرف Craft  Workers</c:v>
                </c:pt>
              </c:strCache>
            </c:strRef>
          </c:cat>
          <c:val>
            <c:numRef>
              <c:f>'18'!$B$23:$B$31</c:f>
              <c:numCache>
                <c:formatCode>_(* #,##0_);_(* \(#,##0\);_(* "-"_);_(@_)</c:formatCode>
                <c:ptCount val="9"/>
                <c:pt idx="0" formatCode="#,##0_ ;\-#,##0\ ">
                  <c:v>9657</c:v>
                </c:pt>
                <c:pt idx="1">
                  <c:v>27484</c:v>
                </c:pt>
                <c:pt idx="2">
                  <c:v>47207</c:v>
                </c:pt>
                <c:pt idx="3" formatCode="#,##0_ ;\-#,##0\ ">
                  <c:v>51364</c:v>
                </c:pt>
                <c:pt idx="4" formatCode="#,##0_ ;\-#,##0\ ">
                  <c:v>73772</c:v>
                </c:pt>
                <c:pt idx="5" formatCode="#,##0_ ;\-#,##0\ ">
                  <c:v>83161</c:v>
                </c:pt>
                <c:pt idx="6" formatCode="#,##0_ ;\-#,##0\ ">
                  <c:v>141755</c:v>
                </c:pt>
                <c:pt idx="7" formatCode="#,##0_ ;\-#,##0\ ">
                  <c:v>213988</c:v>
                </c:pt>
                <c:pt idx="8" formatCode="#,##0_ ;\-#,##0\ ">
                  <c:v>469375</c:v>
                </c:pt>
              </c:numCache>
            </c:numRef>
          </c:val>
        </c:ser>
        <c:ser>
          <c:idx val="1"/>
          <c:order val="1"/>
          <c:tx>
            <c:strRef>
              <c:f>'18'!$C$22</c:f>
              <c:strCache>
                <c:ptCount val="1"/>
                <c:pt idx="0">
                  <c:v>إناث Female</c:v>
                </c:pt>
              </c:strCache>
            </c:strRef>
          </c:tx>
          <c:invertIfNegative val="0"/>
          <c:cat>
            <c:strRef>
              <c:f>'18'!$A$23:$A$31</c:f>
              <c:strCache>
                <c:ptCount val="9"/>
                <c:pt idx="0">
                  <c:v>العمال المهرة في الزراعة وصيدالاسماك   Agricultural And Fishery Workers</c:v>
                </c:pt>
                <c:pt idx="1">
                  <c:v>المديرون Managers</c:v>
                </c:pt>
                <c:pt idx="2">
                  <c:v>الكتبة Clerks</c:v>
                </c:pt>
                <c:pt idx="3">
                  <c:v>الفنيون Technicians </c:v>
                </c:pt>
                <c:pt idx="4">
                  <c:v>العاملون في الخدمات والباعة Service Workers And Shop</c:v>
                </c:pt>
                <c:pt idx="5">
                  <c:v>الاختصاصيون Professionals</c:v>
                </c:pt>
                <c:pt idx="6">
                  <c:v>مشغلو الالات والمعدات Plant And Machine</c:v>
                </c:pt>
                <c:pt idx="7">
                  <c:v>المهن العادية  Elementary Occupations</c:v>
                </c:pt>
                <c:pt idx="8">
                  <c:v>العاملون في الحرف Craft  Workers</c:v>
                </c:pt>
              </c:strCache>
            </c:strRef>
          </c:cat>
          <c:val>
            <c:numRef>
              <c:f>'18'!$C$23:$C$31</c:f>
              <c:numCache>
                <c:formatCode>#,##0_ ;\-#,##0\ </c:formatCode>
                <c:ptCount val="9"/>
                <c:pt idx="0">
                  <c:v>0</c:v>
                </c:pt>
                <c:pt idx="1">
                  <c:v>3201</c:v>
                </c:pt>
                <c:pt idx="2">
                  <c:v>15016</c:v>
                </c:pt>
                <c:pt idx="3">
                  <c:v>10898</c:v>
                </c:pt>
                <c:pt idx="4">
                  <c:v>10861</c:v>
                </c:pt>
                <c:pt idx="5">
                  <c:v>31416</c:v>
                </c:pt>
                <c:pt idx="6">
                  <c:v>540</c:v>
                </c:pt>
                <c:pt idx="7">
                  <c:v>81239</c:v>
                </c:pt>
                <c:pt idx="8">
                  <c:v>140</c:v>
                </c:pt>
              </c:numCache>
            </c:numRef>
          </c:val>
        </c:ser>
        <c:dLbls>
          <c:showLegendKey val="0"/>
          <c:showVal val="0"/>
          <c:showCatName val="0"/>
          <c:showSerName val="0"/>
          <c:showPercent val="0"/>
          <c:showBubbleSize val="0"/>
        </c:dLbls>
        <c:gapWidth val="150"/>
        <c:axId val="161755136"/>
        <c:axId val="161756672"/>
      </c:barChart>
      <c:catAx>
        <c:axId val="161755136"/>
        <c:scaling>
          <c:orientation val="minMax"/>
        </c:scaling>
        <c:delete val="0"/>
        <c:axPos val="l"/>
        <c:majorGridlines>
          <c:spPr>
            <a:ln w="19050">
              <a:solidFill>
                <a:schemeClr val="bg1">
                  <a:lumMod val="85000"/>
                </a:schemeClr>
              </a:solidFill>
            </a:ln>
          </c:spPr>
        </c:majorGridlines>
        <c:majorTickMark val="none"/>
        <c:minorTickMark val="none"/>
        <c:tickLblPos val="nextTo"/>
        <c:txPr>
          <a:bodyPr/>
          <a:lstStyle/>
          <a:p>
            <a:pPr>
              <a:defRPr sz="1000" b="0">
                <a:latin typeface="Arial" pitchFamily="34" charset="0"/>
                <a:cs typeface="Arial" pitchFamily="34" charset="0"/>
              </a:defRPr>
            </a:pPr>
            <a:endParaRPr lang="en-US"/>
          </a:p>
        </c:txPr>
        <c:crossAx val="161756672"/>
        <c:crosses val="autoZero"/>
        <c:auto val="1"/>
        <c:lblAlgn val="ctr"/>
        <c:lblOffset val="100"/>
        <c:noMultiLvlLbl val="0"/>
      </c:catAx>
      <c:valAx>
        <c:axId val="161756672"/>
        <c:scaling>
          <c:orientation val="minMax"/>
        </c:scaling>
        <c:delete val="0"/>
        <c:axPos val="b"/>
        <c:majorGridlines>
          <c:spPr>
            <a:ln w="19050">
              <a:solidFill>
                <a:schemeClr val="bg1">
                  <a:lumMod val="85000"/>
                </a:schemeClr>
              </a:solidFill>
            </a:ln>
          </c:spPr>
        </c:majorGridlines>
        <c:numFmt formatCode="#,##0_ ;\-#,##0\ " sourceLinked="1"/>
        <c:majorTickMark val="none"/>
        <c:minorTickMark val="none"/>
        <c:tickLblPos val="nextTo"/>
        <c:txPr>
          <a:bodyPr/>
          <a:lstStyle/>
          <a:p>
            <a:pPr>
              <a:defRPr sz="1000">
                <a:latin typeface="Arial" pitchFamily="34" charset="0"/>
                <a:cs typeface="Arial" pitchFamily="34" charset="0"/>
              </a:defRPr>
            </a:pPr>
            <a:endParaRPr lang="en-US"/>
          </a:p>
        </c:txPr>
        <c:crossAx val="161755136"/>
        <c:crosses val="autoZero"/>
        <c:crossBetween val="between"/>
        <c:dispUnits>
          <c:builtInUnit val="thousands"/>
          <c:dispUnitsLbl>
            <c:layout>
              <c:manualLayout>
                <c:xMode val="edge"/>
                <c:yMode val="edge"/>
                <c:x val="0.56443160793425406"/>
                <c:y val="0.9442407669752575"/>
              </c:manualLayout>
            </c:layout>
            <c:tx>
              <c:rich>
                <a:bodyPr/>
                <a:lstStyle/>
                <a:p>
                  <a:pPr>
                    <a:defRPr/>
                  </a:pPr>
                  <a:r>
                    <a:rPr lang="en-US">
                      <a:latin typeface="Arial" pitchFamily="34" charset="0"/>
                      <a:cs typeface="Arial" pitchFamily="34" charset="0"/>
                    </a:rPr>
                    <a:t>Thousands</a:t>
                  </a:r>
                  <a:r>
                    <a:rPr lang="ar-QA"/>
                    <a:t>بالألف </a:t>
                  </a:r>
                  <a:endParaRPr lang="en-US"/>
                </a:p>
              </c:rich>
            </c:tx>
          </c:dispUnitsLbl>
        </c:dispUnits>
      </c:valAx>
    </c:plotArea>
    <c:legend>
      <c:legendPos val="r"/>
      <c:layout>
        <c:manualLayout>
          <c:xMode val="edge"/>
          <c:yMode val="edge"/>
          <c:x val="0.69163525665849668"/>
          <c:y val="0.12111834085592857"/>
          <c:w val="0.26778333548470384"/>
          <c:h val="4.7801041083253712E-2"/>
        </c:manualLayout>
      </c:layout>
      <c:overlay val="0"/>
      <c:txPr>
        <a:bodyPr/>
        <a:lstStyle/>
        <a:p>
          <a:pPr>
            <a:defRPr sz="1000" b="1">
              <a:latin typeface="Arial" pitchFamily="34" charset="0"/>
              <a:cs typeface="Arial" pitchFamily="34" charset="0"/>
            </a:defRPr>
          </a:pPr>
          <a:endParaRPr lang="en-US"/>
        </a:p>
      </c:txPr>
    </c:legend>
    <c:plotVisOnly val="1"/>
    <c:dispBlanksAs val="gap"/>
    <c:showDLblsOverMax val="0"/>
  </c:chart>
  <c:spPr>
    <a:ln>
      <a:noFill/>
    </a:ln>
  </c:spPr>
  <c:userShapes r:id="rId1"/>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a:pPr>
            <a:r>
              <a:rPr lang="ar-QA" sz="1400"/>
              <a:t>المتعطلون (15+)</a:t>
            </a:r>
            <a:r>
              <a:rPr lang="ar-QA" sz="1400" baseline="0"/>
              <a:t> حسب النوع والفئات العمرية 2011</a:t>
            </a:r>
          </a:p>
          <a:p>
            <a:pPr>
              <a:defRPr sz="1200"/>
            </a:pPr>
            <a:r>
              <a:rPr lang="en-US" sz="1200" b="1">
                <a:latin typeface="Arial" pitchFamily="34" charset="0"/>
                <a:cs typeface="Arial" pitchFamily="34" charset="0"/>
              </a:rPr>
              <a:t>Unemployment (15+) By Gender &amp; Age Groups, 2011 </a:t>
            </a:r>
            <a:endParaRPr lang="en-US" sz="1200">
              <a:latin typeface="Arial" pitchFamily="34" charset="0"/>
              <a:cs typeface="Arial" pitchFamily="34" charset="0"/>
            </a:endParaRPr>
          </a:p>
        </c:rich>
      </c:tx>
      <c:overlay val="0"/>
    </c:title>
    <c:autoTitleDeleted val="0"/>
    <c:plotArea>
      <c:layout>
        <c:manualLayout>
          <c:layoutTarget val="inner"/>
          <c:xMode val="edge"/>
          <c:yMode val="edge"/>
          <c:x val="7.2085769666942801E-2"/>
          <c:y val="0.17695333961948395"/>
          <c:w val="0.90285957871200728"/>
          <c:h val="0.72399521599458028"/>
        </c:manualLayout>
      </c:layout>
      <c:lineChart>
        <c:grouping val="standard"/>
        <c:varyColors val="0"/>
        <c:ser>
          <c:idx val="0"/>
          <c:order val="0"/>
          <c:tx>
            <c:strRef>
              <c:f>'33'!$B$21</c:f>
              <c:strCache>
                <c:ptCount val="1"/>
                <c:pt idx="0">
                  <c:v>ذكور Male</c:v>
                </c:pt>
              </c:strCache>
            </c:strRef>
          </c:tx>
          <c:cat>
            <c:strRef>
              <c:f>'33'!$A$22:$A$29</c:f>
              <c:strCache>
                <c:ptCount val="8"/>
                <c:pt idx="0">
                  <c:v>15 - 19</c:v>
                </c:pt>
                <c:pt idx="1">
                  <c:v>20 - 24</c:v>
                </c:pt>
                <c:pt idx="2">
                  <c:v>25 - 29</c:v>
                </c:pt>
                <c:pt idx="3">
                  <c:v>30 - 34</c:v>
                </c:pt>
                <c:pt idx="4">
                  <c:v>35 - 39</c:v>
                </c:pt>
                <c:pt idx="5">
                  <c:v>40 - 44</c:v>
                </c:pt>
                <c:pt idx="6">
                  <c:v>45 - 49</c:v>
                </c:pt>
                <c:pt idx="7">
                  <c:v>50 - 54</c:v>
                </c:pt>
              </c:strCache>
            </c:strRef>
          </c:cat>
          <c:val>
            <c:numRef>
              <c:f>'33'!$B$22:$B$29</c:f>
              <c:numCache>
                <c:formatCode>#,##0_ ;\-#,##0\ </c:formatCode>
                <c:ptCount val="8"/>
                <c:pt idx="0">
                  <c:v>0</c:v>
                </c:pt>
                <c:pt idx="1">
                  <c:v>553</c:v>
                </c:pt>
                <c:pt idx="2">
                  <c:v>779</c:v>
                </c:pt>
                <c:pt idx="3">
                  <c:v>250</c:v>
                </c:pt>
                <c:pt idx="4">
                  <c:v>132</c:v>
                </c:pt>
                <c:pt idx="5">
                  <c:v>46</c:v>
                </c:pt>
                <c:pt idx="6">
                  <c:v>124</c:v>
                </c:pt>
                <c:pt idx="7">
                  <c:v>62</c:v>
                </c:pt>
              </c:numCache>
            </c:numRef>
          </c:val>
          <c:smooth val="0"/>
        </c:ser>
        <c:ser>
          <c:idx val="1"/>
          <c:order val="1"/>
          <c:tx>
            <c:strRef>
              <c:f>'33'!$C$21</c:f>
              <c:strCache>
                <c:ptCount val="1"/>
                <c:pt idx="0">
                  <c:v>إناث Female</c:v>
                </c:pt>
              </c:strCache>
            </c:strRef>
          </c:tx>
          <c:cat>
            <c:strRef>
              <c:f>'33'!$A$22:$A$29</c:f>
              <c:strCache>
                <c:ptCount val="8"/>
                <c:pt idx="0">
                  <c:v>15 - 19</c:v>
                </c:pt>
                <c:pt idx="1">
                  <c:v>20 - 24</c:v>
                </c:pt>
                <c:pt idx="2">
                  <c:v>25 - 29</c:v>
                </c:pt>
                <c:pt idx="3">
                  <c:v>30 - 34</c:v>
                </c:pt>
                <c:pt idx="4">
                  <c:v>35 - 39</c:v>
                </c:pt>
                <c:pt idx="5">
                  <c:v>40 - 44</c:v>
                </c:pt>
                <c:pt idx="6">
                  <c:v>45 - 49</c:v>
                </c:pt>
                <c:pt idx="7">
                  <c:v>50 - 54</c:v>
                </c:pt>
              </c:strCache>
            </c:strRef>
          </c:cat>
          <c:val>
            <c:numRef>
              <c:f>'33'!$C$22:$C$29</c:f>
              <c:numCache>
                <c:formatCode>#,##0_ ;\-#,##0\ </c:formatCode>
                <c:ptCount val="8"/>
                <c:pt idx="0">
                  <c:v>0</c:v>
                </c:pt>
                <c:pt idx="1">
                  <c:v>1781</c:v>
                </c:pt>
                <c:pt idx="2">
                  <c:v>1308</c:v>
                </c:pt>
                <c:pt idx="3">
                  <c:v>1105</c:v>
                </c:pt>
                <c:pt idx="4">
                  <c:v>352</c:v>
                </c:pt>
                <c:pt idx="5">
                  <c:v>442</c:v>
                </c:pt>
                <c:pt idx="6">
                  <c:v>204</c:v>
                </c:pt>
                <c:pt idx="7">
                  <c:v>62</c:v>
                </c:pt>
              </c:numCache>
            </c:numRef>
          </c:val>
          <c:smooth val="0"/>
        </c:ser>
        <c:dLbls>
          <c:showLegendKey val="0"/>
          <c:showVal val="0"/>
          <c:showCatName val="0"/>
          <c:showSerName val="0"/>
          <c:showPercent val="0"/>
          <c:showBubbleSize val="0"/>
        </c:dLbls>
        <c:marker val="1"/>
        <c:smooth val="0"/>
        <c:axId val="177084288"/>
        <c:axId val="177094656"/>
      </c:lineChart>
      <c:catAx>
        <c:axId val="177084288"/>
        <c:scaling>
          <c:orientation val="minMax"/>
        </c:scaling>
        <c:delete val="0"/>
        <c:axPos val="b"/>
        <c:majorGridlines>
          <c:spPr>
            <a:ln w="19050">
              <a:solidFill>
                <a:schemeClr val="bg1">
                  <a:lumMod val="85000"/>
                </a:schemeClr>
              </a:solidFill>
            </a:ln>
          </c:spPr>
        </c:majorGridlines>
        <c:title>
          <c:tx>
            <c:rich>
              <a:bodyPr/>
              <a:lstStyle/>
              <a:p>
                <a:pPr>
                  <a:defRPr>
                    <a:cs typeface="+mn-cs"/>
                  </a:defRPr>
                </a:pPr>
                <a:r>
                  <a:rPr lang="en-US">
                    <a:latin typeface="Arial" pitchFamily="34" charset="0"/>
                    <a:cs typeface="Arial" pitchFamily="34" charset="0"/>
                  </a:rPr>
                  <a:t>Age groups </a:t>
                </a:r>
                <a:r>
                  <a:rPr lang="ar-QA">
                    <a:cs typeface="+mn-cs"/>
                  </a:rPr>
                  <a:t>الفئات العمرية  </a:t>
                </a:r>
              </a:p>
            </c:rich>
          </c:tx>
          <c:overlay val="0"/>
        </c:title>
        <c:majorTickMark val="out"/>
        <c:minorTickMark val="none"/>
        <c:tickLblPos val="nextTo"/>
        <c:txPr>
          <a:bodyPr/>
          <a:lstStyle/>
          <a:p>
            <a:pPr>
              <a:defRPr sz="1000" b="0">
                <a:latin typeface="Arial" pitchFamily="34" charset="0"/>
                <a:cs typeface="Arial" pitchFamily="34" charset="0"/>
              </a:defRPr>
            </a:pPr>
            <a:endParaRPr lang="en-US"/>
          </a:p>
        </c:txPr>
        <c:crossAx val="177094656"/>
        <c:crosses val="autoZero"/>
        <c:auto val="1"/>
        <c:lblAlgn val="ctr"/>
        <c:lblOffset val="100"/>
        <c:noMultiLvlLbl val="0"/>
      </c:catAx>
      <c:valAx>
        <c:axId val="177094656"/>
        <c:scaling>
          <c:orientation val="minMax"/>
        </c:scaling>
        <c:delete val="0"/>
        <c:axPos val="l"/>
        <c:majorGridlines>
          <c:spPr>
            <a:ln w="19050">
              <a:solidFill>
                <a:schemeClr val="bg1">
                  <a:lumMod val="85000"/>
                </a:schemeClr>
              </a:solidFill>
            </a:ln>
          </c:spPr>
        </c:majorGridlines>
        <c:title>
          <c:tx>
            <c:rich>
              <a:bodyPr rot="0" vert="horz"/>
              <a:lstStyle/>
              <a:p>
                <a:pPr>
                  <a:defRPr>
                    <a:cs typeface="+mn-cs"/>
                  </a:defRPr>
                </a:pPr>
                <a:r>
                  <a:rPr lang="ar-QA">
                    <a:cs typeface="+mn-cs"/>
                  </a:rPr>
                  <a:t>العدد</a:t>
                </a:r>
              </a:p>
              <a:p>
                <a:pPr>
                  <a:defRPr>
                    <a:cs typeface="+mn-cs"/>
                  </a:defRPr>
                </a:pPr>
                <a:r>
                  <a:rPr lang="en-US">
                    <a:cs typeface="+mn-cs"/>
                  </a:rPr>
                  <a:t>No.</a:t>
                </a:r>
              </a:p>
            </c:rich>
          </c:tx>
          <c:layout>
            <c:manualLayout>
              <c:xMode val="edge"/>
              <c:yMode val="edge"/>
              <c:x val="2.0101394373711459E-2"/>
              <c:y val="0.1041975973843083"/>
            </c:manualLayout>
          </c:layout>
          <c:overlay val="0"/>
        </c:title>
        <c:numFmt formatCode="#,##0" sourceLinked="0"/>
        <c:majorTickMark val="none"/>
        <c:minorTickMark val="none"/>
        <c:tickLblPos val="nextTo"/>
        <c:txPr>
          <a:bodyPr/>
          <a:lstStyle/>
          <a:p>
            <a:pPr>
              <a:defRPr>
                <a:latin typeface="Arial" pitchFamily="34" charset="0"/>
                <a:cs typeface="Arial" pitchFamily="34" charset="0"/>
              </a:defRPr>
            </a:pPr>
            <a:endParaRPr lang="en-US"/>
          </a:p>
        </c:txPr>
        <c:crossAx val="177084288"/>
        <c:crosses val="autoZero"/>
        <c:crossBetween val="between"/>
      </c:valAx>
    </c:plotArea>
    <c:legend>
      <c:legendPos val="r"/>
      <c:layout>
        <c:manualLayout>
          <c:xMode val="edge"/>
          <c:yMode val="edge"/>
          <c:x val="0.70991803278688725"/>
          <c:y val="8.1076499851744477E-2"/>
          <c:w val="0.24366120218579287"/>
          <c:h val="4.5170164398906212E-2"/>
        </c:manualLayout>
      </c:layout>
      <c:overlay val="0"/>
      <c:txPr>
        <a:bodyPr/>
        <a:lstStyle/>
        <a:p>
          <a:pPr>
            <a:defRPr sz="1100" b="0">
              <a:latin typeface="Arial" pitchFamily="34" charset="0"/>
              <a:cs typeface="Arial" pitchFamily="34" charset="0"/>
            </a:defRPr>
          </a:pPr>
          <a:endParaRPr lang="en-US"/>
        </a:p>
      </c:txPr>
    </c:legend>
    <c:plotVisOnly val="1"/>
    <c:dispBlanksAs val="gap"/>
    <c:showDLblsOverMax val="0"/>
  </c:chart>
  <c:spPr>
    <a:ln>
      <a:noFill/>
    </a:ln>
  </c:spPr>
  <c:userShapes r:id="rId1"/>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b="1"/>
            </a:pPr>
            <a:r>
              <a:rPr lang="ar-QA" sz="1400" b="1"/>
              <a:t>السكان</a:t>
            </a:r>
            <a:r>
              <a:rPr lang="ar-QA" sz="1400" b="1" baseline="0"/>
              <a:t> النشيطون اقتصاديا حسب النوع والفئات العمرية 2011</a:t>
            </a:r>
          </a:p>
          <a:p>
            <a:pPr>
              <a:defRPr sz="1600" b="1"/>
            </a:pPr>
            <a:r>
              <a:rPr lang="en-US" sz="1200" b="1">
                <a:latin typeface="Arial" pitchFamily="34" charset="0"/>
                <a:cs typeface="Arial" pitchFamily="34" charset="0"/>
              </a:rPr>
              <a:t>Economically Active Population(15+) By Gender And Age Groups, 2011</a:t>
            </a:r>
            <a:endParaRPr lang="en-US" sz="1200">
              <a:latin typeface="Arial" pitchFamily="34" charset="0"/>
              <a:cs typeface="Arial" pitchFamily="34" charset="0"/>
            </a:endParaRPr>
          </a:p>
        </c:rich>
      </c:tx>
      <c:overlay val="0"/>
    </c:title>
    <c:autoTitleDeleted val="0"/>
    <c:plotArea>
      <c:layout>
        <c:manualLayout>
          <c:layoutTarget val="inner"/>
          <c:xMode val="edge"/>
          <c:yMode val="edge"/>
          <c:x val="8.0274407297448502E-2"/>
          <c:y val="0.19044460185154691"/>
          <c:w val="0.88920646701949169"/>
          <c:h val="0.70422775343458743"/>
        </c:manualLayout>
      </c:layout>
      <c:lineChart>
        <c:grouping val="standard"/>
        <c:varyColors val="0"/>
        <c:ser>
          <c:idx val="0"/>
          <c:order val="0"/>
          <c:tx>
            <c:strRef>
              <c:f>'19'!$B$23</c:f>
              <c:strCache>
                <c:ptCount val="1"/>
                <c:pt idx="0">
                  <c:v>ذكور Male</c:v>
                </c:pt>
              </c:strCache>
            </c:strRef>
          </c:tx>
          <c:marker>
            <c:symbol val="none"/>
          </c:marker>
          <c:cat>
            <c:strRef>
              <c:f>'19'!$A$24:$A$34</c:f>
              <c:strCache>
                <c:ptCount val="11"/>
                <c:pt idx="0">
                  <c:v>15 - 19</c:v>
                </c:pt>
                <c:pt idx="1">
                  <c:v>20 - 24</c:v>
                </c:pt>
                <c:pt idx="2">
                  <c:v>25 - 29</c:v>
                </c:pt>
                <c:pt idx="3">
                  <c:v>30 - 34</c:v>
                </c:pt>
                <c:pt idx="4">
                  <c:v>35 - 39</c:v>
                </c:pt>
                <c:pt idx="5">
                  <c:v>40 - 44</c:v>
                </c:pt>
                <c:pt idx="6">
                  <c:v>45 - 49</c:v>
                </c:pt>
                <c:pt idx="7">
                  <c:v>50 - 54</c:v>
                </c:pt>
                <c:pt idx="8">
                  <c:v>55 - 59</c:v>
                </c:pt>
                <c:pt idx="9">
                  <c:v>60 - 64</c:v>
                </c:pt>
                <c:pt idx="10">
                  <c:v>65 +</c:v>
                </c:pt>
              </c:strCache>
            </c:strRef>
          </c:cat>
          <c:val>
            <c:numRef>
              <c:f>'19'!$B$24:$B$34</c:f>
              <c:numCache>
                <c:formatCode>#,##0_ ;\-#,##0\ </c:formatCode>
                <c:ptCount val="11"/>
                <c:pt idx="0">
                  <c:v>6822</c:v>
                </c:pt>
                <c:pt idx="1">
                  <c:v>149555</c:v>
                </c:pt>
                <c:pt idx="2">
                  <c:v>234041</c:v>
                </c:pt>
                <c:pt idx="3">
                  <c:v>214749</c:v>
                </c:pt>
                <c:pt idx="4">
                  <c:v>166057</c:v>
                </c:pt>
                <c:pt idx="5">
                  <c:v>137350</c:v>
                </c:pt>
                <c:pt idx="6">
                  <c:v>97092</c:v>
                </c:pt>
                <c:pt idx="7">
                  <c:v>61115</c:v>
                </c:pt>
                <c:pt idx="8">
                  <c:v>32486</c:v>
                </c:pt>
                <c:pt idx="9">
                  <c:v>13083</c:v>
                </c:pt>
                <c:pt idx="10">
                  <c:v>5413</c:v>
                </c:pt>
              </c:numCache>
            </c:numRef>
          </c:val>
          <c:smooth val="0"/>
        </c:ser>
        <c:ser>
          <c:idx val="1"/>
          <c:order val="1"/>
          <c:tx>
            <c:strRef>
              <c:f>'19'!$C$23</c:f>
              <c:strCache>
                <c:ptCount val="1"/>
                <c:pt idx="0">
                  <c:v>إناث Female</c:v>
                </c:pt>
              </c:strCache>
            </c:strRef>
          </c:tx>
          <c:marker>
            <c:symbol val="none"/>
          </c:marker>
          <c:cat>
            <c:strRef>
              <c:f>'19'!$A$24:$A$34</c:f>
              <c:strCache>
                <c:ptCount val="11"/>
                <c:pt idx="0">
                  <c:v>15 - 19</c:v>
                </c:pt>
                <c:pt idx="1">
                  <c:v>20 - 24</c:v>
                </c:pt>
                <c:pt idx="2">
                  <c:v>25 - 29</c:v>
                </c:pt>
                <c:pt idx="3">
                  <c:v>30 - 34</c:v>
                </c:pt>
                <c:pt idx="4">
                  <c:v>35 - 39</c:v>
                </c:pt>
                <c:pt idx="5">
                  <c:v>40 - 44</c:v>
                </c:pt>
                <c:pt idx="6">
                  <c:v>45 - 49</c:v>
                </c:pt>
                <c:pt idx="7">
                  <c:v>50 - 54</c:v>
                </c:pt>
                <c:pt idx="8">
                  <c:v>55 - 59</c:v>
                </c:pt>
                <c:pt idx="9">
                  <c:v>60 - 64</c:v>
                </c:pt>
                <c:pt idx="10">
                  <c:v>65 +</c:v>
                </c:pt>
              </c:strCache>
            </c:strRef>
          </c:cat>
          <c:val>
            <c:numRef>
              <c:f>'19'!$C$24:$C$34</c:f>
              <c:numCache>
                <c:formatCode>#,##0_ ;\-#,##0\ </c:formatCode>
                <c:ptCount val="11"/>
                <c:pt idx="0">
                  <c:v>1233</c:v>
                </c:pt>
                <c:pt idx="1">
                  <c:v>16907</c:v>
                </c:pt>
                <c:pt idx="2">
                  <c:v>35445</c:v>
                </c:pt>
                <c:pt idx="3">
                  <c:v>33229</c:v>
                </c:pt>
                <c:pt idx="4">
                  <c:v>23971</c:v>
                </c:pt>
                <c:pt idx="5">
                  <c:v>21485</c:v>
                </c:pt>
                <c:pt idx="6">
                  <c:v>9928</c:v>
                </c:pt>
                <c:pt idx="7">
                  <c:v>6619</c:v>
                </c:pt>
                <c:pt idx="8">
                  <c:v>2782</c:v>
                </c:pt>
                <c:pt idx="9">
                  <c:v>1050</c:v>
                </c:pt>
                <c:pt idx="10">
                  <c:v>662</c:v>
                </c:pt>
              </c:numCache>
            </c:numRef>
          </c:val>
          <c:smooth val="0"/>
        </c:ser>
        <c:dLbls>
          <c:showLegendKey val="0"/>
          <c:showVal val="0"/>
          <c:showCatName val="0"/>
          <c:showSerName val="0"/>
          <c:showPercent val="0"/>
          <c:showBubbleSize val="0"/>
        </c:dLbls>
        <c:marker val="1"/>
        <c:smooth val="0"/>
        <c:axId val="164916224"/>
        <c:axId val="164947072"/>
      </c:lineChart>
      <c:catAx>
        <c:axId val="164916224"/>
        <c:scaling>
          <c:orientation val="minMax"/>
        </c:scaling>
        <c:delete val="0"/>
        <c:axPos val="b"/>
        <c:majorGridlines>
          <c:spPr>
            <a:ln w="19050">
              <a:solidFill>
                <a:schemeClr val="bg1">
                  <a:lumMod val="85000"/>
                </a:schemeClr>
              </a:solidFill>
            </a:ln>
          </c:spPr>
        </c:majorGridlines>
        <c:title>
          <c:tx>
            <c:rich>
              <a:bodyPr/>
              <a:lstStyle/>
              <a:p>
                <a:pPr>
                  <a:defRPr b="1"/>
                </a:pPr>
                <a:r>
                  <a:rPr lang="en-US" b="1">
                    <a:latin typeface="Arial" pitchFamily="34" charset="0"/>
                    <a:cs typeface="Arial" pitchFamily="34" charset="0"/>
                  </a:rPr>
                  <a:t>Age</a:t>
                </a:r>
                <a:r>
                  <a:rPr lang="en-US" b="1" baseline="0">
                    <a:latin typeface="Arial" pitchFamily="34" charset="0"/>
                    <a:cs typeface="Arial" pitchFamily="34" charset="0"/>
                  </a:rPr>
                  <a:t> groups</a:t>
                </a:r>
                <a:r>
                  <a:rPr lang="ar-QA" b="1"/>
                  <a:t>الفئات العمرية </a:t>
                </a:r>
                <a:endParaRPr lang="en-US" b="1"/>
              </a:p>
            </c:rich>
          </c:tx>
          <c:layout>
            <c:manualLayout>
              <c:xMode val="edge"/>
              <c:yMode val="edge"/>
              <c:x val="0.45471365259670316"/>
              <c:y val="0.95531380753138073"/>
            </c:manualLayout>
          </c:layout>
          <c:overlay val="0"/>
        </c:title>
        <c:majorTickMark val="none"/>
        <c:minorTickMark val="none"/>
        <c:tickLblPos val="nextTo"/>
        <c:txPr>
          <a:bodyPr/>
          <a:lstStyle/>
          <a:p>
            <a:pPr>
              <a:defRPr sz="1100">
                <a:latin typeface="Arial" pitchFamily="34" charset="0"/>
                <a:cs typeface="Arial" pitchFamily="34" charset="0"/>
              </a:defRPr>
            </a:pPr>
            <a:endParaRPr lang="en-US"/>
          </a:p>
        </c:txPr>
        <c:crossAx val="164947072"/>
        <c:crosses val="autoZero"/>
        <c:auto val="1"/>
        <c:lblAlgn val="ctr"/>
        <c:lblOffset val="100"/>
        <c:noMultiLvlLbl val="0"/>
      </c:catAx>
      <c:valAx>
        <c:axId val="164947072"/>
        <c:scaling>
          <c:orientation val="minMax"/>
        </c:scaling>
        <c:delete val="0"/>
        <c:axPos val="l"/>
        <c:majorGridlines>
          <c:spPr>
            <a:ln w="19050">
              <a:solidFill>
                <a:schemeClr val="bg1">
                  <a:lumMod val="85000"/>
                </a:schemeClr>
              </a:solidFill>
            </a:ln>
          </c:spPr>
        </c:majorGridlines>
        <c:numFmt formatCode="#,##0_ ;\-#,##0\ " sourceLinked="1"/>
        <c:majorTickMark val="none"/>
        <c:minorTickMark val="none"/>
        <c:tickLblPos val="nextTo"/>
        <c:txPr>
          <a:bodyPr/>
          <a:lstStyle/>
          <a:p>
            <a:pPr>
              <a:defRPr>
                <a:latin typeface="Arial" pitchFamily="34" charset="0"/>
                <a:cs typeface="Arial" pitchFamily="34" charset="0"/>
              </a:defRPr>
            </a:pPr>
            <a:endParaRPr lang="en-US"/>
          </a:p>
        </c:txPr>
        <c:crossAx val="164916224"/>
        <c:crosses val="autoZero"/>
        <c:crossBetween val="between"/>
        <c:dispUnits>
          <c:builtInUnit val="thousands"/>
          <c:dispUnitsLbl>
            <c:layout>
              <c:manualLayout>
                <c:xMode val="edge"/>
                <c:yMode val="edge"/>
                <c:x val="2.223366034163763E-2"/>
                <c:y val="0.11931489473857608"/>
              </c:manualLayout>
            </c:layout>
            <c:tx>
              <c:rich>
                <a:bodyPr rot="0" vert="horz"/>
                <a:lstStyle/>
                <a:p>
                  <a:pPr>
                    <a:defRPr/>
                  </a:pPr>
                  <a:r>
                    <a:rPr lang="ar-QA"/>
                    <a:t>بالألف</a:t>
                  </a:r>
                </a:p>
                <a:p>
                  <a:pPr>
                    <a:defRPr/>
                  </a:pPr>
                  <a:r>
                    <a:rPr lang="en-US"/>
                    <a:t>Thousands</a:t>
                  </a:r>
                </a:p>
              </c:rich>
            </c:tx>
          </c:dispUnitsLbl>
        </c:dispUnits>
      </c:valAx>
    </c:plotArea>
    <c:legend>
      <c:legendPos val="r"/>
      <c:layout>
        <c:manualLayout>
          <c:xMode val="edge"/>
          <c:yMode val="edge"/>
          <c:x val="0.69215846994535457"/>
          <c:y val="0.11586202352321061"/>
          <c:w val="0.27642076502732388"/>
          <c:h val="5.4740223371660131E-2"/>
        </c:manualLayout>
      </c:layout>
      <c:overlay val="0"/>
      <c:txPr>
        <a:bodyPr/>
        <a:lstStyle/>
        <a:p>
          <a:pPr>
            <a:defRPr sz="1200" b="0">
              <a:latin typeface="Arial" pitchFamily="34" charset="0"/>
              <a:cs typeface="Arial" pitchFamily="34" charset="0"/>
            </a:defRPr>
          </a:pPr>
          <a:endParaRPr lang="en-US"/>
        </a:p>
      </c:txPr>
    </c:legend>
    <c:plotVisOnly val="1"/>
    <c:dispBlanksAs val="gap"/>
    <c:showDLblsOverMax val="0"/>
  </c:chart>
  <c:spPr>
    <a:ln>
      <a:noFill/>
    </a:ln>
  </c:spPr>
  <c:userShapes r:id="rId1"/>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a:cs typeface="+mn-cs"/>
              </a:defRPr>
            </a:pPr>
            <a:r>
              <a:rPr lang="ar-QA" sz="1400" b="1" i="0" baseline="0">
                <a:effectLst/>
                <a:cs typeface="+mn-cs"/>
              </a:rPr>
              <a:t>السكان النشيطون اقتصاديا</a:t>
            </a:r>
            <a:r>
              <a:rPr lang="ar-SA" sz="1400" b="1" i="0" baseline="0">
                <a:effectLst/>
                <a:cs typeface="+mn-cs"/>
              </a:rPr>
              <a:t>ً</a:t>
            </a:r>
            <a:r>
              <a:rPr lang="ar-QA" sz="1400" b="1" i="0" baseline="0">
                <a:effectLst/>
                <a:cs typeface="+mn-cs"/>
              </a:rPr>
              <a:t> حسب النوع والحالة التعليمية 2011</a:t>
            </a:r>
            <a:endParaRPr lang="ar-QA" sz="1400">
              <a:effectLst/>
              <a:cs typeface="+mn-cs"/>
            </a:endParaRPr>
          </a:p>
          <a:p>
            <a:pPr>
              <a:defRPr sz="1200">
                <a:cs typeface="+mn-cs"/>
              </a:defRPr>
            </a:pPr>
            <a:r>
              <a:rPr lang="en-US" sz="1200" b="1">
                <a:latin typeface="Arial" pitchFamily="34" charset="0"/>
                <a:cs typeface="Arial" pitchFamily="34" charset="0"/>
              </a:rPr>
              <a:t>Economically Active Population By Gender &amp; Educational Status, 2011 </a:t>
            </a:r>
            <a:endParaRPr lang="en-US" sz="1200">
              <a:latin typeface="Arial" pitchFamily="34" charset="0"/>
              <a:cs typeface="Arial" pitchFamily="34" charset="0"/>
            </a:endParaRPr>
          </a:p>
        </c:rich>
      </c:tx>
      <c:layout>
        <c:manualLayout>
          <c:xMode val="edge"/>
          <c:yMode val="edge"/>
          <c:x val="0.24077868852459058"/>
          <c:y val="1.8828451882845237E-2"/>
        </c:manualLayout>
      </c:layout>
      <c:overlay val="0"/>
    </c:title>
    <c:autoTitleDeleted val="0"/>
    <c:plotArea>
      <c:layout>
        <c:manualLayout>
          <c:layoutTarget val="inner"/>
          <c:xMode val="edge"/>
          <c:yMode val="edge"/>
          <c:x val="0.37657174103237195"/>
          <c:y val="0.19432888597258677"/>
          <c:w val="0.59274859085237297"/>
          <c:h val="0.70969162850460088"/>
        </c:manualLayout>
      </c:layout>
      <c:barChart>
        <c:barDir val="bar"/>
        <c:grouping val="clustered"/>
        <c:varyColors val="0"/>
        <c:ser>
          <c:idx val="0"/>
          <c:order val="0"/>
          <c:tx>
            <c:strRef>
              <c:f>'20'!$B$22</c:f>
              <c:strCache>
                <c:ptCount val="1"/>
                <c:pt idx="0">
                  <c:v>ذكور Male</c:v>
                </c:pt>
              </c:strCache>
            </c:strRef>
          </c:tx>
          <c:invertIfNegative val="0"/>
          <c:cat>
            <c:strRef>
              <c:f>'20'!$A$23:$A$27</c:f>
              <c:strCache>
                <c:ptCount val="5"/>
                <c:pt idx="0">
                  <c:v>اقل من الابتدائي Less than primary</c:v>
                </c:pt>
                <c:pt idx="1">
                  <c:v>الابتدائي  Primary</c:v>
                </c:pt>
                <c:pt idx="2">
                  <c:v>الاعدادي والثانوي Preparatory &amp; Secondary </c:v>
                </c:pt>
                <c:pt idx="3">
                  <c:v>دبلوم اقل من الجامعة Pre.U. Diploma</c:v>
                </c:pt>
                <c:pt idx="4">
                  <c:v>جامعي فما فوق University and above</c:v>
                </c:pt>
              </c:strCache>
            </c:strRef>
          </c:cat>
          <c:val>
            <c:numRef>
              <c:f>'20'!$B$23:$B$27</c:f>
              <c:numCache>
                <c:formatCode>General</c:formatCode>
                <c:ptCount val="5"/>
                <c:pt idx="0">
                  <c:v>323671</c:v>
                </c:pt>
                <c:pt idx="1">
                  <c:v>235674</c:v>
                </c:pt>
                <c:pt idx="2">
                  <c:v>366672</c:v>
                </c:pt>
                <c:pt idx="3">
                  <c:v>32228</c:v>
                </c:pt>
                <c:pt idx="4">
                  <c:v>159518</c:v>
                </c:pt>
              </c:numCache>
            </c:numRef>
          </c:val>
        </c:ser>
        <c:ser>
          <c:idx val="1"/>
          <c:order val="1"/>
          <c:tx>
            <c:strRef>
              <c:f>'20'!$C$22</c:f>
              <c:strCache>
                <c:ptCount val="1"/>
                <c:pt idx="0">
                  <c:v>إناث Female</c:v>
                </c:pt>
              </c:strCache>
            </c:strRef>
          </c:tx>
          <c:invertIfNegative val="0"/>
          <c:cat>
            <c:strRef>
              <c:f>'20'!$A$23:$A$27</c:f>
              <c:strCache>
                <c:ptCount val="5"/>
                <c:pt idx="0">
                  <c:v>اقل من الابتدائي Less than primary</c:v>
                </c:pt>
                <c:pt idx="1">
                  <c:v>الابتدائي  Primary</c:v>
                </c:pt>
                <c:pt idx="2">
                  <c:v>الاعدادي والثانوي Preparatory &amp; Secondary </c:v>
                </c:pt>
                <c:pt idx="3">
                  <c:v>دبلوم اقل من الجامعة Pre.U. Diploma</c:v>
                </c:pt>
                <c:pt idx="4">
                  <c:v>جامعي فما فوق University and above</c:v>
                </c:pt>
              </c:strCache>
            </c:strRef>
          </c:cat>
          <c:val>
            <c:numRef>
              <c:f>'20'!$C$23:$C$27</c:f>
              <c:numCache>
                <c:formatCode>General</c:formatCode>
                <c:ptCount val="5"/>
                <c:pt idx="0">
                  <c:v>48986</c:v>
                </c:pt>
                <c:pt idx="1">
                  <c:v>19956</c:v>
                </c:pt>
                <c:pt idx="2">
                  <c:v>34565</c:v>
                </c:pt>
                <c:pt idx="3">
                  <c:v>5490</c:v>
                </c:pt>
                <c:pt idx="4">
                  <c:v>44314</c:v>
                </c:pt>
              </c:numCache>
            </c:numRef>
          </c:val>
        </c:ser>
        <c:dLbls>
          <c:showLegendKey val="0"/>
          <c:showVal val="0"/>
          <c:showCatName val="0"/>
          <c:showSerName val="0"/>
          <c:showPercent val="0"/>
          <c:showBubbleSize val="0"/>
        </c:dLbls>
        <c:gapWidth val="150"/>
        <c:axId val="166620160"/>
        <c:axId val="166621952"/>
      </c:barChart>
      <c:catAx>
        <c:axId val="166620160"/>
        <c:scaling>
          <c:orientation val="minMax"/>
        </c:scaling>
        <c:delete val="0"/>
        <c:axPos val="l"/>
        <c:majorGridlines>
          <c:spPr>
            <a:ln w="19050">
              <a:solidFill>
                <a:schemeClr val="bg1">
                  <a:lumMod val="85000"/>
                </a:schemeClr>
              </a:solidFill>
            </a:ln>
          </c:spPr>
        </c:majorGridlines>
        <c:majorTickMark val="none"/>
        <c:minorTickMark val="none"/>
        <c:tickLblPos val="nextTo"/>
        <c:txPr>
          <a:bodyPr/>
          <a:lstStyle/>
          <a:p>
            <a:pPr>
              <a:defRPr sz="1200"/>
            </a:pPr>
            <a:endParaRPr lang="en-US"/>
          </a:p>
        </c:txPr>
        <c:crossAx val="166621952"/>
        <c:crosses val="autoZero"/>
        <c:auto val="1"/>
        <c:lblAlgn val="ctr"/>
        <c:lblOffset val="100"/>
        <c:noMultiLvlLbl val="0"/>
      </c:catAx>
      <c:valAx>
        <c:axId val="166621952"/>
        <c:scaling>
          <c:orientation val="minMax"/>
        </c:scaling>
        <c:delete val="0"/>
        <c:axPos val="b"/>
        <c:majorGridlines>
          <c:spPr>
            <a:ln w="19050">
              <a:solidFill>
                <a:schemeClr val="bg1">
                  <a:lumMod val="85000"/>
                </a:schemeClr>
              </a:solidFill>
            </a:ln>
          </c:spPr>
        </c:majorGridlines>
        <c:numFmt formatCode="General" sourceLinked="1"/>
        <c:majorTickMark val="none"/>
        <c:minorTickMark val="none"/>
        <c:tickLblPos val="nextTo"/>
        <c:txPr>
          <a:bodyPr/>
          <a:lstStyle/>
          <a:p>
            <a:pPr>
              <a:defRPr sz="1000">
                <a:latin typeface="Arial" pitchFamily="34" charset="0"/>
                <a:cs typeface="Arial" pitchFamily="34" charset="0"/>
              </a:defRPr>
            </a:pPr>
            <a:endParaRPr lang="en-US"/>
          </a:p>
        </c:txPr>
        <c:crossAx val="166620160"/>
        <c:crosses val="autoZero"/>
        <c:crossBetween val="between"/>
        <c:dispUnits>
          <c:builtInUnit val="thousands"/>
          <c:dispUnitsLbl>
            <c:layout>
              <c:manualLayout>
                <c:xMode val="edge"/>
                <c:yMode val="edge"/>
                <c:x val="0.63745223957661035"/>
                <c:y val="0.95639854380127154"/>
              </c:manualLayout>
            </c:layout>
            <c:tx>
              <c:rich>
                <a:bodyPr/>
                <a:lstStyle/>
                <a:p>
                  <a:pPr>
                    <a:defRPr/>
                  </a:pPr>
                  <a:r>
                    <a:rPr lang="en-US"/>
                    <a:t>Thousands</a:t>
                  </a:r>
                  <a:r>
                    <a:rPr lang="ar-QA"/>
                    <a:t>بالألف  </a:t>
                  </a:r>
                  <a:endParaRPr lang="en-US"/>
                </a:p>
              </c:rich>
            </c:tx>
          </c:dispUnitsLbl>
        </c:dispUnits>
      </c:valAx>
    </c:plotArea>
    <c:legend>
      <c:legendPos val="r"/>
      <c:layout>
        <c:manualLayout>
          <c:xMode val="edge"/>
          <c:yMode val="edge"/>
          <c:x val="0.68125069919538761"/>
          <c:y val="0.15011415675551021"/>
          <c:w val="0.27093509315433933"/>
          <c:h val="4.8464072744045093E-2"/>
        </c:manualLayout>
      </c:layout>
      <c:overlay val="0"/>
      <c:txPr>
        <a:bodyPr/>
        <a:lstStyle/>
        <a:p>
          <a:pPr>
            <a:defRPr sz="1200" b="0">
              <a:latin typeface="Arial" pitchFamily="34" charset="0"/>
              <a:cs typeface="Arial" pitchFamily="34" charset="0"/>
            </a:defRPr>
          </a:pPr>
          <a:endParaRPr lang="en-US"/>
        </a:p>
      </c:txPr>
    </c:legend>
    <c:plotVisOnly val="1"/>
    <c:dispBlanksAs val="gap"/>
    <c:showDLblsOverMax val="0"/>
  </c:chart>
  <c:spPr>
    <a:ln>
      <a:noFill/>
    </a:ln>
  </c:spPr>
  <c:userShapes r:id="rId1"/>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marL="0" marR="0" indent="0" algn="ctr" defTabSz="914400" rtl="1" eaLnBrk="1" fontAlgn="auto" latinLnBrk="0" hangingPunct="1">
              <a:lnSpc>
                <a:spcPct val="100000"/>
              </a:lnSpc>
              <a:spcBef>
                <a:spcPts val="0"/>
              </a:spcBef>
              <a:spcAft>
                <a:spcPts val="0"/>
              </a:spcAft>
              <a:buClrTx/>
              <a:buSzTx/>
              <a:buFontTx/>
              <a:buNone/>
              <a:tabLst/>
              <a:defRPr sz="1400" b="1" i="0" u="none" strike="noStrike" kern="1200" baseline="0">
                <a:solidFill>
                  <a:sysClr val="windowText" lastClr="000000"/>
                </a:solidFill>
                <a:latin typeface="+mn-lt"/>
                <a:ea typeface="+mn-ea"/>
                <a:cs typeface="+mn-cs"/>
              </a:defRPr>
            </a:pPr>
            <a:r>
              <a:rPr lang="ar-QA" sz="1400" b="1" i="0" baseline="0">
                <a:effectLst/>
                <a:cs typeface="+mn-cs"/>
              </a:rPr>
              <a:t>السكان النشيطون اقتصاديا حسب النشاط الاقتصادي 2011</a:t>
            </a:r>
            <a:endParaRPr lang="en-US" sz="1400" b="1" i="0" baseline="0">
              <a:effectLst/>
              <a:cs typeface="+mn-cs"/>
            </a:endParaRPr>
          </a:p>
          <a:p>
            <a:pPr marL="0" marR="0" indent="0" algn="ctr" defTabSz="914400" rtl="1" eaLnBrk="1" fontAlgn="auto" latinLnBrk="0" hangingPunct="1">
              <a:lnSpc>
                <a:spcPct val="100000"/>
              </a:lnSpc>
              <a:spcBef>
                <a:spcPts val="0"/>
              </a:spcBef>
              <a:spcAft>
                <a:spcPts val="0"/>
              </a:spcAft>
              <a:buClrTx/>
              <a:buSzTx/>
              <a:buFontTx/>
              <a:buNone/>
              <a:tabLst/>
              <a:defRPr sz="1400" b="1" i="0" u="none" strike="noStrike" kern="1200" baseline="0">
                <a:solidFill>
                  <a:sysClr val="windowText" lastClr="000000"/>
                </a:solidFill>
                <a:latin typeface="+mn-lt"/>
                <a:ea typeface="+mn-ea"/>
                <a:cs typeface="+mn-cs"/>
              </a:defRPr>
            </a:pPr>
            <a:r>
              <a:rPr lang="en-US" sz="1200" b="1">
                <a:latin typeface="Arial" pitchFamily="34" charset="0"/>
                <a:cs typeface="Arial" pitchFamily="34" charset="0"/>
              </a:rPr>
              <a:t>Economically Active Population By Economic Activity,  2011 </a:t>
            </a:r>
            <a:endParaRPr lang="en-US" sz="1200">
              <a:latin typeface="Arial" pitchFamily="34" charset="0"/>
              <a:cs typeface="Arial" pitchFamily="34" charset="0"/>
            </a:endParaRPr>
          </a:p>
        </c:rich>
      </c:tx>
      <c:overlay val="0"/>
    </c:title>
    <c:autoTitleDeleted val="0"/>
    <c:plotArea>
      <c:layout>
        <c:manualLayout>
          <c:layoutTarget val="inner"/>
          <c:xMode val="edge"/>
          <c:yMode val="edge"/>
          <c:x val="0.35448205757067375"/>
          <c:y val="0.13111932922610614"/>
          <c:w val="0.60619831332559204"/>
          <c:h val="0.76564507626923606"/>
        </c:manualLayout>
      </c:layout>
      <c:barChart>
        <c:barDir val="bar"/>
        <c:grouping val="clustered"/>
        <c:varyColors val="0"/>
        <c:ser>
          <c:idx val="0"/>
          <c:order val="0"/>
          <c:tx>
            <c:strRef>
              <c:f>'21'!$D$35</c:f>
              <c:strCache>
                <c:ptCount val="1"/>
                <c:pt idx="0">
                  <c:v>المجموع Total</c:v>
                </c:pt>
              </c:strCache>
            </c:strRef>
          </c:tx>
          <c:invertIfNegative val="0"/>
          <c:cat>
            <c:strRef>
              <c:f>'21'!$A$36:$A$49</c:f>
              <c:strCache>
                <c:ptCount val="14"/>
                <c:pt idx="0">
                  <c:v>الانشطة العقارية Real estate activities</c:v>
                </c:pt>
                <c:pt idx="1">
                  <c:v>الانشطة المالية Financial activities</c:v>
                </c:pt>
                <c:pt idx="2">
                  <c:v>الصحة والعمل الجماعي Human health and social work activities</c:v>
                </c:pt>
                <c:pt idx="3">
                  <c:v>التعليم Education</c:v>
                </c:pt>
                <c:pt idx="4">
                  <c:v>أنشطة الاقامة والطعام Accommodation and food service activities</c:v>
                </c:pt>
                <c:pt idx="5">
                  <c:v>النقل والتخزين Transportation and storage</c:v>
                </c:pt>
                <c:pt idx="6">
                  <c:v>الخدمات الادارية Administrative service </c:v>
                </c:pt>
                <c:pt idx="7">
                  <c:v>الانشطة الاخرى Other activities</c:v>
                </c:pt>
                <c:pt idx="8">
                  <c:v>الادارة العامة Public administration</c:v>
                </c:pt>
                <c:pt idx="9">
                  <c:v>التعدين واستغلال المحاجر Mining and quarrying</c:v>
                </c:pt>
                <c:pt idx="10">
                  <c:v>الصناعة التحويلية Manufacturing</c:v>
                </c:pt>
                <c:pt idx="11">
                  <c:v>انشطة الاسر التي تخدم افرادا households Activities</c:v>
                </c:pt>
                <c:pt idx="12">
                  <c:v>التجارة Trade</c:v>
                </c:pt>
                <c:pt idx="13">
                  <c:v>التشييد Construction</c:v>
                </c:pt>
              </c:strCache>
            </c:strRef>
          </c:cat>
          <c:val>
            <c:numRef>
              <c:f>'21'!$D$36:$D$49</c:f>
              <c:numCache>
                <c:formatCode>General</c:formatCode>
                <c:ptCount val="14"/>
                <c:pt idx="0">
                  <c:v>9088</c:v>
                </c:pt>
                <c:pt idx="1">
                  <c:v>10647</c:v>
                </c:pt>
                <c:pt idx="2">
                  <c:v>21187</c:v>
                </c:pt>
                <c:pt idx="3">
                  <c:v>27247</c:v>
                </c:pt>
                <c:pt idx="4">
                  <c:v>30369</c:v>
                </c:pt>
                <c:pt idx="5">
                  <c:v>32959</c:v>
                </c:pt>
                <c:pt idx="6">
                  <c:v>40418</c:v>
                </c:pt>
                <c:pt idx="7">
                  <c:v>68512</c:v>
                </c:pt>
                <c:pt idx="8">
                  <c:v>76508</c:v>
                </c:pt>
                <c:pt idx="9">
                  <c:v>81909</c:v>
                </c:pt>
                <c:pt idx="10">
                  <c:v>101004</c:v>
                </c:pt>
                <c:pt idx="11">
                  <c:v>131607</c:v>
                </c:pt>
                <c:pt idx="12">
                  <c:v>141988</c:v>
                </c:pt>
                <c:pt idx="13">
                  <c:v>497631</c:v>
                </c:pt>
              </c:numCache>
            </c:numRef>
          </c:val>
        </c:ser>
        <c:dLbls>
          <c:showLegendKey val="0"/>
          <c:showVal val="0"/>
          <c:showCatName val="0"/>
          <c:showSerName val="0"/>
          <c:showPercent val="0"/>
          <c:showBubbleSize val="0"/>
        </c:dLbls>
        <c:gapWidth val="150"/>
        <c:axId val="166262656"/>
        <c:axId val="166264192"/>
      </c:barChart>
      <c:catAx>
        <c:axId val="166262656"/>
        <c:scaling>
          <c:orientation val="minMax"/>
        </c:scaling>
        <c:delete val="0"/>
        <c:axPos val="l"/>
        <c:majorGridlines>
          <c:spPr>
            <a:ln w="19050">
              <a:solidFill>
                <a:schemeClr val="bg1">
                  <a:lumMod val="85000"/>
                </a:schemeClr>
              </a:solidFill>
            </a:ln>
          </c:spPr>
        </c:majorGridlines>
        <c:majorTickMark val="none"/>
        <c:minorTickMark val="none"/>
        <c:tickLblPos val="nextTo"/>
        <c:txPr>
          <a:bodyPr rot="0" vert="horz" anchor="t" anchorCtr="1"/>
          <a:lstStyle/>
          <a:p>
            <a:pPr>
              <a:defRPr/>
            </a:pPr>
            <a:endParaRPr lang="en-US"/>
          </a:p>
        </c:txPr>
        <c:crossAx val="166264192"/>
        <c:crosses val="autoZero"/>
        <c:auto val="1"/>
        <c:lblAlgn val="ctr"/>
        <c:lblOffset val="100"/>
        <c:noMultiLvlLbl val="0"/>
      </c:catAx>
      <c:valAx>
        <c:axId val="166264192"/>
        <c:scaling>
          <c:orientation val="minMax"/>
        </c:scaling>
        <c:delete val="0"/>
        <c:axPos val="b"/>
        <c:majorGridlines>
          <c:spPr>
            <a:ln w="19050">
              <a:solidFill>
                <a:schemeClr val="bg1">
                  <a:lumMod val="85000"/>
                </a:schemeClr>
              </a:solidFill>
            </a:ln>
          </c:spPr>
        </c:majorGridlines>
        <c:numFmt formatCode="General" sourceLinked="1"/>
        <c:majorTickMark val="none"/>
        <c:minorTickMark val="none"/>
        <c:tickLblPos val="nextTo"/>
        <c:txPr>
          <a:bodyPr/>
          <a:lstStyle/>
          <a:p>
            <a:pPr>
              <a:defRPr>
                <a:latin typeface="Arial" pitchFamily="34" charset="0"/>
                <a:cs typeface="Arial" pitchFamily="34" charset="0"/>
              </a:defRPr>
            </a:pPr>
            <a:endParaRPr lang="en-US"/>
          </a:p>
        </c:txPr>
        <c:crossAx val="166262656"/>
        <c:crosses val="autoZero"/>
        <c:crossBetween val="between"/>
        <c:dispUnits>
          <c:builtInUnit val="thousands"/>
          <c:dispUnitsLbl>
            <c:layout>
              <c:manualLayout>
                <c:xMode val="edge"/>
                <c:yMode val="edge"/>
                <c:x val="0.64054375887440362"/>
                <c:y val="0.95751062497940898"/>
              </c:manualLayout>
            </c:layout>
            <c:tx>
              <c:rich>
                <a:bodyPr/>
                <a:lstStyle/>
                <a:p>
                  <a:pPr>
                    <a:defRPr b="1">
                      <a:latin typeface="Arial" pitchFamily="34" charset="0"/>
                      <a:cs typeface="Arial" pitchFamily="34" charset="0"/>
                    </a:defRPr>
                  </a:pPr>
                  <a:r>
                    <a:rPr lang="en-US" b="1">
                      <a:latin typeface="Arial" pitchFamily="34" charset="0"/>
                      <a:cs typeface="Arial" pitchFamily="34" charset="0"/>
                    </a:rPr>
                    <a:t>Thousands</a:t>
                  </a:r>
                  <a:r>
                    <a:rPr lang="ar-QA" b="1">
                      <a:latin typeface="Arial" pitchFamily="34" charset="0"/>
                      <a:cs typeface="Arial" pitchFamily="34" charset="0"/>
                    </a:rPr>
                    <a:t>بالألف </a:t>
                  </a:r>
                  <a:endParaRPr lang="en-US" b="1">
                    <a:latin typeface="Arial" pitchFamily="34" charset="0"/>
                    <a:cs typeface="Arial" pitchFamily="34" charset="0"/>
                  </a:endParaRPr>
                </a:p>
              </c:rich>
            </c:tx>
          </c:dispUnitsLbl>
        </c:dispUnits>
      </c:valAx>
    </c:plotArea>
    <c:plotVisOnly val="1"/>
    <c:dispBlanksAs val="gap"/>
    <c:showDLblsOverMax val="0"/>
  </c:chart>
  <c:spPr>
    <a:ln>
      <a:noFill/>
    </a:ln>
  </c:spPr>
  <c:userShapes r:id="rId1"/>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a:pPr>
            <a:r>
              <a:rPr lang="ar-QA" sz="1400" b="1" i="0" baseline="0">
                <a:effectLst/>
              </a:rPr>
              <a:t>السكان النشيطون اقتصاديا حسب الجنسية و القطاع 2011</a:t>
            </a:r>
            <a:endParaRPr lang="en-US" sz="1400" b="1" i="0" baseline="0">
              <a:effectLst/>
            </a:endParaRPr>
          </a:p>
          <a:p>
            <a:pPr>
              <a:defRPr sz="1400"/>
            </a:pPr>
            <a:r>
              <a:rPr lang="en-US" sz="1200" b="1">
                <a:latin typeface="Arial" pitchFamily="34" charset="0"/>
                <a:cs typeface="Arial" pitchFamily="34" charset="0"/>
              </a:rPr>
              <a:t>Economically Active Population By Nationality &amp; Sector 2011 </a:t>
            </a:r>
            <a:endParaRPr lang="en-US" sz="1200">
              <a:latin typeface="Arial" pitchFamily="34" charset="0"/>
              <a:cs typeface="Arial" pitchFamily="34" charset="0"/>
            </a:endParaRPr>
          </a:p>
        </c:rich>
      </c:tx>
      <c:overlay val="0"/>
    </c:title>
    <c:autoTitleDeleted val="0"/>
    <c:plotArea>
      <c:layout>
        <c:manualLayout>
          <c:layoutTarget val="inner"/>
          <c:xMode val="edge"/>
          <c:yMode val="edge"/>
          <c:x val="0.42410632072630272"/>
          <c:y val="0.18969673508384674"/>
          <c:w val="0.53453444344047163"/>
          <c:h val="0.70752759200079074"/>
        </c:manualLayout>
      </c:layout>
      <c:barChart>
        <c:barDir val="bar"/>
        <c:grouping val="stacked"/>
        <c:varyColors val="0"/>
        <c:ser>
          <c:idx val="0"/>
          <c:order val="0"/>
          <c:tx>
            <c:strRef>
              <c:f>'22'!$B$20</c:f>
              <c:strCache>
                <c:ptCount val="1"/>
                <c:pt idx="0">
                  <c:v>القطريون Qataris</c:v>
                </c:pt>
              </c:strCache>
            </c:strRef>
          </c:tx>
          <c:spPr>
            <a:solidFill>
              <a:srgbClr val="993366"/>
            </a:solidFill>
          </c:spPr>
          <c:invertIfNegative val="0"/>
          <c:cat>
            <c:strRef>
              <c:f>'22'!$A$21:$A$25</c:f>
              <c:strCache>
                <c:ptCount val="5"/>
                <c:pt idx="0">
                  <c:v>مختلط  Mixed </c:v>
                </c:pt>
                <c:pt idx="1">
                  <c:v>مؤسسة / شركة حكومية  Government Company/ Corporation  </c:v>
                </c:pt>
                <c:pt idx="2">
                  <c:v>إدارة حكومية  Government Department </c:v>
                </c:pt>
                <c:pt idx="3">
                  <c:v>منزلي Domestic</c:v>
                </c:pt>
                <c:pt idx="4">
                  <c:v>خاص  Private </c:v>
                </c:pt>
              </c:strCache>
            </c:strRef>
          </c:cat>
          <c:val>
            <c:numRef>
              <c:f>'22'!$B$21:$B$25</c:f>
              <c:numCache>
                <c:formatCode>#,##0_ ;\-#,##0\ </c:formatCode>
                <c:ptCount val="5"/>
                <c:pt idx="0">
                  <c:v>4134</c:v>
                </c:pt>
                <c:pt idx="1">
                  <c:v>9017</c:v>
                </c:pt>
                <c:pt idx="2">
                  <c:v>55170</c:v>
                </c:pt>
                <c:pt idx="3">
                  <c:v>0</c:v>
                </c:pt>
                <c:pt idx="4">
                  <c:v>6279</c:v>
                </c:pt>
              </c:numCache>
            </c:numRef>
          </c:val>
        </c:ser>
        <c:ser>
          <c:idx val="1"/>
          <c:order val="1"/>
          <c:tx>
            <c:strRef>
              <c:f>'22'!$C$20</c:f>
              <c:strCache>
                <c:ptCount val="1"/>
                <c:pt idx="0">
                  <c:v>غير القطريبن Non-Qataris</c:v>
                </c:pt>
              </c:strCache>
            </c:strRef>
          </c:tx>
          <c:spPr>
            <a:solidFill>
              <a:schemeClr val="bg1">
                <a:lumMod val="75000"/>
              </a:schemeClr>
            </a:solidFill>
          </c:spPr>
          <c:invertIfNegative val="0"/>
          <c:cat>
            <c:strRef>
              <c:f>'22'!$A$21:$A$25</c:f>
              <c:strCache>
                <c:ptCount val="5"/>
                <c:pt idx="0">
                  <c:v>مختلط  Mixed </c:v>
                </c:pt>
                <c:pt idx="1">
                  <c:v>مؤسسة / شركة حكومية  Government Company/ Corporation  </c:v>
                </c:pt>
                <c:pt idx="2">
                  <c:v>إدارة حكومية  Government Department </c:v>
                </c:pt>
                <c:pt idx="3">
                  <c:v>منزلي Domestic</c:v>
                </c:pt>
                <c:pt idx="4">
                  <c:v>خاص  Private </c:v>
                </c:pt>
              </c:strCache>
            </c:strRef>
          </c:cat>
          <c:val>
            <c:numRef>
              <c:f>'22'!$C$21:$C$25</c:f>
              <c:numCache>
                <c:formatCode>#,##0_ ;\-#,##0\ </c:formatCode>
                <c:ptCount val="5"/>
                <c:pt idx="0">
                  <c:v>34693</c:v>
                </c:pt>
                <c:pt idx="1">
                  <c:v>35375</c:v>
                </c:pt>
                <c:pt idx="2">
                  <c:v>46395</c:v>
                </c:pt>
                <c:pt idx="3">
                  <c:v>131515</c:v>
                </c:pt>
                <c:pt idx="4">
                  <c:v>946374</c:v>
                </c:pt>
              </c:numCache>
            </c:numRef>
          </c:val>
        </c:ser>
        <c:dLbls>
          <c:showLegendKey val="0"/>
          <c:showVal val="0"/>
          <c:showCatName val="0"/>
          <c:showSerName val="0"/>
          <c:showPercent val="0"/>
          <c:showBubbleSize val="0"/>
        </c:dLbls>
        <c:gapWidth val="55"/>
        <c:overlap val="100"/>
        <c:axId val="162262016"/>
        <c:axId val="166753024"/>
      </c:barChart>
      <c:catAx>
        <c:axId val="162262016"/>
        <c:scaling>
          <c:orientation val="minMax"/>
        </c:scaling>
        <c:delete val="0"/>
        <c:axPos val="l"/>
        <c:majorGridlines>
          <c:spPr>
            <a:ln w="19050">
              <a:solidFill>
                <a:schemeClr val="bg1">
                  <a:lumMod val="85000"/>
                </a:schemeClr>
              </a:solidFill>
            </a:ln>
          </c:spPr>
        </c:majorGridlines>
        <c:majorTickMark val="none"/>
        <c:minorTickMark val="none"/>
        <c:tickLblPos val="nextTo"/>
        <c:txPr>
          <a:bodyPr/>
          <a:lstStyle/>
          <a:p>
            <a:pPr>
              <a:defRPr sz="1200">
                <a:latin typeface="Arial" pitchFamily="34" charset="0"/>
                <a:cs typeface="Arial" pitchFamily="34" charset="0"/>
              </a:defRPr>
            </a:pPr>
            <a:endParaRPr lang="en-US"/>
          </a:p>
        </c:txPr>
        <c:crossAx val="166753024"/>
        <c:crosses val="autoZero"/>
        <c:auto val="1"/>
        <c:lblAlgn val="ctr"/>
        <c:lblOffset val="100"/>
        <c:noMultiLvlLbl val="0"/>
      </c:catAx>
      <c:valAx>
        <c:axId val="166753024"/>
        <c:scaling>
          <c:orientation val="minMax"/>
        </c:scaling>
        <c:delete val="0"/>
        <c:axPos val="b"/>
        <c:majorGridlines>
          <c:spPr>
            <a:ln w="19050">
              <a:solidFill>
                <a:schemeClr val="bg1">
                  <a:lumMod val="85000"/>
                </a:schemeClr>
              </a:solidFill>
            </a:ln>
          </c:spPr>
        </c:majorGridlines>
        <c:numFmt formatCode="#,##0_ ;\-#,##0\ " sourceLinked="1"/>
        <c:majorTickMark val="out"/>
        <c:minorTickMark val="none"/>
        <c:tickLblPos val="nextTo"/>
        <c:txPr>
          <a:bodyPr/>
          <a:lstStyle/>
          <a:p>
            <a:pPr>
              <a:defRPr sz="1000">
                <a:latin typeface="Arial" pitchFamily="34" charset="0"/>
                <a:cs typeface="Arial" pitchFamily="34" charset="0"/>
              </a:defRPr>
            </a:pPr>
            <a:endParaRPr lang="en-US"/>
          </a:p>
        </c:txPr>
        <c:crossAx val="162262016"/>
        <c:crosses val="autoZero"/>
        <c:crossBetween val="between"/>
        <c:dispUnits>
          <c:builtInUnit val="thousands"/>
          <c:dispUnitsLbl>
            <c:layout>
              <c:manualLayout>
                <c:xMode val="edge"/>
                <c:yMode val="edge"/>
                <c:x val="0.62981562755475473"/>
                <c:y val="0.9579705465687105"/>
              </c:manualLayout>
            </c:layout>
            <c:tx>
              <c:rich>
                <a:bodyPr/>
                <a:lstStyle/>
                <a:p>
                  <a:pPr>
                    <a:defRPr b="1">
                      <a:cs typeface="+mn-cs"/>
                    </a:defRPr>
                  </a:pPr>
                  <a:r>
                    <a:rPr lang="en-US" b="1">
                      <a:latin typeface="Arial" pitchFamily="34" charset="0"/>
                      <a:cs typeface="+mn-cs"/>
                    </a:rPr>
                    <a:t>Thousands</a:t>
                  </a:r>
                  <a:r>
                    <a:rPr lang="ar-QA" b="1">
                      <a:cs typeface="+mn-cs"/>
                    </a:rPr>
                    <a:t>بالألف</a:t>
                  </a:r>
                  <a:r>
                    <a:rPr lang="ar-QA" b="1" baseline="0">
                      <a:cs typeface="+mn-cs"/>
                    </a:rPr>
                    <a:t> </a:t>
                  </a:r>
                  <a:endParaRPr lang="en-US" b="1">
                    <a:cs typeface="+mn-cs"/>
                  </a:endParaRPr>
                </a:p>
              </c:rich>
            </c:tx>
          </c:dispUnitsLbl>
        </c:dispUnits>
      </c:valAx>
    </c:plotArea>
    <c:legend>
      <c:legendPos val="r"/>
      <c:layout>
        <c:manualLayout>
          <c:xMode val="edge"/>
          <c:yMode val="edge"/>
          <c:x val="0.56430403166817589"/>
          <c:y val="0.13546980529107541"/>
          <c:w val="0.39881072243018878"/>
          <c:h val="5.683227358086515E-2"/>
        </c:manualLayout>
      </c:layout>
      <c:overlay val="0"/>
      <c:txPr>
        <a:bodyPr/>
        <a:lstStyle/>
        <a:p>
          <a:pPr>
            <a:defRPr sz="1200">
              <a:latin typeface="Arial" pitchFamily="34" charset="0"/>
              <a:cs typeface="Arial" pitchFamily="34" charset="0"/>
            </a:defRPr>
          </a:pPr>
          <a:endParaRPr lang="en-US"/>
        </a:p>
      </c:txPr>
    </c:legend>
    <c:plotVisOnly val="1"/>
    <c:dispBlanksAs val="gap"/>
    <c:showDLblsOverMax val="0"/>
  </c:chart>
  <c:spPr>
    <a:ln>
      <a:noFill/>
    </a:ln>
  </c:spPr>
  <c:userShapes r:id="rId1"/>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a:cs typeface="+mn-cs"/>
              </a:defRPr>
            </a:pPr>
            <a:r>
              <a:rPr lang="ar-QA" sz="1400">
                <a:cs typeface="+mn-cs"/>
              </a:rPr>
              <a:t>متوسط الأجر الشهري</a:t>
            </a:r>
            <a:r>
              <a:rPr lang="ar-QA" sz="1400" b="1" i="0" u="none" strike="noStrike" baseline="0">
                <a:effectLst/>
                <a:cs typeface="+mn-cs"/>
              </a:rPr>
              <a:t>(بالريال القطري)</a:t>
            </a:r>
            <a:r>
              <a:rPr lang="en-US" sz="1400" b="1" i="0" u="none" strike="noStrike" baseline="0">
                <a:effectLst/>
                <a:cs typeface="+mn-cs"/>
              </a:rPr>
              <a:t> </a:t>
            </a:r>
            <a:r>
              <a:rPr lang="ar-QA" sz="1400" baseline="0">
                <a:cs typeface="+mn-cs"/>
              </a:rPr>
              <a:t> للمشتغلين بأجر </a:t>
            </a:r>
            <a:r>
              <a:rPr lang="ar-QA" sz="1400">
                <a:cs typeface="+mn-cs"/>
              </a:rPr>
              <a:t>حسب النوع والمهنة 2011</a:t>
            </a:r>
            <a:endParaRPr lang="en-US" sz="1400">
              <a:latin typeface="Arial" pitchFamily="34" charset="0"/>
              <a:cs typeface="Arial" pitchFamily="34" charset="0"/>
            </a:endParaRPr>
          </a:p>
          <a:p>
            <a:pPr>
              <a:defRPr sz="1200">
                <a:cs typeface="+mn-cs"/>
              </a:defRPr>
            </a:pPr>
            <a:r>
              <a:rPr lang="en-US" sz="1200" b="1">
                <a:latin typeface="Arial" pitchFamily="34" charset="0"/>
                <a:cs typeface="Arial" pitchFamily="34" charset="0"/>
              </a:rPr>
              <a:t>Monthly Average Wage (Q.R.) For Workers In Paid Employment By Gender &amp; Occupation, 2011</a:t>
            </a:r>
            <a:endParaRPr lang="en-US" sz="1200">
              <a:latin typeface="Arial" pitchFamily="34" charset="0"/>
              <a:cs typeface="Arial" pitchFamily="34" charset="0"/>
            </a:endParaRPr>
          </a:p>
        </c:rich>
      </c:tx>
      <c:overlay val="0"/>
    </c:title>
    <c:autoTitleDeleted val="0"/>
    <c:plotArea>
      <c:layout>
        <c:manualLayout>
          <c:layoutTarget val="inner"/>
          <c:xMode val="edge"/>
          <c:yMode val="edge"/>
          <c:x val="5.3587410180284852E-2"/>
          <c:y val="0.17468998122096671"/>
          <c:w val="0.9194416118067209"/>
          <c:h val="0.6240043817744535"/>
        </c:manualLayout>
      </c:layout>
      <c:barChart>
        <c:barDir val="col"/>
        <c:grouping val="clustered"/>
        <c:varyColors val="0"/>
        <c:ser>
          <c:idx val="0"/>
          <c:order val="0"/>
          <c:tx>
            <c:strRef>
              <c:f>'23'!$B$20</c:f>
              <c:strCache>
                <c:ptCount val="1"/>
                <c:pt idx="0">
                  <c:v>ذكور Male</c:v>
                </c:pt>
              </c:strCache>
            </c:strRef>
          </c:tx>
          <c:invertIfNegative val="0"/>
          <c:cat>
            <c:strRef>
              <c:f>'23'!$A$21:$A$29</c:f>
              <c:strCache>
                <c:ptCount val="9"/>
                <c:pt idx="0">
                  <c:v>مشغلو الالات والمعدات
Plant And Machine</c:v>
                </c:pt>
                <c:pt idx="1">
                  <c:v>العمال المهرة في الزراعة وصيدالاسماك
Agricultural And Fishery Workers</c:v>
                </c:pt>
                <c:pt idx="2">
                  <c:v>المهن العادية
Elementary Occupations</c:v>
                </c:pt>
                <c:pt idx="3">
                  <c:v>العاملون في الحرف
Craft  Workers</c:v>
                </c:pt>
                <c:pt idx="4">
                  <c:v>العاملون في الخدمات والباعة
Service Workers And Shop</c:v>
                </c:pt>
                <c:pt idx="5">
                  <c:v>الكتبة Clerks</c:v>
                </c:pt>
                <c:pt idx="6">
                  <c:v>الفنيون Technicians </c:v>
                </c:pt>
                <c:pt idx="7">
                  <c:v>الاختصاصيون Professionals</c:v>
                </c:pt>
                <c:pt idx="8">
                  <c:v>المديرون     Managers</c:v>
                </c:pt>
              </c:strCache>
            </c:strRef>
          </c:cat>
          <c:val>
            <c:numRef>
              <c:f>'23'!$B$21:$B$29</c:f>
              <c:numCache>
                <c:formatCode>General</c:formatCode>
                <c:ptCount val="9"/>
                <c:pt idx="0">
                  <c:v>3068</c:v>
                </c:pt>
                <c:pt idx="1">
                  <c:v>3322</c:v>
                </c:pt>
                <c:pt idx="2">
                  <c:v>3575</c:v>
                </c:pt>
                <c:pt idx="3">
                  <c:v>4062</c:v>
                </c:pt>
                <c:pt idx="4">
                  <c:v>6662</c:v>
                </c:pt>
                <c:pt idx="5">
                  <c:v>12683</c:v>
                </c:pt>
                <c:pt idx="6">
                  <c:v>16917</c:v>
                </c:pt>
                <c:pt idx="7">
                  <c:v>19888</c:v>
                </c:pt>
                <c:pt idx="8">
                  <c:v>30240</c:v>
                </c:pt>
              </c:numCache>
            </c:numRef>
          </c:val>
        </c:ser>
        <c:ser>
          <c:idx val="1"/>
          <c:order val="1"/>
          <c:tx>
            <c:strRef>
              <c:f>'23'!$C$20</c:f>
              <c:strCache>
                <c:ptCount val="1"/>
                <c:pt idx="0">
                  <c:v>إناث Female</c:v>
                </c:pt>
              </c:strCache>
            </c:strRef>
          </c:tx>
          <c:invertIfNegative val="0"/>
          <c:cat>
            <c:strRef>
              <c:f>'23'!$A$21:$A$29</c:f>
              <c:strCache>
                <c:ptCount val="9"/>
                <c:pt idx="0">
                  <c:v>مشغلو الالات والمعدات
Plant And Machine</c:v>
                </c:pt>
                <c:pt idx="1">
                  <c:v>العمال المهرة في الزراعة وصيدالاسماك
Agricultural And Fishery Workers</c:v>
                </c:pt>
                <c:pt idx="2">
                  <c:v>المهن العادية
Elementary Occupations</c:v>
                </c:pt>
                <c:pt idx="3">
                  <c:v>العاملون في الحرف
Craft  Workers</c:v>
                </c:pt>
                <c:pt idx="4">
                  <c:v>العاملون في الخدمات والباعة
Service Workers And Shop</c:v>
                </c:pt>
                <c:pt idx="5">
                  <c:v>الكتبة Clerks</c:v>
                </c:pt>
                <c:pt idx="6">
                  <c:v>الفنيون Technicians </c:v>
                </c:pt>
                <c:pt idx="7">
                  <c:v>الاختصاصيون Professionals</c:v>
                </c:pt>
                <c:pt idx="8">
                  <c:v>المديرون     Managers</c:v>
                </c:pt>
              </c:strCache>
            </c:strRef>
          </c:cat>
          <c:val>
            <c:numRef>
              <c:f>'23'!$C$21:$C$29</c:f>
              <c:numCache>
                <c:formatCode>General</c:formatCode>
                <c:ptCount val="9"/>
                <c:pt idx="0">
                  <c:v>2456</c:v>
                </c:pt>
                <c:pt idx="1">
                  <c:v>0</c:v>
                </c:pt>
                <c:pt idx="2">
                  <c:v>2434</c:v>
                </c:pt>
                <c:pt idx="3">
                  <c:v>3250</c:v>
                </c:pt>
                <c:pt idx="4">
                  <c:v>3719</c:v>
                </c:pt>
                <c:pt idx="5">
                  <c:v>10162</c:v>
                </c:pt>
                <c:pt idx="6">
                  <c:v>11552</c:v>
                </c:pt>
                <c:pt idx="7">
                  <c:v>14959</c:v>
                </c:pt>
                <c:pt idx="8">
                  <c:v>24465</c:v>
                </c:pt>
              </c:numCache>
            </c:numRef>
          </c:val>
        </c:ser>
        <c:dLbls>
          <c:showLegendKey val="0"/>
          <c:showVal val="0"/>
          <c:showCatName val="0"/>
          <c:showSerName val="0"/>
          <c:showPercent val="0"/>
          <c:showBubbleSize val="0"/>
        </c:dLbls>
        <c:gapWidth val="150"/>
        <c:axId val="169052800"/>
        <c:axId val="169054976"/>
      </c:barChart>
      <c:catAx>
        <c:axId val="169052800"/>
        <c:scaling>
          <c:orientation val="minMax"/>
        </c:scaling>
        <c:delete val="0"/>
        <c:axPos val="b"/>
        <c:majorGridlines>
          <c:spPr>
            <a:ln w="19050">
              <a:solidFill>
                <a:schemeClr val="bg1">
                  <a:lumMod val="85000"/>
                </a:schemeClr>
              </a:solidFill>
            </a:ln>
          </c:spPr>
        </c:majorGridlines>
        <c:title>
          <c:tx>
            <c:rich>
              <a:bodyPr/>
              <a:lstStyle/>
              <a:p>
                <a:pPr>
                  <a:defRPr/>
                </a:pPr>
                <a:r>
                  <a:rPr lang="en-US"/>
                  <a:t>Occupation</a:t>
                </a:r>
                <a:r>
                  <a:rPr lang="ar-QA"/>
                  <a:t>المهنة </a:t>
                </a:r>
                <a:endParaRPr lang="en-US"/>
              </a:p>
            </c:rich>
          </c:tx>
          <c:layout>
            <c:manualLayout>
              <c:xMode val="edge"/>
              <c:yMode val="edge"/>
              <c:x val="0.46666881803708982"/>
              <c:y val="0.93161631469706452"/>
            </c:manualLayout>
          </c:layout>
          <c:overlay val="0"/>
        </c:title>
        <c:majorTickMark val="none"/>
        <c:minorTickMark val="none"/>
        <c:tickLblPos val="nextTo"/>
        <c:txPr>
          <a:bodyPr/>
          <a:lstStyle/>
          <a:p>
            <a:pPr>
              <a:defRPr sz="900" b="1">
                <a:latin typeface="Arial" pitchFamily="34" charset="0"/>
                <a:cs typeface="Arial" pitchFamily="34" charset="0"/>
              </a:defRPr>
            </a:pPr>
            <a:endParaRPr lang="en-US"/>
          </a:p>
        </c:txPr>
        <c:crossAx val="169054976"/>
        <c:crosses val="autoZero"/>
        <c:auto val="1"/>
        <c:lblAlgn val="ctr"/>
        <c:lblOffset val="100"/>
        <c:noMultiLvlLbl val="0"/>
      </c:catAx>
      <c:valAx>
        <c:axId val="169054976"/>
        <c:scaling>
          <c:orientation val="minMax"/>
        </c:scaling>
        <c:delete val="0"/>
        <c:axPos val="l"/>
        <c:majorGridlines>
          <c:spPr>
            <a:ln w="19050">
              <a:solidFill>
                <a:schemeClr val="bg1">
                  <a:lumMod val="85000"/>
                </a:schemeClr>
              </a:solidFill>
            </a:ln>
          </c:spPr>
        </c:majorGridlines>
        <c:numFmt formatCode="#,##0" sourceLinked="0"/>
        <c:majorTickMark val="none"/>
        <c:minorTickMark val="none"/>
        <c:tickLblPos val="nextTo"/>
        <c:txPr>
          <a:bodyPr/>
          <a:lstStyle/>
          <a:p>
            <a:pPr>
              <a:defRPr>
                <a:latin typeface="Arial" pitchFamily="34" charset="0"/>
                <a:cs typeface="Arial" pitchFamily="34" charset="0"/>
              </a:defRPr>
            </a:pPr>
            <a:endParaRPr lang="en-US"/>
          </a:p>
        </c:txPr>
        <c:crossAx val="169052800"/>
        <c:crosses val="autoZero"/>
        <c:crossBetween val="between"/>
        <c:dispUnits>
          <c:builtInUnit val="thousands"/>
          <c:dispUnitsLbl>
            <c:layout>
              <c:manualLayout>
                <c:xMode val="edge"/>
                <c:yMode val="edge"/>
                <c:x val="1.4071253388408415E-2"/>
                <c:y val="0.10356027410799599"/>
              </c:manualLayout>
            </c:layout>
            <c:tx>
              <c:rich>
                <a:bodyPr rot="0" vert="horz"/>
                <a:lstStyle/>
                <a:p>
                  <a:pPr>
                    <a:defRPr/>
                  </a:pPr>
                  <a:r>
                    <a:rPr lang="ar-QA"/>
                    <a:t>بالألف</a:t>
                  </a:r>
                </a:p>
                <a:p>
                  <a:pPr>
                    <a:defRPr/>
                  </a:pPr>
                  <a:r>
                    <a:rPr lang="en-US"/>
                    <a:t>Thousands</a:t>
                  </a:r>
                </a:p>
              </c:rich>
            </c:tx>
          </c:dispUnitsLbl>
        </c:dispUnits>
      </c:valAx>
    </c:plotArea>
    <c:legend>
      <c:legendPos val="r"/>
      <c:layout>
        <c:manualLayout>
          <c:xMode val="edge"/>
          <c:yMode val="edge"/>
          <c:x val="0.76298244481734856"/>
          <c:y val="0.12164926036965062"/>
          <c:w val="0.21692407813777423"/>
          <c:h val="5.1014891444008933E-2"/>
        </c:manualLayout>
      </c:layout>
      <c:overlay val="0"/>
      <c:txPr>
        <a:bodyPr/>
        <a:lstStyle/>
        <a:p>
          <a:pPr>
            <a:defRPr sz="1200" b="0">
              <a:latin typeface="Arial" pitchFamily="34" charset="0"/>
              <a:cs typeface="Arial" pitchFamily="34" charset="0"/>
            </a:defRPr>
          </a:pPr>
          <a:endParaRPr lang="en-US"/>
        </a:p>
      </c:txPr>
    </c:legend>
    <c:plotVisOnly val="1"/>
    <c:dispBlanksAs val="gap"/>
    <c:showDLblsOverMax val="0"/>
  </c:chart>
  <c:spPr>
    <a:ln>
      <a:noFill/>
    </a:ln>
  </c:spPr>
  <c:userShapes r:id="rId1"/>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a:cs typeface="+mn-cs"/>
              </a:defRPr>
            </a:pPr>
            <a:r>
              <a:rPr lang="ar-QA" sz="1400" b="1" i="0" baseline="0">
                <a:effectLst/>
                <a:cs typeface="+mn-cs"/>
              </a:rPr>
              <a:t>متوسط الأجر الشهري(بالريال القطري)</a:t>
            </a:r>
            <a:r>
              <a:rPr lang="en-US" sz="1400" b="1" i="0" baseline="0">
                <a:effectLst/>
                <a:cs typeface="+mn-cs"/>
              </a:rPr>
              <a:t> </a:t>
            </a:r>
            <a:r>
              <a:rPr lang="ar-QA" sz="1400" b="1" i="0" baseline="0">
                <a:effectLst/>
                <a:cs typeface="+mn-cs"/>
              </a:rPr>
              <a:t> للمشتغلين بأجر حسب النوع والنشاط الاقتصادي 2011</a:t>
            </a:r>
            <a:endParaRPr lang="ar-QA" sz="1400">
              <a:effectLst/>
              <a:cs typeface="+mn-cs"/>
            </a:endParaRPr>
          </a:p>
          <a:p>
            <a:pPr>
              <a:defRPr sz="1400">
                <a:cs typeface="+mn-cs"/>
              </a:defRPr>
            </a:pPr>
            <a:r>
              <a:rPr lang="en-US" sz="1200" b="1">
                <a:latin typeface="Arial" pitchFamily="34" charset="0"/>
                <a:cs typeface="Arial" pitchFamily="34" charset="0"/>
              </a:rPr>
              <a:t>Monthly Average Wage (Q.R.) For Workers In Paid Employment By Gender &amp;  Economic Activity, 2011 </a:t>
            </a:r>
            <a:endParaRPr lang="en-US" sz="1200">
              <a:latin typeface="Arial" pitchFamily="34" charset="0"/>
              <a:cs typeface="Arial" pitchFamily="34" charset="0"/>
            </a:endParaRPr>
          </a:p>
        </c:rich>
      </c:tx>
      <c:overlay val="0"/>
    </c:title>
    <c:autoTitleDeleted val="0"/>
    <c:plotArea>
      <c:layout>
        <c:manualLayout>
          <c:layoutTarget val="inner"/>
          <c:xMode val="edge"/>
          <c:yMode val="edge"/>
          <c:x val="0.39357019921690289"/>
          <c:y val="0.15883899449807323"/>
          <c:w val="0.57458553848801763"/>
          <c:h val="0.75256976246170071"/>
        </c:manualLayout>
      </c:layout>
      <c:barChart>
        <c:barDir val="bar"/>
        <c:grouping val="clustered"/>
        <c:varyColors val="0"/>
        <c:ser>
          <c:idx val="0"/>
          <c:order val="0"/>
          <c:tx>
            <c:strRef>
              <c:f>'24'!$B$33:$B$33</c:f>
              <c:strCache>
                <c:ptCount val="1"/>
                <c:pt idx="0">
                  <c:v>ذكور Male</c:v>
                </c:pt>
              </c:strCache>
            </c:strRef>
          </c:tx>
          <c:invertIfNegative val="0"/>
          <c:cat>
            <c:strRef>
              <c:f>'24'!$A$34:$A$46</c:f>
              <c:strCache>
                <c:ptCount val="13"/>
                <c:pt idx="0">
                  <c:v>انشطة الاسر التي تخدم افرادا households Activities</c:v>
                </c:pt>
                <c:pt idx="1">
                  <c:v>اشطة الاقامة والطعام  Accommodation and food service activities</c:v>
                </c:pt>
                <c:pt idx="2">
                  <c:v>الخدمات الادارية Administrative service </c:v>
                </c:pt>
                <c:pt idx="3">
                  <c:v>التجارة  Trade</c:v>
                </c:pt>
                <c:pt idx="4">
                  <c:v>النقل والتخزين  Transportation and storage</c:v>
                </c:pt>
                <c:pt idx="5">
                  <c:v>الصناعة التحويلية  Manufacturing</c:v>
                </c:pt>
                <c:pt idx="6">
                  <c:v>التشييد  Construction</c:v>
                </c:pt>
                <c:pt idx="7">
                  <c:v>الانشطة العقارية Real estate activities</c:v>
                </c:pt>
                <c:pt idx="8">
                  <c:v>التعليم  Education</c:v>
                </c:pt>
                <c:pt idx="9">
                  <c:v>الادارة العامة  Public administration</c:v>
                </c:pt>
                <c:pt idx="10">
                  <c:v>الصحة والعمل الجماعي Human health and social work activities</c:v>
                </c:pt>
                <c:pt idx="11">
                  <c:v>التعدين واستغلال المحاجر Mining and quarrying</c:v>
                </c:pt>
                <c:pt idx="12">
                  <c:v>الانشطة المالية  Financial activities</c:v>
                </c:pt>
              </c:strCache>
            </c:strRef>
          </c:cat>
          <c:val>
            <c:numRef>
              <c:f>'24'!$B$34:$B$46</c:f>
              <c:numCache>
                <c:formatCode>General</c:formatCode>
                <c:ptCount val="13"/>
                <c:pt idx="0">
                  <c:v>2403</c:v>
                </c:pt>
                <c:pt idx="1">
                  <c:v>4669</c:v>
                </c:pt>
                <c:pt idx="2">
                  <c:v>6640</c:v>
                </c:pt>
                <c:pt idx="3">
                  <c:v>5329</c:v>
                </c:pt>
                <c:pt idx="4">
                  <c:v>7389</c:v>
                </c:pt>
                <c:pt idx="5">
                  <c:v>6537</c:v>
                </c:pt>
                <c:pt idx="6">
                  <c:v>4659</c:v>
                </c:pt>
                <c:pt idx="7">
                  <c:v>10682</c:v>
                </c:pt>
                <c:pt idx="8">
                  <c:v>15539</c:v>
                </c:pt>
                <c:pt idx="9">
                  <c:v>16386</c:v>
                </c:pt>
                <c:pt idx="10">
                  <c:v>16536</c:v>
                </c:pt>
                <c:pt idx="11">
                  <c:v>15110</c:v>
                </c:pt>
                <c:pt idx="12">
                  <c:v>17882</c:v>
                </c:pt>
              </c:numCache>
            </c:numRef>
          </c:val>
        </c:ser>
        <c:ser>
          <c:idx val="1"/>
          <c:order val="1"/>
          <c:tx>
            <c:strRef>
              <c:f>'24'!$C$33:$C$33</c:f>
              <c:strCache>
                <c:ptCount val="1"/>
                <c:pt idx="0">
                  <c:v>إناث Female</c:v>
                </c:pt>
              </c:strCache>
            </c:strRef>
          </c:tx>
          <c:invertIfNegative val="0"/>
          <c:cat>
            <c:strRef>
              <c:f>'24'!$A$34:$A$46</c:f>
              <c:strCache>
                <c:ptCount val="13"/>
                <c:pt idx="0">
                  <c:v>انشطة الاسر التي تخدم افرادا households Activities</c:v>
                </c:pt>
                <c:pt idx="1">
                  <c:v>اشطة الاقامة والطعام  Accommodation and food service activities</c:v>
                </c:pt>
                <c:pt idx="2">
                  <c:v>الخدمات الادارية Administrative service </c:v>
                </c:pt>
                <c:pt idx="3">
                  <c:v>التجارة  Trade</c:v>
                </c:pt>
                <c:pt idx="4">
                  <c:v>النقل والتخزين  Transportation and storage</c:v>
                </c:pt>
                <c:pt idx="5">
                  <c:v>الصناعة التحويلية  Manufacturing</c:v>
                </c:pt>
                <c:pt idx="6">
                  <c:v>التشييد  Construction</c:v>
                </c:pt>
                <c:pt idx="7">
                  <c:v>الانشطة العقارية Real estate activities</c:v>
                </c:pt>
                <c:pt idx="8">
                  <c:v>التعليم  Education</c:v>
                </c:pt>
                <c:pt idx="9">
                  <c:v>الادارة العامة  Public administration</c:v>
                </c:pt>
                <c:pt idx="10">
                  <c:v>الصحة والعمل الجماعي Human health and social work activities</c:v>
                </c:pt>
                <c:pt idx="11">
                  <c:v>التعدين واستغلال المحاجر Mining and quarrying</c:v>
                </c:pt>
                <c:pt idx="12">
                  <c:v>الانشطة المالية  Financial activities</c:v>
                </c:pt>
              </c:strCache>
            </c:strRef>
          </c:cat>
          <c:val>
            <c:numRef>
              <c:f>'24'!$C$34:$C$46</c:f>
              <c:numCache>
                <c:formatCode>General</c:formatCode>
                <c:ptCount val="13"/>
                <c:pt idx="0">
                  <c:v>2409</c:v>
                </c:pt>
                <c:pt idx="1">
                  <c:v>6602</c:v>
                </c:pt>
                <c:pt idx="2">
                  <c:v>7798</c:v>
                </c:pt>
                <c:pt idx="3">
                  <c:v>7738</c:v>
                </c:pt>
                <c:pt idx="4">
                  <c:v>8716</c:v>
                </c:pt>
                <c:pt idx="5">
                  <c:v>10217</c:v>
                </c:pt>
                <c:pt idx="6">
                  <c:v>10745</c:v>
                </c:pt>
                <c:pt idx="7">
                  <c:v>12208</c:v>
                </c:pt>
                <c:pt idx="8">
                  <c:v>12958</c:v>
                </c:pt>
                <c:pt idx="9">
                  <c:v>14417</c:v>
                </c:pt>
                <c:pt idx="10">
                  <c:v>13176</c:v>
                </c:pt>
                <c:pt idx="11">
                  <c:v>18237</c:v>
                </c:pt>
                <c:pt idx="12">
                  <c:v>13516</c:v>
                </c:pt>
              </c:numCache>
            </c:numRef>
          </c:val>
        </c:ser>
        <c:dLbls>
          <c:showLegendKey val="0"/>
          <c:showVal val="0"/>
          <c:showCatName val="0"/>
          <c:showSerName val="0"/>
          <c:showPercent val="0"/>
          <c:showBubbleSize val="0"/>
        </c:dLbls>
        <c:gapWidth val="150"/>
        <c:axId val="167685120"/>
        <c:axId val="167686912"/>
      </c:barChart>
      <c:catAx>
        <c:axId val="167685120"/>
        <c:scaling>
          <c:orientation val="minMax"/>
        </c:scaling>
        <c:delete val="0"/>
        <c:axPos val="l"/>
        <c:majorGridlines>
          <c:spPr>
            <a:ln w="19050">
              <a:solidFill>
                <a:schemeClr val="bg1">
                  <a:lumMod val="85000"/>
                </a:schemeClr>
              </a:solidFill>
            </a:ln>
          </c:spPr>
        </c:majorGridlines>
        <c:majorTickMark val="none"/>
        <c:minorTickMark val="none"/>
        <c:tickLblPos val="nextTo"/>
        <c:txPr>
          <a:bodyPr/>
          <a:lstStyle/>
          <a:p>
            <a:pPr>
              <a:defRPr>
                <a:latin typeface="Arial" pitchFamily="34" charset="0"/>
                <a:cs typeface="Arial" pitchFamily="34" charset="0"/>
              </a:defRPr>
            </a:pPr>
            <a:endParaRPr lang="en-US"/>
          </a:p>
        </c:txPr>
        <c:crossAx val="167686912"/>
        <c:crosses val="autoZero"/>
        <c:auto val="1"/>
        <c:lblAlgn val="ctr"/>
        <c:lblOffset val="100"/>
        <c:noMultiLvlLbl val="0"/>
      </c:catAx>
      <c:valAx>
        <c:axId val="167686912"/>
        <c:scaling>
          <c:orientation val="minMax"/>
        </c:scaling>
        <c:delete val="0"/>
        <c:axPos val="b"/>
        <c:majorGridlines>
          <c:spPr>
            <a:ln w="19050">
              <a:solidFill>
                <a:schemeClr val="bg1">
                  <a:lumMod val="85000"/>
                </a:schemeClr>
              </a:solidFill>
            </a:ln>
          </c:spPr>
        </c:majorGridlines>
        <c:numFmt formatCode="General" sourceLinked="1"/>
        <c:majorTickMark val="out"/>
        <c:minorTickMark val="none"/>
        <c:tickLblPos val="nextTo"/>
        <c:txPr>
          <a:bodyPr/>
          <a:lstStyle/>
          <a:p>
            <a:pPr>
              <a:defRPr sz="1000">
                <a:latin typeface="Arial" pitchFamily="34" charset="0"/>
                <a:cs typeface="Arial" pitchFamily="34" charset="0"/>
              </a:defRPr>
            </a:pPr>
            <a:endParaRPr lang="en-US"/>
          </a:p>
        </c:txPr>
        <c:crossAx val="167685120"/>
        <c:crosses val="autoZero"/>
        <c:crossBetween val="between"/>
        <c:dispUnits>
          <c:builtInUnit val="thousands"/>
          <c:dispUnitsLbl>
            <c:layout>
              <c:manualLayout>
                <c:xMode val="edge"/>
                <c:yMode val="edge"/>
                <c:x val="0.64889344262295245"/>
                <c:y val="0.95751062497940898"/>
              </c:manualLayout>
            </c:layout>
            <c:tx>
              <c:rich>
                <a:bodyPr/>
                <a:lstStyle/>
                <a:p>
                  <a:pPr>
                    <a:defRPr/>
                  </a:pPr>
                  <a:r>
                    <a:rPr lang="en-US"/>
                    <a:t>Thousands</a:t>
                  </a:r>
                  <a:r>
                    <a:rPr lang="ar-QA"/>
                    <a:t>بالألف </a:t>
                  </a:r>
                  <a:endParaRPr lang="en-US"/>
                </a:p>
              </c:rich>
            </c:tx>
          </c:dispUnitsLbl>
        </c:dispUnits>
      </c:valAx>
    </c:plotArea>
    <c:legend>
      <c:legendPos val="r"/>
      <c:layout>
        <c:manualLayout>
          <c:xMode val="edge"/>
          <c:yMode val="edge"/>
          <c:x val="0.68261681941396668"/>
          <c:y val="0.11585691694395961"/>
          <c:w val="0.27366733359149775"/>
          <c:h val="4.009587190722512E-2"/>
        </c:manualLayout>
      </c:layout>
      <c:overlay val="0"/>
      <c:txPr>
        <a:bodyPr/>
        <a:lstStyle/>
        <a:p>
          <a:pPr>
            <a:defRPr sz="1000" b="1">
              <a:latin typeface="Arial" pitchFamily="34" charset="0"/>
              <a:cs typeface="Arial" pitchFamily="34" charset="0"/>
            </a:defRPr>
          </a:pPr>
          <a:endParaRPr lang="en-US"/>
        </a:p>
      </c:txPr>
    </c:legend>
    <c:plotVisOnly val="1"/>
    <c:dispBlanksAs val="gap"/>
    <c:showDLblsOverMax val="0"/>
  </c:chart>
  <c:spPr>
    <a:ln>
      <a:noFill/>
    </a:ln>
  </c:spPr>
  <c:userShapes r:id="rId1"/>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a:cs typeface="+mn-cs"/>
              </a:defRPr>
            </a:pPr>
            <a:r>
              <a:rPr lang="ar-QA" sz="1400" b="1" i="0" baseline="0">
                <a:effectLst/>
                <a:cs typeface="+mn-cs"/>
              </a:rPr>
              <a:t>متوسط الأجر الشهري(بالريال القطري)</a:t>
            </a:r>
            <a:r>
              <a:rPr lang="en-US" sz="1400" b="1" i="0" baseline="0">
                <a:effectLst/>
                <a:cs typeface="+mn-cs"/>
              </a:rPr>
              <a:t> </a:t>
            </a:r>
            <a:r>
              <a:rPr lang="ar-QA" sz="1400" b="1" i="0" baseline="0">
                <a:effectLst/>
                <a:cs typeface="+mn-cs"/>
              </a:rPr>
              <a:t> للمشتغلين بأجر حسب النوع والحالة التعليمية 2011</a:t>
            </a:r>
            <a:endParaRPr lang="ar-QA" sz="1400">
              <a:effectLst/>
              <a:cs typeface="+mn-cs"/>
            </a:endParaRPr>
          </a:p>
          <a:p>
            <a:pPr>
              <a:defRPr sz="1400">
                <a:cs typeface="+mn-cs"/>
              </a:defRPr>
            </a:pPr>
            <a:r>
              <a:rPr lang="en-US" sz="1200" b="1">
                <a:latin typeface="Arial" pitchFamily="34" charset="0"/>
                <a:cs typeface="Arial" pitchFamily="34" charset="0"/>
              </a:rPr>
              <a:t>Monthly Average Wage (Q.R.) For Workers In Paid Employment By Gender &amp;  Educational Status , 2011 </a:t>
            </a:r>
            <a:endParaRPr lang="en-US" sz="1200">
              <a:latin typeface="Arial" pitchFamily="34" charset="0"/>
              <a:cs typeface="Arial" pitchFamily="34" charset="0"/>
            </a:endParaRPr>
          </a:p>
        </c:rich>
      </c:tx>
      <c:overlay val="0"/>
    </c:title>
    <c:autoTitleDeleted val="0"/>
    <c:plotArea>
      <c:layout>
        <c:manualLayout>
          <c:layoutTarget val="inner"/>
          <c:xMode val="edge"/>
          <c:yMode val="edge"/>
          <c:x val="6.1578998321931082E-2"/>
          <c:y val="0.167421671663427"/>
          <c:w val="0.89016350415214296"/>
          <c:h val="0.71697871709551231"/>
        </c:manualLayout>
      </c:layout>
      <c:barChart>
        <c:barDir val="col"/>
        <c:grouping val="clustered"/>
        <c:varyColors val="0"/>
        <c:ser>
          <c:idx val="0"/>
          <c:order val="0"/>
          <c:tx>
            <c:strRef>
              <c:f>'25'!$B$19</c:f>
              <c:strCache>
                <c:ptCount val="1"/>
                <c:pt idx="0">
                  <c:v>ذكور Male</c:v>
                </c:pt>
              </c:strCache>
            </c:strRef>
          </c:tx>
          <c:invertIfNegative val="0"/>
          <c:cat>
            <c:strRef>
              <c:f>'25'!$A$20:$A$26</c:f>
              <c:strCache>
                <c:ptCount val="7"/>
                <c:pt idx="0">
                  <c:v>أمي
Illiterate</c:v>
                </c:pt>
                <c:pt idx="1">
                  <c:v>يقرأ ويكتب
Read &amp; Write</c:v>
                </c:pt>
                <c:pt idx="2">
                  <c:v>ابتدائية
Primary</c:v>
                </c:pt>
                <c:pt idx="3">
                  <c:v>إعدادية
 Preparatory</c:v>
                </c:pt>
                <c:pt idx="4">
                  <c:v>ثانوية
.Secondary</c:v>
                </c:pt>
                <c:pt idx="5">
                  <c:v>دبلوم أقل من الجامعة
Pre.U. Diploma</c:v>
                </c:pt>
                <c:pt idx="6">
                  <c:v>جامعي فما فوق
University and above</c:v>
                </c:pt>
              </c:strCache>
            </c:strRef>
          </c:cat>
          <c:val>
            <c:numRef>
              <c:f>'25'!$B$20:$B$26</c:f>
              <c:numCache>
                <c:formatCode>#,##0_ ;\-#,##0\ </c:formatCode>
                <c:ptCount val="7"/>
                <c:pt idx="0">
                  <c:v>3025</c:v>
                </c:pt>
                <c:pt idx="1">
                  <c:v>3148</c:v>
                </c:pt>
                <c:pt idx="2">
                  <c:v>9533</c:v>
                </c:pt>
                <c:pt idx="3">
                  <c:v>5492</c:v>
                </c:pt>
                <c:pt idx="4">
                  <c:v>8276</c:v>
                </c:pt>
                <c:pt idx="5">
                  <c:v>13327</c:v>
                </c:pt>
                <c:pt idx="6">
                  <c:v>20013</c:v>
                </c:pt>
              </c:numCache>
            </c:numRef>
          </c:val>
        </c:ser>
        <c:ser>
          <c:idx val="1"/>
          <c:order val="1"/>
          <c:tx>
            <c:strRef>
              <c:f>'25'!$C$19</c:f>
              <c:strCache>
                <c:ptCount val="1"/>
                <c:pt idx="0">
                  <c:v>إناث Female</c:v>
                </c:pt>
              </c:strCache>
            </c:strRef>
          </c:tx>
          <c:invertIfNegative val="0"/>
          <c:cat>
            <c:strRef>
              <c:f>'25'!$A$20:$A$26</c:f>
              <c:strCache>
                <c:ptCount val="7"/>
                <c:pt idx="0">
                  <c:v>أمي
Illiterate</c:v>
                </c:pt>
                <c:pt idx="1">
                  <c:v>يقرأ ويكتب
Read &amp; Write</c:v>
                </c:pt>
                <c:pt idx="2">
                  <c:v>ابتدائية
Primary</c:v>
                </c:pt>
                <c:pt idx="3">
                  <c:v>إعدادية
 Preparatory</c:v>
                </c:pt>
                <c:pt idx="4">
                  <c:v>ثانوية
.Secondary</c:v>
                </c:pt>
                <c:pt idx="5">
                  <c:v>دبلوم أقل من الجامعة
Pre.U. Diploma</c:v>
                </c:pt>
                <c:pt idx="6">
                  <c:v>جامعي فما فوق
University and above</c:v>
                </c:pt>
              </c:strCache>
            </c:strRef>
          </c:cat>
          <c:val>
            <c:numRef>
              <c:f>'25'!$C$20:$C$26</c:f>
              <c:numCache>
                <c:formatCode>#,##0_ ;\-#,##0\ </c:formatCode>
                <c:ptCount val="7"/>
                <c:pt idx="0">
                  <c:v>2393</c:v>
                </c:pt>
                <c:pt idx="1">
                  <c:v>2352</c:v>
                </c:pt>
                <c:pt idx="2">
                  <c:v>0</c:v>
                </c:pt>
                <c:pt idx="3">
                  <c:v>4171</c:v>
                </c:pt>
                <c:pt idx="4">
                  <c:v>7223</c:v>
                </c:pt>
                <c:pt idx="5">
                  <c:v>9533</c:v>
                </c:pt>
                <c:pt idx="6">
                  <c:v>14835</c:v>
                </c:pt>
              </c:numCache>
            </c:numRef>
          </c:val>
        </c:ser>
        <c:dLbls>
          <c:showLegendKey val="0"/>
          <c:showVal val="0"/>
          <c:showCatName val="0"/>
          <c:showSerName val="0"/>
          <c:showPercent val="0"/>
          <c:showBubbleSize val="0"/>
        </c:dLbls>
        <c:gapWidth val="150"/>
        <c:axId val="170863616"/>
        <c:axId val="170869504"/>
      </c:barChart>
      <c:catAx>
        <c:axId val="170863616"/>
        <c:scaling>
          <c:orientation val="minMax"/>
        </c:scaling>
        <c:delete val="0"/>
        <c:axPos val="b"/>
        <c:majorGridlines>
          <c:spPr>
            <a:ln w="19050">
              <a:solidFill>
                <a:schemeClr val="bg1">
                  <a:lumMod val="85000"/>
                </a:schemeClr>
              </a:solidFill>
            </a:ln>
          </c:spPr>
        </c:majorGridlines>
        <c:majorTickMark val="none"/>
        <c:minorTickMark val="none"/>
        <c:tickLblPos val="nextTo"/>
        <c:txPr>
          <a:bodyPr/>
          <a:lstStyle/>
          <a:p>
            <a:pPr>
              <a:defRPr sz="900" b="1">
                <a:latin typeface="Arial" pitchFamily="34" charset="0"/>
                <a:cs typeface="Arial" pitchFamily="34" charset="0"/>
              </a:defRPr>
            </a:pPr>
            <a:endParaRPr lang="en-US"/>
          </a:p>
        </c:txPr>
        <c:crossAx val="170869504"/>
        <c:crosses val="autoZero"/>
        <c:auto val="1"/>
        <c:lblAlgn val="ctr"/>
        <c:lblOffset val="100"/>
        <c:noMultiLvlLbl val="0"/>
      </c:catAx>
      <c:valAx>
        <c:axId val="170869504"/>
        <c:scaling>
          <c:orientation val="minMax"/>
        </c:scaling>
        <c:delete val="0"/>
        <c:axPos val="l"/>
        <c:majorGridlines>
          <c:spPr>
            <a:ln w="19050">
              <a:solidFill>
                <a:schemeClr val="bg1">
                  <a:lumMod val="85000"/>
                </a:schemeClr>
              </a:solidFill>
            </a:ln>
          </c:spPr>
        </c:majorGridlines>
        <c:numFmt formatCode="#,##0" sourceLinked="0"/>
        <c:majorTickMark val="none"/>
        <c:minorTickMark val="none"/>
        <c:tickLblPos val="nextTo"/>
        <c:txPr>
          <a:bodyPr/>
          <a:lstStyle/>
          <a:p>
            <a:pPr>
              <a:defRPr>
                <a:latin typeface="Arial" pitchFamily="34" charset="0"/>
                <a:cs typeface="Arial" pitchFamily="34" charset="0"/>
              </a:defRPr>
            </a:pPr>
            <a:endParaRPr lang="en-US"/>
          </a:p>
        </c:txPr>
        <c:crossAx val="170863616"/>
        <c:crosses val="autoZero"/>
        <c:crossBetween val="between"/>
        <c:dispUnits>
          <c:builtInUnit val="thousands"/>
          <c:dispUnitsLbl>
            <c:layout>
              <c:manualLayout>
                <c:xMode val="edge"/>
                <c:yMode val="edge"/>
                <c:x val="1.6598360655737703E-2"/>
                <c:y val="0.1046601653872766"/>
              </c:manualLayout>
            </c:layout>
            <c:tx>
              <c:rich>
                <a:bodyPr rot="0" vert="horz"/>
                <a:lstStyle/>
                <a:p>
                  <a:pPr>
                    <a:defRPr/>
                  </a:pPr>
                  <a:r>
                    <a:rPr lang="ar-QA"/>
                    <a:t>بالألف</a:t>
                  </a:r>
                </a:p>
                <a:p>
                  <a:pPr>
                    <a:defRPr/>
                  </a:pPr>
                  <a:r>
                    <a:rPr lang="en-US"/>
                    <a:t>Thousands</a:t>
                  </a:r>
                </a:p>
              </c:rich>
            </c:tx>
          </c:dispUnitsLbl>
        </c:dispUnits>
      </c:valAx>
    </c:plotArea>
    <c:legend>
      <c:legendPos val="r"/>
      <c:layout>
        <c:manualLayout>
          <c:xMode val="edge"/>
          <c:yMode val="edge"/>
          <c:x val="0.65666053526096124"/>
          <c:y val="0.12631716798998452"/>
          <c:w val="0.29415913687018624"/>
          <c:h val="3.8003821698019996E-2"/>
        </c:manualLayout>
      </c:layout>
      <c:overlay val="0"/>
      <c:txPr>
        <a:bodyPr/>
        <a:lstStyle/>
        <a:p>
          <a:pPr>
            <a:defRPr sz="1200" b="0">
              <a:latin typeface="Arial" pitchFamily="34" charset="0"/>
              <a:cs typeface="Arial" pitchFamily="34" charset="0"/>
            </a:defRPr>
          </a:pPr>
          <a:endParaRPr lang="en-US"/>
        </a:p>
      </c:txPr>
    </c:legend>
    <c:plotVisOnly val="1"/>
    <c:dispBlanksAs val="gap"/>
    <c:showDLblsOverMax val="0"/>
  </c:chart>
  <c:spPr>
    <a:ln>
      <a:noFill/>
    </a:ln>
  </c:spPr>
  <c:userShapes r:id="rId1"/>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a:pPr>
            <a:r>
              <a:rPr lang="ar-QA" sz="1400"/>
              <a:t>المتعطلون(15+)</a:t>
            </a:r>
            <a:r>
              <a:rPr lang="ar-QA" sz="1400" baseline="0"/>
              <a:t> حسب الجنسية والحالة التعليمية 2011</a:t>
            </a:r>
          </a:p>
          <a:p>
            <a:pPr>
              <a:defRPr sz="1200"/>
            </a:pPr>
            <a:r>
              <a:rPr lang="en-US" sz="1200" b="1">
                <a:latin typeface="Arial" pitchFamily="34" charset="0"/>
                <a:cs typeface="Arial" pitchFamily="34" charset="0"/>
              </a:rPr>
              <a:t>Unemployment (15+) By Sex &amp; Age Groups, 2011</a:t>
            </a:r>
            <a:endParaRPr lang="en-US" sz="1200">
              <a:latin typeface="Arial" pitchFamily="34" charset="0"/>
              <a:cs typeface="Arial" pitchFamily="34" charset="0"/>
            </a:endParaRPr>
          </a:p>
        </c:rich>
      </c:tx>
      <c:overlay val="0"/>
    </c:title>
    <c:autoTitleDeleted val="0"/>
    <c:plotArea>
      <c:layout>
        <c:manualLayout>
          <c:layoutTarget val="inner"/>
          <c:xMode val="edge"/>
          <c:yMode val="edge"/>
          <c:x val="7.4885009250892823E-2"/>
          <c:y val="0.18363506078476591"/>
          <c:w val="0.89503377651564042"/>
          <c:h val="0.68174859157249745"/>
        </c:manualLayout>
      </c:layout>
      <c:barChart>
        <c:barDir val="col"/>
        <c:grouping val="clustered"/>
        <c:varyColors val="0"/>
        <c:ser>
          <c:idx val="0"/>
          <c:order val="0"/>
          <c:tx>
            <c:strRef>
              <c:f>'32'!$B$21</c:f>
              <c:strCache>
                <c:ptCount val="1"/>
                <c:pt idx="0">
                  <c:v>القطريون Qataris</c:v>
                </c:pt>
              </c:strCache>
            </c:strRef>
          </c:tx>
          <c:spPr>
            <a:solidFill>
              <a:srgbClr val="993366"/>
            </a:solidFill>
          </c:spPr>
          <c:invertIfNegative val="0"/>
          <c:cat>
            <c:strRef>
              <c:f>'32'!$A$22:$A$28</c:f>
              <c:strCache>
                <c:ptCount val="7"/>
                <c:pt idx="0">
                  <c:v>أمي 
Illiterate</c:v>
                </c:pt>
                <c:pt idx="1">
                  <c:v>يقرأ ويكتب
Read &amp; Write</c:v>
                </c:pt>
                <c:pt idx="2">
                  <c:v>ابتدائية 
Primary</c:v>
                </c:pt>
                <c:pt idx="3">
                  <c:v>إعدادية
Preparatory</c:v>
                </c:pt>
                <c:pt idx="4">
                  <c:v>ثانوية 
Secondary</c:v>
                </c:pt>
                <c:pt idx="5">
                  <c:v>دبلوم
Diploma</c:v>
                </c:pt>
                <c:pt idx="6">
                  <c:v>جامعي فما فوق
University and above</c:v>
                </c:pt>
              </c:strCache>
            </c:strRef>
          </c:cat>
          <c:val>
            <c:numRef>
              <c:f>'32'!$B$22:$B$28</c:f>
              <c:numCache>
                <c:formatCode>#,##0_ ;\-#,##0\ </c:formatCode>
                <c:ptCount val="7"/>
                <c:pt idx="0">
                  <c:v>16</c:v>
                </c:pt>
                <c:pt idx="1">
                  <c:v>159</c:v>
                </c:pt>
                <c:pt idx="2">
                  <c:v>689</c:v>
                </c:pt>
                <c:pt idx="3">
                  <c:v>641</c:v>
                </c:pt>
                <c:pt idx="4">
                  <c:v>1027</c:v>
                </c:pt>
                <c:pt idx="5">
                  <c:v>64</c:v>
                </c:pt>
                <c:pt idx="6">
                  <c:v>441</c:v>
                </c:pt>
              </c:numCache>
            </c:numRef>
          </c:val>
        </c:ser>
        <c:ser>
          <c:idx val="1"/>
          <c:order val="1"/>
          <c:tx>
            <c:strRef>
              <c:f>'32'!$C$21</c:f>
              <c:strCache>
                <c:ptCount val="1"/>
                <c:pt idx="0">
                  <c:v>غير القطريين Non-Qataris</c:v>
                </c:pt>
              </c:strCache>
            </c:strRef>
          </c:tx>
          <c:spPr>
            <a:solidFill>
              <a:schemeClr val="bg1">
                <a:lumMod val="65000"/>
              </a:schemeClr>
            </a:solidFill>
          </c:spPr>
          <c:invertIfNegative val="0"/>
          <c:cat>
            <c:strRef>
              <c:f>'32'!$A$22:$A$28</c:f>
              <c:strCache>
                <c:ptCount val="7"/>
                <c:pt idx="0">
                  <c:v>أمي 
Illiterate</c:v>
                </c:pt>
                <c:pt idx="1">
                  <c:v>يقرأ ويكتب
Read &amp; Write</c:v>
                </c:pt>
                <c:pt idx="2">
                  <c:v>ابتدائية 
Primary</c:v>
                </c:pt>
                <c:pt idx="3">
                  <c:v>إعدادية
Preparatory</c:v>
                </c:pt>
                <c:pt idx="4">
                  <c:v>ثانوية 
Secondary</c:v>
                </c:pt>
                <c:pt idx="5">
                  <c:v>دبلوم
Diploma</c:v>
                </c:pt>
                <c:pt idx="6">
                  <c:v>جامعي فما فوق
University and above</c:v>
                </c:pt>
              </c:strCache>
            </c:strRef>
          </c:cat>
          <c:val>
            <c:numRef>
              <c:f>'32'!$C$22:$C$28</c:f>
              <c:numCache>
                <c:formatCode>#,##0_ ;\-#,##0\ </c:formatCode>
                <c:ptCount val="7"/>
                <c:pt idx="0">
                  <c:v>0</c:v>
                </c:pt>
                <c:pt idx="1">
                  <c:v>92</c:v>
                </c:pt>
                <c:pt idx="2">
                  <c:v>32</c:v>
                </c:pt>
                <c:pt idx="3">
                  <c:v>124</c:v>
                </c:pt>
                <c:pt idx="4">
                  <c:v>1270</c:v>
                </c:pt>
                <c:pt idx="5">
                  <c:v>218</c:v>
                </c:pt>
                <c:pt idx="6">
                  <c:v>2427</c:v>
                </c:pt>
              </c:numCache>
            </c:numRef>
          </c:val>
        </c:ser>
        <c:dLbls>
          <c:showLegendKey val="0"/>
          <c:showVal val="0"/>
          <c:showCatName val="0"/>
          <c:showSerName val="0"/>
          <c:showPercent val="0"/>
          <c:showBubbleSize val="0"/>
        </c:dLbls>
        <c:gapWidth val="150"/>
        <c:axId val="170751872"/>
        <c:axId val="170754048"/>
      </c:barChart>
      <c:catAx>
        <c:axId val="170751872"/>
        <c:scaling>
          <c:orientation val="minMax"/>
        </c:scaling>
        <c:delete val="0"/>
        <c:axPos val="b"/>
        <c:title>
          <c:tx>
            <c:rich>
              <a:bodyPr/>
              <a:lstStyle/>
              <a:p>
                <a:pPr>
                  <a:defRPr/>
                </a:pPr>
                <a:r>
                  <a:rPr lang="en-US">
                    <a:latin typeface="Arial" pitchFamily="34" charset="0"/>
                    <a:cs typeface="Arial" pitchFamily="34" charset="0"/>
                  </a:rPr>
                  <a:t>Educational status  </a:t>
                </a:r>
                <a:r>
                  <a:rPr lang="ar-QA"/>
                  <a:t>الحالة التعليمية</a:t>
                </a:r>
                <a:endParaRPr lang="en-US"/>
              </a:p>
            </c:rich>
          </c:tx>
          <c:layout>
            <c:manualLayout>
              <c:xMode val="edge"/>
              <c:yMode val="edge"/>
              <c:x val="0.45018878275461605"/>
              <c:y val="0.95437254966560148"/>
            </c:manualLayout>
          </c:layout>
          <c:overlay val="0"/>
        </c:title>
        <c:majorTickMark val="none"/>
        <c:minorTickMark val="none"/>
        <c:tickLblPos val="nextTo"/>
        <c:txPr>
          <a:bodyPr/>
          <a:lstStyle/>
          <a:p>
            <a:pPr>
              <a:defRPr sz="1000">
                <a:latin typeface="Arial" pitchFamily="34" charset="0"/>
                <a:cs typeface="Arial" pitchFamily="34" charset="0"/>
              </a:defRPr>
            </a:pPr>
            <a:endParaRPr lang="en-US"/>
          </a:p>
        </c:txPr>
        <c:crossAx val="170754048"/>
        <c:crosses val="autoZero"/>
        <c:auto val="1"/>
        <c:lblAlgn val="ctr"/>
        <c:lblOffset val="100"/>
        <c:noMultiLvlLbl val="0"/>
      </c:catAx>
      <c:valAx>
        <c:axId val="170754048"/>
        <c:scaling>
          <c:orientation val="minMax"/>
        </c:scaling>
        <c:delete val="0"/>
        <c:axPos val="l"/>
        <c:majorGridlines>
          <c:spPr>
            <a:ln>
              <a:solidFill>
                <a:schemeClr val="bg1">
                  <a:lumMod val="85000"/>
                </a:schemeClr>
              </a:solidFill>
            </a:ln>
          </c:spPr>
        </c:majorGridlines>
        <c:title>
          <c:tx>
            <c:rich>
              <a:bodyPr rot="0" vert="horz"/>
              <a:lstStyle/>
              <a:p>
                <a:pPr>
                  <a:defRPr/>
                </a:pPr>
                <a:r>
                  <a:rPr lang="ar-QA"/>
                  <a:t>العدد</a:t>
                </a:r>
              </a:p>
              <a:p>
                <a:pPr>
                  <a:defRPr/>
                </a:pPr>
                <a:r>
                  <a:rPr lang="en-US"/>
                  <a:t>No.</a:t>
                </a:r>
              </a:p>
            </c:rich>
          </c:tx>
          <c:layout>
            <c:manualLayout>
              <c:xMode val="edge"/>
              <c:yMode val="edge"/>
              <c:x val="2.0491803278688547E-2"/>
              <c:y val="0.11843705729252456"/>
            </c:manualLayout>
          </c:layout>
          <c:overlay val="0"/>
        </c:title>
        <c:numFmt formatCode="#,##0" sourceLinked="0"/>
        <c:majorTickMark val="none"/>
        <c:minorTickMark val="none"/>
        <c:tickLblPos val="nextTo"/>
        <c:txPr>
          <a:bodyPr/>
          <a:lstStyle/>
          <a:p>
            <a:pPr>
              <a:defRPr sz="1000">
                <a:latin typeface="Arial" pitchFamily="34" charset="0"/>
                <a:cs typeface="Arial" pitchFamily="34" charset="0"/>
              </a:defRPr>
            </a:pPr>
            <a:endParaRPr lang="en-US"/>
          </a:p>
        </c:txPr>
        <c:crossAx val="170751872"/>
        <c:crosses val="autoZero"/>
        <c:crossBetween val="between"/>
      </c:valAx>
    </c:plotArea>
    <c:legend>
      <c:legendPos val="r"/>
      <c:layout>
        <c:manualLayout>
          <c:xMode val="edge"/>
          <c:yMode val="edge"/>
          <c:x val="0.64614829396325635"/>
          <c:y val="0.14174595591869021"/>
          <c:w val="0.32926154210231917"/>
          <c:h val="4.6372022534840122E-2"/>
        </c:manualLayout>
      </c:layout>
      <c:overlay val="0"/>
      <c:txPr>
        <a:bodyPr/>
        <a:lstStyle/>
        <a:p>
          <a:pPr>
            <a:defRPr sz="1100" b="0">
              <a:latin typeface="Arial" pitchFamily="34" charset="0"/>
              <a:cs typeface="Arial" pitchFamily="34" charset="0"/>
            </a:defRPr>
          </a:pPr>
          <a:endParaRPr lang="en-US"/>
        </a:p>
      </c:txPr>
    </c:legend>
    <c:plotVisOnly val="1"/>
    <c:dispBlanksAs val="gap"/>
    <c:showDLblsOverMax val="0"/>
  </c:chart>
  <c:spPr>
    <a:ln>
      <a:noFill/>
    </a:ln>
  </c:spPr>
  <c:userShapes r:id="rId1"/>
</c:chartSpace>
</file>

<file path=xl/chartsheets/_rels/sheet1.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chartsheets/_rels/sheet10.xml.rels><?xml version="1.0" encoding="UTF-8" standalone="yes"?>
<Relationships xmlns="http://schemas.openxmlformats.org/package/2006/relationships"><Relationship Id="rId2" Type="http://schemas.openxmlformats.org/officeDocument/2006/relationships/drawing" Target="../drawings/drawing39.xml"/><Relationship Id="rId1" Type="http://schemas.openxmlformats.org/officeDocument/2006/relationships/printerSettings" Target="../printerSettings/printerSettings30.bin"/></Relationships>
</file>

<file path=xl/chartsheets/_rels/sheet2.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8.bin"/></Relationships>
</file>

<file path=xl/chartsheets/_rels/sheet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0.bin"/></Relationships>
</file>

<file path=xl/chartsheets/_rels/sheet4.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2.bin"/></Relationships>
</file>

<file path=xl/chartsheets/_rels/sheet5.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4.bin"/></Relationships>
</file>

<file path=xl/chartsheets/_rels/sheet6.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16.bin"/></Relationships>
</file>

<file path=xl/chartsheets/_rels/sheet7.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18.bin"/></Relationships>
</file>

<file path=xl/chartsheets/_rels/sheet8.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0.bin"/></Relationships>
</file>

<file path=xl/chartsheets/_rels/sheet9.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28.bin"/></Relationships>
</file>

<file path=xl/chartsheets/sheet1.xml><?xml version="1.0" encoding="utf-8"?>
<chartsheet xmlns="http://schemas.openxmlformats.org/spreadsheetml/2006/main" xmlns:r="http://schemas.openxmlformats.org/officeDocument/2006/relationships">
  <sheetPr>
    <tabColor rgb="FF993366"/>
  </sheetPr>
  <sheetViews>
    <sheetView workbookViewId="0"/>
  </sheetViews>
  <pageMargins left="0.70866141732283472" right="0.70866141732283472" top="0.74803149606299213" bottom="0.74803149606299213" header="0.31496062992125984" footer="0.31496062992125984"/>
  <pageSetup paperSize="9" orientation="landscape" r:id="rId1"/>
  <headerFooter>
    <oddFooter>&amp;LGraph No. (7)&amp;Rشكل رقم (7)</oddFooter>
  </headerFooter>
  <drawing r:id="rId2"/>
</chartsheet>
</file>

<file path=xl/chartsheets/sheet10.xml><?xml version="1.0" encoding="utf-8"?>
<chartsheet xmlns="http://schemas.openxmlformats.org/spreadsheetml/2006/main" xmlns:r="http://schemas.openxmlformats.org/officeDocument/2006/relationships">
  <sheetPr>
    <tabColor rgb="FF993366"/>
  </sheetPr>
  <sheetViews>
    <sheetView workbookViewId="0"/>
  </sheetViews>
  <pageMargins left="0.70866141732283472" right="0.70866141732283472" top="0.74803149606299213" bottom="0.74803149606299213" header="0.31496062992125984" footer="0.31496062992125984"/>
  <pageSetup paperSize="9" orientation="landscape" r:id="rId1"/>
  <headerFooter>
    <oddFooter>&amp;LGraph No. (16)&amp;Rشكل رقم (16)</oddFooter>
  </headerFooter>
  <drawing r:id="rId2"/>
</chartsheet>
</file>

<file path=xl/chartsheets/sheet2.xml><?xml version="1.0" encoding="utf-8"?>
<chartsheet xmlns="http://schemas.openxmlformats.org/spreadsheetml/2006/main" xmlns:r="http://schemas.openxmlformats.org/officeDocument/2006/relationships">
  <sheetPr>
    <tabColor rgb="FF993366"/>
  </sheetPr>
  <sheetViews>
    <sheetView workbookViewId="0"/>
  </sheetViews>
  <pageMargins left="0.70866141732283472" right="0.70866141732283472" top="0.74803149606299213" bottom="0.74803149606299213" header="0.31496062992125984" footer="0.31496062992125984"/>
  <pageSetup paperSize="9" orientation="landscape" r:id="rId1"/>
  <headerFooter>
    <oddFooter>&amp;LGraph No. (8)&amp;Rشكل رقم (8)</oddFooter>
  </headerFooter>
  <drawing r:id="rId2"/>
</chartsheet>
</file>

<file path=xl/chartsheets/sheet3.xml><?xml version="1.0" encoding="utf-8"?>
<chartsheet xmlns="http://schemas.openxmlformats.org/spreadsheetml/2006/main" xmlns:r="http://schemas.openxmlformats.org/officeDocument/2006/relationships">
  <sheetPr>
    <tabColor rgb="FF993366"/>
  </sheetPr>
  <sheetViews>
    <sheetView workbookViewId="0"/>
  </sheetViews>
  <pageMargins left="0.70866141732283472" right="0.70866141732283472" top="0.74803149606299213" bottom="0.74803149606299213" header="0.31496062992125984" footer="0.31496062992125984"/>
  <pageSetup paperSize="9" orientation="landscape" r:id="rId1"/>
  <headerFooter>
    <oddFooter>&amp;LGraph No. (9)&amp;Rشكل رقم (9)</oddFooter>
  </headerFooter>
  <drawing r:id="rId2"/>
</chartsheet>
</file>

<file path=xl/chartsheets/sheet4.xml><?xml version="1.0" encoding="utf-8"?>
<chartsheet xmlns="http://schemas.openxmlformats.org/spreadsheetml/2006/main" xmlns:r="http://schemas.openxmlformats.org/officeDocument/2006/relationships">
  <sheetPr>
    <tabColor rgb="FF993366"/>
  </sheetPr>
  <sheetViews>
    <sheetView workbookViewId="0"/>
  </sheetViews>
  <pageMargins left="0.70866141732283472" right="0.70866141732283472" top="0.74803149606299213" bottom="0.74803149606299213" header="0.31496062992125984" footer="0.31496062992125984"/>
  <pageSetup paperSize="9" orientation="landscape" r:id="rId1"/>
  <headerFooter>
    <oddFooter>&amp;LGraph No. (10)&amp;Rشكل رقم (10)</oddFooter>
  </headerFooter>
  <drawing r:id="rId2"/>
</chartsheet>
</file>

<file path=xl/chartsheets/sheet5.xml><?xml version="1.0" encoding="utf-8"?>
<chartsheet xmlns="http://schemas.openxmlformats.org/spreadsheetml/2006/main" xmlns:r="http://schemas.openxmlformats.org/officeDocument/2006/relationships">
  <sheetPr>
    <tabColor rgb="FF993366"/>
  </sheetPr>
  <sheetViews>
    <sheetView workbookViewId="0"/>
  </sheetViews>
  <pageMargins left="0.70866141732283472" right="0.70866141732283472" top="0.74803149606299213" bottom="0.74803149606299213" header="0.31496062992125984" footer="0.31496062992125984"/>
  <pageSetup paperSize="9" orientation="landscape" r:id="rId1"/>
  <headerFooter>
    <oddFooter>&amp;LGraph No. (11)&amp;Rشكل رقم (11)</oddFooter>
  </headerFooter>
  <drawing r:id="rId2"/>
</chartsheet>
</file>

<file path=xl/chartsheets/sheet6.xml><?xml version="1.0" encoding="utf-8"?>
<chartsheet xmlns="http://schemas.openxmlformats.org/spreadsheetml/2006/main" xmlns:r="http://schemas.openxmlformats.org/officeDocument/2006/relationships">
  <sheetPr>
    <tabColor rgb="FF993366"/>
  </sheetPr>
  <sheetViews>
    <sheetView workbookViewId="0"/>
  </sheetViews>
  <pageMargins left="0.70866141732283472" right="0.70866141732283472" top="0.74803149606299213" bottom="0.74803149606299213" header="0.31496062992125984" footer="0.31496062992125984"/>
  <pageSetup paperSize="9" orientation="landscape" r:id="rId1"/>
  <headerFooter>
    <oddFooter>&amp;LGraph No. (12)&amp;Rشكل رقم (12)</oddFooter>
  </headerFooter>
  <drawing r:id="rId2"/>
</chartsheet>
</file>

<file path=xl/chartsheets/sheet7.xml><?xml version="1.0" encoding="utf-8"?>
<chartsheet xmlns="http://schemas.openxmlformats.org/spreadsheetml/2006/main" xmlns:r="http://schemas.openxmlformats.org/officeDocument/2006/relationships">
  <sheetPr>
    <tabColor rgb="FF993366"/>
  </sheetPr>
  <sheetViews>
    <sheetView workbookViewId="0"/>
  </sheetViews>
  <pageMargins left="0.70866141732283472" right="0.70866141732283472" top="0.74803149606299213" bottom="0.74803149606299213" header="0.31496062992125984" footer="0.31496062992125984"/>
  <pageSetup paperSize="9" orientation="landscape" r:id="rId1"/>
  <headerFooter>
    <oddFooter>&amp;LGraph No. (13)&amp;Rشكل رقم (13)</oddFooter>
  </headerFooter>
  <drawing r:id="rId2"/>
</chartsheet>
</file>

<file path=xl/chartsheets/sheet8.xml><?xml version="1.0" encoding="utf-8"?>
<chartsheet xmlns="http://schemas.openxmlformats.org/spreadsheetml/2006/main" xmlns:r="http://schemas.openxmlformats.org/officeDocument/2006/relationships">
  <sheetPr>
    <tabColor rgb="FF993366"/>
  </sheetPr>
  <sheetViews>
    <sheetView workbookViewId="0"/>
  </sheetViews>
  <pageMargins left="0.70866141732283472" right="0.70866141732283472" top="0.74803149606299213" bottom="0.74803149606299213" header="0.31496062992125984" footer="0.31496062992125984"/>
  <pageSetup paperSize="9" orientation="landscape" r:id="rId1"/>
  <headerFooter>
    <oddFooter>&amp;LGraph No. (14)&amp;Rشكل رقم (14)</oddFooter>
  </headerFooter>
  <drawing r:id="rId2"/>
</chartsheet>
</file>

<file path=xl/chartsheets/sheet9.xml><?xml version="1.0" encoding="utf-8"?>
<chartsheet xmlns="http://schemas.openxmlformats.org/spreadsheetml/2006/main" xmlns:r="http://schemas.openxmlformats.org/officeDocument/2006/relationships">
  <sheetPr>
    <tabColor rgb="FF993366"/>
  </sheetPr>
  <sheetViews>
    <sheetView workbookViewId="0"/>
  </sheetViews>
  <pageMargins left="0.70866141732283472" right="0.70866141732283472" top="0.74803149606299213" bottom="0.74803149606299213" header="0.31496062992125984" footer="0.31496062992125984"/>
  <pageSetup paperSize="9" orientation="landscape" r:id="rId1"/>
  <headerFooter>
    <oddFooter>&amp;LGraph No. (15)&amp;Rشكل رقم (15)</oddFooter>
  </headerFooter>
  <drawing r:id="rId2"/>
</chartsheet>
</file>

<file path=xl/drawings/_rels/drawing1.xml.rels><?xml version="1.0" encoding="UTF-8" standalone="yes"?>
<Relationships xmlns="http://schemas.openxmlformats.org/package/2006/relationships"><Relationship Id="rId1" Type="http://schemas.openxmlformats.org/officeDocument/2006/relationships/image" Target="../media/image1.wmf"/></Relationships>
</file>

<file path=xl/drawings/_rels/drawing10.xml.rels><?xml version="1.0" encoding="UTF-8" standalone="yes"?>
<Relationships xmlns="http://schemas.openxmlformats.org/package/2006/relationships"><Relationship Id="rId1" Type="http://schemas.openxmlformats.org/officeDocument/2006/relationships/image" Target="../media/image4.jpeg"/></Relationships>
</file>

<file path=xl/drawings/_rels/drawing1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3.png"/></Relationships>
</file>

<file path=xl/drawings/_rels/drawing1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13.xml.rels><?xml version="1.0" encoding="UTF-8" standalone="yes"?>
<Relationships xmlns="http://schemas.openxmlformats.org/package/2006/relationships"><Relationship Id="rId1" Type="http://schemas.openxmlformats.org/officeDocument/2006/relationships/image" Target="../media/image4.jpeg"/></Relationships>
</file>

<file path=xl/drawings/_rels/drawing14.xml.rels><?xml version="1.0" encoding="UTF-8" standalone="yes"?>
<Relationships xmlns="http://schemas.openxmlformats.org/package/2006/relationships"><Relationship Id="rId2" Type="http://schemas.openxmlformats.org/officeDocument/2006/relationships/image" Target="../media/image5.jpeg"/><Relationship Id="rId1" Type="http://schemas.openxmlformats.org/officeDocument/2006/relationships/image" Target="../media/image3.png"/></Relationships>
</file>

<file path=xl/drawings/_rels/drawing1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16.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7.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8.xml.rels><?xml version="1.0" encoding="UTF-8" standalone="yes"?>
<Relationships xmlns="http://schemas.openxmlformats.org/package/2006/relationships"><Relationship Id="rId1" Type="http://schemas.openxmlformats.org/officeDocument/2006/relationships/chart" Target="../charts/chart5.xml"/></Relationships>
</file>

<file path=xl/drawings/_rels/drawing19.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0.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1.xml.rels><?xml version="1.0" encoding="UTF-8" standalone="yes"?>
<Relationships xmlns="http://schemas.openxmlformats.org/package/2006/relationships"><Relationship Id="rId1" Type="http://schemas.openxmlformats.org/officeDocument/2006/relationships/chart" Target="../charts/chart6.xml"/></Relationships>
</file>

<file path=xl/drawings/_rels/drawing2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25.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6.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7.xml.rels><?xml version="1.0" encoding="UTF-8" standalone="yes"?>
<Relationships xmlns="http://schemas.openxmlformats.org/package/2006/relationships"><Relationship Id="rId1" Type="http://schemas.openxmlformats.org/officeDocument/2006/relationships/chart" Target="../charts/chart8.xml"/></Relationships>
</file>

<file path=xl/drawings/_rels/drawing28.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9.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0.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2.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3.png"/></Relationships>
</file>

<file path=xl/drawings/_rels/drawing33.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3.png"/></Relationships>
</file>

<file path=xl/drawings/_rels/drawing34.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3.png"/></Relationships>
</file>

<file path=xl/drawings/_rels/drawing35.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3.png"/></Relationships>
</file>

<file path=xl/drawings/_rels/drawing36.xml.rels><?xml version="1.0" encoding="UTF-8" standalone="yes"?>
<Relationships xmlns="http://schemas.openxmlformats.org/package/2006/relationships"><Relationship Id="rId1" Type="http://schemas.openxmlformats.org/officeDocument/2006/relationships/chart" Target="../charts/chart9.xml"/></Relationships>
</file>

<file path=xl/drawings/_rels/drawing37.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8.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jpeg"/></Relationships>
</file>

<file path=xl/drawings/_rels/drawing39.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4.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3.png"/></Relationships>
</file>

<file path=xl/drawings/_rels/drawing40.xml.rels><?xml version="1.0" encoding="UTF-8" standalone="yes"?>
<Relationships xmlns="http://schemas.openxmlformats.org/package/2006/relationships"><Relationship Id="rId1" Type="http://schemas.openxmlformats.org/officeDocument/2006/relationships/image" Target="../media/image2.jpeg"/></Relationships>
</file>

<file path=xl/drawings/_rels/drawing5.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3.png"/></Relationships>
</file>

<file path=xl/drawings/_rels/drawing6.xml.rels><?xml version="1.0" encoding="UTF-8" standalone="yes"?>
<Relationships xmlns="http://schemas.openxmlformats.org/package/2006/relationships"><Relationship Id="rId1" Type="http://schemas.openxmlformats.org/officeDocument/2006/relationships/chart" Target="../charts/chart1.xml"/></Relationships>
</file>

<file path=xl/drawings/_rels/drawing7.xml.rels><?xml version="1.0" encoding="UTF-8" standalone="yes"?>
<Relationships xmlns="http://schemas.openxmlformats.org/package/2006/relationships"><Relationship Id="rId1" Type="http://schemas.openxmlformats.org/officeDocument/2006/relationships/image" Target="../media/image4.jpeg"/></Relationships>
</file>

<file path=xl/drawings/_rels/drawing8.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3.png"/></Relationships>
</file>

<file path=xl/drawings/_rels/drawing9.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114300</xdr:rowOff>
    </xdr:from>
    <xdr:to>
      <xdr:col>0</xdr:col>
      <xdr:colOff>4800600</xdr:colOff>
      <xdr:row>19</xdr:row>
      <xdr:rowOff>114300</xdr:rowOff>
    </xdr:to>
    <xdr:sp macro="" textlink="">
      <xdr:nvSpPr>
        <xdr:cNvPr id="6" name="Text Box 2"/>
        <xdr:cNvSpPr txBox="1">
          <a:spLocks noChangeArrowheads="1"/>
        </xdr:cNvSpPr>
      </xdr:nvSpPr>
      <xdr:spPr bwMode="auto">
        <a:xfrm>
          <a:off x="9959654325" y="276225"/>
          <a:ext cx="4800600" cy="2838450"/>
        </a:xfrm>
        <a:prstGeom prst="rect">
          <a:avLst/>
        </a:prstGeom>
        <a:solidFill>
          <a:srgbClr val="FFFFFF"/>
        </a:solidFill>
        <a:ln w="9525">
          <a:noFill/>
          <a:miter lim="800000"/>
          <a:headEnd/>
          <a:tailEnd/>
        </a:ln>
      </xdr:spPr>
      <xdr:txBody>
        <a:bodyPr rot="0" vert="horz" wrap="square" lIns="91440" tIns="45720" rIns="91440" bIns="45720" anchor="t" anchorCtr="0">
          <a:noAutofit/>
        </a:bodyPr>
        <a:lstStyle/>
        <a:p>
          <a:pPr algn="ctr">
            <a:lnSpc>
              <a:spcPts val="7000"/>
            </a:lnSpc>
            <a:spcAft>
              <a:spcPts val="0"/>
            </a:spcAft>
            <a:tabLst>
              <a:tab pos="1838325" algn="l"/>
              <a:tab pos="2743200" algn="ctr"/>
            </a:tabLst>
          </a:pPr>
          <a:r>
            <a:rPr lang="en-US" sz="4800" b="1">
              <a:solidFill>
                <a:srgbClr val="0000FF"/>
              </a:solidFill>
              <a:effectLst/>
              <a:latin typeface="AGA Arabesque Desktop"/>
              <a:ea typeface="Calibri"/>
              <a:cs typeface="Arial"/>
            </a:rPr>
            <a:t>@+</a:t>
          </a:r>
          <a:endParaRPr lang="en-US" sz="1100">
            <a:effectLst/>
            <a:latin typeface="Calibri"/>
            <a:ea typeface="Calibri"/>
            <a:cs typeface="Arial"/>
          </a:endParaRPr>
        </a:p>
        <a:p>
          <a:pPr algn="ctr">
            <a:lnSpc>
              <a:spcPts val="4400"/>
            </a:lnSpc>
            <a:spcAft>
              <a:spcPts val="0"/>
            </a:spcAft>
          </a:pPr>
          <a:r>
            <a:rPr lang="ar-QA" sz="3600" b="1">
              <a:solidFill>
                <a:srgbClr val="0000FF"/>
              </a:solidFill>
              <a:effectLst/>
              <a:latin typeface="Calibri"/>
              <a:ea typeface="Calibri"/>
              <a:cs typeface="Arial"/>
            </a:rPr>
            <a:t>القوى العاملة</a:t>
          </a:r>
          <a:endParaRPr lang="en-US" sz="1100">
            <a:effectLst/>
            <a:latin typeface="Calibri"/>
            <a:ea typeface="Calibri"/>
            <a:cs typeface="Arial"/>
          </a:endParaRPr>
        </a:p>
        <a:p>
          <a:pPr algn="ctr">
            <a:lnSpc>
              <a:spcPts val="2500"/>
            </a:lnSpc>
            <a:spcAft>
              <a:spcPts val="0"/>
            </a:spcAft>
          </a:pPr>
          <a:r>
            <a:rPr lang="en-US" sz="2000" b="1">
              <a:solidFill>
                <a:srgbClr val="0000FF"/>
              </a:solidFill>
              <a:effectLst/>
              <a:latin typeface="Arial"/>
              <a:ea typeface="Calibri"/>
              <a:cs typeface="Arial"/>
            </a:rPr>
            <a:t>CHAPTER II</a:t>
          </a:r>
          <a:endParaRPr lang="en-US" sz="1100">
            <a:effectLst/>
            <a:latin typeface="Calibri"/>
            <a:ea typeface="Calibri"/>
            <a:cs typeface="Arial"/>
          </a:endParaRPr>
        </a:p>
        <a:p>
          <a:pPr algn="ctr">
            <a:lnSpc>
              <a:spcPts val="2400"/>
            </a:lnSpc>
            <a:spcAft>
              <a:spcPts val="0"/>
            </a:spcAft>
          </a:pPr>
          <a:r>
            <a:rPr lang="en-US" sz="2000" b="1">
              <a:solidFill>
                <a:srgbClr val="0000FF"/>
              </a:solidFill>
              <a:effectLst/>
              <a:latin typeface="Arial"/>
              <a:ea typeface="Calibri"/>
              <a:cs typeface="Arial"/>
            </a:rPr>
            <a:t>LABOUR FORCE</a:t>
          </a:r>
          <a:endParaRPr lang="en-US" sz="1100">
            <a:effectLst/>
            <a:latin typeface="Calibri"/>
            <a:ea typeface="Calibri"/>
            <a:cs typeface="Arial"/>
          </a:endParaRPr>
        </a:p>
      </xdr:txBody>
    </xdr:sp>
    <xdr:clientData/>
  </xdr:twoCellAnchor>
  <xdr:twoCellAnchor>
    <xdr:from>
      <xdr:col>0</xdr:col>
      <xdr:colOff>0</xdr:colOff>
      <xdr:row>0</xdr:row>
      <xdr:rowOff>0</xdr:rowOff>
    </xdr:from>
    <xdr:to>
      <xdr:col>0</xdr:col>
      <xdr:colOff>4743450</xdr:colOff>
      <xdr:row>18</xdr:row>
      <xdr:rowOff>19050</xdr:rowOff>
    </xdr:to>
    <xdr:pic>
      <xdr:nvPicPr>
        <xdr:cNvPr id="7" name="Picture 5" descr="ORNA430.WMF"/>
        <xdr:cNvPicPr>
          <a:picLocks noChangeAspect="1"/>
        </xdr:cNvPicPr>
      </xdr:nvPicPr>
      <xdr:blipFill>
        <a:blip xmlns:r="http://schemas.openxmlformats.org/officeDocument/2006/relationships" r:embed="rId1" cstate="print"/>
        <a:srcRect/>
        <a:stretch>
          <a:fillRect/>
        </a:stretch>
      </xdr:blipFill>
      <xdr:spPr bwMode="auto">
        <a:xfrm rot="-5400000">
          <a:off x="9960654450" y="-942975"/>
          <a:ext cx="2857500" cy="4743450"/>
        </a:xfrm>
        <a:prstGeom prst="rect">
          <a:avLst/>
        </a:prstGeom>
        <a:noFill/>
        <a:ln w="9525">
          <a:noFill/>
          <a:miter lim="800000"/>
          <a:headEnd/>
          <a:tailEnd/>
        </a:ln>
      </xdr:spPr>
    </xdr:pic>
    <xdr:clientData/>
  </xdr:twoCellAnchor>
</xdr:wsDr>
</file>

<file path=xl/drawings/drawing10.xml><?xml version="1.0" encoding="utf-8"?>
<c:userShapes xmlns:c="http://schemas.openxmlformats.org/drawingml/2006/chart">
  <cdr:relSizeAnchor xmlns:cdr="http://schemas.openxmlformats.org/drawingml/2006/chartDrawing">
    <cdr:from>
      <cdr:x>0.00085</cdr:x>
      <cdr:y>0.00366</cdr:y>
    </cdr:from>
    <cdr:to>
      <cdr:x>0.07088</cdr:x>
      <cdr:y>0.09736</cdr:y>
    </cdr:to>
    <cdr:pic>
      <cdr:nvPicPr>
        <cdr:cNvPr id="2" name="Picture 1" descr="Ministry of Development Planning and Statistics.jpg"/>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7937" y="22225"/>
          <a:ext cx="650984" cy="568833"/>
        </a:xfrm>
        <a:prstGeom xmlns:a="http://schemas.openxmlformats.org/drawingml/2006/main" prst="rect">
          <a:avLst/>
        </a:prstGeom>
      </cdr:spPr>
    </cdr:pic>
  </cdr:relSizeAnchor>
</c:userShapes>
</file>

<file path=xl/drawings/drawing11.xml><?xml version="1.0" encoding="utf-8"?>
<xdr:wsDr xmlns:xdr="http://schemas.openxmlformats.org/drawingml/2006/spreadsheetDrawing" xmlns:a="http://schemas.openxmlformats.org/drawingml/2006/main">
  <xdr:twoCellAnchor editAs="oneCell">
    <xdr:from>
      <xdr:col>10</xdr:col>
      <xdr:colOff>1590675</xdr:colOff>
      <xdr:row>0</xdr:row>
      <xdr:rowOff>47625</xdr:rowOff>
    </xdr:from>
    <xdr:to>
      <xdr:col>11</xdr:col>
      <xdr:colOff>0</xdr:colOff>
      <xdr:row>2</xdr:row>
      <xdr:rowOff>95250</xdr:rowOff>
    </xdr:to>
    <xdr:pic>
      <xdr:nvPicPr>
        <xdr:cNvPr id="4" name="Picture 3"/>
        <xdr:cNvPicPr>
          <a:picLocks noChangeAspect="1"/>
        </xdr:cNvPicPr>
      </xdr:nvPicPr>
      <xdr:blipFill>
        <a:blip xmlns:r="http://schemas.openxmlformats.org/officeDocument/2006/relationships" r:embed="rId1" cstate="print"/>
        <a:srcRect/>
        <a:stretch>
          <a:fillRect/>
        </a:stretch>
      </xdr:blipFill>
      <xdr:spPr bwMode="auto">
        <a:xfrm>
          <a:off x="10144201200" y="47625"/>
          <a:ext cx="0" cy="561975"/>
        </a:xfrm>
        <a:prstGeom prst="rect">
          <a:avLst/>
        </a:prstGeom>
        <a:noFill/>
        <a:ln w="9525">
          <a:noFill/>
          <a:miter lim="800000"/>
          <a:headEnd/>
          <a:tailEnd/>
        </a:ln>
      </xdr:spPr>
    </xdr:pic>
    <xdr:clientData/>
  </xdr:twoCellAnchor>
  <xdr:twoCellAnchor editAs="oneCell">
    <xdr:from>
      <xdr:col>15</xdr:col>
      <xdr:colOff>276225</xdr:colOff>
      <xdr:row>0</xdr:row>
      <xdr:rowOff>76200</xdr:rowOff>
    </xdr:from>
    <xdr:to>
      <xdr:col>16</xdr:col>
      <xdr:colOff>0</xdr:colOff>
      <xdr:row>2</xdr:row>
      <xdr:rowOff>161925</xdr:rowOff>
    </xdr:to>
    <xdr:pic>
      <xdr:nvPicPr>
        <xdr:cNvPr id="5" name="Picture 4"/>
        <xdr:cNvPicPr>
          <a:picLocks noChangeAspect="1"/>
        </xdr:cNvPicPr>
      </xdr:nvPicPr>
      <xdr:blipFill>
        <a:blip xmlns:r="http://schemas.openxmlformats.org/officeDocument/2006/relationships" r:embed="rId1" cstate="print"/>
        <a:srcRect/>
        <a:stretch>
          <a:fillRect/>
        </a:stretch>
      </xdr:blipFill>
      <xdr:spPr bwMode="auto">
        <a:xfrm>
          <a:off x="10141153200" y="76200"/>
          <a:ext cx="333375" cy="600075"/>
        </a:xfrm>
        <a:prstGeom prst="rect">
          <a:avLst/>
        </a:prstGeom>
        <a:noFill/>
        <a:ln w="9525">
          <a:noFill/>
          <a:miter lim="800000"/>
          <a:headEnd/>
          <a:tailEnd/>
        </a:ln>
      </xdr:spPr>
    </xdr:pic>
    <xdr:clientData/>
  </xdr:twoCellAnchor>
  <xdr:twoCellAnchor editAs="oneCell">
    <xdr:from>
      <xdr:col>10</xdr:col>
      <xdr:colOff>638175</xdr:colOff>
      <xdr:row>0</xdr:row>
      <xdr:rowOff>76200</xdr:rowOff>
    </xdr:from>
    <xdr:to>
      <xdr:col>10</xdr:col>
      <xdr:colOff>1289159</xdr:colOff>
      <xdr:row>2</xdr:row>
      <xdr:rowOff>130683</xdr:rowOff>
    </xdr:to>
    <xdr:pic>
      <xdr:nvPicPr>
        <xdr:cNvPr id="6" name="Picture 5" descr="Ministry of Development Planning and Statistics.jpg"/>
        <xdr:cNvPicPr>
          <a:picLocks noChangeAspect="1"/>
        </xdr:cNvPicPr>
      </xdr:nvPicPr>
      <xdr:blipFill>
        <a:blip xmlns:r="http://schemas.openxmlformats.org/officeDocument/2006/relationships" r:embed="rId2" cstate="print"/>
        <a:stretch>
          <a:fillRect/>
        </a:stretch>
      </xdr:blipFill>
      <xdr:spPr>
        <a:xfrm>
          <a:off x="10144293166" y="76200"/>
          <a:ext cx="650984" cy="568833"/>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absoluteAnchor>
    <xdr:pos x="0" y="0"/>
    <xdr:ext cx="9296400" cy="607060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3.xml><?xml version="1.0" encoding="utf-8"?>
<c:userShapes xmlns:c="http://schemas.openxmlformats.org/drawingml/2006/chart">
  <cdr:relSizeAnchor xmlns:cdr="http://schemas.openxmlformats.org/drawingml/2006/chartDrawing">
    <cdr:from>
      <cdr:x>0.0123</cdr:x>
      <cdr:y>0.01412</cdr:y>
    </cdr:from>
    <cdr:to>
      <cdr:x>0.08232</cdr:x>
      <cdr:y>0.10782</cdr:y>
    </cdr:to>
    <cdr:pic>
      <cdr:nvPicPr>
        <cdr:cNvPr id="2" name="Picture 1" descr="Ministry of Development Planning and Statistics.jpg"/>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114300" y="85725"/>
          <a:ext cx="650984" cy="568833"/>
        </a:xfrm>
        <a:prstGeom xmlns:a="http://schemas.openxmlformats.org/drawingml/2006/main" prst="rect">
          <a:avLst/>
        </a:prstGeom>
      </cdr:spPr>
    </cdr:pic>
  </cdr:relSizeAnchor>
</c:userShapes>
</file>

<file path=xl/drawings/drawing14.xml><?xml version="1.0" encoding="utf-8"?>
<xdr:wsDr xmlns:xdr="http://schemas.openxmlformats.org/drawingml/2006/spreadsheetDrawing" xmlns:a="http://schemas.openxmlformats.org/drawingml/2006/main">
  <xdr:twoCellAnchor editAs="oneCell">
    <xdr:from>
      <xdr:col>15</xdr:col>
      <xdr:colOff>276225</xdr:colOff>
      <xdr:row>0</xdr:row>
      <xdr:rowOff>76200</xdr:rowOff>
    </xdr:from>
    <xdr:to>
      <xdr:col>16</xdr:col>
      <xdr:colOff>0</xdr:colOff>
      <xdr:row>2</xdr:row>
      <xdr:rowOff>161925</xdr:rowOff>
    </xdr:to>
    <xdr:pic>
      <xdr:nvPicPr>
        <xdr:cNvPr id="5" name="Picture 4"/>
        <xdr:cNvPicPr>
          <a:picLocks noChangeAspect="1"/>
        </xdr:cNvPicPr>
      </xdr:nvPicPr>
      <xdr:blipFill>
        <a:blip xmlns:r="http://schemas.openxmlformats.org/officeDocument/2006/relationships" r:embed="rId1" cstate="print"/>
        <a:srcRect/>
        <a:stretch>
          <a:fillRect/>
        </a:stretch>
      </xdr:blipFill>
      <xdr:spPr bwMode="auto">
        <a:xfrm>
          <a:off x="10141153200" y="76200"/>
          <a:ext cx="333375" cy="600075"/>
        </a:xfrm>
        <a:prstGeom prst="rect">
          <a:avLst/>
        </a:prstGeom>
        <a:noFill/>
        <a:ln w="9525">
          <a:noFill/>
          <a:miter lim="800000"/>
          <a:headEnd/>
          <a:tailEnd/>
        </a:ln>
      </xdr:spPr>
    </xdr:pic>
    <xdr:clientData/>
  </xdr:twoCellAnchor>
  <xdr:twoCellAnchor editAs="oneCell">
    <xdr:from>
      <xdr:col>10</xdr:col>
      <xdr:colOff>1726757</xdr:colOff>
      <xdr:row>0</xdr:row>
      <xdr:rowOff>57150</xdr:rowOff>
    </xdr:from>
    <xdr:to>
      <xdr:col>10</xdr:col>
      <xdr:colOff>2486025</xdr:colOff>
      <xdr:row>2</xdr:row>
      <xdr:rowOff>152400</xdr:rowOff>
    </xdr:to>
    <xdr:pic>
      <xdr:nvPicPr>
        <xdr:cNvPr id="6" name="Picture 5" descr="Ministry of Development Planning and Statistics.jpg"/>
        <xdr:cNvPicPr>
          <a:picLocks noChangeAspect="1"/>
        </xdr:cNvPicPr>
      </xdr:nvPicPr>
      <xdr:blipFill>
        <a:blip xmlns:r="http://schemas.openxmlformats.org/officeDocument/2006/relationships" r:embed="rId2" cstate="print"/>
        <a:stretch>
          <a:fillRect/>
        </a:stretch>
      </xdr:blipFill>
      <xdr:spPr>
        <a:xfrm>
          <a:off x="10144267875" y="57150"/>
          <a:ext cx="759268" cy="609600"/>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absoluteAnchor>
    <xdr:pos x="0" y="0"/>
    <xdr:ext cx="9296400" cy="607060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6.xml><?xml version="1.0" encoding="utf-8"?>
<c:userShapes xmlns:c="http://schemas.openxmlformats.org/drawingml/2006/chart">
  <cdr:relSizeAnchor xmlns:cdr="http://schemas.openxmlformats.org/drawingml/2006/chartDrawing">
    <cdr:from>
      <cdr:x>0.0041</cdr:x>
      <cdr:y>0.01255</cdr:y>
    </cdr:from>
    <cdr:to>
      <cdr:x>0.07412</cdr:x>
      <cdr:y>0.10626</cdr:y>
    </cdr:to>
    <cdr:pic>
      <cdr:nvPicPr>
        <cdr:cNvPr id="2" name="Picture 1" descr="Ministry of Development Planning and Statistics.jpg"/>
        <cdr:cNvPicPr>
          <a:picLocks xmlns:a="http://schemas.openxmlformats.org/drawingml/2006/main" noChangeAspect="1"/>
        </cdr:cNvPicPr>
      </cdr:nvPicPr>
      <cdr:blipFill>
        <a:blip xmlns:a="http://schemas.openxmlformats.org/drawingml/2006/main" xmlns:r="http://schemas.openxmlformats.org/officeDocument/2006/relationships" r:embed="rId1" cstate="print"/>
        <a:stretch xmlns:a="http://schemas.openxmlformats.org/drawingml/2006/main">
          <a:fillRect/>
        </a:stretch>
      </cdr:blipFill>
      <cdr:spPr>
        <a:xfrm xmlns:a="http://schemas.openxmlformats.org/drawingml/2006/main">
          <a:off x="38100" y="76200"/>
          <a:ext cx="650984" cy="568833"/>
        </a:xfrm>
        <a:prstGeom xmlns:a="http://schemas.openxmlformats.org/drawingml/2006/main" prst="rect">
          <a:avLst/>
        </a:prstGeom>
      </cdr:spPr>
    </cdr:pic>
  </cdr:relSizeAnchor>
</c:userShapes>
</file>

<file path=xl/drawings/drawing17.xml><?xml version="1.0" encoding="utf-8"?>
<xdr:wsDr xmlns:xdr="http://schemas.openxmlformats.org/drawingml/2006/spreadsheetDrawing" xmlns:a="http://schemas.openxmlformats.org/drawingml/2006/main">
  <xdr:twoCellAnchor editAs="oneCell">
    <xdr:from>
      <xdr:col>10</xdr:col>
      <xdr:colOff>1419225</xdr:colOff>
      <xdr:row>0</xdr:row>
      <xdr:rowOff>66675</xdr:rowOff>
    </xdr:from>
    <xdr:to>
      <xdr:col>10</xdr:col>
      <xdr:colOff>2070209</xdr:colOff>
      <xdr:row>2</xdr:row>
      <xdr:rowOff>121158</xdr:rowOff>
    </xdr:to>
    <xdr:pic>
      <xdr:nvPicPr>
        <xdr:cNvPr id="4" name="Picture 3"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10144274116" y="66675"/>
          <a:ext cx="650984" cy="568833"/>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absoluteAnchor>
    <xdr:pos x="0" y="0"/>
    <xdr:ext cx="9296400" cy="607060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9.xml><?xml version="1.0" encoding="utf-8"?>
<c:userShapes xmlns:c="http://schemas.openxmlformats.org/drawingml/2006/chart">
  <cdr:relSizeAnchor xmlns:cdr="http://schemas.openxmlformats.org/drawingml/2006/chartDrawing">
    <cdr:from>
      <cdr:x>0.0041</cdr:x>
      <cdr:y>0.01883</cdr:y>
    </cdr:from>
    <cdr:to>
      <cdr:x>0.07412</cdr:x>
      <cdr:y>0.11253</cdr:y>
    </cdr:to>
    <cdr:pic>
      <cdr:nvPicPr>
        <cdr:cNvPr id="2" name="Picture 1" descr="Ministry of Development Planning and Statistics.jpg"/>
        <cdr:cNvPicPr>
          <a:picLocks xmlns:a="http://schemas.openxmlformats.org/drawingml/2006/main" noChangeAspect="1"/>
        </cdr:cNvPicPr>
      </cdr:nvPicPr>
      <cdr:blipFill>
        <a:blip xmlns:a="http://schemas.openxmlformats.org/drawingml/2006/main" xmlns:r="http://schemas.openxmlformats.org/officeDocument/2006/relationships" r:embed="rId1" cstate="print"/>
        <a:stretch xmlns:a="http://schemas.openxmlformats.org/drawingml/2006/main">
          <a:fillRect/>
        </a:stretch>
      </cdr:blipFill>
      <cdr:spPr>
        <a:xfrm xmlns:a="http://schemas.openxmlformats.org/drawingml/2006/main">
          <a:off x="38100" y="114300"/>
          <a:ext cx="650984" cy="568833"/>
        </a:xfrm>
        <a:prstGeom xmlns:a="http://schemas.openxmlformats.org/drawingml/2006/main" prst="rect">
          <a:avLst/>
        </a:prstGeom>
      </cdr:spPr>
    </cdr:pic>
  </cdr:relSizeAnchor>
</c:userShapes>
</file>

<file path=xl/drawings/drawing2.xml><?xml version="1.0" encoding="utf-8"?>
<xdr:wsDr xmlns:xdr="http://schemas.openxmlformats.org/drawingml/2006/spreadsheetDrawing" xmlns:a="http://schemas.openxmlformats.org/drawingml/2006/main">
  <xdr:twoCellAnchor editAs="oneCell">
    <xdr:from>
      <xdr:col>0</xdr:col>
      <xdr:colOff>2305050</xdr:colOff>
      <xdr:row>0</xdr:row>
      <xdr:rowOff>266882</xdr:rowOff>
    </xdr:from>
    <xdr:to>
      <xdr:col>2</xdr:col>
      <xdr:colOff>247317</xdr:colOff>
      <xdr:row>2</xdr:row>
      <xdr:rowOff>238125</xdr:rowOff>
    </xdr:to>
    <xdr:pic>
      <xdr:nvPicPr>
        <xdr:cNvPr id="3" name="Picture 2"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8315383" y="266882"/>
          <a:ext cx="904542" cy="790393"/>
        </a:xfrm>
        <a:prstGeom prst="rect">
          <a:avLst/>
        </a:prstGeom>
      </xdr:spPr>
    </xdr:pic>
    <xdr:clientData/>
  </xdr:twoCellAnchor>
</xdr:wsDr>
</file>

<file path=xl/drawings/drawing20.xml><?xml version="1.0" encoding="utf-8"?>
<xdr:wsDr xmlns:xdr="http://schemas.openxmlformats.org/drawingml/2006/spreadsheetDrawing" xmlns:a="http://schemas.openxmlformats.org/drawingml/2006/main">
  <xdr:twoCellAnchor editAs="oneCell">
    <xdr:from>
      <xdr:col>7</xdr:col>
      <xdr:colOff>1247775</xdr:colOff>
      <xdr:row>0</xdr:row>
      <xdr:rowOff>152400</xdr:rowOff>
    </xdr:from>
    <xdr:to>
      <xdr:col>7</xdr:col>
      <xdr:colOff>1898759</xdr:colOff>
      <xdr:row>2</xdr:row>
      <xdr:rowOff>168783</xdr:rowOff>
    </xdr:to>
    <xdr:pic>
      <xdr:nvPicPr>
        <xdr:cNvPr id="3" name="Picture 2"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10279329091" y="152400"/>
          <a:ext cx="650984" cy="568833"/>
        </a:xfrm>
        <a:prstGeom prst="rect">
          <a:avLst/>
        </a:prstGeom>
      </xdr:spPr>
    </xdr:pic>
    <xdr:clientData/>
  </xdr:twoCellAnchor>
</xdr:wsDr>
</file>

<file path=xl/drawings/drawing21.xml><?xml version="1.0" encoding="utf-8"?>
<xdr:wsDr xmlns:xdr="http://schemas.openxmlformats.org/drawingml/2006/spreadsheetDrawing" xmlns:a="http://schemas.openxmlformats.org/drawingml/2006/main">
  <xdr:absoluteAnchor>
    <xdr:pos x="0" y="0"/>
    <xdr:ext cx="9296400" cy="607060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2.xml><?xml version="1.0" encoding="utf-8"?>
<c:userShapes xmlns:c="http://schemas.openxmlformats.org/drawingml/2006/chart">
  <cdr:relSizeAnchor xmlns:cdr="http://schemas.openxmlformats.org/drawingml/2006/chartDrawing">
    <cdr:from>
      <cdr:x>0.00615</cdr:x>
      <cdr:y>0.00471</cdr:y>
    </cdr:from>
    <cdr:to>
      <cdr:x>0.07617</cdr:x>
      <cdr:y>0.09841</cdr:y>
    </cdr:to>
    <cdr:pic>
      <cdr:nvPicPr>
        <cdr:cNvPr id="3" name="Picture 2" descr="Ministry of Development Planning and Statistics.jpg"/>
        <cdr:cNvPicPr>
          <a:picLocks xmlns:a="http://schemas.openxmlformats.org/drawingml/2006/main" noChangeAspect="1"/>
        </cdr:cNvPicPr>
      </cdr:nvPicPr>
      <cdr:blipFill>
        <a:blip xmlns:a="http://schemas.openxmlformats.org/drawingml/2006/main" xmlns:r="http://schemas.openxmlformats.org/officeDocument/2006/relationships" r:embed="rId1" cstate="print"/>
        <a:stretch xmlns:a="http://schemas.openxmlformats.org/drawingml/2006/main">
          <a:fillRect/>
        </a:stretch>
      </cdr:blipFill>
      <cdr:spPr>
        <a:xfrm xmlns:a="http://schemas.openxmlformats.org/drawingml/2006/main">
          <a:off x="57150" y="28575"/>
          <a:ext cx="650984" cy="568833"/>
        </a:xfrm>
        <a:prstGeom xmlns:a="http://schemas.openxmlformats.org/drawingml/2006/main" prst="rect">
          <a:avLst/>
        </a:prstGeom>
      </cdr:spPr>
    </cdr:pic>
  </cdr:relSizeAnchor>
</c:userShapes>
</file>

<file path=xl/drawings/drawing23.xml><?xml version="1.0" encoding="utf-8"?>
<xdr:wsDr xmlns:xdr="http://schemas.openxmlformats.org/drawingml/2006/spreadsheetDrawing" xmlns:a="http://schemas.openxmlformats.org/drawingml/2006/main">
  <xdr:twoCellAnchor editAs="oneCell">
    <xdr:from>
      <xdr:col>7</xdr:col>
      <xdr:colOff>1638300</xdr:colOff>
      <xdr:row>0</xdr:row>
      <xdr:rowOff>104775</xdr:rowOff>
    </xdr:from>
    <xdr:to>
      <xdr:col>7</xdr:col>
      <xdr:colOff>2289284</xdr:colOff>
      <xdr:row>2</xdr:row>
      <xdr:rowOff>159258</xdr:rowOff>
    </xdr:to>
    <xdr:pic>
      <xdr:nvPicPr>
        <xdr:cNvPr id="4" name="Picture 3"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10346547016" y="104775"/>
          <a:ext cx="650984" cy="568833"/>
        </a:xfrm>
        <a:prstGeom prst="rect">
          <a:avLst/>
        </a:prstGeom>
      </xdr:spPr>
    </xdr:pic>
    <xdr:clientData/>
  </xdr:twoCellAnchor>
</xdr:wsDr>
</file>

<file path=xl/drawings/drawing24.xml><?xml version="1.0" encoding="utf-8"?>
<xdr:wsDr xmlns:xdr="http://schemas.openxmlformats.org/drawingml/2006/spreadsheetDrawing" xmlns:a="http://schemas.openxmlformats.org/drawingml/2006/main">
  <xdr:absoluteAnchor>
    <xdr:pos x="0" y="0"/>
    <xdr:ext cx="9296400" cy="607060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5.xml><?xml version="1.0" encoding="utf-8"?>
<c:userShapes xmlns:c="http://schemas.openxmlformats.org/drawingml/2006/chart">
  <cdr:relSizeAnchor xmlns:cdr="http://schemas.openxmlformats.org/drawingml/2006/chartDrawing">
    <cdr:from>
      <cdr:x>0.00717</cdr:x>
      <cdr:y>0.00628</cdr:y>
    </cdr:from>
    <cdr:to>
      <cdr:x>0.08502</cdr:x>
      <cdr:y>0.10199</cdr:y>
    </cdr:to>
    <cdr:pic>
      <cdr:nvPicPr>
        <cdr:cNvPr id="2" name="Picture 1" descr="Ministry of Development Planning and Statistics.jpg"/>
        <cdr:cNvPicPr>
          <a:picLocks xmlns:a="http://schemas.openxmlformats.org/drawingml/2006/main" noChangeAspect="1"/>
        </cdr:cNvPicPr>
      </cdr:nvPicPr>
      <cdr:blipFill>
        <a:blip xmlns:a="http://schemas.openxmlformats.org/drawingml/2006/main" xmlns:r="http://schemas.openxmlformats.org/officeDocument/2006/relationships" r:embed="rId1" cstate="print"/>
        <a:stretch xmlns:a="http://schemas.openxmlformats.org/drawingml/2006/main">
          <a:fillRect/>
        </a:stretch>
      </cdr:blipFill>
      <cdr:spPr>
        <a:xfrm xmlns:a="http://schemas.openxmlformats.org/drawingml/2006/main">
          <a:off x="66675" y="38100"/>
          <a:ext cx="723680" cy="581025"/>
        </a:xfrm>
        <a:prstGeom xmlns:a="http://schemas.openxmlformats.org/drawingml/2006/main" prst="rect">
          <a:avLst/>
        </a:prstGeom>
      </cdr:spPr>
    </cdr:pic>
  </cdr:relSizeAnchor>
</c:userShapes>
</file>

<file path=xl/drawings/drawing26.xml><?xml version="1.0" encoding="utf-8"?>
<xdr:wsDr xmlns:xdr="http://schemas.openxmlformats.org/drawingml/2006/spreadsheetDrawing" xmlns:a="http://schemas.openxmlformats.org/drawingml/2006/main">
  <xdr:twoCellAnchor editAs="oneCell">
    <xdr:from>
      <xdr:col>7</xdr:col>
      <xdr:colOff>1285875</xdr:colOff>
      <xdr:row>0</xdr:row>
      <xdr:rowOff>38100</xdr:rowOff>
    </xdr:from>
    <xdr:to>
      <xdr:col>7</xdr:col>
      <xdr:colOff>1936859</xdr:colOff>
      <xdr:row>2</xdr:row>
      <xdr:rowOff>54483</xdr:rowOff>
    </xdr:to>
    <xdr:pic>
      <xdr:nvPicPr>
        <xdr:cNvPr id="3" name="Picture 2"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10279290991" y="38100"/>
          <a:ext cx="650984" cy="568833"/>
        </a:xfrm>
        <a:prstGeom prst="rect">
          <a:avLst/>
        </a:prstGeom>
      </xdr:spPr>
    </xdr:pic>
    <xdr:clientData/>
  </xdr:twoCellAnchor>
</xdr:wsDr>
</file>

<file path=xl/drawings/drawing27.xml><?xml version="1.0" encoding="utf-8"?>
<xdr:wsDr xmlns:xdr="http://schemas.openxmlformats.org/drawingml/2006/spreadsheetDrawing" xmlns:a="http://schemas.openxmlformats.org/drawingml/2006/main">
  <xdr:absoluteAnchor>
    <xdr:pos x="0" y="0"/>
    <xdr:ext cx="9296400" cy="607060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8.xml><?xml version="1.0" encoding="utf-8"?>
<c:userShapes xmlns:c="http://schemas.openxmlformats.org/drawingml/2006/chart">
  <cdr:relSizeAnchor xmlns:cdr="http://schemas.openxmlformats.org/drawingml/2006/chartDrawing">
    <cdr:from>
      <cdr:x>0.00102</cdr:x>
      <cdr:y>0.00785</cdr:y>
    </cdr:from>
    <cdr:to>
      <cdr:x>0.07105</cdr:x>
      <cdr:y>0.10155</cdr:y>
    </cdr:to>
    <cdr:pic>
      <cdr:nvPicPr>
        <cdr:cNvPr id="2" name="Picture 1" descr="Ministry of Development Planning and Statistics.jpg"/>
        <cdr:cNvPicPr>
          <a:picLocks xmlns:a="http://schemas.openxmlformats.org/drawingml/2006/main" noChangeAspect="1"/>
        </cdr:cNvPicPr>
      </cdr:nvPicPr>
      <cdr:blipFill>
        <a:blip xmlns:a="http://schemas.openxmlformats.org/drawingml/2006/main" xmlns:r="http://schemas.openxmlformats.org/officeDocument/2006/relationships" r:embed="rId1" cstate="print"/>
        <a:stretch xmlns:a="http://schemas.openxmlformats.org/drawingml/2006/main">
          <a:fillRect/>
        </a:stretch>
      </cdr:blipFill>
      <cdr:spPr>
        <a:xfrm xmlns:a="http://schemas.openxmlformats.org/drawingml/2006/main">
          <a:off x="9525" y="47625"/>
          <a:ext cx="650984" cy="568833"/>
        </a:xfrm>
        <a:prstGeom xmlns:a="http://schemas.openxmlformats.org/drawingml/2006/main" prst="rect">
          <a:avLst/>
        </a:prstGeom>
      </cdr:spPr>
    </cdr:pic>
  </cdr:relSizeAnchor>
</c:userShapes>
</file>

<file path=xl/drawings/drawing29.xml><?xml version="1.0" encoding="utf-8"?>
<xdr:wsDr xmlns:xdr="http://schemas.openxmlformats.org/drawingml/2006/spreadsheetDrawing" xmlns:a="http://schemas.openxmlformats.org/drawingml/2006/main">
  <xdr:twoCellAnchor editAs="oneCell">
    <xdr:from>
      <xdr:col>11</xdr:col>
      <xdr:colOff>1647265</xdr:colOff>
      <xdr:row>0</xdr:row>
      <xdr:rowOff>56029</xdr:rowOff>
    </xdr:from>
    <xdr:to>
      <xdr:col>11</xdr:col>
      <xdr:colOff>2298249</xdr:colOff>
      <xdr:row>2</xdr:row>
      <xdr:rowOff>86980</xdr:rowOff>
    </xdr:to>
    <xdr:pic>
      <xdr:nvPicPr>
        <xdr:cNvPr id="3" name="Picture 2"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07074721" y="56029"/>
          <a:ext cx="650984" cy="56883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15</xdr:col>
      <xdr:colOff>95252</xdr:colOff>
      <xdr:row>0</xdr:row>
      <xdr:rowOff>47624</xdr:rowOff>
    </xdr:from>
    <xdr:to>
      <xdr:col>15</xdr:col>
      <xdr:colOff>746236</xdr:colOff>
      <xdr:row>2</xdr:row>
      <xdr:rowOff>102107</xdr:rowOff>
    </xdr:to>
    <xdr:pic>
      <xdr:nvPicPr>
        <xdr:cNvPr id="3" name="Picture 2"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10082399714" y="47624"/>
          <a:ext cx="650984" cy="568833"/>
        </a:xfrm>
        <a:prstGeom prst="rect">
          <a:avLst/>
        </a:prstGeom>
      </xdr:spPr>
    </xdr:pic>
    <xdr:clientData/>
  </xdr:twoCellAnchor>
</xdr:wsDr>
</file>

<file path=xl/drawings/drawing30.xml><?xml version="1.0" encoding="utf-8"?>
<xdr:wsDr xmlns:xdr="http://schemas.openxmlformats.org/drawingml/2006/spreadsheetDrawing" xmlns:a="http://schemas.openxmlformats.org/drawingml/2006/main">
  <xdr:twoCellAnchor editAs="oneCell">
    <xdr:from>
      <xdr:col>11</xdr:col>
      <xdr:colOff>1669677</xdr:colOff>
      <xdr:row>0</xdr:row>
      <xdr:rowOff>100853</xdr:rowOff>
    </xdr:from>
    <xdr:to>
      <xdr:col>11</xdr:col>
      <xdr:colOff>2320661</xdr:colOff>
      <xdr:row>2</xdr:row>
      <xdr:rowOff>131804</xdr:rowOff>
    </xdr:to>
    <xdr:pic>
      <xdr:nvPicPr>
        <xdr:cNvPr id="4" name="Picture 3"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07052309" y="100853"/>
          <a:ext cx="650984" cy="568833"/>
        </a:xfrm>
        <a:prstGeom prst="rect">
          <a:avLst/>
        </a:prstGeom>
      </xdr:spPr>
    </xdr:pic>
    <xdr:clientData/>
  </xdr:twoCellAnchor>
</xdr:wsDr>
</file>

<file path=xl/drawings/drawing31.xml><?xml version="1.0" encoding="utf-8"?>
<xdr:wsDr xmlns:xdr="http://schemas.openxmlformats.org/drawingml/2006/spreadsheetDrawing" xmlns:a="http://schemas.openxmlformats.org/drawingml/2006/main">
  <xdr:twoCellAnchor editAs="oneCell">
    <xdr:from>
      <xdr:col>11</xdr:col>
      <xdr:colOff>1669677</xdr:colOff>
      <xdr:row>0</xdr:row>
      <xdr:rowOff>89647</xdr:rowOff>
    </xdr:from>
    <xdr:to>
      <xdr:col>11</xdr:col>
      <xdr:colOff>2320661</xdr:colOff>
      <xdr:row>2</xdr:row>
      <xdr:rowOff>120598</xdr:rowOff>
    </xdr:to>
    <xdr:pic>
      <xdr:nvPicPr>
        <xdr:cNvPr id="5" name="Picture 4"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07052309" y="89647"/>
          <a:ext cx="650984" cy="568833"/>
        </a:xfrm>
        <a:prstGeom prst="rect">
          <a:avLst/>
        </a:prstGeom>
      </xdr:spPr>
    </xdr:pic>
    <xdr:clientData/>
  </xdr:twoCellAnchor>
</xdr:wsDr>
</file>

<file path=xl/drawings/drawing32.xml><?xml version="1.0" encoding="utf-8"?>
<xdr:wsDr xmlns:xdr="http://schemas.openxmlformats.org/drawingml/2006/spreadsheetDrawing" xmlns:a="http://schemas.openxmlformats.org/drawingml/2006/main">
  <xdr:twoCellAnchor editAs="oneCell">
    <xdr:from>
      <xdr:col>11</xdr:col>
      <xdr:colOff>1943100</xdr:colOff>
      <xdr:row>0</xdr:row>
      <xdr:rowOff>76200</xdr:rowOff>
    </xdr:from>
    <xdr:to>
      <xdr:col>12</xdr:col>
      <xdr:colOff>0</xdr:colOff>
      <xdr:row>2</xdr:row>
      <xdr:rowOff>161925</xdr:rowOff>
    </xdr:to>
    <xdr:pic>
      <xdr:nvPicPr>
        <xdr:cNvPr id="3" name="Picture 2"/>
        <xdr:cNvPicPr>
          <a:picLocks noChangeAspect="1"/>
        </xdr:cNvPicPr>
      </xdr:nvPicPr>
      <xdr:blipFill>
        <a:blip xmlns:r="http://schemas.openxmlformats.org/officeDocument/2006/relationships" r:embed="rId1" cstate="print"/>
        <a:srcRect/>
        <a:stretch>
          <a:fillRect/>
        </a:stretch>
      </xdr:blipFill>
      <xdr:spPr bwMode="auto">
        <a:xfrm>
          <a:off x="9980399775" y="76200"/>
          <a:ext cx="409575" cy="619125"/>
        </a:xfrm>
        <a:prstGeom prst="rect">
          <a:avLst/>
        </a:prstGeom>
        <a:noFill/>
        <a:ln w="9525">
          <a:noFill/>
          <a:miter lim="800000"/>
          <a:headEnd/>
          <a:tailEnd/>
        </a:ln>
      </xdr:spPr>
    </xdr:pic>
    <xdr:clientData/>
  </xdr:twoCellAnchor>
  <xdr:twoCellAnchor editAs="oneCell">
    <xdr:from>
      <xdr:col>11</xdr:col>
      <xdr:colOff>1952625</xdr:colOff>
      <xdr:row>0</xdr:row>
      <xdr:rowOff>104775</xdr:rowOff>
    </xdr:from>
    <xdr:to>
      <xdr:col>12</xdr:col>
      <xdr:colOff>0</xdr:colOff>
      <xdr:row>2</xdr:row>
      <xdr:rowOff>190500</xdr:rowOff>
    </xdr:to>
    <xdr:pic>
      <xdr:nvPicPr>
        <xdr:cNvPr id="4" name="Picture 3"/>
        <xdr:cNvPicPr>
          <a:picLocks noChangeAspect="1"/>
        </xdr:cNvPicPr>
      </xdr:nvPicPr>
      <xdr:blipFill>
        <a:blip xmlns:r="http://schemas.openxmlformats.org/officeDocument/2006/relationships" r:embed="rId1" cstate="print"/>
        <a:srcRect/>
        <a:stretch>
          <a:fillRect/>
        </a:stretch>
      </xdr:blipFill>
      <xdr:spPr bwMode="auto">
        <a:xfrm>
          <a:off x="9980390250" y="104775"/>
          <a:ext cx="409575" cy="619125"/>
        </a:xfrm>
        <a:prstGeom prst="rect">
          <a:avLst/>
        </a:prstGeom>
        <a:noFill/>
        <a:ln w="9525">
          <a:noFill/>
          <a:miter lim="800000"/>
          <a:headEnd/>
          <a:tailEnd/>
        </a:ln>
      </xdr:spPr>
    </xdr:pic>
    <xdr:clientData/>
  </xdr:twoCellAnchor>
  <xdr:twoCellAnchor editAs="oneCell">
    <xdr:from>
      <xdr:col>11</xdr:col>
      <xdr:colOff>1943100</xdr:colOff>
      <xdr:row>0</xdr:row>
      <xdr:rowOff>95250</xdr:rowOff>
    </xdr:from>
    <xdr:to>
      <xdr:col>12</xdr:col>
      <xdr:colOff>0</xdr:colOff>
      <xdr:row>2</xdr:row>
      <xdr:rowOff>180975</xdr:rowOff>
    </xdr:to>
    <xdr:pic>
      <xdr:nvPicPr>
        <xdr:cNvPr id="5" name="Picture 4"/>
        <xdr:cNvPicPr>
          <a:picLocks noChangeAspect="1"/>
        </xdr:cNvPicPr>
      </xdr:nvPicPr>
      <xdr:blipFill>
        <a:blip xmlns:r="http://schemas.openxmlformats.org/officeDocument/2006/relationships" r:embed="rId1" cstate="print"/>
        <a:srcRect/>
        <a:stretch>
          <a:fillRect/>
        </a:stretch>
      </xdr:blipFill>
      <xdr:spPr bwMode="auto">
        <a:xfrm>
          <a:off x="9980399775" y="95250"/>
          <a:ext cx="409575" cy="619125"/>
        </a:xfrm>
        <a:prstGeom prst="rect">
          <a:avLst/>
        </a:prstGeom>
        <a:noFill/>
        <a:ln w="9525">
          <a:noFill/>
          <a:miter lim="800000"/>
          <a:headEnd/>
          <a:tailEnd/>
        </a:ln>
      </xdr:spPr>
    </xdr:pic>
    <xdr:clientData/>
  </xdr:twoCellAnchor>
  <xdr:twoCellAnchor editAs="oneCell">
    <xdr:from>
      <xdr:col>9</xdr:col>
      <xdr:colOff>1657350</xdr:colOff>
      <xdr:row>0</xdr:row>
      <xdr:rowOff>95250</xdr:rowOff>
    </xdr:from>
    <xdr:to>
      <xdr:col>9</xdr:col>
      <xdr:colOff>2308334</xdr:colOff>
      <xdr:row>2</xdr:row>
      <xdr:rowOff>111633</xdr:rowOff>
    </xdr:to>
    <xdr:pic>
      <xdr:nvPicPr>
        <xdr:cNvPr id="6" name="Picture 5" descr="Ministry of Development Planning and Statistics.jpg"/>
        <xdr:cNvPicPr>
          <a:picLocks noChangeAspect="1"/>
        </xdr:cNvPicPr>
      </xdr:nvPicPr>
      <xdr:blipFill>
        <a:blip xmlns:r="http://schemas.openxmlformats.org/officeDocument/2006/relationships" r:embed="rId2" cstate="print"/>
        <a:stretch>
          <a:fillRect/>
        </a:stretch>
      </xdr:blipFill>
      <xdr:spPr>
        <a:xfrm>
          <a:off x="9981663316" y="95250"/>
          <a:ext cx="650984" cy="568833"/>
        </a:xfrm>
        <a:prstGeom prst="rect">
          <a:avLst/>
        </a:prstGeom>
      </xdr:spPr>
    </xdr:pic>
    <xdr:clientData/>
  </xdr:twoCellAnchor>
</xdr:wsDr>
</file>

<file path=xl/drawings/drawing33.xml><?xml version="1.0" encoding="utf-8"?>
<xdr:wsDr xmlns:xdr="http://schemas.openxmlformats.org/drawingml/2006/spreadsheetDrawing" xmlns:a="http://schemas.openxmlformats.org/drawingml/2006/main">
  <xdr:twoCellAnchor editAs="oneCell">
    <xdr:from>
      <xdr:col>11</xdr:col>
      <xdr:colOff>1943100</xdr:colOff>
      <xdr:row>0</xdr:row>
      <xdr:rowOff>76200</xdr:rowOff>
    </xdr:from>
    <xdr:to>
      <xdr:col>12</xdr:col>
      <xdr:colOff>0</xdr:colOff>
      <xdr:row>2</xdr:row>
      <xdr:rowOff>161925</xdr:rowOff>
    </xdr:to>
    <xdr:pic>
      <xdr:nvPicPr>
        <xdr:cNvPr id="4" name="Picture 3"/>
        <xdr:cNvPicPr>
          <a:picLocks noChangeAspect="1"/>
        </xdr:cNvPicPr>
      </xdr:nvPicPr>
      <xdr:blipFill>
        <a:blip xmlns:r="http://schemas.openxmlformats.org/officeDocument/2006/relationships" r:embed="rId1" cstate="print"/>
        <a:srcRect/>
        <a:stretch>
          <a:fillRect/>
        </a:stretch>
      </xdr:blipFill>
      <xdr:spPr bwMode="auto">
        <a:xfrm>
          <a:off x="9980371200" y="76200"/>
          <a:ext cx="0" cy="638175"/>
        </a:xfrm>
        <a:prstGeom prst="rect">
          <a:avLst/>
        </a:prstGeom>
        <a:noFill/>
        <a:ln w="9525">
          <a:noFill/>
          <a:miter lim="800000"/>
          <a:headEnd/>
          <a:tailEnd/>
        </a:ln>
      </xdr:spPr>
    </xdr:pic>
    <xdr:clientData/>
  </xdr:twoCellAnchor>
  <xdr:twoCellAnchor editAs="oneCell">
    <xdr:from>
      <xdr:col>11</xdr:col>
      <xdr:colOff>1952625</xdr:colOff>
      <xdr:row>0</xdr:row>
      <xdr:rowOff>104775</xdr:rowOff>
    </xdr:from>
    <xdr:to>
      <xdr:col>12</xdr:col>
      <xdr:colOff>0</xdr:colOff>
      <xdr:row>2</xdr:row>
      <xdr:rowOff>190500</xdr:rowOff>
    </xdr:to>
    <xdr:pic>
      <xdr:nvPicPr>
        <xdr:cNvPr id="5" name="Picture 4"/>
        <xdr:cNvPicPr>
          <a:picLocks noChangeAspect="1"/>
        </xdr:cNvPicPr>
      </xdr:nvPicPr>
      <xdr:blipFill>
        <a:blip xmlns:r="http://schemas.openxmlformats.org/officeDocument/2006/relationships" r:embed="rId1" cstate="print"/>
        <a:srcRect/>
        <a:stretch>
          <a:fillRect/>
        </a:stretch>
      </xdr:blipFill>
      <xdr:spPr bwMode="auto">
        <a:xfrm>
          <a:off x="9980371200" y="104775"/>
          <a:ext cx="0" cy="638175"/>
        </a:xfrm>
        <a:prstGeom prst="rect">
          <a:avLst/>
        </a:prstGeom>
        <a:noFill/>
        <a:ln w="9525">
          <a:noFill/>
          <a:miter lim="800000"/>
          <a:headEnd/>
          <a:tailEnd/>
        </a:ln>
      </xdr:spPr>
    </xdr:pic>
    <xdr:clientData/>
  </xdr:twoCellAnchor>
  <xdr:twoCellAnchor editAs="oneCell">
    <xdr:from>
      <xdr:col>11</xdr:col>
      <xdr:colOff>1943100</xdr:colOff>
      <xdr:row>0</xdr:row>
      <xdr:rowOff>95250</xdr:rowOff>
    </xdr:from>
    <xdr:to>
      <xdr:col>12</xdr:col>
      <xdr:colOff>0</xdr:colOff>
      <xdr:row>2</xdr:row>
      <xdr:rowOff>180975</xdr:rowOff>
    </xdr:to>
    <xdr:pic>
      <xdr:nvPicPr>
        <xdr:cNvPr id="6" name="Picture 5"/>
        <xdr:cNvPicPr>
          <a:picLocks noChangeAspect="1"/>
        </xdr:cNvPicPr>
      </xdr:nvPicPr>
      <xdr:blipFill>
        <a:blip xmlns:r="http://schemas.openxmlformats.org/officeDocument/2006/relationships" r:embed="rId1" cstate="print"/>
        <a:srcRect/>
        <a:stretch>
          <a:fillRect/>
        </a:stretch>
      </xdr:blipFill>
      <xdr:spPr bwMode="auto">
        <a:xfrm>
          <a:off x="9980371200" y="95250"/>
          <a:ext cx="0" cy="638175"/>
        </a:xfrm>
        <a:prstGeom prst="rect">
          <a:avLst/>
        </a:prstGeom>
        <a:noFill/>
        <a:ln w="9525">
          <a:noFill/>
          <a:miter lim="800000"/>
          <a:headEnd/>
          <a:tailEnd/>
        </a:ln>
      </xdr:spPr>
    </xdr:pic>
    <xdr:clientData/>
  </xdr:twoCellAnchor>
  <xdr:twoCellAnchor editAs="oneCell">
    <xdr:from>
      <xdr:col>9</xdr:col>
      <xdr:colOff>1666875</xdr:colOff>
      <xdr:row>0</xdr:row>
      <xdr:rowOff>57150</xdr:rowOff>
    </xdr:from>
    <xdr:to>
      <xdr:col>9</xdr:col>
      <xdr:colOff>2317859</xdr:colOff>
      <xdr:row>2</xdr:row>
      <xdr:rowOff>73533</xdr:rowOff>
    </xdr:to>
    <xdr:pic>
      <xdr:nvPicPr>
        <xdr:cNvPr id="7" name="Picture 6" descr="Ministry of Development Planning and Statistics.jpg"/>
        <xdr:cNvPicPr>
          <a:picLocks noChangeAspect="1"/>
        </xdr:cNvPicPr>
      </xdr:nvPicPr>
      <xdr:blipFill>
        <a:blip xmlns:r="http://schemas.openxmlformats.org/officeDocument/2006/relationships" r:embed="rId2" cstate="print"/>
        <a:stretch>
          <a:fillRect/>
        </a:stretch>
      </xdr:blipFill>
      <xdr:spPr>
        <a:xfrm>
          <a:off x="9981653791" y="57150"/>
          <a:ext cx="650984" cy="568833"/>
        </a:xfrm>
        <a:prstGeom prst="rect">
          <a:avLst/>
        </a:prstGeom>
      </xdr:spPr>
    </xdr:pic>
    <xdr:clientData/>
  </xdr:twoCellAnchor>
</xdr:wsDr>
</file>

<file path=xl/drawings/drawing34.xml><?xml version="1.0" encoding="utf-8"?>
<xdr:wsDr xmlns:xdr="http://schemas.openxmlformats.org/drawingml/2006/spreadsheetDrawing" xmlns:a="http://schemas.openxmlformats.org/drawingml/2006/main">
  <xdr:twoCellAnchor editAs="oneCell">
    <xdr:from>
      <xdr:col>11</xdr:col>
      <xdr:colOff>1943100</xdr:colOff>
      <xdr:row>0</xdr:row>
      <xdr:rowOff>76200</xdr:rowOff>
    </xdr:from>
    <xdr:to>
      <xdr:col>12</xdr:col>
      <xdr:colOff>0</xdr:colOff>
      <xdr:row>2</xdr:row>
      <xdr:rowOff>161925</xdr:rowOff>
    </xdr:to>
    <xdr:pic>
      <xdr:nvPicPr>
        <xdr:cNvPr id="5" name="Picture 4"/>
        <xdr:cNvPicPr>
          <a:picLocks noChangeAspect="1"/>
        </xdr:cNvPicPr>
      </xdr:nvPicPr>
      <xdr:blipFill>
        <a:blip xmlns:r="http://schemas.openxmlformats.org/officeDocument/2006/relationships" r:embed="rId1" cstate="print"/>
        <a:srcRect/>
        <a:stretch>
          <a:fillRect/>
        </a:stretch>
      </xdr:blipFill>
      <xdr:spPr bwMode="auto">
        <a:xfrm>
          <a:off x="9980371200" y="76200"/>
          <a:ext cx="0" cy="638175"/>
        </a:xfrm>
        <a:prstGeom prst="rect">
          <a:avLst/>
        </a:prstGeom>
        <a:noFill/>
        <a:ln w="9525">
          <a:noFill/>
          <a:miter lim="800000"/>
          <a:headEnd/>
          <a:tailEnd/>
        </a:ln>
      </xdr:spPr>
    </xdr:pic>
    <xdr:clientData/>
  </xdr:twoCellAnchor>
  <xdr:twoCellAnchor editAs="oneCell">
    <xdr:from>
      <xdr:col>11</xdr:col>
      <xdr:colOff>1952625</xdr:colOff>
      <xdr:row>0</xdr:row>
      <xdr:rowOff>104775</xdr:rowOff>
    </xdr:from>
    <xdr:to>
      <xdr:col>12</xdr:col>
      <xdr:colOff>0</xdr:colOff>
      <xdr:row>2</xdr:row>
      <xdr:rowOff>190500</xdr:rowOff>
    </xdr:to>
    <xdr:pic>
      <xdr:nvPicPr>
        <xdr:cNvPr id="6" name="Picture 5"/>
        <xdr:cNvPicPr>
          <a:picLocks noChangeAspect="1"/>
        </xdr:cNvPicPr>
      </xdr:nvPicPr>
      <xdr:blipFill>
        <a:blip xmlns:r="http://schemas.openxmlformats.org/officeDocument/2006/relationships" r:embed="rId1" cstate="print"/>
        <a:srcRect/>
        <a:stretch>
          <a:fillRect/>
        </a:stretch>
      </xdr:blipFill>
      <xdr:spPr bwMode="auto">
        <a:xfrm>
          <a:off x="9980371200" y="104775"/>
          <a:ext cx="0" cy="638175"/>
        </a:xfrm>
        <a:prstGeom prst="rect">
          <a:avLst/>
        </a:prstGeom>
        <a:noFill/>
        <a:ln w="9525">
          <a:noFill/>
          <a:miter lim="800000"/>
          <a:headEnd/>
          <a:tailEnd/>
        </a:ln>
      </xdr:spPr>
    </xdr:pic>
    <xdr:clientData/>
  </xdr:twoCellAnchor>
  <xdr:twoCellAnchor editAs="oneCell">
    <xdr:from>
      <xdr:col>11</xdr:col>
      <xdr:colOff>1943100</xdr:colOff>
      <xdr:row>0</xdr:row>
      <xdr:rowOff>95250</xdr:rowOff>
    </xdr:from>
    <xdr:to>
      <xdr:col>12</xdr:col>
      <xdr:colOff>0</xdr:colOff>
      <xdr:row>2</xdr:row>
      <xdr:rowOff>180975</xdr:rowOff>
    </xdr:to>
    <xdr:pic>
      <xdr:nvPicPr>
        <xdr:cNvPr id="7" name="Picture 6"/>
        <xdr:cNvPicPr>
          <a:picLocks noChangeAspect="1"/>
        </xdr:cNvPicPr>
      </xdr:nvPicPr>
      <xdr:blipFill>
        <a:blip xmlns:r="http://schemas.openxmlformats.org/officeDocument/2006/relationships" r:embed="rId1" cstate="print"/>
        <a:srcRect/>
        <a:stretch>
          <a:fillRect/>
        </a:stretch>
      </xdr:blipFill>
      <xdr:spPr bwMode="auto">
        <a:xfrm>
          <a:off x="9980371200" y="95250"/>
          <a:ext cx="0" cy="638175"/>
        </a:xfrm>
        <a:prstGeom prst="rect">
          <a:avLst/>
        </a:prstGeom>
        <a:noFill/>
        <a:ln w="9525">
          <a:noFill/>
          <a:miter lim="800000"/>
          <a:headEnd/>
          <a:tailEnd/>
        </a:ln>
      </xdr:spPr>
    </xdr:pic>
    <xdr:clientData/>
  </xdr:twoCellAnchor>
  <xdr:twoCellAnchor editAs="oneCell">
    <xdr:from>
      <xdr:col>9</xdr:col>
      <xdr:colOff>1676400</xdr:colOff>
      <xdr:row>0</xdr:row>
      <xdr:rowOff>95250</xdr:rowOff>
    </xdr:from>
    <xdr:to>
      <xdr:col>9</xdr:col>
      <xdr:colOff>2327384</xdr:colOff>
      <xdr:row>2</xdr:row>
      <xdr:rowOff>111633</xdr:rowOff>
    </xdr:to>
    <xdr:pic>
      <xdr:nvPicPr>
        <xdr:cNvPr id="8" name="Picture 7" descr="Ministry of Development Planning and Statistics.jpg"/>
        <xdr:cNvPicPr>
          <a:picLocks noChangeAspect="1"/>
        </xdr:cNvPicPr>
      </xdr:nvPicPr>
      <xdr:blipFill>
        <a:blip xmlns:r="http://schemas.openxmlformats.org/officeDocument/2006/relationships" r:embed="rId2" cstate="print"/>
        <a:stretch>
          <a:fillRect/>
        </a:stretch>
      </xdr:blipFill>
      <xdr:spPr>
        <a:xfrm>
          <a:off x="9981644266" y="95250"/>
          <a:ext cx="650984" cy="568833"/>
        </a:xfrm>
        <a:prstGeom prst="rect">
          <a:avLst/>
        </a:prstGeom>
      </xdr:spPr>
    </xdr:pic>
    <xdr:clientData/>
  </xdr:twoCellAnchor>
</xdr:wsDr>
</file>

<file path=xl/drawings/drawing35.xml><?xml version="1.0" encoding="utf-8"?>
<xdr:wsDr xmlns:xdr="http://schemas.openxmlformats.org/drawingml/2006/spreadsheetDrawing" xmlns:a="http://schemas.openxmlformats.org/drawingml/2006/main">
  <xdr:twoCellAnchor editAs="oneCell">
    <xdr:from>
      <xdr:col>9</xdr:col>
      <xdr:colOff>1943100</xdr:colOff>
      <xdr:row>0</xdr:row>
      <xdr:rowOff>38100</xdr:rowOff>
    </xdr:from>
    <xdr:to>
      <xdr:col>10</xdr:col>
      <xdr:colOff>0</xdr:colOff>
      <xdr:row>2</xdr:row>
      <xdr:rowOff>85725</xdr:rowOff>
    </xdr:to>
    <xdr:pic>
      <xdr:nvPicPr>
        <xdr:cNvPr id="3" name="Picture 2"/>
        <xdr:cNvPicPr>
          <a:picLocks noChangeAspect="1"/>
        </xdr:cNvPicPr>
      </xdr:nvPicPr>
      <xdr:blipFill>
        <a:blip xmlns:r="http://schemas.openxmlformats.org/officeDocument/2006/relationships" r:embed="rId1" cstate="print"/>
        <a:srcRect/>
        <a:stretch>
          <a:fillRect/>
        </a:stretch>
      </xdr:blipFill>
      <xdr:spPr bwMode="auto">
        <a:xfrm>
          <a:off x="9981618975" y="38100"/>
          <a:ext cx="409575" cy="600075"/>
        </a:xfrm>
        <a:prstGeom prst="rect">
          <a:avLst/>
        </a:prstGeom>
        <a:noFill/>
        <a:ln w="9525">
          <a:noFill/>
          <a:miter lim="800000"/>
          <a:headEnd/>
          <a:tailEnd/>
        </a:ln>
      </xdr:spPr>
    </xdr:pic>
    <xdr:clientData/>
  </xdr:twoCellAnchor>
  <xdr:twoCellAnchor editAs="oneCell">
    <xdr:from>
      <xdr:col>9</xdr:col>
      <xdr:colOff>1914525</xdr:colOff>
      <xdr:row>0</xdr:row>
      <xdr:rowOff>95250</xdr:rowOff>
    </xdr:from>
    <xdr:to>
      <xdr:col>10</xdr:col>
      <xdr:colOff>0</xdr:colOff>
      <xdr:row>2</xdr:row>
      <xdr:rowOff>142875</xdr:rowOff>
    </xdr:to>
    <xdr:pic>
      <xdr:nvPicPr>
        <xdr:cNvPr id="4" name="Picture 3"/>
        <xdr:cNvPicPr>
          <a:picLocks noChangeAspect="1"/>
        </xdr:cNvPicPr>
      </xdr:nvPicPr>
      <xdr:blipFill>
        <a:blip xmlns:r="http://schemas.openxmlformats.org/officeDocument/2006/relationships" r:embed="rId1" cstate="print"/>
        <a:srcRect/>
        <a:stretch>
          <a:fillRect/>
        </a:stretch>
      </xdr:blipFill>
      <xdr:spPr bwMode="auto">
        <a:xfrm>
          <a:off x="9981647550" y="95250"/>
          <a:ext cx="409575" cy="600075"/>
        </a:xfrm>
        <a:prstGeom prst="rect">
          <a:avLst/>
        </a:prstGeom>
        <a:noFill/>
        <a:ln w="9525">
          <a:noFill/>
          <a:miter lim="800000"/>
          <a:headEnd/>
          <a:tailEnd/>
        </a:ln>
      </xdr:spPr>
    </xdr:pic>
    <xdr:clientData/>
  </xdr:twoCellAnchor>
  <xdr:twoCellAnchor editAs="oneCell">
    <xdr:from>
      <xdr:col>9</xdr:col>
      <xdr:colOff>1933575</xdr:colOff>
      <xdr:row>0</xdr:row>
      <xdr:rowOff>57150</xdr:rowOff>
    </xdr:from>
    <xdr:to>
      <xdr:col>10</xdr:col>
      <xdr:colOff>0</xdr:colOff>
      <xdr:row>2</xdr:row>
      <xdr:rowOff>104775</xdr:rowOff>
    </xdr:to>
    <xdr:pic>
      <xdr:nvPicPr>
        <xdr:cNvPr id="5" name="Picture 4"/>
        <xdr:cNvPicPr>
          <a:picLocks noChangeAspect="1"/>
        </xdr:cNvPicPr>
      </xdr:nvPicPr>
      <xdr:blipFill>
        <a:blip xmlns:r="http://schemas.openxmlformats.org/officeDocument/2006/relationships" r:embed="rId1" cstate="print"/>
        <a:srcRect/>
        <a:stretch>
          <a:fillRect/>
        </a:stretch>
      </xdr:blipFill>
      <xdr:spPr bwMode="auto">
        <a:xfrm>
          <a:off x="9981628500" y="57150"/>
          <a:ext cx="409575" cy="600075"/>
        </a:xfrm>
        <a:prstGeom prst="rect">
          <a:avLst/>
        </a:prstGeom>
        <a:noFill/>
        <a:ln w="9525">
          <a:noFill/>
          <a:miter lim="800000"/>
          <a:headEnd/>
          <a:tailEnd/>
        </a:ln>
      </xdr:spPr>
    </xdr:pic>
    <xdr:clientData/>
  </xdr:twoCellAnchor>
  <xdr:twoCellAnchor editAs="oneCell">
    <xdr:from>
      <xdr:col>11</xdr:col>
      <xdr:colOff>1943100</xdr:colOff>
      <xdr:row>0</xdr:row>
      <xdr:rowOff>76200</xdr:rowOff>
    </xdr:from>
    <xdr:to>
      <xdr:col>12</xdr:col>
      <xdr:colOff>0</xdr:colOff>
      <xdr:row>2</xdr:row>
      <xdr:rowOff>161925</xdr:rowOff>
    </xdr:to>
    <xdr:pic>
      <xdr:nvPicPr>
        <xdr:cNvPr id="6" name="Picture 5"/>
        <xdr:cNvPicPr>
          <a:picLocks noChangeAspect="1"/>
        </xdr:cNvPicPr>
      </xdr:nvPicPr>
      <xdr:blipFill>
        <a:blip xmlns:r="http://schemas.openxmlformats.org/officeDocument/2006/relationships" r:embed="rId1" cstate="print"/>
        <a:srcRect/>
        <a:stretch>
          <a:fillRect/>
        </a:stretch>
      </xdr:blipFill>
      <xdr:spPr bwMode="auto">
        <a:xfrm>
          <a:off x="9980371200" y="76200"/>
          <a:ext cx="0" cy="638175"/>
        </a:xfrm>
        <a:prstGeom prst="rect">
          <a:avLst/>
        </a:prstGeom>
        <a:noFill/>
        <a:ln w="9525">
          <a:noFill/>
          <a:miter lim="800000"/>
          <a:headEnd/>
          <a:tailEnd/>
        </a:ln>
      </xdr:spPr>
    </xdr:pic>
    <xdr:clientData/>
  </xdr:twoCellAnchor>
  <xdr:twoCellAnchor editAs="oneCell">
    <xdr:from>
      <xdr:col>11</xdr:col>
      <xdr:colOff>1952625</xdr:colOff>
      <xdr:row>0</xdr:row>
      <xdr:rowOff>104775</xdr:rowOff>
    </xdr:from>
    <xdr:to>
      <xdr:col>12</xdr:col>
      <xdr:colOff>0</xdr:colOff>
      <xdr:row>2</xdr:row>
      <xdr:rowOff>190500</xdr:rowOff>
    </xdr:to>
    <xdr:pic>
      <xdr:nvPicPr>
        <xdr:cNvPr id="7" name="Picture 6"/>
        <xdr:cNvPicPr>
          <a:picLocks noChangeAspect="1"/>
        </xdr:cNvPicPr>
      </xdr:nvPicPr>
      <xdr:blipFill>
        <a:blip xmlns:r="http://schemas.openxmlformats.org/officeDocument/2006/relationships" r:embed="rId1" cstate="print"/>
        <a:srcRect/>
        <a:stretch>
          <a:fillRect/>
        </a:stretch>
      </xdr:blipFill>
      <xdr:spPr bwMode="auto">
        <a:xfrm>
          <a:off x="9980371200" y="104775"/>
          <a:ext cx="0" cy="638175"/>
        </a:xfrm>
        <a:prstGeom prst="rect">
          <a:avLst/>
        </a:prstGeom>
        <a:noFill/>
        <a:ln w="9525">
          <a:noFill/>
          <a:miter lim="800000"/>
          <a:headEnd/>
          <a:tailEnd/>
        </a:ln>
      </xdr:spPr>
    </xdr:pic>
    <xdr:clientData/>
  </xdr:twoCellAnchor>
  <xdr:twoCellAnchor editAs="oneCell">
    <xdr:from>
      <xdr:col>11</xdr:col>
      <xdr:colOff>1943100</xdr:colOff>
      <xdr:row>0</xdr:row>
      <xdr:rowOff>95250</xdr:rowOff>
    </xdr:from>
    <xdr:to>
      <xdr:col>12</xdr:col>
      <xdr:colOff>0</xdr:colOff>
      <xdr:row>2</xdr:row>
      <xdr:rowOff>180975</xdr:rowOff>
    </xdr:to>
    <xdr:pic>
      <xdr:nvPicPr>
        <xdr:cNvPr id="8" name="Picture 7"/>
        <xdr:cNvPicPr>
          <a:picLocks noChangeAspect="1"/>
        </xdr:cNvPicPr>
      </xdr:nvPicPr>
      <xdr:blipFill>
        <a:blip xmlns:r="http://schemas.openxmlformats.org/officeDocument/2006/relationships" r:embed="rId1" cstate="print"/>
        <a:srcRect/>
        <a:stretch>
          <a:fillRect/>
        </a:stretch>
      </xdr:blipFill>
      <xdr:spPr bwMode="auto">
        <a:xfrm>
          <a:off x="9980371200" y="95250"/>
          <a:ext cx="0" cy="638175"/>
        </a:xfrm>
        <a:prstGeom prst="rect">
          <a:avLst/>
        </a:prstGeom>
        <a:noFill/>
        <a:ln w="9525">
          <a:noFill/>
          <a:miter lim="800000"/>
          <a:headEnd/>
          <a:tailEnd/>
        </a:ln>
      </xdr:spPr>
    </xdr:pic>
    <xdr:clientData/>
  </xdr:twoCellAnchor>
  <xdr:twoCellAnchor editAs="oneCell">
    <xdr:from>
      <xdr:col>10</xdr:col>
      <xdr:colOff>1447800</xdr:colOff>
      <xdr:row>0</xdr:row>
      <xdr:rowOff>104775</xdr:rowOff>
    </xdr:from>
    <xdr:to>
      <xdr:col>10</xdr:col>
      <xdr:colOff>2098784</xdr:colOff>
      <xdr:row>2</xdr:row>
      <xdr:rowOff>111633</xdr:rowOff>
    </xdr:to>
    <xdr:pic>
      <xdr:nvPicPr>
        <xdr:cNvPr id="9" name="Picture 8" descr="Ministry of Development Planning and Statistics.jpg"/>
        <xdr:cNvPicPr>
          <a:picLocks noChangeAspect="1"/>
        </xdr:cNvPicPr>
      </xdr:nvPicPr>
      <xdr:blipFill>
        <a:blip xmlns:r="http://schemas.openxmlformats.org/officeDocument/2006/relationships" r:embed="rId2" cstate="print"/>
        <a:stretch>
          <a:fillRect/>
        </a:stretch>
      </xdr:blipFill>
      <xdr:spPr>
        <a:xfrm>
          <a:off x="10144245541" y="104775"/>
          <a:ext cx="650984" cy="568833"/>
        </a:xfrm>
        <a:prstGeom prst="rect">
          <a:avLst/>
        </a:prstGeom>
      </xdr:spPr>
    </xdr:pic>
    <xdr:clientData/>
  </xdr:twoCellAnchor>
</xdr:wsDr>
</file>

<file path=xl/drawings/drawing36.xml><?xml version="1.0" encoding="utf-8"?>
<xdr:wsDr xmlns:xdr="http://schemas.openxmlformats.org/drawingml/2006/spreadsheetDrawing" xmlns:a="http://schemas.openxmlformats.org/drawingml/2006/main">
  <xdr:absoluteAnchor>
    <xdr:pos x="0" y="0"/>
    <xdr:ext cx="9296400" cy="607060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7.xml><?xml version="1.0" encoding="utf-8"?>
<c:userShapes xmlns:c="http://schemas.openxmlformats.org/drawingml/2006/chart">
  <cdr:relSizeAnchor xmlns:cdr="http://schemas.openxmlformats.org/drawingml/2006/chartDrawing">
    <cdr:from>
      <cdr:x>0</cdr:x>
      <cdr:y>0</cdr:y>
    </cdr:from>
    <cdr:to>
      <cdr:x>0.07003</cdr:x>
      <cdr:y>0.0937</cdr:y>
    </cdr:to>
    <cdr:pic>
      <cdr:nvPicPr>
        <cdr:cNvPr id="2" name="Picture 1" descr="Ministry of Development Planning and Statistics.jpg"/>
        <cdr:cNvPicPr>
          <a:picLocks xmlns:a="http://schemas.openxmlformats.org/drawingml/2006/main" noChangeAspect="1"/>
        </cdr:cNvPicPr>
      </cdr:nvPicPr>
      <cdr:blipFill>
        <a:blip xmlns:a="http://schemas.openxmlformats.org/drawingml/2006/main" xmlns:r="http://schemas.openxmlformats.org/officeDocument/2006/relationships" r:embed="rId1" cstate="print"/>
        <a:stretch xmlns:a="http://schemas.openxmlformats.org/drawingml/2006/main">
          <a:fillRect/>
        </a:stretch>
      </cdr:blipFill>
      <cdr:spPr>
        <a:xfrm xmlns:a="http://schemas.openxmlformats.org/drawingml/2006/main">
          <a:off x="0" y="0"/>
          <a:ext cx="650984" cy="568833"/>
        </a:xfrm>
        <a:prstGeom xmlns:a="http://schemas.openxmlformats.org/drawingml/2006/main" prst="rect">
          <a:avLst/>
        </a:prstGeom>
      </cdr:spPr>
    </cdr:pic>
  </cdr:relSizeAnchor>
</c:userShapes>
</file>

<file path=xl/drawings/drawing38.xml><?xml version="1.0" encoding="utf-8"?>
<xdr:wsDr xmlns:xdr="http://schemas.openxmlformats.org/drawingml/2006/spreadsheetDrawing" xmlns:a="http://schemas.openxmlformats.org/drawingml/2006/main">
  <xdr:twoCellAnchor editAs="oneCell">
    <xdr:from>
      <xdr:col>10</xdr:col>
      <xdr:colOff>1447800</xdr:colOff>
      <xdr:row>0</xdr:row>
      <xdr:rowOff>38100</xdr:rowOff>
    </xdr:from>
    <xdr:to>
      <xdr:col>10</xdr:col>
      <xdr:colOff>2098784</xdr:colOff>
      <xdr:row>2</xdr:row>
      <xdr:rowOff>35433</xdr:rowOff>
    </xdr:to>
    <xdr:pic>
      <xdr:nvPicPr>
        <xdr:cNvPr id="3" name="Picture 2"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10144245541" y="38100"/>
          <a:ext cx="650984" cy="568833"/>
        </a:xfrm>
        <a:prstGeom prst="rect">
          <a:avLst/>
        </a:prstGeom>
      </xdr:spPr>
    </xdr:pic>
    <xdr:clientData/>
  </xdr:twoCellAnchor>
  <xdr:twoCellAnchor editAs="oneCell">
    <xdr:from>
      <xdr:col>9</xdr:col>
      <xdr:colOff>1943100</xdr:colOff>
      <xdr:row>0</xdr:row>
      <xdr:rowOff>38100</xdr:rowOff>
    </xdr:from>
    <xdr:to>
      <xdr:col>10</xdr:col>
      <xdr:colOff>0</xdr:colOff>
      <xdr:row>2</xdr:row>
      <xdr:rowOff>85725</xdr:rowOff>
    </xdr:to>
    <xdr:pic>
      <xdr:nvPicPr>
        <xdr:cNvPr id="4" name="Picture 3"/>
        <xdr:cNvPicPr>
          <a:picLocks noChangeAspect="1"/>
        </xdr:cNvPicPr>
      </xdr:nvPicPr>
      <xdr:blipFill>
        <a:blip xmlns:r="http://schemas.openxmlformats.org/officeDocument/2006/relationships" r:embed="rId2" cstate="print"/>
        <a:srcRect/>
        <a:stretch>
          <a:fillRect/>
        </a:stretch>
      </xdr:blipFill>
      <xdr:spPr bwMode="auto">
        <a:xfrm>
          <a:off x="10146344325" y="38100"/>
          <a:ext cx="0" cy="609600"/>
        </a:xfrm>
        <a:prstGeom prst="rect">
          <a:avLst/>
        </a:prstGeom>
        <a:noFill/>
        <a:ln w="9525">
          <a:noFill/>
          <a:miter lim="800000"/>
          <a:headEnd/>
          <a:tailEnd/>
        </a:ln>
      </xdr:spPr>
    </xdr:pic>
    <xdr:clientData/>
  </xdr:twoCellAnchor>
  <xdr:twoCellAnchor editAs="oneCell">
    <xdr:from>
      <xdr:col>9</xdr:col>
      <xdr:colOff>1914525</xdr:colOff>
      <xdr:row>0</xdr:row>
      <xdr:rowOff>95250</xdr:rowOff>
    </xdr:from>
    <xdr:to>
      <xdr:col>10</xdr:col>
      <xdr:colOff>0</xdr:colOff>
      <xdr:row>2</xdr:row>
      <xdr:rowOff>142875</xdr:rowOff>
    </xdr:to>
    <xdr:pic>
      <xdr:nvPicPr>
        <xdr:cNvPr id="5" name="Picture 4"/>
        <xdr:cNvPicPr>
          <a:picLocks noChangeAspect="1"/>
        </xdr:cNvPicPr>
      </xdr:nvPicPr>
      <xdr:blipFill>
        <a:blip xmlns:r="http://schemas.openxmlformats.org/officeDocument/2006/relationships" r:embed="rId2" cstate="print"/>
        <a:srcRect/>
        <a:stretch>
          <a:fillRect/>
        </a:stretch>
      </xdr:blipFill>
      <xdr:spPr bwMode="auto">
        <a:xfrm>
          <a:off x="10146344325" y="95250"/>
          <a:ext cx="0" cy="609600"/>
        </a:xfrm>
        <a:prstGeom prst="rect">
          <a:avLst/>
        </a:prstGeom>
        <a:noFill/>
        <a:ln w="9525">
          <a:noFill/>
          <a:miter lim="800000"/>
          <a:headEnd/>
          <a:tailEnd/>
        </a:ln>
      </xdr:spPr>
    </xdr:pic>
    <xdr:clientData/>
  </xdr:twoCellAnchor>
  <xdr:twoCellAnchor editAs="oneCell">
    <xdr:from>
      <xdr:col>9</xdr:col>
      <xdr:colOff>1933575</xdr:colOff>
      <xdr:row>0</xdr:row>
      <xdr:rowOff>57150</xdr:rowOff>
    </xdr:from>
    <xdr:to>
      <xdr:col>10</xdr:col>
      <xdr:colOff>0</xdr:colOff>
      <xdr:row>2</xdr:row>
      <xdr:rowOff>104775</xdr:rowOff>
    </xdr:to>
    <xdr:pic>
      <xdr:nvPicPr>
        <xdr:cNvPr id="6" name="Picture 5"/>
        <xdr:cNvPicPr>
          <a:picLocks noChangeAspect="1"/>
        </xdr:cNvPicPr>
      </xdr:nvPicPr>
      <xdr:blipFill>
        <a:blip xmlns:r="http://schemas.openxmlformats.org/officeDocument/2006/relationships" r:embed="rId2" cstate="print"/>
        <a:srcRect/>
        <a:stretch>
          <a:fillRect/>
        </a:stretch>
      </xdr:blipFill>
      <xdr:spPr bwMode="auto">
        <a:xfrm>
          <a:off x="10146344325" y="57150"/>
          <a:ext cx="0" cy="609600"/>
        </a:xfrm>
        <a:prstGeom prst="rect">
          <a:avLst/>
        </a:prstGeom>
        <a:noFill/>
        <a:ln w="9525">
          <a:noFill/>
          <a:miter lim="800000"/>
          <a:headEnd/>
          <a:tailEnd/>
        </a:ln>
      </xdr:spPr>
    </xdr:pic>
    <xdr:clientData/>
  </xdr:twoCellAnchor>
  <xdr:twoCellAnchor editAs="oneCell">
    <xdr:from>
      <xdr:col>11</xdr:col>
      <xdr:colOff>1943100</xdr:colOff>
      <xdr:row>0</xdr:row>
      <xdr:rowOff>76200</xdr:rowOff>
    </xdr:from>
    <xdr:to>
      <xdr:col>12</xdr:col>
      <xdr:colOff>0</xdr:colOff>
      <xdr:row>2</xdr:row>
      <xdr:rowOff>161925</xdr:rowOff>
    </xdr:to>
    <xdr:pic>
      <xdr:nvPicPr>
        <xdr:cNvPr id="7" name="Picture 6"/>
        <xdr:cNvPicPr>
          <a:picLocks noChangeAspect="1"/>
        </xdr:cNvPicPr>
      </xdr:nvPicPr>
      <xdr:blipFill>
        <a:blip xmlns:r="http://schemas.openxmlformats.org/officeDocument/2006/relationships" r:embed="rId2" cstate="print"/>
        <a:srcRect/>
        <a:stretch>
          <a:fillRect/>
        </a:stretch>
      </xdr:blipFill>
      <xdr:spPr bwMode="auto">
        <a:xfrm>
          <a:off x="10143591600" y="76200"/>
          <a:ext cx="0" cy="647700"/>
        </a:xfrm>
        <a:prstGeom prst="rect">
          <a:avLst/>
        </a:prstGeom>
        <a:noFill/>
        <a:ln w="9525">
          <a:noFill/>
          <a:miter lim="800000"/>
          <a:headEnd/>
          <a:tailEnd/>
        </a:ln>
      </xdr:spPr>
    </xdr:pic>
    <xdr:clientData/>
  </xdr:twoCellAnchor>
  <xdr:twoCellAnchor editAs="oneCell">
    <xdr:from>
      <xdr:col>11</xdr:col>
      <xdr:colOff>1952625</xdr:colOff>
      <xdr:row>0</xdr:row>
      <xdr:rowOff>104775</xdr:rowOff>
    </xdr:from>
    <xdr:to>
      <xdr:col>12</xdr:col>
      <xdr:colOff>0</xdr:colOff>
      <xdr:row>2</xdr:row>
      <xdr:rowOff>190500</xdr:rowOff>
    </xdr:to>
    <xdr:pic>
      <xdr:nvPicPr>
        <xdr:cNvPr id="8" name="Picture 7"/>
        <xdr:cNvPicPr>
          <a:picLocks noChangeAspect="1"/>
        </xdr:cNvPicPr>
      </xdr:nvPicPr>
      <xdr:blipFill>
        <a:blip xmlns:r="http://schemas.openxmlformats.org/officeDocument/2006/relationships" r:embed="rId2" cstate="print"/>
        <a:srcRect/>
        <a:stretch>
          <a:fillRect/>
        </a:stretch>
      </xdr:blipFill>
      <xdr:spPr bwMode="auto">
        <a:xfrm>
          <a:off x="10143591600" y="104775"/>
          <a:ext cx="0" cy="647700"/>
        </a:xfrm>
        <a:prstGeom prst="rect">
          <a:avLst/>
        </a:prstGeom>
        <a:noFill/>
        <a:ln w="9525">
          <a:noFill/>
          <a:miter lim="800000"/>
          <a:headEnd/>
          <a:tailEnd/>
        </a:ln>
      </xdr:spPr>
    </xdr:pic>
    <xdr:clientData/>
  </xdr:twoCellAnchor>
  <xdr:twoCellAnchor editAs="oneCell">
    <xdr:from>
      <xdr:col>11</xdr:col>
      <xdr:colOff>1943100</xdr:colOff>
      <xdr:row>0</xdr:row>
      <xdr:rowOff>95250</xdr:rowOff>
    </xdr:from>
    <xdr:to>
      <xdr:col>12</xdr:col>
      <xdr:colOff>0</xdr:colOff>
      <xdr:row>2</xdr:row>
      <xdr:rowOff>180975</xdr:rowOff>
    </xdr:to>
    <xdr:pic>
      <xdr:nvPicPr>
        <xdr:cNvPr id="9" name="Picture 8"/>
        <xdr:cNvPicPr>
          <a:picLocks noChangeAspect="1"/>
        </xdr:cNvPicPr>
      </xdr:nvPicPr>
      <xdr:blipFill>
        <a:blip xmlns:r="http://schemas.openxmlformats.org/officeDocument/2006/relationships" r:embed="rId2" cstate="print"/>
        <a:srcRect/>
        <a:stretch>
          <a:fillRect/>
        </a:stretch>
      </xdr:blipFill>
      <xdr:spPr bwMode="auto">
        <a:xfrm>
          <a:off x="10143591600" y="95250"/>
          <a:ext cx="0" cy="647700"/>
        </a:xfrm>
        <a:prstGeom prst="rect">
          <a:avLst/>
        </a:prstGeom>
        <a:noFill/>
        <a:ln w="9525">
          <a:noFill/>
          <a:miter lim="800000"/>
          <a:headEnd/>
          <a:tailEnd/>
        </a:ln>
      </xdr:spPr>
    </xdr:pic>
    <xdr:clientData/>
  </xdr:twoCellAnchor>
</xdr:wsDr>
</file>

<file path=xl/drawings/drawing39.xml><?xml version="1.0" encoding="utf-8"?>
<xdr:wsDr xmlns:xdr="http://schemas.openxmlformats.org/drawingml/2006/spreadsheetDrawing" xmlns:a="http://schemas.openxmlformats.org/drawingml/2006/main">
  <xdr:absoluteAnchor>
    <xdr:pos x="-38100" y="-38100"/>
    <xdr:ext cx="9324975" cy="612457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xdr:wsDr xmlns:xdr="http://schemas.openxmlformats.org/drawingml/2006/spreadsheetDrawing" xmlns:a="http://schemas.openxmlformats.org/drawingml/2006/main">
  <xdr:twoCellAnchor editAs="oneCell">
    <xdr:from>
      <xdr:col>15</xdr:col>
      <xdr:colOff>276225</xdr:colOff>
      <xdr:row>0</xdr:row>
      <xdr:rowOff>76200</xdr:rowOff>
    </xdr:from>
    <xdr:to>
      <xdr:col>16</xdr:col>
      <xdr:colOff>0</xdr:colOff>
      <xdr:row>2</xdr:row>
      <xdr:rowOff>161925</xdr:rowOff>
    </xdr:to>
    <xdr:pic>
      <xdr:nvPicPr>
        <xdr:cNvPr id="3" name="Picture 2"/>
        <xdr:cNvPicPr>
          <a:picLocks noChangeAspect="1"/>
        </xdr:cNvPicPr>
      </xdr:nvPicPr>
      <xdr:blipFill>
        <a:blip xmlns:r="http://schemas.openxmlformats.org/officeDocument/2006/relationships" r:embed="rId1" cstate="print"/>
        <a:srcRect/>
        <a:stretch>
          <a:fillRect/>
        </a:stretch>
      </xdr:blipFill>
      <xdr:spPr bwMode="auto">
        <a:xfrm>
          <a:off x="10082460150" y="76200"/>
          <a:ext cx="409575" cy="600075"/>
        </a:xfrm>
        <a:prstGeom prst="rect">
          <a:avLst/>
        </a:prstGeom>
        <a:noFill/>
        <a:ln w="9525">
          <a:noFill/>
          <a:miter lim="800000"/>
          <a:headEnd/>
          <a:tailEnd/>
        </a:ln>
      </xdr:spPr>
    </xdr:pic>
    <xdr:clientData/>
  </xdr:twoCellAnchor>
  <xdr:twoCellAnchor editAs="oneCell">
    <xdr:from>
      <xdr:col>10</xdr:col>
      <xdr:colOff>1028700</xdr:colOff>
      <xdr:row>0</xdr:row>
      <xdr:rowOff>47625</xdr:rowOff>
    </xdr:from>
    <xdr:to>
      <xdr:col>10</xdr:col>
      <xdr:colOff>1679684</xdr:colOff>
      <xdr:row>2</xdr:row>
      <xdr:rowOff>102108</xdr:rowOff>
    </xdr:to>
    <xdr:pic>
      <xdr:nvPicPr>
        <xdr:cNvPr id="4" name="Picture 3" descr="Ministry of Development Planning and Statistics.jpg"/>
        <xdr:cNvPicPr>
          <a:picLocks noChangeAspect="1"/>
        </xdr:cNvPicPr>
      </xdr:nvPicPr>
      <xdr:blipFill>
        <a:blip xmlns:r="http://schemas.openxmlformats.org/officeDocument/2006/relationships" r:embed="rId2" cstate="print"/>
        <a:stretch>
          <a:fillRect/>
        </a:stretch>
      </xdr:blipFill>
      <xdr:spPr>
        <a:xfrm>
          <a:off x="10170639316" y="47625"/>
          <a:ext cx="650984" cy="568833"/>
        </a:xfrm>
        <a:prstGeom prst="rect">
          <a:avLst/>
        </a:prstGeom>
      </xdr:spPr>
    </xdr:pic>
    <xdr:clientData/>
  </xdr:twoCellAnchor>
</xdr:wsDr>
</file>

<file path=xl/drawings/drawing40.xml><?xml version="1.0" encoding="utf-8"?>
<c:userShapes xmlns:c="http://schemas.openxmlformats.org/drawingml/2006/chart">
  <cdr:relSizeAnchor xmlns:cdr="http://schemas.openxmlformats.org/drawingml/2006/chartDrawing">
    <cdr:from>
      <cdr:x>0.00817</cdr:x>
      <cdr:y>0.01089</cdr:y>
    </cdr:from>
    <cdr:to>
      <cdr:x>0.07798</cdr:x>
      <cdr:y>0.10221</cdr:y>
    </cdr:to>
    <cdr:pic>
      <cdr:nvPicPr>
        <cdr:cNvPr id="2" name="Picture 1" descr="Ministry of Development Planning and Statistics.jpg"/>
        <cdr:cNvPicPr>
          <a:picLocks xmlns:a="http://schemas.openxmlformats.org/drawingml/2006/main" noChangeAspect="1"/>
        </cdr:cNvPicPr>
      </cdr:nvPicPr>
      <cdr:blipFill>
        <a:blip xmlns:a="http://schemas.openxmlformats.org/drawingml/2006/main" xmlns:r="http://schemas.openxmlformats.org/officeDocument/2006/relationships" r:embed="rId1" cstate="print"/>
        <a:stretch xmlns:a="http://schemas.openxmlformats.org/drawingml/2006/main">
          <a:fillRect/>
        </a:stretch>
      </cdr:blipFill>
      <cdr:spPr>
        <a:xfrm xmlns:a="http://schemas.openxmlformats.org/drawingml/2006/main">
          <a:off x="76200" y="66675"/>
          <a:ext cx="650984" cy="559308"/>
        </a:xfrm>
        <a:prstGeom xmlns:a="http://schemas.openxmlformats.org/drawingml/2006/main" prst="rect">
          <a:avLst/>
        </a:prstGeom>
      </cdr:spPr>
    </cdr:pic>
  </cdr:relSizeAnchor>
</c:userShapes>
</file>

<file path=xl/drawings/drawing5.xml><?xml version="1.0" encoding="utf-8"?>
<xdr:wsDr xmlns:xdr="http://schemas.openxmlformats.org/drawingml/2006/spreadsheetDrawing" xmlns:a="http://schemas.openxmlformats.org/drawingml/2006/main">
  <xdr:twoCellAnchor editAs="oneCell">
    <xdr:from>
      <xdr:col>15</xdr:col>
      <xdr:colOff>276225</xdr:colOff>
      <xdr:row>0</xdr:row>
      <xdr:rowOff>76200</xdr:rowOff>
    </xdr:from>
    <xdr:to>
      <xdr:col>16</xdr:col>
      <xdr:colOff>0</xdr:colOff>
      <xdr:row>2</xdr:row>
      <xdr:rowOff>161925</xdr:rowOff>
    </xdr:to>
    <xdr:pic>
      <xdr:nvPicPr>
        <xdr:cNvPr id="4" name="Picture 3"/>
        <xdr:cNvPicPr>
          <a:picLocks noChangeAspect="1"/>
        </xdr:cNvPicPr>
      </xdr:nvPicPr>
      <xdr:blipFill>
        <a:blip xmlns:r="http://schemas.openxmlformats.org/officeDocument/2006/relationships" r:embed="rId1" cstate="print"/>
        <a:srcRect/>
        <a:stretch>
          <a:fillRect/>
        </a:stretch>
      </xdr:blipFill>
      <xdr:spPr bwMode="auto">
        <a:xfrm>
          <a:off x="10167556500" y="76200"/>
          <a:ext cx="333375" cy="600075"/>
        </a:xfrm>
        <a:prstGeom prst="rect">
          <a:avLst/>
        </a:prstGeom>
        <a:noFill/>
        <a:ln w="9525">
          <a:noFill/>
          <a:miter lim="800000"/>
          <a:headEnd/>
          <a:tailEnd/>
        </a:ln>
      </xdr:spPr>
    </xdr:pic>
    <xdr:clientData/>
  </xdr:twoCellAnchor>
  <xdr:twoCellAnchor editAs="oneCell">
    <xdr:from>
      <xdr:col>10</xdr:col>
      <xdr:colOff>1352550</xdr:colOff>
      <xdr:row>0</xdr:row>
      <xdr:rowOff>57150</xdr:rowOff>
    </xdr:from>
    <xdr:to>
      <xdr:col>10</xdr:col>
      <xdr:colOff>2003534</xdr:colOff>
      <xdr:row>2</xdr:row>
      <xdr:rowOff>92583</xdr:rowOff>
    </xdr:to>
    <xdr:pic>
      <xdr:nvPicPr>
        <xdr:cNvPr id="5" name="Picture 4" descr="Ministry of Development Planning and Statistics.jpg"/>
        <xdr:cNvPicPr>
          <a:picLocks noChangeAspect="1"/>
        </xdr:cNvPicPr>
      </xdr:nvPicPr>
      <xdr:blipFill>
        <a:blip xmlns:r="http://schemas.openxmlformats.org/officeDocument/2006/relationships" r:embed="rId2" cstate="print"/>
        <a:stretch>
          <a:fillRect/>
        </a:stretch>
      </xdr:blipFill>
      <xdr:spPr>
        <a:xfrm>
          <a:off x="10228256041" y="57150"/>
          <a:ext cx="650984" cy="568833"/>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absoluteAnchor>
    <xdr:pos x="0" y="0"/>
    <xdr:ext cx="9286875" cy="608647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7.xml><?xml version="1.0" encoding="utf-8"?>
<c:userShapes xmlns:c="http://schemas.openxmlformats.org/drawingml/2006/chart">
  <cdr:relSizeAnchor xmlns:cdr="http://schemas.openxmlformats.org/drawingml/2006/chartDrawing">
    <cdr:from>
      <cdr:x>0.00717</cdr:x>
      <cdr:y>0.00628</cdr:y>
    </cdr:from>
    <cdr:to>
      <cdr:x>0.08573</cdr:x>
      <cdr:y>0.1114</cdr:y>
    </cdr:to>
    <cdr:pic>
      <cdr:nvPicPr>
        <cdr:cNvPr id="2" name="Picture 1" descr="Ministry of Development Planning and Statistics.jpg"/>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66675" y="38100"/>
          <a:ext cx="730340" cy="638175"/>
        </a:xfrm>
        <a:prstGeom xmlns:a="http://schemas.openxmlformats.org/drawingml/2006/main" prst="rect">
          <a:avLst/>
        </a:prstGeom>
      </cdr:spPr>
    </cdr:pic>
  </cdr:relSizeAnchor>
</c:userShapes>
</file>

<file path=xl/drawings/drawing8.xml><?xml version="1.0" encoding="utf-8"?>
<xdr:wsDr xmlns:xdr="http://schemas.openxmlformats.org/drawingml/2006/spreadsheetDrawing" xmlns:a="http://schemas.openxmlformats.org/drawingml/2006/main">
  <xdr:twoCellAnchor editAs="oneCell">
    <xdr:from>
      <xdr:col>10</xdr:col>
      <xdr:colOff>1590675</xdr:colOff>
      <xdr:row>0</xdr:row>
      <xdr:rowOff>47625</xdr:rowOff>
    </xdr:from>
    <xdr:to>
      <xdr:col>11</xdr:col>
      <xdr:colOff>0</xdr:colOff>
      <xdr:row>2</xdr:row>
      <xdr:rowOff>95250</xdr:rowOff>
    </xdr:to>
    <xdr:pic>
      <xdr:nvPicPr>
        <xdr:cNvPr id="3" name="Picture 2"/>
        <xdr:cNvPicPr>
          <a:picLocks noChangeAspect="1"/>
        </xdr:cNvPicPr>
      </xdr:nvPicPr>
      <xdr:blipFill>
        <a:blip xmlns:r="http://schemas.openxmlformats.org/officeDocument/2006/relationships" r:embed="rId1" cstate="print"/>
        <a:srcRect/>
        <a:stretch>
          <a:fillRect/>
        </a:stretch>
      </xdr:blipFill>
      <xdr:spPr bwMode="auto">
        <a:xfrm>
          <a:off x="10228259325" y="47625"/>
          <a:ext cx="409575" cy="581025"/>
        </a:xfrm>
        <a:prstGeom prst="rect">
          <a:avLst/>
        </a:prstGeom>
        <a:noFill/>
        <a:ln w="9525">
          <a:noFill/>
          <a:miter lim="800000"/>
          <a:headEnd/>
          <a:tailEnd/>
        </a:ln>
      </xdr:spPr>
    </xdr:pic>
    <xdr:clientData/>
  </xdr:twoCellAnchor>
  <xdr:twoCellAnchor editAs="oneCell">
    <xdr:from>
      <xdr:col>15</xdr:col>
      <xdr:colOff>276225</xdr:colOff>
      <xdr:row>0</xdr:row>
      <xdr:rowOff>76200</xdr:rowOff>
    </xdr:from>
    <xdr:to>
      <xdr:col>16</xdr:col>
      <xdr:colOff>0</xdr:colOff>
      <xdr:row>2</xdr:row>
      <xdr:rowOff>161925</xdr:rowOff>
    </xdr:to>
    <xdr:pic>
      <xdr:nvPicPr>
        <xdr:cNvPr id="4" name="Picture 3"/>
        <xdr:cNvPicPr>
          <a:picLocks noChangeAspect="1"/>
        </xdr:cNvPicPr>
      </xdr:nvPicPr>
      <xdr:blipFill>
        <a:blip xmlns:r="http://schemas.openxmlformats.org/officeDocument/2006/relationships" r:embed="rId1" cstate="print"/>
        <a:srcRect/>
        <a:stretch>
          <a:fillRect/>
        </a:stretch>
      </xdr:blipFill>
      <xdr:spPr bwMode="auto">
        <a:xfrm>
          <a:off x="10225163700" y="76200"/>
          <a:ext cx="333375" cy="619125"/>
        </a:xfrm>
        <a:prstGeom prst="rect">
          <a:avLst/>
        </a:prstGeom>
        <a:noFill/>
        <a:ln w="9525">
          <a:noFill/>
          <a:miter lim="800000"/>
          <a:headEnd/>
          <a:tailEnd/>
        </a:ln>
      </xdr:spPr>
    </xdr:pic>
    <xdr:clientData/>
  </xdr:twoCellAnchor>
  <xdr:twoCellAnchor editAs="oneCell">
    <xdr:from>
      <xdr:col>10</xdr:col>
      <xdr:colOff>695325</xdr:colOff>
      <xdr:row>0</xdr:row>
      <xdr:rowOff>57150</xdr:rowOff>
    </xdr:from>
    <xdr:to>
      <xdr:col>10</xdr:col>
      <xdr:colOff>1346309</xdr:colOff>
      <xdr:row>2</xdr:row>
      <xdr:rowOff>111633</xdr:rowOff>
    </xdr:to>
    <xdr:pic>
      <xdr:nvPicPr>
        <xdr:cNvPr id="5" name="Picture 4" descr="Ministry of Development Planning and Statistics.jpg"/>
        <xdr:cNvPicPr>
          <a:picLocks noChangeAspect="1"/>
        </xdr:cNvPicPr>
      </xdr:nvPicPr>
      <xdr:blipFill>
        <a:blip xmlns:r="http://schemas.openxmlformats.org/officeDocument/2006/relationships" r:embed="rId2" cstate="print"/>
        <a:stretch>
          <a:fillRect/>
        </a:stretch>
      </xdr:blipFill>
      <xdr:spPr>
        <a:xfrm>
          <a:off x="10144236016" y="57150"/>
          <a:ext cx="650984" cy="568833"/>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absoluteAnchor>
    <xdr:pos x="0" y="0"/>
    <xdr:ext cx="9296400" cy="607060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15.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17.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19.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1.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22.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23.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24.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25.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26.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27.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7.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9.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1.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8"/>
  <sheetViews>
    <sheetView showGridLines="0" rightToLeft="1" view="pageBreakPreview" zoomScaleNormal="100" zoomScaleSheetLayoutView="100" workbookViewId="0">
      <selection activeCell="A28" sqref="A28"/>
    </sheetView>
  </sheetViews>
  <sheetFormatPr defaultRowHeight="12.75"/>
  <cols>
    <col min="1" max="1" width="72.140625" style="16" customWidth="1"/>
    <col min="2" max="6" width="9.140625" style="16"/>
    <col min="7" max="7" width="2.7109375" style="16" customWidth="1"/>
    <col min="8" max="262" width="9.140625" style="16"/>
    <col min="263" max="263" width="2.7109375" style="16" customWidth="1"/>
    <col min="264" max="518" width="9.140625" style="16"/>
    <col min="519" max="519" width="2.7109375" style="16" customWidth="1"/>
    <col min="520" max="774" width="9.140625" style="16"/>
    <col min="775" max="775" width="2.7109375" style="16" customWidth="1"/>
    <col min="776" max="1030" width="9.140625" style="16"/>
    <col min="1031" max="1031" width="2.7109375" style="16" customWidth="1"/>
    <col min="1032" max="1286" width="9.140625" style="16"/>
    <col min="1287" max="1287" width="2.7109375" style="16" customWidth="1"/>
    <col min="1288" max="1542" width="9.140625" style="16"/>
    <col min="1543" max="1543" width="2.7109375" style="16" customWidth="1"/>
    <col min="1544" max="1798" width="9.140625" style="16"/>
    <col min="1799" max="1799" width="2.7109375" style="16" customWidth="1"/>
    <col min="1800" max="2054" width="9.140625" style="16"/>
    <col min="2055" max="2055" width="2.7109375" style="16" customWidth="1"/>
    <col min="2056" max="2310" width="9.140625" style="16"/>
    <col min="2311" max="2311" width="2.7109375" style="16" customWidth="1"/>
    <col min="2312" max="2566" width="9.140625" style="16"/>
    <col min="2567" max="2567" width="2.7109375" style="16" customWidth="1"/>
    <col min="2568" max="2822" width="9.140625" style="16"/>
    <col min="2823" max="2823" width="2.7109375" style="16" customWidth="1"/>
    <col min="2824" max="3078" width="9.140625" style="16"/>
    <col min="3079" max="3079" width="2.7109375" style="16" customWidth="1"/>
    <col min="3080" max="3334" width="9.140625" style="16"/>
    <col min="3335" max="3335" width="2.7109375" style="16" customWidth="1"/>
    <col min="3336" max="3590" width="9.140625" style="16"/>
    <col min="3591" max="3591" width="2.7109375" style="16" customWidth="1"/>
    <col min="3592" max="3846" width="9.140625" style="16"/>
    <col min="3847" max="3847" width="2.7109375" style="16" customWidth="1"/>
    <col min="3848" max="4102" width="9.140625" style="16"/>
    <col min="4103" max="4103" width="2.7109375" style="16" customWidth="1"/>
    <col min="4104" max="4358" width="9.140625" style="16"/>
    <col min="4359" max="4359" width="2.7109375" style="16" customWidth="1"/>
    <col min="4360" max="4614" width="9.140625" style="16"/>
    <col min="4615" max="4615" width="2.7109375" style="16" customWidth="1"/>
    <col min="4616" max="4870" width="9.140625" style="16"/>
    <col min="4871" max="4871" width="2.7109375" style="16" customWidth="1"/>
    <col min="4872" max="5126" width="9.140625" style="16"/>
    <col min="5127" max="5127" width="2.7109375" style="16" customWidth="1"/>
    <col min="5128" max="5382" width="9.140625" style="16"/>
    <col min="5383" max="5383" width="2.7109375" style="16" customWidth="1"/>
    <col min="5384" max="5638" width="9.140625" style="16"/>
    <col min="5639" max="5639" width="2.7109375" style="16" customWidth="1"/>
    <col min="5640" max="5894" width="9.140625" style="16"/>
    <col min="5895" max="5895" width="2.7109375" style="16" customWidth="1"/>
    <col min="5896" max="6150" width="9.140625" style="16"/>
    <col min="6151" max="6151" width="2.7109375" style="16" customWidth="1"/>
    <col min="6152" max="6406" width="9.140625" style="16"/>
    <col min="6407" max="6407" width="2.7109375" style="16" customWidth="1"/>
    <col min="6408" max="6662" width="9.140625" style="16"/>
    <col min="6663" max="6663" width="2.7109375" style="16" customWidth="1"/>
    <col min="6664" max="6918" width="9.140625" style="16"/>
    <col min="6919" max="6919" width="2.7109375" style="16" customWidth="1"/>
    <col min="6920" max="7174" width="9.140625" style="16"/>
    <col min="7175" max="7175" width="2.7109375" style="16" customWidth="1"/>
    <col min="7176" max="7430" width="9.140625" style="16"/>
    <col min="7431" max="7431" width="2.7109375" style="16" customWidth="1"/>
    <col min="7432" max="7686" width="9.140625" style="16"/>
    <col min="7687" max="7687" width="2.7109375" style="16" customWidth="1"/>
    <col min="7688" max="7942" width="9.140625" style="16"/>
    <col min="7943" max="7943" width="2.7109375" style="16" customWidth="1"/>
    <col min="7944" max="8198" width="9.140625" style="16"/>
    <col min="8199" max="8199" width="2.7109375" style="16" customWidth="1"/>
    <col min="8200" max="8454" width="9.140625" style="16"/>
    <col min="8455" max="8455" width="2.7109375" style="16" customWidth="1"/>
    <col min="8456" max="8710" width="9.140625" style="16"/>
    <col min="8711" max="8711" width="2.7109375" style="16" customWidth="1"/>
    <col min="8712" max="8966" width="9.140625" style="16"/>
    <col min="8967" max="8967" width="2.7109375" style="16" customWidth="1"/>
    <col min="8968" max="9222" width="9.140625" style="16"/>
    <col min="9223" max="9223" width="2.7109375" style="16" customWidth="1"/>
    <col min="9224" max="9478" width="9.140625" style="16"/>
    <col min="9479" max="9479" width="2.7109375" style="16" customWidth="1"/>
    <col min="9480" max="9734" width="9.140625" style="16"/>
    <col min="9735" max="9735" width="2.7109375" style="16" customWidth="1"/>
    <col min="9736" max="9990" width="9.140625" style="16"/>
    <col min="9991" max="9991" width="2.7109375" style="16" customWidth="1"/>
    <col min="9992" max="10246" width="9.140625" style="16"/>
    <col min="10247" max="10247" width="2.7109375" style="16" customWidth="1"/>
    <col min="10248" max="10502" width="9.140625" style="16"/>
    <col min="10503" max="10503" width="2.7109375" style="16" customWidth="1"/>
    <col min="10504" max="10758" width="9.140625" style="16"/>
    <col min="10759" max="10759" width="2.7109375" style="16" customWidth="1"/>
    <col min="10760" max="11014" width="9.140625" style="16"/>
    <col min="11015" max="11015" width="2.7109375" style="16" customWidth="1"/>
    <col min="11016" max="11270" width="9.140625" style="16"/>
    <col min="11271" max="11271" width="2.7109375" style="16" customWidth="1"/>
    <col min="11272" max="11526" width="9.140625" style="16"/>
    <col min="11527" max="11527" width="2.7109375" style="16" customWidth="1"/>
    <col min="11528" max="11782" width="9.140625" style="16"/>
    <col min="11783" max="11783" width="2.7109375" style="16" customWidth="1"/>
    <col min="11784" max="12038" width="9.140625" style="16"/>
    <col min="12039" max="12039" width="2.7109375" style="16" customWidth="1"/>
    <col min="12040" max="12294" width="9.140625" style="16"/>
    <col min="12295" max="12295" width="2.7109375" style="16" customWidth="1"/>
    <col min="12296" max="12550" width="9.140625" style="16"/>
    <col min="12551" max="12551" width="2.7109375" style="16" customWidth="1"/>
    <col min="12552" max="12806" width="9.140625" style="16"/>
    <col min="12807" max="12807" width="2.7109375" style="16" customWidth="1"/>
    <col min="12808" max="13062" width="9.140625" style="16"/>
    <col min="13063" max="13063" width="2.7109375" style="16" customWidth="1"/>
    <col min="13064" max="13318" width="9.140625" style="16"/>
    <col min="13319" max="13319" width="2.7109375" style="16" customWidth="1"/>
    <col min="13320" max="13574" width="9.140625" style="16"/>
    <col min="13575" max="13575" width="2.7109375" style="16" customWidth="1"/>
    <col min="13576" max="13830" width="9.140625" style="16"/>
    <col min="13831" max="13831" width="2.7109375" style="16" customWidth="1"/>
    <col min="13832" max="14086" width="9.140625" style="16"/>
    <col min="14087" max="14087" width="2.7109375" style="16" customWidth="1"/>
    <col min="14088" max="14342" width="9.140625" style="16"/>
    <col min="14343" max="14343" width="2.7109375" style="16" customWidth="1"/>
    <col min="14344" max="14598" width="9.140625" style="16"/>
    <col min="14599" max="14599" width="2.7109375" style="16" customWidth="1"/>
    <col min="14600" max="14854" width="9.140625" style="16"/>
    <col min="14855" max="14855" width="2.7109375" style="16" customWidth="1"/>
    <col min="14856" max="15110" width="9.140625" style="16"/>
    <col min="15111" max="15111" width="2.7109375" style="16" customWidth="1"/>
    <col min="15112" max="15366" width="9.140625" style="16"/>
    <col min="15367" max="15367" width="2.7109375" style="16" customWidth="1"/>
    <col min="15368" max="15622" width="9.140625" style="16"/>
    <col min="15623" max="15623" width="2.7109375" style="16" customWidth="1"/>
    <col min="15624" max="15878" width="9.140625" style="16"/>
    <col min="15879" max="15879" width="2.7109375" style="16" customWidth="1"/>
    <col min="15880" max="16134" width="9.140625" style="16"/>
    <col min="16135" max="16135" width="2.7109375" style="16" customWidth="1"/>
    <col min="16136" max="16384" width="9.140625" style="16"/>
  </cols>
  <sheetData>
    <row r="18" ht="6.75" customHeight="1"/>
  </sheetData>
  <printOptions horizontalCentered="1" verticalCentered="1"/>
  <pageMargins left="0.78740157480314965" right="0.78740157480314965" top="0.98425196850393704" bottom="0.98425196850393704" header="0.51181102362204722" footer="0.51181102362204722"/>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9"/>
  <sheetViews>
    <sheetView rightToLeft="1" view="pageBreakPreview" zoomScaleNormal="100" zoomScaleSheetLayoutView="100" workbookViewId="0">
      <selection activeCell="A28" sqref="A28"/>
    </sheetView>
  </sheetViews>
  <sheetFormatPr defaultRowHeight="24.95" customHeight="1"/>
  <cols>
    <col min="1" max="1" width="25.7109375" style="2" customWidth="1"/>
    <col min="2" max="7" width="14.7109375" style="2" customWidth="1"/>
    <col min="8" max="8" width="29.7109375" style="2" customWidth="1"/>
    <col min="9" max="256" width="9.140625" style="2"/>
    <col min="257" max="257" width="25.7109375" style="2" customWidth="1"/>
    <col min="258" max="263" width="14.7109375" style="2" customWidth="1"/>
    <col min="264" max="264" width="29.7109375" style="2" customWidth="1"/>
    <col min="265" max="512" width="9.140625" style="2"/>
    <col min="513" max="513" width="25.7109375" style="2" customWidth="1"/>
    <col min="514" max="519" width="14.7109375" style="2" customWidth="1"/>
    <col min="520" max="520" width="29.7109375" style="2" customWidth="1"/>
    <col min="521" max="768" width="9.140625" style="2"/>
    <col min="769" max="769" width="25.7109375" style="2" customWidth="1"/>
    <col min="770" max="775" width="14.7109375" style="2" customWidth="1"/>
    <col min="776" max="776" width="29.7109375" style="2" customWidth="1"/>
    <col min="777" max="1024" width="9.140625" style="2"/>
    <col min="1025" max="1025" width="25.7109375" style="2" customWidth="1"/>
    <col min="1026" max="1031" width="14.7109375" style="2" customWidth="1"/>
    <col min="1032" max="1032" width="29.7109375" style="2" customWidth="1"/>
    <col min="1033" max="1280" width="9.140625" style="2"/>
    <col min="1281" max="1281" width="25.7109375" style="2" customWidth="1"/>
    <col min="1282" max="1287" width="14.7109375" style="2" customWidth="1"/>
    <col min="1288" max="1288" width="29.7109375" style="2" customWidth="1"/>
    <col min="1289" max="1536" width="9.140625" style="2"/>
    <col min="1537" max="1537" width="25.7109375" style="2" customWidth="1"/>
    <col min="1538" max="1543" width="14.7109375" style="2" customWidth="1"/>
    <col min="1544" max="1544" width="29.7109375" style="2" customWidth="1"/>
    <col min="1545" max="1792" width="9.140625" style="2"/>
    <col min="1793" max="1793" width="25.7109375" style="2" customWidth="1"/>
    <col min="1794" max="1799" width="14.7109375" style="2" customWidth="1"/>
    <col min="1800" max="1800" width="29.7109375" style="2" customWidth="1"/>
    <col min="1801" max="2048" width="9.140625" style="2"/>
    <col min="2049" max="2049" width="25.7109375" style="2" customWidth="1"/>
    <col min="2050" max="2055" width="14.7109375" style="2" customWidth="1"/>
    <col min="2056" max="2056" width="29.7109375" style="2" customWidth="1"/>
    <col min="2057" max="2304" width="9.140625" style="2"/>
    <col min="2305" max="2305" width="25.7109375" style="2" customWidth="1"/>
    <col min="2306" max="2311" width="14.7109375" style="2" customWidth="1"/>
    <col min="2312" max="2312" width="29.7109375" style="2" customWidth="1"/>
    <col min="2313" max="2560" width="9.140625" style="2"/>
    <col min="2561" max="2561" width="25.7109375" style="2" customWidth="1"/>
    <col min="2562" max="2567" width="14.7109375" style="2" customWidth="1"/>
    <col min="2568" max="2568" width="29.7109375" style="2" customWidth="1"/>
    <col min="2569" max="2816" width="9.140625" style="2"/>
    <col min="2817" max="2817" width="25.7109375" style="2" customWidth="1"/>
    <col min="2818" max="2823" width="14.7109375" style="2" customWidth="1"/>
    <col min="2824" max="2824" width="29.7109375" style="2" customWidth="1"/>
    <col min="2825" max="3072" width="9.140625" style="2"/>
    <col min="3073" max="3073" width="25.7109375" style="2" customWidth="1"/>
    <col min="3074" max="3079" width="14.7109375" style="2" customWidth="1"/>
    <col min="3080" max="3080" width="29.7109375" style="2" customWidth="1"/>
    <col min="3081" max="3328" width="9.140625" style="2"/>
    <col min="3329" max="3329" width="25.7109375" style="2" customWidth="1"/>
    <col min="3330" max="3335" width="14.7109375" style="2" customWidth="1"/>
    <col min="3336" max="3336" width="29.7109375" style="2" customWidth="1"/>
    <col min="3337" max="3584" width="9.140625" style="2"/>
    <col min="3585" max="3585" width="25.7109375" style="2" customWidth="1"/>
    <col min="3586" max="3591" width="14.7109375" style="2" customWidth="1"/>
    <col min="3592" max="3592" width="29.7109375" style="2" customWidth="1"/>
    <col min="3593" max="3840" width="9.140625" style="2"/>
    <col min="3841" max="3841" width="25.7109375" style="2" customWidth="1"/>
    <col min="3842" max="3847" width="14.7109375" style="2" customWidth="1"/>
    <col min="3848" max="3848" width="29.7109375" style="2" customWidth="1"/>
    <col min="3849" max="4096" width="9.140625" style="2"/>
    <col min="4097" max="4097" width="25.7109375" style="2" customWidth="1"/>
    <col min="4098" max="4103" width="14.7109375" style="2" customWidth="1"/>
    <col min="4104" max="4104" width="29.7109375" style="2" customWidth="1"/>
    <col min="4105" max="4352" width="9.140625" style="2"/>
    <col min="4353" max="4353" width="25.7109375" style="2" customWidth="1"/>
    <col min="4354" max="4359" width="14.7109375" style="2" customWidth="1"/>
    <col min="4360" max="4360" width="29.7109375" style="2" customWidth="1"/>
    <col min="4361" max="4608" width="9.140625" style="2"/>
    <col min="4609" max="4609" width="25.7109375" style="2" customWidth="1"/>
    <col min="4610" max="4615" width="14.7109375" style="2" customWidth="1"/>
    <col min="4616" max="4616" width="29.7109375" style="2" customWidth="1"/>
    <col min="4617" max="4864" width="9.140625" style="2"/>
    <col min="4865" max="4865" width="25.7109375" style="2" customWidth="1"/>
    <col min="4866" max="4871" width="14.7109375" style="2" customWidth="1"/>
    <col min="4872" max="4872" width="29.7109375" style="2" customWidth="1"/>
    <col min="4873" max="5120" width="9.140625" style="2"/>
    <col min="5121" max="5121" width="25.7109375" style="2" customWidth="1"/>
    <col min="5122" max="5127" width="14.7109375" style="2" customWidth="1"/>
    <col min="5128" max="5128" width="29.7109375" style="2" customWidth="1"/>
    <col min="5129" max="5376" width="9.140625" style="2"/>
    <col min="5377" max="5377" width="25.7109375" style="2" customWidth="1"/>
    <col min="5378" max="5383" width="14.7109375" style="2" customWidth="1"/>
    <col min="5384" max="5384" width="29.7109375" style="2" customWidth="1"/>
    <col min="5385" max="5632" width="9.140625" style="2"/>
    <col min="5633" max="5633" width="25.7109375" style="2" customWidth="1"/>
    <col min="5634" max="5639" width="14.7109375" style="2" customWidth="1"/>
    <col min="5640" max="5640" width="29.7109375" style="2" customWidth="1"/>
    <col min="5641" max="5888" width="9.140625" style="2"/>
    <col min="5889" max="5889" width="25.7109375" style="2" customWidth="1"/>
    <col min="5890" max="5895" width="14.7109375" style="2" customWidth="1"/>
    <col min="5896" max="5896" width="29.7109375" style="2" customWidth="1"/>
    <col min="5897" max="6144" width="9.140625" style="2"/>
    <col min="6145" max="6145" width="25.7109375" style="2" customWidth="1"/>
    <col min="6146" max="6151" width="14.7109375" style="2" customWidth="1"/>
    <col min="6152" max="6152" width="29.7109375" style="2" customWidth="1"/>
    <col min="6153" max="6400" width="9.140625" style="2"/>
    <col min="6401" max="6401" width="25.7109375" style="2" customWidth="1"/>
    <col min="6402" max="6407" width="14.7109375" style="2" customWidth="1"/>
    <col min="6408" max="6408" width="29.7109375" style="2" customWidth="1"/>
    <col min="6409" max="6656" width="9.140625" style="2"/>
    <col min="6657" max="6657" width="25.7109375" style="2" customWidth="1"/>
    <col min="6658" max="6663" width="14.7109375" style="2" customWidth="1"/>
    <col min="6664" max="6664" width="29.7109375" style="2" customWidth="1"/>
    <col min="6665" max="6912" width="9.140625" style="2"/>
    <col min="6913" max="6913" width="25.7109375" style="2" customWidth="1"/>
    <col min="6914" max="6919" width="14.7109375" style="2" customWidth="1"/>
    <col min="6920" max="6920" width="29.7109375" style="2" customWidth="1"/>
    <col min="6921" max="7168" width="9.140625" style="2"/>
    <col min="7169" max="7169" width="25.7109375" style="2" customWidth="1"/>
    <col min="7170" max="7175" width="14.7109375" style="2" customWidth="1"/>
    <col min="7176" max="7176" width="29.7109375" style="2" customWidth="1"/>
    <col min="7177" max="7424" width="9.140625" style="2"/>
    <col min="7425" max="7425" width="25.7109375" style="2" customWidth="1"/>
    <col min="7426" max="7431" width="14.7109375" style="2" customWidth="1"/>
    <col min="7432" max="7432" width="29.7109375" style="2" customWidth="1"/>
    <col min="7433" max="7680" width="9.140625" style="2"/>
    <col min="7681" max="7681" width="25.7109375" style="2" customWidth="1"/>
    <col min="7682" max="7687" width="14.7109375" style="2" customWidth="1"/>
    <col min="7688" max="7688" width="29.7109375" style="2" customWidth="1"/>
    <col min="7689" max="7936" width="9.140625" style="2"/>
    <col min="7937" max="7937" width="25.7109375" style="2" customWidth="1"/>
    <col min="7938" max="7943" width="14.7109375" style="2" customWidth="1"/>
    <col min="7944" max="7944" width="29.7109375" style="2" customWidth="1"/>
    <col min="7945" max="8192" width="9.140625" style="2"/>
    <col min="8193" max="8193" width="25.7109375" style="2" customWidth="1"/>
    <col min="8194" max="8199" width="14.7109375" style="2" customWidth="1"/>
    <col min="8200" max="8200" width="29.7109375" style="2" customWidth="1"/>
    <col min="8201" max="8448" width="9.140625" style="2"/>
    <col min="8449" max="8449" width="25.7109375" style="2" customWidth="1"/>
    <col min="8450" max="8455" width="14.7109375" style="2" customWidth="1"/>
    <col min="8456" max="8456" width="29.7109375" style="2" customWidth="1"/>
    <col min="8457" max="8704" width="9.140625" style="2"/>
    <col min="8705" max="8705" width="25.7109375" style="2" customWidth="1"/>
    <col min="8706" max="8711" width="14.7109375" style="2" customWidth="1"/>
    <col min="8712" max="8712" width="29.7109375" style="2" customWidth="1"/>
    <col min="8713" max="8960" width="9.140625" style="2"/>
    <col min="8961" max="8961" width="25.7109375" style="2" customWidth="1"/>
    <col min="8962" max="8967" width="14.7109375" style="2" customWidth="1"/>
    <col min="8968" max="8968" width="29.7109375" style="2" customWidth="1"/>
    <col min="8969" max="9216" width="9.140625" style="2"/>
    <col min="9217" max="9217" width="25.7109375" style="2" customWidth="1"/>
    <col min="9218" max="9223" width="14.7109375" style="2" customWidth="1"/>
    <col min="9224" max="9224" width="29.7109375" style="2" customWidth="1"/>
    <col min="9225" max="9472" width="9.140625" style="2"/>
    <col min="9473" max="9473" width="25.7109375" style="2" customWidth="1"/>
    <col min="9474" max="9479" width="14.7109375" style="2" customWidth="1"/>
    <col min="9480" max="9480" width="29.7109375" style="2" customWidth="1"/>
    <col min="9481" max="9728" width="9.140625" style="2"/>
    <col min="9729" max="9729" width="25.7109375" style="2" customWidth="1"/>
    <col min="9730" max="9735" width="14.7109375" style="2" customWidth="1"/>
    <col min="9736" max="9736" width="29.7109375" style="2" customWidth="1"/>
    <col min="9737" max="9984" width="9.140625" style="2"/>
    <col min="9985" max="9985" width="25.7109375" style="2" customWidth="1"/>
    <col min="9986" max="9991" width="14.7109375" style="2" customWidth="1"/>
    <col min="9992" max="9992" width="29.7109375" style="2" customWidth="1"/>
    <col min="9993" max="10240" width="9.140625" style="2"/>
    <col min="10241" max="10241" width="25.7109375" style="2" customWidth="1"/>
    <col min="10242" max="10247" width="14.7109375" style="2" customWidth="1"/>
    <col min="10248" max="10248" width="29.7109375" style="2" customWidth="1"/>
    <col min="10249" max="10496" width="9.140625" style="2"/>
    <col min="10497" max="10497" width="25.7109375" style="2" customWidth="1"/>
    <col min="10498" max="10503" width="14.7109375" style="2" customWidth="1"/>
    <col min="10504" max="10504" width="29.7109375" style="2" customWidth="1"/>
    <col min="10505" max="10752" width="9.140625" style="2"/>
    <col min="10753" max="10753" width="25.7109375" style="2" customWidth="1"/>
    <col min="10754" max="10759" width="14.7109375" style="2" customWidth="1"/>
    <col min="10760" max="10760" width="29.7109375" style="2" customWidth="1"/>
    <col min="10761" max="11008" width="9.140625" style="2"/>
    <col min="11009" max="11009" width="25.7109375" style="2" customWidth="1"/>
    <col min="11010" max="11015" width="14.7109375" style="2" customWidth="1"/>
    <col min="11016" max="11016" width="29.7109375" style="2" customWidth="1"/>
    <col min="11017" max="11264" width="9.140625" style="2"/>
    <col min="11265" max="11265" width="25.7109375" style="2" customWidth="1"/>
    <col min="11266" max="11271" width="14.7109375" style="2" customWidth="1"/>
    <col min="11272" max="11272" width="29.7109375" style="2" customWidth="1"/>
    <col min="11273" max="11520" width="9.140625" style="2"/>
    <col min="11521" max="11521" width="25.7109375" style="2" customWidth="1"/>
    <col min="11522" max="11527" width="14.7109375" style="2" customWidth="1"/>
    <col min="11528" max="11528" width="29.7109375" style="2" customWidth="1"/>
    <col min="11529" max="11776" width="9.140625" style="2"/>
    <col min="11777" max="11777" width="25.7109375" style="2" customWidth="1"/>
    <col min="11778" max="11783" width="14.7109375" style="2" customWidth="1"/>
    <col min="11784" max="11784" width="29.7109375" style="2" customWidth="1"/>
    <col min="11785" max="12032" width="9.140625" style="2"/>
    <col min="12033" max="12033" width="25.7109375" style="2" customWidth="1"/>
    <col min="12034" max="12039" width="14.7109375" style="2" customWidth="1"/>
    <col min="12040" max="12040" width="29.7109375" style="2" customWidth="1"/>
    <col min="12041" max="12288" width="9.140625" style="2"/>
    <col min="12289" max="12289" width="25.7109375" style="2" customWidth="1"/>
    <col min="12290" max="12295" width="14.7109375" style="2" customWidth="1"/>
    <col min="12296" max="12296" width="29.7109375" style="2" customWidth="1"/>
    <col min="12297" max="12544" width="9.140625" style="2"/>
    <col min="12545" max="12545" width="25.7109375" style="2" customWidth="1"/>
    <col min="12546" max="12551" width="14.7109375" style="2" customWidth="1"/>
    <col min="12552" max="12552" width="29.7109375" style="2" customWidth="1"/>
    <col min="12553" max="12800" width="9.140625" style="2"/>
    <col min="12801" max="12801" width="25.7109375" style="2" customWidth="1"/>
    <col min="12802" max="12807" width="14.7109375" style="2" customWidth="1"/>
    <col min="12808" max="12808" width="29.7109375" style="2" customWidth="1"/>
    <col min="12809" max="13056" width="9.140625" style="2"/>
    <col min="13057" max="13057" width="25.7109375" style="2" customWidth="1"/>
    <col min="13058" max="13063" width="14.7109375" style="2" customWidth="1"/>
    <col min="13064" max="13064" width="29.7109375" style="2" customWidth="1"/>
    <col min="13065" max="13312" width="9.140625" style="2"/>
    <col min="13313" max="13313" width="25.7109375" style="2" customWidth="1"/>
    <col min="13314" max="13319" width="14.7109375" style="2" customWidth="1"/>
    <col min="13320" max="13320" width="29.7109375" style="2" customWidth="1"/>
    <col min="13321" max="13568" width="9.140625" style="2"/>
    <col min="13569" max="13569" width="25.7109375" style="2" customWidth="1"/>
    <col min="13570" max="13575" width="14.7109375" style="2" customWidth="1"/>
    <col min="13576" max="13576" width="29.7109375" style="2" customWidth="1"/>
    <col min="13577" max="13824" width="9.140625" style="2"/>
    <col min="13825" max="13825" width="25.7109375" style="2" customWidth="1"/>
    <col min="13826" max="13831" width="14.7109375" style="2" customWidth="1"/>
    <col min="13832" max="13832" width="29.7109375" style="2" customWidth="1"/>
    <col min="13833" max="14080" width="9.140625" style="2"/>
    <col min="14081" max="14081" width="25.7109375" style="2" customWidth="1"/>
    <col min="14082" max="14087" width="14.7109375" style="2" customWidth="1"/>
    <col min="14088" max="14088" width="29.7109375" style="2" customWidth="1"/>
    <col min="14089" max="14336" width="9.140625" style="2"/>
    <col min="14337" max="14337" width="25.7109375" style="2" customWidth="1"/>
    <col min="14338" max="14343" width="14.7109375" style="2" customWidth="1"/>
    <col min="14344" max="14344" width="29.7109375" style="2" customWidth="1"/>
    <col min="14345" max="14592" width="9.140625" style="2"/>
    <col min="14593" max="14593" width="25.7109375" style="2" customWidth="1"/>
    <col min="14594" max="14599" width="14.7109375" style="2" customWidth="1"/>
    <col min="14600" max="14600" width="29.7109375" style="2" customWidth="1"/>
    <col min="14601" max="14848" width="9.140625" style="2"/>
    <col min="14849" max="14849" width="25.7109375" style="2" customWidth="1"/>
    <col min="14850" max="14855" width="14.7109375" style="2" customWidth="1"/>
    <col min="14856" max="14856" width="29.7109375" style="2" customWidth="1"/>
    <col min="14857" max="15104" width="9.140625" style="2"/>
    <col min="15105" max="15105" width="25.7109375" style="2" customWidth="1"/>
    <col min="15106" max="15111" width="14.7109375" style="2" customWidth="1"/>
    <col min="15112" max="15112" width="29.7109375" style="2" customWidth="1"/>
    <col min="15113" max="15360" width="9.140625" style="2"/>
    <col min="15361" max="15361" width="25.7109375" style="2" customWidth="1"/>
    <col min="15362" max="15367" width="14.7109375" style="2" customWidth="1"/>
    <col min="15368" max="15368" width="29.7109375" style="2" customWidth="1"/>
    <col min="15369" max="15616" width="9.140625" style="2"/>
    <col min="15617" max="15617" width="25.7109375" style="2" customWidth="1"/>
    <col min="15618" max="15623" width="14.7109375" style="2" customWidth="1"/>
    <col min="15624" max="15624" width="29.7109375" style="2" customWidth="1"/>
    <col min="15625" max="15872" width="9.140625" style="2"/>
    <col min="15873" max="15873" width="25.7109375" style="2" customWidth="1"/>
    <col min="15874" max="15879" width="14.7109375" style="2" customWidth="1"/>
    <col min="15880" max="15880" width="29.7109375" style="2" customWidth="1"/>
    <col min="15881" max="16128" width="9.140625" style="2"/>
    <col min="16129" max="16129" width="25.7109375" style="2" customWidth="1"/>
    <col min="16130" max="16135" width="14.7109375" style="2" customWidth="1"/>
    <col min="16136" max="16136" width="29.7109375" style="2" customWidth="1"/>
    <col min="16137" max="16384" width="9.140625" style="2"/>
  </cols>
  <sheetData>
    <row r="1" spans="1:8" s="1" customFormat="1" ht="21.95" customHeight="1">
      <c r="A1" s="196" t="s">
        <v>262</v>
      </c>
      <c r="B1" s="196"/>
      <c r="C1" s="196"/>
      <c r="D1" s="196"/>
      <c r="E1" s="196"/>
      <c r="F1" s="196"/>
      <c r="G1" s="196"/>
      <c r="H1" s="196"/>
    </row>
    <row r="2" spans="1:8" s="1" customFormat="1" ht="21.95" customHeight="1">
      <c r="A2" s="214">
        <v>2011</v>
      </c>
      <c r="B2" s="214"/>
      <c r="C2" s="214"/>
      <c r="D2" s="214"/>
      <c r="E2" s="214"/>
      <c r="F2" s="214"/>
      <c r="G2" s="214"/>
      <c r="H2" s="214"/>
    </row>
    <row r="3" spans="1:8" s="1" customFormat="1" ht="21.95" customHeight="1">
      <c r="A3" s="197" t="s">
        <v>337</v>
      </c>
      <c r="B3" s="197"/>
      <c r="C3" s="197"/>
      <c r="D3" s="197"/>
      <c r="E3" s="197"/>
      <c r="F3" s="197"/>
      <c r="G3" s="197"/>
      <c r="H3" s="197"/>
    </row>
    <row r="4" spans="1:8" s="1" customFormat="1" ht="15" customHeight="1">
      <c r="A4" s="197">
        <v>2011</v>
      </c>
      <c r="B4" s="197"/>
      <c r="C4" s="197"/>
      <c r="D4" s="197"/>
      <c r="E4" s="197"/>
      <c r="F4" s="197"/>
      <c r="G4" s="197"/>
      <c r="H4" s="197"/>
    </row>
    <row r="5" spans="1:8" s="3" customFormat="1" ht="21" customHeight="1">
      <c r="A5" s="105" t="s">
        <v>310</v>
      </c>
      <c r="B5" s="106"/>
      <c r="C5" s="106"/>
      <c r="D5" s="106"/>
      <c r="E5" s="106"/>
      <c r="F5" s="106"/>
      <c r="G5" s="106"/>
      <c r="H5" s="107" t="s">
        <v>311</v>
      </c>
    </row>
    <row r="6" spans="1:8" s="4" customFormat="1" ht="33.75" customHeight="1">
      <c r="A6" s="211" t="s">
        <v>18</v>
      </c>
      <c r="B6" s="204" t="s">
        <v>134</v>
      </c>
      <c r="C6" s="204"/>
      <c r="D6" s="204" t="s">
        <v>135</v>
      </c>
      <c r="E6" s="204"/>
      <c r="F6" s="212" t="s">
        <v>1</v>
      </c>
      <c r="G6" s="212"/>
      <c r="H6" s="213" t="s">
        <v>19</v>
      </c>
    </row>
    <row r="7" spans="1:8" s="5" customFormat="1" ht="55.5" customHeight="1">
      <c r="A7" s="211"/>
      <c r="B7" s="33" t="s">
        <v>136</v>
      </c>
      <c r="C7" s="33" t="s">
        <v>137</v>
      </c>
      <c r="D7" s="33" t="s">
        <v>136</v>
      </c>
      <c r="E7" s="33" t="s">
        <v>137</v>
      </c>
      <c r="F7" s="33" t="s">
        <v>136</v>
      </c>
      <c r="G7" s="33" t="s">
        <v>138</v>
      </c>
      <c r="H7" s="213"/>
    </row>
    <row r="8" spans="1:8" s="6" customFormat="1" ht="35.1" customHeight="1" thickBot="1">
      <c r="A8" s="34" t="s">
        <v>20</v>
      </c>
      <c r="B8" s="35">
        <v>25092</v>
      </c>
      <c r="C8" s="35">
        <v>30240</v>
      </c>
      <c r="D8" s="35">
        <v>3105</v>
      </c>
      <c r="E8" s="35">
        <v>24465</v>
      </c>
      <c r="F8" s="35">
        <f>B8+D8</f>
        <v>28197</v>
      </c>
      <c r="G8" s="35">
        <v>29502</v>
      </c>
      <c r="H8" s="36" t="s">
        <v>21</v>
      </c>
    </row>
    <row r="9" spans="1:8" s="6" customFormat="1" ht="35.1" customHeight="1" thickBot="1">
      <c r="A9" s="37" t="s">
        <v>22</v>
      </c>
      <c r="B9" s="38">
        <v>82837</v>
      </c>
      <c r="C9" s="38">
        <v>19888</v>
      </c>
      <c r="D9" s="38">
        <v>31145</v>
      </c>
      <c r="E9" s="38">
        <v>14959</v>
      </c>
      <c r="F9" s="38">
        <f t="shared" ref="F9:F16" si="0">B9+D9</f>
        <v>113982</v>
      </c>
      <c r="G9" s="38">
        <v>17937</v>
      </c>
      <c r="H9" s="39" t="s">
        <v>23</v>
      </c>
    </row>
    <row r="10" spans="1:8" s="6" customFormat="1" ht="35.1" customHeight="1" thickBot="1">
      <c r="A10" s="34" t="s">
        <v>24</v>
      </c>
      <c r="B10" s="35">
        <v>51200</v>
      </c>
      <c r="C10" s="35">
        <v>16917</v>
      </c>
      <c r="D10" s="35">
        <v>10786</v>
      </c>
      <c r="E10" s="35">
        <v>11552</v>
      </c>
      <c r="F10" s="35">
        <f t="shared" si="0"/>
        <v>61986</v>
      </c>
      <c r="G10" s="35">
        <v>15645</v>
      </c>
      <c r="H10" s="36" t="s">
        <v>25</v>
      </c>
    </row>
    <row r="11" spans="1:8" s="6" customFormat="1" ht="35.1" customHeight="1" thickBot="1">
      <c r="A11" s="37" t="s">
        <v>26</v>
      </c>
      <c r="B11" s="38">
        <v>47086</v>
      </c>
      <c r="C11" s="38">
        <v>12683</v>
      </c>
      <c r="D11" s="38">
        <v>14650</v>
      </c>
      <c r="E11" s="38">
        <v>10162</v>
      </c>
      <c r="F11" s="38">
        <f t="shared" si="0"/>
        <v>61736</v>
      </c>
      <c r="G11" s="38">
        <v>11930</v>
      </c>
      <c r="H11" s="39" t="s">
        <v>27</v>
      </c>
    </row>
    <row r="12" spans="1:8" s="6" customFormat="1" ht="35.1" customHeight="1" thickBot="1">
      <c r="A12" s="34" t="s">
        <v>28</v>
      </c>
      <c r="B12" s="35">
        <v>73728</v>
      </c>
      <c r="C12" s="35">
        <v>6662</v>
      </c>
      <c r="D12" s="35">
        <v>10815</v>
      </c>
      <c r="E12" s="35">
        <v>3719</v>
      </c>
      <c r="F12" s="35">
        <f t="shared" si="0"/>
        <v>84543</v>
      </c>
      <c r="G12" s="35">
        <v>5875</v>
      </c>
      <c r="H12" s="36" t="s">
        <v>29</v>
      </c>
    </row>
    <row r="13" spans="1:8" s="6" customFormat="1" ht="35.1" customHeight="1" thickBot="1">
      <c r="A13" s="37" t="s">
        <v>30</v>
      </c>
      <c r="B13" s="38">
        <v>9457</v>
      </c>
      <c r="C13" s="38">
        <v>3322</v>
      </c>
      <c r="D13" s="38">
        <v>0</v>
      </c>
      <c r="E13" s="38">
        <v>0</v>
      </c>
      <c r="F13" s="38">
        <f t="shared" si="0"/>
        <v>9457</v>
      </c>
      <c r="G13" s="38">
        <v>3322</v>
      </c>
      <c r="H13" s="39" t="s">
        <v>31</v>
      </c>
    </row>
    <row r="14" spans="1:8" s="6" customFormat="1" ht="35.1" customHeight="1" thickBot="1">
      <c r="A14" s="34" t="s">
        <v>32</v>
      </c>
      <c r="B14" s="35">
        <v>467722</v>
      </c>
      <c r="C14" s="35">
        <v>4062</v>
      </c>
      <c r="D14" s="35">
        <v>140</v>
      </c>
      <c r="E14" s="35">
        <v>3250</v>
      </c>
      <c r="F14" s="35">
        <f t="shared" si="0"/>
        <v>467862</v>
      </c>
      <c r="G14" s="35">
        <v>4061</v>
      </c>
      <c r="H14" s="36" t="s">
        <v>33</v>
      </c>
    </row>
    <row r="15" spans="1:8" s="6" customFormat="1" ht="35.1" customHeight="1" thickBot="1">
      <c r="A15" s="37" t="s">
        <v>34</v>
      </c>
      <c r="B15" s="38">
        <v>140842</v>
      </c>
      <c r="C15" s="38">
        <v>3068</v>
      </c>
      <c r="D15" s="38">
        <v>364</v>
      </c>
      <c r="E15" s="38">
        <v>2456</v>
      </c>
      <c r="F15" s="38">
        <f t="shared" si="0"/>
        <v>141206</v>
      </c>
      <c r="G15" s="38">
        <v>3065</v>
      </c>
      <c r="H15" s="39" t="s">
        <v>35</v>
      </c>
    </row>
    <row r="16" spans="1:8" s="6" customFormat="1" ht="35.1" customHeight="1">
      <c r="A16" s="131" t="s">
        <v>36</v>
      </c>
      <c r="B16" s="132">
        <v>213408</v>
      </c>
      <c r="C16" s="132">
        <v>3575</v>
      </c>
      <c r="D16" s="132">
        <v>81223</v>
      </c>
      <c r="E16" s="132">
        <v>2434</v>
      </c>
      <c r="F16" s="132">
        <f t="shared" si="0"/>
        <v>294631</v>
      </c>
      <c r="G16" s="132">
        <v>2924</v>
      </c>
      <c r="H16" s="133" t="s">
        <v>37</v>
      </c>
    </row>
    <row r="17" spans="1:8" s="7" customFormat="1" ht="30" customHeight="1">
      <c r="A17" s="73" t="s">
        <v>14</v>
      </c>
      <c r="B17" s="100">
        <f>SUM(B8:B16)</f>
        <v>1111372</v>
      </c>
      <c r="C17" s="100">
        <v>7882</v>
      </c>
      <c r="D17" s="100">
        <f>SUM(D8:D16)</f>
        <v>152228</v>
      </c>
      <c r="E17" s="100">
        <v>6094</v>
      </c>
      <c r="F17" s="100">
        <f>SUM(F8:F16)</f>
        <v>1263600</v>
      </c>
      <c r="G17" s="100">
        <v>7401</v>
      </c>
      <c r="H17" s="74" t="s">
        <v>15</v>
      </c>
    </row>
    <row r="18" spans="1:8" ht="18" customHeight="1">
      <c r="A18" s="14" t="s">
        <v>139</v>
      </c>
      <c r="H18" s="2" t="s">
        <v>140</v>
      </c>
    </row>
    <row r="20" spans="1:8" ht="24.95" customHeight="1">
      <c r="B20" s="2" t="s">
        <v>197</v>
      </c>
      <c r="C20" s="139" t="s">
        <v>303</v>
      </c>
    </row>
    <row r="21" spans="1:8" ht="24.95" customHeight="1">
      <c r="A21" s="2" t="s">
        <v>230</v>
      </c>
      <c r="B21" s="2">
        <f>C15</f>
        <v>3068</v>
      </c>
      <c r="C21" s="2">
        <f>E15</f>
        <v>2456</v>
      </c>
    </row>
    <row r="22" spans="1:8" ht="24.95" customHeight="1">
      <c r="A22" s="2" t="s">
        <v>241</v>
      </c>
      <c r="B22" s="2">
        <f>C13</f>
        <v>3322</v>
      </c>
      <c r="C22" s="2">
        <f>E13</f>
        <v>0</v>
      </c>
    </row>
    <row r="23" spans="1:8" ht="24.95" customHeight="1">
      <c r="A23" s="2" t="s">
        <v>151</v>
      </c>
      <c r="B23" s="2">
        <f>C16</f>
        <v>3575</v>
      </c>
      <c r="C23" s="2">
        <f>E16</f>
        <v>2434</v>
      </c>
    </row>
    <row r="24" spans="1:8" ht="24.95" customHeight="1">
      <c r="A24" s="2" t="s">
        <v>231</v>
      </c>
      <c r="B24" s="2">
        <f>C14</f>
        <v>4062</v>
      </c>
      <c r="C24" s="2">
        <f>E14</f>
        <v>3250</v>
      </c>
      <c r="D24" s="8"/>
      <c r="E24" s="8"/>
      <c r="F24" s="8"/>
      <c r="G24" s="8"/>
    </row>
    <row r="25" spans="1:8" ht="24.95" customHeight="1">
      <c r="A25" s="2" t="s">
        <v>229</v>
      </c>
      <c r="B25" s="2">
        <f>C12</f>
        <v>6662</v>
      </c>
      <c r="C25" s="2">
        <f>E12</f>
        <v>3719</v>
      </c>
      <c r="D25" s="8"/>
      <c r="E25" s="8"/>
      <c r="F25" s="8"/>
      <c r="G25" s="8"/>
    </row>
    <row r="26" spans="1:8" ht="24.95" customHeight="1">
      <c r="A26" s="2" t="s">
        <v>200</v>
      </c>
      <c r="B26" s="2">
        <f>C11</f>
        <v>12683</v>
      </c>
      <c r="C26" s="2">
        <f>E11</f>
        <v>10162</v>
      </c>
      <c r="D26" s="8"/>
      <c r="E26" s="8"/>
      <c r="F26" s="8"/>
      <c r="G26" s="8"/>
    </row>
    <row r="27" spans="1:8" ht="24.95" customHeight="1">
      <c r="A27" s="2" t="s">
        <v>203</v>
      </c>
      <c r="B27" s="2">
        <f>C10</f>
        <v>16917</v>
      </c>
      <c r="C27" s="2">
        <f>E10</f>
        <v>11552</v>
      </c>
      <c r="D27" s="8"/>
      <c r="E27" s="8"/>
      <c r="F27" s="8"/>
      <c r="G27" s="8"/>
    </row>
    <row r="28" spans="1:8" ht="24.95" customHeight="1">
      <c r="A28" s="2" t="s">
        <v>199</v>
      </c>
      <c r="B28" s="2">
        <f>C9</f>
        <v>19888</v>
      </c>
      <c r="C28" s="2">
        <f>E9</f>
        <v>14959</v>
      </c>
    </row>
    <row r="29" spans="1:8" ht="24.95" customHeight="1">
      <c r="A29" s="2" t="s">
        <v>198</v>
      </c>
      <c r="B29" s="2">
        <f>C8</f>
        <v>30240</v>
      </c>
      <c r="C29" s="2">
        <f>E8</f>
        <v>24465</v>
      </c>
    </row>
  </sheetData>
  <mergeCells count="9">
    <mergeCell ref="A1:H1"/>
    <mergeCell ref="A3:H3"/>
    <mergeCell ref="A6:A7"/>
    <mergeCell ref="B6:C6"/>
    <mergeCell ref="D6:E6"/>
    <mergeCell ref="F6:G6"/>
    <mergeCell ref="H6:H7"/>
    <mergeCell ref="A4:H4"/>
    <mergeCell ref="A2:H2"/>
  </mergeCells>
  <printOptions horizontalCentered="1" verticalCentered="1"/>
  <pageMargins left="0" right="0" top="0" bottom="0" header="0" footer="0"/>
  <pageSetup paperSize="9" scale="90" orientation="landscape" r:id="rId1"/>
  <headerFooter alignWithMargins="0"/>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6"/>
  <sheetViews>
    <sheetView rightToLeft="1" view="pageBreakPreview" zoomScaleNormal="100" zoomScaleSheetLayoutView="100" workbookViewId="0">
      <selection activeCell="A28" sqref="A28"/>
    </sheetView>
  </sheetViews>
  <sheetFormatPr defaultRowHeight="24.95" customHeight="1"/>
  <cols>
    <col min="1" max="1" width="35.7109375" style="2" customWidth="1"/>
    <col min="2" max="7" width="14.7109375" style="2" customWidth="1"/>
    <col min="8" max="8" width="35.7109375" style="2" customWidth="1"/>
    <col min="9" max="256" width="9.140625" style="2"/>
    <col min="257" max="257" width="35.7109375" style="2" customWidth="1"/>
    <col min="258" max="263" width="14.7109375" style="2" customWidth="1"/>
    <col min="264" max="264" width="35.7109375" style="2" customWidth="1"/>
    <col min="265" max="512" width="9.140625" style="2"/>
    <col min="513" max="513" width="35.7109375" style="2" customWidth="1"/>
    <col min="514" max="519" width="14.7109375" style="2" customWidth="1"/>
    <col min="520" max="520" width="35.7109375" style="2" customWidth="1"/>
    <col min="521" max="768" width="9.140625" style="2"/>
    <col min="769" max="769" width="35.7109375" style="2" customWidth="1"/>
    <col min="770" max="775" width="14.7109375" style="2" customWidth="1"/>
    <col min="776" max="776" width="35.7109375" style="2" customWidth="1"/>
    <col min="777" max="1024" width="9.140625" style="2"/>
    <col min="1025" max="1025" width="35.7109375" style="2" customWidth="1"/>
    <col min="1026" max="1031" width="14.7109375" style="2" customWidth="1"/>
    <col min="1032" max="1032" width="35.7109375" style="2" customWidth="1"/>
    <col min="1033" max="1280" width="9.140625" style="2"/>
    <col min="1281" max="1281" width="35.7109375" style="2" customWidth="1"/>
    <col min="1282" max="1287" width="14.7109375" style="2" customWidth="1"/>
    <col min="1288" max="1288" width="35.7109375" style="2" customWidth="1"/>
    <col min="1289" max="1536" width="9.140625" style="2"/>
    <col min="1537" max="1537" width="35.7109375" style="2" customWidth="1"/>
    <col min="1538" max="1543" width="14.7109375" style="2" customWidth="1"/>
    <col min="1544" max="1544" width="35.7109375" style="2" customWidth="1"/>
    <col min="1545" max="1792" width="9.140625" style="2"/>
    <col min="1793" max="1793" width="35.7109375" style="2" customWidth="1"/>
    <col min="1794" max="1799" width="14.7109375" style="2" customWidth="1"/>
    <col min="1800" max="1800" width="35.7109375" style="2" customWidth="1"/>
    <col min="1801" max="2048" width="9.140625" style="2"/>
    <col min="2049" max="2049" width="35.7109375" style="2" customWidth="1"/>
    <col min="2050" max="2055" width="14.7109375" style="2" customWidth="1"/>
    <col min="2056" max="2056" width="35.7109375" style="2" customWidth="1"/>
    <col min="2057" max="2304" width="9.140625" style="2"/>
    <col min="2305" max="2305" width="35.7109375" style="2" customWidth="1"/>
    <col min="2306" max="2311" width="14.7109375" style="2" customWidth="1"/>
    <col min="2312" max="2312" width="35.7109375" style="2" customWidth="1"/>
    <col min="2313" max="2560" width="9.140625" style="2"/>
    <col min="2561" max="2561" width="35.7109375" style="2" customWidth="1"/>
    <col min="2562" max="2567" width="14.7109375" style="2" customWidth="1"/>
    <col min="2568" max="2568" width="35.7109375" style="2" customWidth="1"/>
    <col min="2569" max="2816" width="9.140625" style="2"/>
    <col min="2817" max="2817" width="35.7109375" style="2" customWidth="1"/>
    <col min="2818" max="2823" width="14.7109375" style="2" customWidth="1"/>
    <col min="2824" max="2824" width="35.7109375" style="2" customWidth="1"/>
    <col min="2825" max="3072" width="9.140625" style="2"/>
    <col min="3073" max="3073" width="35.7109375" style="2" customWidth="1"/>
    <col min="3074" max="3079" width="14.7109375" style="2" customWidth="1"/>
    <col min="3080" max="3080" width="35.7109375" style="2" customWidth="1"/>
    <col min="3081" max="3328" width="9.140625" style="2"/>
    <col min="3329" max="3329" width="35.7109375" style="2" customWidth="1"/>
    <col min="3330" max="3335" width="14.7109375" style="2" customWidth="1"/>
    <col min="3336" max="3336" width="35.7109375" style="2" customWidth="1"/>
    <col min="3337" max="3584" width="9.140625" style="2"/>
    <col min="3585" max="3585" width="35.7109375" style="2" customWidth="1"/>
    <col min="3586" max="3591" width="14.7109375" style="2" customWidth="1"/>
    <col min="3592" max="3592" width="35.7109375" style="2" customWidth="1"/>
    <col min="3593" max="3840" width="9.140625" style="2"/>
    <col min="3841" max="3841" width="35.7109375" style="2" customWidth="1"/>
    <col min="3842" max="3847" width="14.7109375" style="2" customWidth="1"/>
    <col min="3848" max="3848" width="35.7109375" style="2" customWidth="1"/>
    <col min="3849" max="4096" width="9.140625" style="2"/>
    <col min="4097" max="4097" width="35.7109375" style="2" customWidth="1"/>
    <col min="4098" max="4103" width="14.7109375" style="2" customWidth="1"/>
    <col min="4104" max="4104" width="35.7109375" style="2" customWidth="1"/>
    <col min="4105" max="4352" width="9.140625" style="2"/>
    <col min="4353" max="4353" width="35.7109375" style="2" customWidth="1"/>
    <col min="4354" max="4359" width="14.7109375" style="2" customWidth="1"/>
    <col min="4360" max="4360" width="35.7109375" style="2" customWidth="1"/>
    <col min="4361" max="4608" width="9.140625" style="2"/>
    <col min="4609" max="4609" width="35.7109375" style="2" customWidth="1"/>
    <col min="4610" max="4615" width="14.7109375" style="2" customWidth="1"/>
    <col min="4616" max="4616" width="35.7109375" style="2" customWidth="1"/>
    <col min="4617" max="4864" width="9.140625" style="2"/>
    <col min="4865" max="4865" width="35.7109375" style="2" customWidth="1"/>
    <col min="4866" max="4871" width="14.7109375" style="2" customWidth="1"/>
    <col min="4872" max="4872" width="35.7109375" style="2" customWidth="1"/>
    <col min="4873" max="5120" width="9.140625" style="2"/>
    <col min="5121" max="5121" width="35.7109375" style="2" customWidth="1"/>
    <col min="5122" max="5127" width="14.7109375" style="2" customWidth="1"/>
    <col min="5128" max="5128" width="35.7109375" style="2" customWidth="1"/>
    <col min="5129" max="5376" width="9.140625" style="2"/>
    <col min="5377" max="5377" width="35.7109375" style="2" customWidth="1"/>
    <col min="5378" max="5383" width="14.7109375" style="2" customWidth="1"/>
    <col min="5384" max="5384" width="35.7109375" style="2" customWidth="1"/>
    <col min="5385" max="5632" width="9.140625" style="2"/>
    <col min="5633" max="5633" width="35.7109375" style="2" customWidth="1"/>
    <col min="5634" max="5639" width="14.7109375" style="2" customWidth="1"/>
    <col min="5640" max="5640" width="35.7109375" style="2" customWidth="1"/>
    <col min="5641" max="5888" width="9.140625" style="2"/>
    <col min="5889" max="5889" width="35.7109375" style="2" customWidth="1"/>
    <col min="5890" max="5895" width="14.7109375" style="2" customWidth="1"/>
    <col min="5896" max="5896" width="35.7109375" style="2" customWidth="1"/>
    <col min="5897" max="6144" width="9.140625" style="2"/>
    <col min="6145" max="6145" width="35.7109375" style="2" customWidth="1"/>
    <col min="6146" max="6151" width="14.7109375" style="2" customWidth="1"/>
    <col min="6152" max="6152" width="35.7109375" style="2" customWidth="1"/>
    <col min="6153" max="6400" width="9.140625" style="2"/>
    <col min="6401" max="6401" width="35.7109375" style="2" customWidth="1"/>
    <col min="6402" max="6407" width="14.7109375" style="2" customWidth="1"/>
    <col min="6408" max="6408" width="35.7109375" style="2" customWidth="1"/>
    <col min="6409" max="6656" width="9.140625" style="2"/>
    <col min="6657" max="6657" width="35.7109375" style="2" customWidth="1"/>
    <col min="6658" max="6663" width="14.7109375" style="2" customWidth="1"/>
    <col min="6664" max="6664" width="35.7109375" style="2" customWidth="1"/>
    <col min="6665" max="6912" width="9.140625" style="2"/>
    <col min="6913" max="6913" width="35.7109375" style="2" customWidth="1"/>
    <col min="6914" max="6919" width="14.7109375" style="2" customWidth="1"/>
    <col min="6920" max="6920" width="35.7109375" style="2" customWidth="1"/>
    <col min="6921" max="7168" width="9.140625" style="2"/>
    <col min="7169" max="7169" width="35.7109375" style="2" customWidth="1"/>
    <col min="7170" max="7175" width="14.7109375" style="2" customWidth="1"/>
    <col min="7176" max="7176" width="35.7109375" style="2" customWidth="1"/>
    <col min="7177" max="7424" width="9.140625" style="2"/>
    <col min="7425" max="7425" width="35.7109375" style="2" customWidth="1"/>
    <col min="7426" max="7431" width="14.7109375" style="2" customWidth="1"/>
    <col min="7432" max="7432" width="35.7109375" style="2" customWidth="1"/>
    <col min="7433" max="7680" width="9.140625" style="2"/>
    <col min="7681" max="7681" width="35.7109375" style="2" customWidth="1"/>
    <col min="7682" max="7687" width="14.7109375" style="2" customWidth="1"/>
    <col min="7688" max="7688" width="35.7109375" style="2" customWidth="1"/>
    <col min="7689" max="7936" width="9.140625" style="2"/>
    <col min="7937" max="7937" width="35.7109375" style="2" customWidth="1"/>
    <col min="7938" max="7943" width="14.7109375" style="2" customWidth="1"/>
    <col min="7944" max="7944" width="35.7109375" style="2" customWidth="1"/>
    <col min="7945" max="8192" width="9.140625" style="2"/>
    <col min="8193" max="8193" width="35.7109375" style="2" customWidth="1"/>
    <col min="8194" max="8199" width="14.7109375" style="2" customWidth="1"/>
    <col min="8200" max="8200" width="35.7109375" style="2" customWidth="1"/>
    <col min="8201" max="8448" width="9.140625" style="2"/>
    <col min="8449" max="8449" width="35.7109375" style="2" customWidth="1"/>
    <col min="8450" max="8455" width="14.7109375" style="2" customWidth="1"/>
    <col min="8456" max="8456" width="35.7109375" style="2" customWidth="1"/>
    <col min="8457" max="8704" width="9.140625" style="2"/>
    <col min="8705" max="8705" width="35.7109375" style="2" customWidth="1"/>
    <col min="8706" max="8711" width="14.7109375" style="2" customWidth="1"/>
    <col min="8712" max="8712" width="35.7109375" style="2" customWidth="1"/>
    <col min="8713" max="8960" width="9.140625" style="2"/>
    <col min="8961" max="8961" width="35.7109375" style="2" customWidth="1"/>
    <col min="8962" max="8967" width="14.7109375" style="2" customWidth="1"/>
    <col min="8968" max="8968" width="35.7109375" style="2" customWidth="1"/>
    <col min="8969" max="9216" width="9.140625" style="2"/>
    <col min="9217" max="9217" width="35.7109375" style="2" customWidth="1"/>
    <col min="9218" max="9223" width="14.7109375" style="2" customWidth="1"/>
    <col min="9224" max="9224" width="35.7109375" style="2" customWidth="1"/>
    <col min="9225" max="9472" width="9.140625" style="2"/>
    <col min="9473" max="9473" width="35.7109375" style="2" customWidth="1"/>
    <col min="9474" max="9479" width="14.7109375" style="2" customWidth="1"/>
    <col min="9480" max="9480" width="35.7109375" style="2" customWidth="1"/>
    <col min="9481" max="9728" width="9.140625" style="2"/>
    <col min="9729" max="9729" width="35.7109375" style="2" customWidth="1"/>
    <col min="9730" max="9735" width="14.7109375" style="2" customWidth="1"/>
    <col min="9736" max="9736" width="35.7109375" style="2" customWidth="1"/>
    <col min="9737" max="9984" width="9.140625" style="2"/>
    <col min="9985" max="9985" width="35.7109375" style="2" customWidth="1"/>
    <col min="9986" max="9991" width="14.7109375" style="2" customWidth="1"/>
    <col min="9992" max="9992" width="35.7109375" style="2" customWidth="1"/>
    <col min="9993" max="10240" width="9.140625" style="2"/>
    <col min="10241" max="10241" width="35.7109375" style="2" customWidth="1"/>
    <col min="10242" max="10247" width="14.7109375" style="2" customWidth="1"/>
    <col min="10248" max="10248" width="35.7109375" style="2" customWidth="1"/>
    <col min="10249" max="10496" width="9.140625" style="2"/>
    <col min="10497" max="10497" width="35.7109375" style="2" customWidth="1"/>
    <col min="10498" max="10503" width="14.7109375" style="2" customWidth="1"/>
    <col min="10504" max="10504" width="35.7109375" style="2" customWidth="1"/>
    <col min="10505" max="10752" width="9.140625" style="2"/>
    <col min="10753" max="10753" width="35.7109375" style="2" customWidth="1"/>
    <col min="10754" max="10759" width="14.7109375" style="2" customWidth="1"/>
    <col min="10760" max="10760" width="35.7109375" style="2" customWidth="1"/>
    <col min="10761" max="11008" width="9.140625" style="2"/>
    <col min="11009" max="11009" width="35.7109375" style="2" customWidth="1"/>
    <col min="11010" max="11015" width="14.7109375" style="2" customWidth="1"/>
    <col min="11016" max="11016" width="35.7109375" style="2" customWidth="1"/>
    <col min="11017" max="11264" width="9.140625" style="2"/>
    <col min="11265" max="11265" width="35.7109375" style="2" customWidth="1"/>
    <col min="11266" max="11271" width="14.7109375" style="2" customWidth="1"/>
    <col min="11272" max="11272" width="35.7109375" style="2" customWidth="1"/>
    <col min="11273" max="11520" width="9.140625" style="2"/>
    <col min="11521" max="11521" width="35.7109375" style="2" customWidth="1"/>
    <col min="11522" max="11527" width="14.7109375" style="2" customWidth="1"/>
    <col min="11528" max="11528" width="35.7109375" style="2" customWidth="1"/>
    <col min="11529" max="11776" width="9.140625" style="2"/>
    <col min="11777" max="11777" width="35.7109375" style="2" customWidth="1"/>
    <col min="11778" max="11783" width="14.7109375" style="2" customWidth="1"/>
    <col min="11784" max="11784" width="35.7109375" style="2" customWidth="1"/>
    <col min="11785" max="12032" width="9.140625" style="2"/>
    <col min="12033" max="12033" width="35.7109375" style="2" customWidth="1"/>
    <col min="12034" max="12039" width="14.7109375" style="2" customWidth="1"/>
    <col min="12040" max="12040" width="35.7109375" style="2" customWidth="1"/>
    <col min="12041" max="12288" width="9.140625" style="2"/>
    <col min="12289" max="12289" width="35.7109375" style="2" customWidth="1"/>
    <col min="12290" max="12295" width="14.7109375" style="2" customWidth="1"/>
    <col min="12296" max="12296" width="35.7109375" style="2" customWidth="1"/>
    <col min="12297" max="12544" width="9.140625" style="2"/>
    <col min="12545" max="12545" width="35.7109375" style="2" customWidth="1"/>
    <col min="12546" max="12551" width="14.7109375" style="2" customWidth="1"/>
    <col min="12552" max="12552" width="35.7109375" style="2" customWidth="1"/>
    <col min="12553" max="12800" width="9.140625" style="2"/>
    <col min="12801" max="12801" width="35.7109375" style="2" customWidth="1"/>
    <col min="12802" max="12807" width="14.7109375" style="2" customWidth="1"/>
    <col min="12808" max="12808" width="35.7109375" style="2" customWidth="1"/>
    <col min="12809" max="13056" width="9.140625" style="2"/>
    <col min="13057" max="13057" width="35.7109375" style="2" customWidth="1"/>
    <col min="13058" max="13063" width="14.7109375" style="2" customWidth="1"/>
    <col min="13064" max="13064" width="35.7109375" style="2" customWidth="1"/>
    <col min="13065" max="13312" width="9.140625" style="2"/>
    <col min="13313" max="13313" width="35.7109375" style="2" customWidth="1"/>
    <col min="13314" max="13319" width="14.7109375" style="2" customWidth="1"/>
    <col min="13320" max="13320" width="35.7109375" style="2" customWidth="1"/>
    <col min="13321" max="13568" width="9.140625" style="2"/>
    <col min="13569" max="13569" width="35.7109375" style="2" customWidth="1"/>
    <col min="13570" max="13575" width="14.7109375" style="2" customWidth="1"/>
    <col min="13576" max="13576" width="35.7109375" style="2" customWidth="1"/>
    <col min="13577" max="13824" width="9.140625" style="2"/>
    <col min="13825" max="13825" width="35.7109375" style="2" customWidth="1"/>
    <col min="13826" max="13831" width="14.7109375" style="2" customWidth="1"/>
    <col min="13832" max="13832" width="35.7109375" style="2" customWidth="1"/>
    <col min="13833" max="14080" width="9.140625" style="2"/>
    <col min="14081" max="14081" width="35.7109375" style="2" customWidth="1"/>
    <col min="14082" max="14087" width="14.7109375" style="2" customWidth="1"/>
    <col min="14088" max="14088" width="35.7109375" style="2" customWidth="1"/>
    <col min="14089" max="14336" width="9.140625" style="2"/>
    <col min="14337" max="14337" width="35.7109375" style="2" customWidth="1"/>
    <col min="14338" max="14343" width="14.7109375" style="2" customWidth="1"/>
    <col min="14344" max="14344" width="35.7109375" style="2" customWidth="1"/>
    <col min="14345" max="14592" width="9.140625" style="2"/>
    <col min="14593" max="14593" width="35.7109375" style="2" customWidth="1"/>
    <col min="14594" max="14599" width="14.7109375" style="2" customWidth="1"/>
    <col min="14600" max="14600" width="35.7109375" style="2" customWidth="1"/>
    <col min="14601" max="14848" width="9.140625" style="2"/>
    <col min="14849" max="14849" width="35.7109375" style="2" customWidth="1"/>
    <col min="14850" max="14855" width="14.7109375" style="2" customWidth="1"/>
    <col min="14856" max="14856" width="35.7109375" style="2" customWidth="1"/>
    <col min="14857" max="15104" width="9.140625" style="2"/>
    <col min="15105" max="15105" width="35.7109375" style="2" customWidth="1"/>
    <col min="15106" max="15111" width="14.7109375" style="2" customWidth="1"/>
    <col min="15112" max="15112" width="35.7109375" style="2" customWidth="1"/>
    <col min="15113" max="15360" width="9.140625" style="2"/>
    <col min="15361" max="15361" width="35.7109375" style="2" customWidth="1"/>
    <col min="15362" max="15367" width="14.7109375" style="2" customWidth="1"/>
    <col min="15368" max="15368" width="35.7109375" style="2" customWidth="1"/>
    <col min="15369" max="15616" width="9.140625" style="2"/>
    <col min="15617" max="15617" width="35.7109375" style="2" customWidth="1"/>
    <col min="15618" max="15623" width="14.7109375" style="2" customWidth="1"/>
    <col min="15624" max="15624" width="35.7109375" style="2" customWidth="1"/>
    <col min="15625" max="15872" width="9.140625" style="2"/>
    <col min="15873" max="15873" width="35.7109375" style="2" customWidth="1"/>
    <col min="15874" max="15879" width="14.7109375" style="2" customWidth="1"/>
    <col min="15880" max="15880" width="35.7109375" style="2" customWidth="1"/>
    <col min="15881" max="16128" width="9.140625" style="2"/>
    <col min="16129" max="16129" width="35.7109375" style="2" customWidth="1"/>
    <col min="16130" max="16135" width="14.7109375" style="2" customWidth="1"/>
    <col min="16136" max="16136" width="35.7109375" style="2" customWidth="1"/>
    <col min="16137" max="16384" width="9.140625" style="2"/>
  </cols>
  <sheetData>
    <row r="1" spans="1:8" s="1" customFormat="1" ht="20.25">
      <c r="A1" s="196" t="s">
        <v>263</v>
      </c>
      <c r="B1" s="196"/>
      <c r="C1" s="196"/>
      <c r="D1" s="196"/>
      <c r="E1" s="196"/>
      <c r="F1" s="196"/>
      <c r="G1" s="196"/>
      <c r="H1" s="196"/>
    </row>
    <row r="2" spans="1:8" s="1" customFormat="1" ht="20.25">
      <c r="A2" s="214">
        <v>2011</v>
      </c>
      <c r="B2" s="214"/>
      <c r="C2" s="214"/>
      <c r="D2" s="214"/>
      <c r="E2" s="214"/>
      <c r="F2" s="214"/>
      <c r="G2" s="214"/>
      <c r="H2" s="214"/>
    </row>
    <row r="3" spans="1:8" s="1" customFormat="1" ht="20.25">
      <c r="A3" s="197" t="s">
        <v>338</v>
      </c>
      <c r="B3" s="197"/>
      <c r="C3" s="197"/>
      <c r="D3" s="197"/>
      <c r="E3" s="197"/>
      <c r="F3" s="197"/>
      <c r="G3" s="197"/>
      <c r="H3" s="197"/>
    </row>
    <row r="4" spans="1:8" s="1" customFormat="1" ht="20.25">
      <c r="A4" s="197">
        <v>2011</v>
      </c>
      <c r="B4" s="197"/>
      <c r="C4" s="197"/>
      <c r="D4" s="197"/>
      <c r="E4" s="197"/>
      <c r="F4" s="197"/>
      <c r="G4" s="197"/>
      <c r="H4" s="197"/>
    </row>
    <row r="5" spans="1:8" s="3" customFormat="1" ht="15.75">
      <c r="A5" s="105" t="s">
        <v>312</v>
      </c>
      <c r="B5" s="106"/>
      <c r="C5" s="106"/>
      <c r="D5" s="106"/>
      <c r="E5" s="106"/>
      <c r="F5" s="106"/>
      <c r="G5" s="106"/>
      <c r="H5" s="107" t="s">
        <v>313</v>
      </c>
    </row>
    <row r="6" spans="1:8" s="4" customFormat="1" ht="18">
      <c r="A6" s="211" t="s">
        <v>74</v>
      </c>
      <c r="B6" s="204" t="s">
        <v>141</v>
      </c>
      <c r="C6" s="204"/>
      <c r="D6" s="204" t="s">
        <v>142</v>
      </c>
      <c r="E6" s="204"/>
      <c r="F6" s="212" t="s">
        <v>143</v>
      </c>
      <c r="G6" s="212"/>
      <c r="H6" s="213" t="s">
        <v>75</v>
      </c>
    </row>
    <row r="7" spans="1:8" s="5" customFormat="1" ht="35.25">
      <c r="A7" s="211"/>
      <c r="B7" s="33" t="s">
        <v>249</v>
      </c>
      <c r="C7" s="33" t="s">
        <v>250</v>
      </c>
      <c r="D7" s="33" t="s">
        <v>249</v>
      </c>
      <c r="E7" s="33" t="s">
        <v>250</v>
      </c>
      <c r="F7" s="33" t="s">
        <v>249</v>
      </c>
      <c r="G7" s="33" t="s">
        <v>250</v>
      </c>
      <c r="H7" s="213"/>
    </row>
    <row r="8" spans="1:8" s="6" customFormat="1" ht="15.75" thickBot="1">
      <c r="A8" s="63" t="s">
        <v>76</v>
      </c>
      <c r="B8" s="35">
        <v>17047</v>
      </c>
      <c r="C8" s="35">
        <v>3153</v>
      </c>
      <c r="D8" s="35">
        <v>46</v>
      </c>
      <c r="E8" s="35">
        <v>2765</v>
      </c>
      <c r="F8" s="35">
        <f t="shared" ref="F8:F28" si="0">B8+D8</f>
        <v>17093</v>
      </c>
      <c r="G8" s="35">
        <v>3150</v>
      </c>
      <c r="H8" s="36" t="s">
        <v>77</v>
      </c>
    </row>
    <row r="9" spans="1:8" s="6" customFormat="1" ht="15.75" thickBot="1">
      <c r="A9" s="64" t="s">
        <v>78</v>
      </c>
      <c r="B9" s="38">
        <v>79367</v>
      </c>
      <c r="C9" s="38">
        <v>15110</v>
      </c>
      <c r="D9" s="38">
        <v>2441</v>
      </c>
      <c r="E9" s="38">
        <v>18237</v>
      </c>
      <c r="F9" s="38">
        <f t="shared" si="0"/>
        <v>81808</v>
      </c>
      <c r="G9" s="38">
        <v>15310</v>
      </c>
      <c r="H9" s="39" t="s">
        <v>79</v>
      </c>
    </row>
    <row r="10" spans="1:8" s="6" customFormat="1" ht="15.75" thickBot="1">
      <c r="A10" s="65" t="s">
        <v>80</v>
      </c>
      <c r="B10" s="41">
        <v>99841</v>
      </c>
      <c r="C10" s="41">
        <v>6537</v>
      </c>
      <c r="D10" s="41">
        <v>600</v>
      </c>
      <c r="E10" s="41">
        <v>10217</v>
      </c>
      <c r="F10" s="41">
        <f t="shared" si="0"/>
        <v>100441</v>
      </c>
      <c r="G10" s="41">
        <v>6599</v>
      </c>
      <c r="H10" s="42" t="s">
        <v>81</v>
      </c>
    </row>
    <row r="11" spans="1:8" s="6" customFormat="1" ht="30.75" thickBot="1">
      <c r="A11" s="64" t="s">
        <v>82</v>
      </c>
      <c r="B11" s="38">
        <v>5026</v>
      </c>
      <c r="C11" s="38">
        <v>18975</v>
      </c>
      <c r="D11" s="38">
        <v>390</v>
      </c>
      <c r="E11" s="38">
        <v>13807</v>
      </c>
      <c r="F11" s="38">
        <f t="shared" si="0"/>
        <v>5416</v>
      </c>
      <c r="G11" s="38">
        <v>18365</v>
      </c>
      <c r="H11" s="39" t="s">
        <v>83</v>
      </c>
    </row>
    <row r="12" spans="1:8" s="6" customFormat="1" ht="30.75" thickBot="1">
      <c r="A12" s="65" t="s">
        <v>84</v>
      </c>
      <c r="B12" s="41">
        <v>1138</v>
      </c>
      <c r="C12" s="41">
        <v>11529</v>
      </c>
      <c r="D12" s="41">
        <v>0</v>
      </c>
      <c r="E12" s="41">
        <v>0</v>
      </c>
      <c r="F12" s="41">
        <f t="shared" si="0"/>
        <v>1138</v>
      </c>
      <c r="G12" s="41">
        <v>11529</v>
      </c>
      <c r="H12" s="42" t="s">
        <v>85</v>
      </c>
    </row>
    <row r="13" spans="1:8" s="6" customFormat="1" ht="15.75" thickBot="1">
      <c r="A13" s="64" t="s">
        <v>86</v>
      </c>
      <c r="B13" s="38">
        <v>492783</v>
      </c>
      <c r="C13" s="38">
        <v>4659</v>
      </c>
      <c r="D13" s="38">
        <v>2836</v>
      </c>
      <c r="E13" s="38">
        <v>10745</v>
      </c>
      <c r="F13" s="38">
        <f t="shared" si="0"/>
        <v>495619</v>
      </c>
      <c r="G13" s="38">
        <v>4732</v>
      </c>
      <c r="H13" s="39" t="s">
        <v>87</v>
      </c>
    </row>
    <row r="14" spans="1:8" s="6" customFormat="1" ht="30.75" thickBot="1">
      <c r="A14" s="65" t="s">
        <v>88</v>
      </c>
      <c r="B14" s="41">
        <v>134581</v>
      </c>
      <c r="C14" s="41">
        <v>5329</v>
      </c>
      <c r="D14" s="41">
        <v>5121</v>
      </c>
      <c r="E14" s="41">
        <v>7738</v>
      </c>
      <c r="F14" s="41">
        <f t="shared" si="0"/>
        <v>139702</v>
      </c>
      <c r="G14" s="41">
        <v>5445</v>
      </c>
      <c r="H14" s="42" t="s">
        <v>89</v>
      </c>
    </row>
    <row r="15" spans="1:8" s="6" customFormat="1" ht="15.75" thickBot="1">
      <c r="A15" s="64" t="s">
        <v>90</v>
      </c>
      <c r="B15" s="38">
        <v>28509</v>
      </c>
      <c r="C15" s="38">
        <v>7389</v>
      </c>
      <c r="D15" s="38">
        <v>3910</v>
      </c>
      <c r="E15" s="38">
        <v>8716</v>
      </c>
      <c r="F15" s="38">
        <f t="shared" si="0"/>
        <v>32419</v>
      </c>
      <c r="G15" s="38">
        <v>7570</v>
      </c>
      <c r="H15" s="39" t="s">
        <v>91</v>
      </c>
    </row>
    <row r="16" spans="1:8" s="6" customFormat="1" ht="26.25" thickBot="1">
      <c r="A16" s="66" t="s">
        <v>92</v>
      </c>
      <c r="B16" s="97">
        <v>27788</v>
      </c>
      <c r="C16" s="97">
        <v>4669</v>
      </c>
      <c r="D16" s="97">
        <v>2548</v>
      </c>
      <c r="E16" s="97">
        <v>6602</v>
      </c>
      <c r="F16" s="97">
        <f t="shared" si="0"/>
        <v>30336</v>
      </c>
      <c r="G16" s="97">
        <v>4920</v>
      </c>
      <c r="H16" s="50" t="s">
        <v>93</v>
      </c>
    </row>
    <row r="17" spans="1:8" s="6" customFormat="1" ht="15.75" thickBot="1">
      <c r="A17" s="64" t="s">
        <v>94</v>
      </c>
      <c r="B17" s="38">
        <v>8051</v>
      </c>
      <c r="C17" s="38">
        <v>16648</v>
      </c>
      <c r="D17" s="38">
        <v>1873</v>
      </c>
      <c r="E17" s="38">
        <v>13540</v>
      </c>
      <c r="F17" s="38">
        <f t="shared" si="0"/>
        <v>9924</v>
      </c>
      <c r="G17" s="38">
        <v>15929</v>
      </c>
      <c r="H17" s="39" t="s">
        <v>95</v>
      </c>
    </row>
    <row r="18" spans="1:8" s="6" customFormat="1" ht="15.75" thickBot="1">
      <c r="A18" s="66" t="s">
        <v>96</v>
      </c>
      <c r="B18" s="97">
        <v>7845</v>
      </c>
      <c r="C18" s="97">
        <v>17882</v>
      </c>
      <c r="D18" s="97">
        <v>2689</v>
      </c>
      <c r="E18" s="97">
        <v>13516</v>
      </c>
      <c r="F18" s="97">
        <f t="shared" si="0"/>
        <v>10534</v>
      </c>
      <c r="G18" s="97">
        <v>16300</v>
      </c>
      <c r="H18" s="50" t="s">
        <v>97</v>
      </c>
    </row>
    <row r="19" spans="1:8" s="6" customFormat="1" ht="15.75" thickBot="1">
      <c r="A19" s="64" t="s">
        <v>98</v>
      </c>
      <c r="B19" s="38">
        <v>8562</v>
      </c>
      <c r="C19" s="38">
        <v>10682</v>
      </c>
      <c r="D19" s="38">
        <v>416</v>
      </c>
      <c r="E19" s="38">
        <v>12208</v>
      </c>
      <c r="F19" s="38">
        <f t="shared" si="0"/>
        <v>8978</v>
      </c>
      <c r="G19" s="38">
        <v>10774</v>
      </c>
      <c r="H19" s="39" t="s">
        <v>99</v>
      </c>
    </row>
    <row r="20" spans="1:8" s="6" customFormat="1" ht="26.25" thickBot="1">
      <c r="A20" s="66" t="s">
        <v>100</v>
      </c>
      <c r="B20" s="97">
        <v>22447</v>
      </c>
      <c r="C20" s="97">
        <v>7928</v>
      </c>
      <c r="D20" s="97">
        <v>1284</v>
      </c>
      <c r="E20" s="97">
        <v>10562</v>
      </c>
      <c r="F20" s="97">
        <f t="shared" si="0"/>
        <v>23731</v>
      </c>
      <c r="G20" s="97">
        <v>8183</v>
      </c>
      <c r="H20" s="50" t="s">
        <v>101</v>
      </c>
    </row>
    <row r="21" spans="1:8" s="6" customFormat="1" ht="26.25" thickBot="1">
      <c r="A21" s="64" t="s">
        <v>102</v>
      </c>
      <c r="B21" s="38">
        <v>37629</v>
      </c>
      <c r="C21" s="38">
        <v>6640</v>
      </c>
      <c r="D21" s="38">
        <v>2444</v>
      </c>
      <c r="E21" s="38">
        <v>7798</v>
      </c>
      <c r="F21" s="38">
        <f t="shared" si="0"/>
        <v>40073</v>
      </c>
      <c r="G21" s="38">
        <v>6708</v>
      </c>
      <c r="H21" s="39" t="s">
        <v>103</v>
      </c>
    </row>
    <row r="22" spans="1:8" s="6" customFormat="1" ht="30.75" thickBot="1">
      <c r="A22" s="66" t="s">
        <v>104</v>
      </c>
      <c r="B22" s="97">
        <v>62606</v>
      </c>
      <c r="C22" s="97">
        <v>16386</v>
      </c>
      <c r="D22" s="97">
        <v>13648</v>
      </c>
      <c r="E22" s="97">
        <v>14417</v>
      </c>
      <c r="F22" s="97">
        <f t="shared" si="0"/>
        <v>76254</v>
      </c>
      <c r="G22" s="97">
        <v>15942</v>
      </c>
      <c r="H22" s="50" t="s">
        <v>105</v>
      </c>
    </row>
    <row r="23" spans="1:8" s="6" customFormat="1" ht="15.75" thickBot="1">
      <c r="A23" s="64" t="s">
        <v>106</v>
      </c>
      <c r="B23" s="38">
        <v>10594</v>
      </c>
      <c r="C23" s="38">
        <v>15539</v>
      </c>
      <c r="D23" s="38">
        <v>16338</v>
      </c>
      <c r="E23" s="38">
        <v>12958</v>
      </c>
      <c r="F23" s="38">
        <f t="shared" si="0"/>
        <v>26932</v>
      </c>
      <c r="G23" s="38">
        <v>13823</v>
      </c>
      <c r="H23" s="39" t="s">
        <v>107</v>
      </c>
    </row>
    <row r="24" spans="1:8" s="6" customFormat="1" ht="30.75" thickBot="1">
      <c r="A24" s="66" t="s">
        <v>108</v>
      </c>
      <c r="B24" s="97">
        <v>10547</v>
      </c>
      <c r="C24" s="97">
        <v>16536</v>
      </c>
      <c r="D24" s="97">
        <v>10530</v>
      </c>
      <c r="E24" s="97">
        <v>13176</v>
      </c>
      <c r="F24" s="97">
        <f t="shared" si="0"/>
        <v>21077</v>
      </c>
      <c r="G24" s="97">
        <v>14697</v>
      </c>
      <c r="H24" s="50" t="s">
        <v>109</v>
      </c>
    </row>
    <row r="25" spans="1:8" s="6" customFormat="1" ht="15.75" thickBot="1">
      <c r="A25" s="64" t="s">
        <v>110</v>
      </c>
      <c r="B25" s="38">
        <v>3883</v>
      </c>
      <c r="C25" s="38">
        <v>14089</v>
      </c>
      <c r="D25" s="38">
        <v>742</v>
      </c>
      <c r="E25" s="38">
        <v>13657</v>
      </c>
      <c r="F25" s="38">
        <f t="shared" si="0"/>
        <v>4625</v>
      </c>
      <c r="G25" s="38">
        <v>14010</v>
      </c>
      <c r="H25" s="39" t="s">
        <v>111</v>
      </c>
    </row>
    <row r="26" spans="1:8" s="6" customFormat="1" ht="15.75" thickBot="1">
      <c r="A26" s="66" t="s">
        <v>112</v>
      </c>
      <c r="B26" s="97">
        <v>4003</v>
      </c>
      <c r="C26" s="97">
        <v>6129</v>
      </c>
      <c r="D26" s="97">
        <v>316</v>
      </c>
      <c r="E26" s="97">
        <v>10745</v>
      </c>
      <c r="F26" s="97">
        <f t="shared" si="0"/>
        <v>4319</v>
      </c>
      <c r="G26" s="97">
        <v>6636</v>
      </c>
      <c r="H26" s="50" t="s">
        <v>113</v>
      </c>
    </row>
    <row r="27" spans="1:8" s="6" customFormat="1" ht="51.75" thickBot="1">
      <c r="A27" s="64" t="s">
        <v>114</v>
      </c>
      <c r="B27" s="38">
        <v>47815</v>
      </c>
      <c r="C27" s="38">
        <v>2403</v>
      </c>
      <c r="D27" s="38">
        <v>83792</v>
      </c>
      <c r="E27" s="38">
        <v>2409</v>
      </c>
      <c r="F27" s="38">
        <f t="shared" si="0"/>
        <v>131607</v>
      </c>
      <c r="G27" s="38">
        <v>2407</v>
      </c>
      <c r="H27" s="39" t="s">
        <v>115</v>
      </c>
    </row>
    <row r="28" spans="1:8" s="6" customFormat="1" ht="30">
      <c r="A28" s="66" t="s">
        <v>116</v>
      </c>
      <c r="B28" s="97">
        <v>1310</v>
      </c>
      <c r="C28" s="97">
        <v>17218</v>
      </c>
      <c r="D28" s="97">
        <v>264</v>
      </c>
      <c r="E28" s="97">
        <v>19483</v>
      </c>
      <c r="F28" s="97">
        <f t="shared" si="0"/>
        <v>1574</v>
      </c>
      <c r="G28" s="97">
        <v>17595</v>
      </c>
      <c r="H28" s="50" t="s">
        <v>117</v>
      </c>
    </row>
    <row r="29" spans="1:8" s="7" customFormat="1" ht="15.75">
      <c r="A29" s="73" t="s">
        <v>14</v>
      </c>
      <c r="B29" s="100">
        <f>SUM(B8:B28)</f>
        <v>1111372</v>
      </c>
      <c r="C29" s="100">
        <v>7882</v>
      </c>
      <c r="D29" s="100">
        <f>SUM(D8:D28)</f>
        <v>152228</v>
      </c>
      <c r="E29" s="100">
        <v>6094</v>
      </c>
      <c r="F29" s="100">
        <f>SUM(F8:F28)</f>
        <v>1263600</v>
      </c>
      <c r="G29" s="100">
        <v>7401</v>
      </c>
      <c r="H29" s="74" t="s">
        <v>15</v>
      </c>
    </row>
    <row r="30" spans="1:8" ht="12.75">
      <c r="A30" s="2" t="s">
        <v>139</v>
      </c>
      <c r="H30" s="2" t="s">
        <v>140</v>
      </c>
    </row>
    <row r="33" spans="1:3" ht="24.95" customHeight="1">
      <c r="B33" s="2" t="s">
        <v>197</v>
      </c>
      <c r="C33" s="139" t="s">
        <v>303</v>
      </c>
    </row>
    <row r="34" spans="1:3" ht="24.95" customHeight="1">
      <c r="A34" s="2" t="s">
        <v>222</v>
      </c>
      <c r="B34" s="2">
        <f>C27</f>
        <v>2403</v>
      </c>
      <c r="C34" s="2">
        <f>E27</f>
        <v>2409</v>
      </c>
    </row>
    <row r="35" spans="1:3" ht="24.95" customHeight="1">
      <c r="A35" s="2" t="s">
        <v>214</v>
      </c>
      <c r="B35" s="2">
        <f>C16</f>
        <v>4669</v>
      </c>
      <c r="C35" s="2">
        <f>E16</f>
        <v>6602</v>
      </c>
    </row>
    <row r="36" spans="1:3" ht="24.95" customHeight="1">
      <c r="A36" s="2" t="s">
        <v>217</v>
      </c>
      <c r="B36" s="2">
        <f>C21</f>
        <v>6640</v>
      </c>
      <c r="C36" s="2">
        <f>E21</f>
        <v>7798</v>
      </c>
    </row>
    <row r="37" spans="1:3" ht="24.95" customHeight="1">
      <c r="A37" s="2" t="s">
        <v>212</v>
      </c>
      <c r="B37" s="2">
        <f>C14</f>
        <v>5329</v>
      </c>
      <c r="C37" s="2">
        <f>E14</f>
        <v>7738</v>
      </c>
    </row>
    <row r="38" spans="1:3" ht="24.95" customHeight="1">
      <c r="A38" s="2" t="s">
        <v>213</v>
      </c>
      <c r="B38" s="2">
        <f>C15</f>
        <v>7389</v>
      </c>
      <c r="C38" s="2">
        <f>E15</f>
        <v>8716</v>
      </c>
    </row>
    <row r="39" spans="1:3" ht="24.95" customHeight="1">
      <c r="A39" s="2" t="s">
        <v>210</v>
      </c>
      <c r="B39" s="2">
        <f>C10</f>
        <v>6537</v>
      </c>
      <c r="C39" s="2">
        <f>E10</f>
        <v>10217</v>
      </c>
    </row>
    <row r="40" spans="1:3" ht="24.95" customHeight="1">
      <c r="A40" s="2" t="s">
        <v>211</v>
      </c>
      <c r="B40" s="2">
        <f>C13</f>
        <v>4659</v>
      </c>
      <c r="C40" s="2">
        <f>E13</f>
        <v>10745</v>
      </c>
    </row>
    <row r="41" spans="1:3" ht="24.95" customHeight="1">
      <c r="A41" s="2" t="s">
        <v>216</v>
      </c>
      <c r="B41" s="2">
        <f>C19</f>
        <v>10682</v>
      </c>
      <c r="C41" s="2">
        <f>E19</f>
        <v>12208</v>
      </c>
    </row>
    <row r="42" spans="1:3" ht="24.95" customHeight="1">
      <c r="A42" s="2" t="s">
        <v>219</v>
      </c>
      <c r="B42" s="2">
        <f>C23</f>
        <v>15539</v>
      </c>
      <c r="C42" s="2">
        <f>E23</f>
        <v>12958</v>
      </c>
    </row>
    <row r="43" spans="1:3" ht="24.95" customHeight="1">
      <c r="A43" s="2" t="s">
        <v>218</v>
      </c>
      <c r="B43" s="2">
        <f>C22</f>
        <v>16386</v>
      </c>
      <c r="C43" s="2">
        <f>E22</f>
        <v>14417</v>
      </c>
    </row>
    <row r="44" spans="1:3" ht="24.95" customHeight="1">
      <c r="A44" s="2" t="s">
        <v>220</v>
      </c>
      <c r="B44" s="2">
        <f>C24</f>
        <v>16536</v>
      </c>
      <c r="C44" s="2">
        <f>E24</f>
        <v>13176</v>
      </c>
    </row>
    <row r="45" spans="1:3" ht="24.95" customHeight="1">
      <c r="A45" s="2" t="s">
        <v>209</v>
      </c>
      <c r="B45" s="2">
        <f>C9</f>
        <v>15110</v>
      </c>
      <c r="C45" s="2">
        <f>E9</f>
        <v>18237</v>
      </c>
    </row>
    <row r="46" spans="1:3" ht="24.95" customHeight="1">
      <c r="A46" s="2" t="s">
        <v>215</v>
      </c>
      <c r="B46" s="2">
        <f>C18</f>
        <v>17882</v>
      </c>
      <c r="C46" s="2">
        <f>E18</f>
        <v>13516</v>
      </c>
    </row>
  </sheetData>
  <mergeCells count="9">
    <mergeCell ref="A1:H1"/>
    <mergeCell ref="A3:H3"/>
    <mergeCell ref="A6:A7"/>
    <mergeCell ref="B6:C6"/>
    <mergeCell ref="D6:E6"/>
    <mergeCell ref="F6:G6"/>
    <mergeCell ref="H6:H7"/>
    <mergeCell ref="A4:H4"/>
    <mergeCell ref="A2:H2"/>
  </mergeCells>
  <printOptions horizontalCentered="1" verticalCentered="1"/>
  <pageMargins left="0" right="0" top="0" bottom="0" header="0" footer="0"/>
  <pageSetup paperSize="9" scale="85" orientation="landscape"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6"/>
  <sheetViews>
    <sheetView rightToLeft="1" view="pageBreakPreview" zoomScaleNormal="100" zoomScaleSheetLayoutView="100" workbookViewId="0">
      <selection activeCell="A28" sqref="A28"/>
    </sheetView>
  </sheetViews>
  <sheetFormatPr defaultRowHeight="24.95" customHeight="1"/>
  <cols>
    <col min="1" max="1" width="25.7109375" style="2" customWidth="1"/>
    <col min="2" max="7" width="14.7109375" style="2" customWidth="1"/>
    <col min="8" max="8" width="29.7109375" style="2" customWidth="1"/>
    <col min="9" max="256" width="9.140625" style="2"/>
    <col min="257" max="257" width="25.7109375" style="2" customWidth="1"/>
    <col min="258" max="263" width="14.7109375" style="2" customWidth="1"/>
    <col min="264" max="264" width="29.7109375" style="2" customWidth="1"/>
    <col min="265" max="512" width="9.140625" style="2"/>
    <col min="513" max="513" width="25.7109375" style="2" customWidth="1"/>
    <col min="514" max="519" width="14.7109375" style="2" customWidth="1"/>
    <col min="520" max="520" width="29.7109375" style="2" customWidth="1"/>
    <col min="521" max="768" width="9.140625" style="2"/>
    <col min="769" max="769" width="25.7109375" style="2" customWidth="1"/>
    <col min="770" max="775" width="14.7109375" style="2" customWidth="1"/>
    <col min="776" max="776" width="29.7109375" style="2" customWidth="1"/>
    <col min="777" max="1024" width="9.140625" style="2"/>
    <col min="1025" max="1025" width="25.7109375" style="2" customWidth="1"/>
    <col min="1026" max="1031" width="14.7109375" style="2" customWidth="1"/>
    <col min="1032" max="1032" width="29.7109375" style="2" customWidth="1"/>
    <col min="1033" max="1280" width="9.140625" style="2"/>
    <col min="1281" max="1281" width="25.7109375" style="2" customWidth="1"/>
    <col min="1282" max="1287" width="14.7109375" style="2" customWidth="1"/>
    <col min="1288" max="1288" width="29.7109375" style="2" customWidth="1"/>
    <col min="1289" max="1536" width="9.140625" style="2"/>
    <col min="1537" max="1537" width="25.7109375" style="2" customWidth="1"/>
    <col min="1538" max="1543" width="14.7109375" style="2" customWidth="1"/>
    <col min="1544" max="1544" width="29.7109375" style="2" customWidth="1"/>
    <col min="1545" max="1792" width="9.140625" style="2"/>
    <col min="1793" max="1793" width="25.7109375" style="2" customWidth="1"/>
    <col min="1794" max="1799" width="14.7109375" style="2" customWidth="1"/>
    <col min="1800" max="1800" width="29.7109375" style="2" customWidth="1"/>
    <col min="1801" max="2048" width="9.140625" style="2"/>
    <col min="2049" max="2049" width="25.7109375" style="2" customWidth="1"/>
    <col min="2050" max="2055" width="14.7109375" style="2" customWidth="1"/>
    <col min="2056" max="2056" width="29.7109375" style="2" customWidth="1"/>
    <col min="2057" max="2304" width="9.140625" style="2"/>
    <col min="2305" max="2305" width="25.7109375" style="2" customWidth="1"/>
    <col min="2306" max="2311" width="14.7109375" style="2" customWidth="1"/>
    <col min="2312" max="2312" width="29.7109375" style="2" customWidth="1"/>
    <col min="2313" max="2560" width="9.140625" style="2"/>
    <col min="2561" max="2561" width="25.7109375" style="2" customWidth="1"/>
    <col min="2562" max="2567" width="14.7109375" style="2" customWidth="1"/>
    <col min="2568" max="2568" width="29.7109375" style="2" customWidth="1"/>
    <col min="2569" max="2816" width="9.140625" style="2"/>
    <col min="2817" max="2817" width="25.7109375" style="2" customWidth="1"/>
    <col min="2818" max="2823" width="14.7109375" style="2" customWidth="1"/>
    <col min="2824" max="2824" width="29.7109375" style="2" customWidth="1"/>
    <col min="2825" max="3072" width="9.140625" style="2"/>
    <col min="3073" max="3073" width="25.7109375" style="2" customWidth="1"/>
    <col min="3074" max="3079" width="14.7109375" style="2" customWidth="1"/>
    <col min="3080" max="3080" width="29.7109375" style="2" customWidth="1"/>
    <col min="3081" max="3328" width="9.140625" style="2"/>
    <col min="3329" max="3329" width="25.7109375" style="2" customWidth="1"/>
    <col min="3330" max="3335" width="14.7109375" style="2" customWidth="1"/>
    <col min="3336" max="3336" width="29.7109375" style="2" customWidth="1"/>
    <col min="3337" max="3584" width="9.140625" style="2"/>
    <col min="3585" max="3585" width="25.7109375" style="2" customWidth="1"/>
    <col min="3586" max="3591" width="14.7109375" style="2" customWidth="1"/>
    <col min="3592" max="3592" width="29.7109375" style="2" customWidth="1"/>
    <col min="3593" max="3840" width="9.140625" style="2"/>
    <col min="3841" max="3841" width="25.7109375" style="2" customWidth="1"/>
    <col min="3842" max="3847" width="14.7109375" style="2" customWidth="1"/>
    <col min="3848" max="3848" width="29.7109375" style="2" customWidth="1"/>
    <col min="3849" max="4096" width="9.140625" style="2"/>
    <col min="4097" max="4097" width="25.7109375" style="2" customWidth="1"/>
    <col min="4098" max="4103" width="14.7109375" style="2" customWidth="1"/>
    <col min="4104" max="4104" width="29.7109375" style="2" customWidth="1"/>
    <col min="4105" max="4352" width="9.140625" style="2"/>
    <col min="4353" max="4353" width="25.7109375" style="2" customWidth="1"/>
    <col min="4354" max="4359" width="14.7109375" style="2" customWidth="1"/>
    <col min="4360" max="4360" width="29.7109375" style="2" customWidth="1"/>
    <col min="4361" max="4608" width="9.140625" style="2"/>
    <col min="4609" max="4609" width="25.7109375" style="2" customWidth="1"/>
    <col min="4610" max="4615" width="14.7109375" style="2" customWidth="1"/>
    <col min="4616" max="4616" width="29.7109375" style="2" customWidth="1"/>
    <col min="4617" max="4864" width="9.140625" style="2"/>
    <col min="4865" max="4865" width="25.7109375" style="2" customWidth="1"/>
    <col min="4866" max="4871" width="14.7109375" style="2" customWidth="1"/>
    <col min="4872" max="4872" width="29.7109375" style="2" customWidth="1"/>
    <col min="4873" max="5120" width="9.140625" style="2"/>
    <col min="5121" max="5121" width="25.7109375" style="2" customWidth="1"/>
    <col min="5122" max="5127" width="14.7109375" style="2" customWidth="1"/>
    <col min="5128" max="5128" width="29.7109375" style="2" customWidth="1"/>
    <col min="5129" max="5376" width="9.140625" style="2"/>
    <col min="5377" max="5377" width="25.7109375" style="2" customWidth="1"/>
    <col min="5378" max="5383" width="14.7109375" style="2" customWidth="1"/>
    <col min="5384" max="5384" width="29.7109375" style="2" customWidth="1"/>
    <col min="5385" max="5632" width="9.140625" style="2"/>
    <col min="5633" max="5633" width="25.7109375" style="2" customWidth="1"/>
    <col min="5634" max="5639" width="14.7109375" style="2" customWidth="1"/>
    <col min="5640" max="5640" width="29.7109375" style="2" customWidth="1"/>
    <col min="5641" max="5888" width="9.140625" style="2"/>
    <col min="5889" max="5889" width="25.7109375" style="2" customWidth="1"/>
    <col min="5890" max="5895" width="14.7109375" style="2" customWidth="1"/>
    <col min="5896" max="5896" width="29.7109375" style="2" customWidth="1"/>
    <col min="5897" max="6144" width="9.140625" style="2"/>
    <col min="6145" max="6145" width="25.7109375" style="2" customWidth="1"/>
    <col min="6146" max="6151" width="14.7109375" style="2" customWidth="1"/>
    <col min="6152" max="6152" width="29.7109375" style="2" customWidth="1"/>
    <col min="6153" max="6400" width="9.140625" style="2"/>
    <col min="6401" max="6401" width="25.7109375" style="2" customWidth="1"/>
    <col min="6402" max="6407" width="14.7109375" style="2" customWidth="1"/>
    <col min="6408" max="6408" width="29.7109375" style="2" customWidth="1"/>
    <col min="6409" max="6656" width="9.140625" style="2"/>
    <col min="6657" max="6657" width="25.7109375" style="2" customWidth="1"/>
    <col min="6658" max="6663" width="14.7109375" style="2" customWidth="1"/>
    <col min="6664" max="6664" width="29.7109375" style="2" customWidth="1"/>
    <col min="6665" max="6912" width="9.140625" style="2"/>
    <col min="6913" max="6913" width="25.7109375" style="2" customWidth="1"/>
    <col min="6914" max="6919" width="14.7109375" style="2" customWidth="1"/>
    <col min="6920" max="6920" width="29.7109375" style="2" customWidth="1"/>
    <col min="6921" max="7168" width="9.140625" style="2"/>
    <col min="7169" max="7169" width="25.7109375" style="2" customWidth="1"/>
    <col min="7170" max="7175" width="14.7109375" style="2" customWidth="1"/>
    <col min="7176" max="7176" width="29.7109375" style="2" customWidth="1"/>
    <col min="7177" max="7424" width="9.140625" style="2"/>
    <col min="7425" max="7425" width="25.7109375" style="2" customWidth="1"/>
    <col min="7426" max="7431" width="14.7109375" style="2" customWidth="1"/>
    <col min="7432" max="7432" width="29.7109375" style="2" customWidth="1"/>
    <col min="7433" max="7680" width="9.140625" style="2"/>
    <col min="7681" max="7681" width="25.7109375" style="2" customWidth="1"/>
    <col min="7682" max="7687" width="14.7109375" style="2" customWidth="1"/>
    <col min="7688" max="7688" width="29.7109375" style="2" customWidth="1"/>
    <col min="7689" max="7936" width="9.140625" style="2"/>
    <col min="7937" max="7937" width="25.7109375" style="2" customWidth="1"/>
    <col min="7938" max="7943" width="14.7109375" style="2" customWidth="1"/>
    <col min="7944" max="7944" width="29.7109375" style="2" customWidth="1"/>
    <col min="7945" max="8192" width="9.140625" style="2"/>
    <col min="8193" max="8193" width="25.7109375" style="2" customWidth="1"/>
    <col min="8194" max="8199" width="14.7109375" style="2" customWidth="1"/>
    <col min="8200" max="8200" width="29.7109375" style="2" customWidth="1"/>
    <col min="8201" max="8448" width="9.140625" style="2"/>
    <col min="8449" max="8449" width="25.7109375" style="2" customWidth="1"/>
    <col min="8450" max="8455" width="14.7109375" style="2" customWidth="1"/>
    <col min="8456" max="8456" width="29.7109375" style="2" customWidth="1"/>
    <col min="8457" max="8704" width="9.140625" style="2"/>
    <col min="8705" max="8705" width="25.7109375" style="2" customWidth="1"/>
    <col min="8706" max="8711" width="14.7109375" style="2" customWidth="1"/>
    <col min="8712" max="8712" width="29.7109375" style="2" customWidth="1"/>
    <col min="8713" max="8960" width="9.140625" style="2"/>
    <col min="8961" max="8961" width="25.7109375" style="2" customWidth="1"/>
    <col min="8962" max="8967" width="14.7109375" style="2" customWidth="1"/>
    <col min="8968" max="8968" width="29.7109375" style="2" customWidth="1"/>
    <col min="8969" max="9216" width="9.140625" style="2"/>
    <col min="9217" max="9217" width="25.7109375" style="2" customWidth="1"/>
    <col min="9218" max="9223" width="14.7109375" style="2" customWidth="1"/>
    <col min="9224" max="9224" width="29.7109375" style="2" customWidth="1"/>
    <col min="9225" max="9472" width="9.140625" style="2"/>
    <col min="9473" max="9473" width="25.7109375" style="2" customWidth="1"/>
    <col min="9474" max="9479" width="14.7109375" style="2" customWidth="1"/>
    <col min="9480" max="9480" width="29.7109375" style="2" customWidth="1"/>
    <col min="9481" max="9728" width="9.140625" style="2"/>
    <col min="9729" max="9729" width="25.7109375" style="2" customWidth="1"/>
    <col min="9730" max="9735" width="14.7109375" style="2" customWidth="1"/>
    <col min="9736" max="9736" width="29.7109375" style="2" customWidth="1"/>
    <col min="9737" max="9984" width="9.140625" style="2"/>
    <col min="9985" max="9985" width="25.7109375" style="2" customWidth="1"/>
    <col min="9986" max="9991" width="14.7109375" style="2" customWidth="1"/>
    <col min="9992" max="9992" width="29.7109375" style="2" customWidth="1"/>
    <col min="9993" max="10240" width="9.140625" style="2"/>
    <col min="10241" max="10241" width="25.7109375" style="2" customWidth="1"/>
    <col min="10242" max="10247" width="14.7109375" style="2" customWidth="1"/>
    <col min="10248" max="10248" width="29.7109375" style="2" customWidth="1"/>
    <col min="10249" max="10496" width="9.140625" style="2"/>
    <col min="10497" max="10497" width="25.7109375" style="2" customWidth="1"/>
    <col min="10498" max="10503" width="14.7109375" style="2" customWidth="1"/>
    <col min="10504" max="10504" width="29.7109375" style="2" customWidth="1"/>
    <col min="10505" max="10752" width="9.140625" style="2"/>
    <col min="10753" max="10753" width="25.7109375" style="2" customWidth="1"/>
    <col min="10754" max="10759" width="14.7109375" style="2" customWidth="1"/>
    <col min="10760" max="10760" width="29.7109375" style="2" customWidth="1"/>
    <col min="10761" max="11008" width="9.140625" style="2"/>
    <col min="11009" max="11009" width="25.7109375" style="2" customWidth="1"/>
    <col min="11010" max="11015" width="14.7109375" style="2" customWidth="1"/>
    <col min="11016" max="11016" width="29.7109375" style="2" customWidth="1"/>
    <col min="11017" max="11264" width="9.140625" style="2"/>
    <col min="11265" max="11265" width="25.7109375" style="2" customWidth="1"/>
    <col min="11266" max="11271" width="14.7109375" style="2" customWidth="1"/>
    <col min="11272" max="11272" width="29.7109375" style="2" customWidth="1"/>
    <col min="11273" max="11520" width="9.140625" style="2"/>
    <col min="11521" max="11521" width="25.7109375" style="2" customWidth="1"/>
    <col min="11522" max="11527" width="14.7109375" style="2" customWidth="1"/>
    <col min="11528" max="11528" width="29.7109375" style="2" customWidth="1"/>
    <col min="11529" max="11776" width="9.140625" style="2"/>
    <col min="11777" max="11777" width="25.7109375" style="2" customWidth="1"/>
    <col min="11778" max="11783" width="14.7109375" style="2" customWidth="1"/>
    <col min="11784" max="11784" width="29.7109375" style="2" customWidth="1"/>
    <col min="11785" max="12032" width="9.140625" style="2"/>
    <col min="12033" max="12033" width="25.7109375" style="2" customWidth="1"/>
    <col min="12034" max="12039" width="14.7109375" style="2" customWidth="1"/>
    <col min="12040" max="12040" width="29.7109375" style="2" customWidth="1"/>
    <col min="12041" max="12288" width="9.140625" style="2"/>
    <col min="12289" max="12289" width="25.7109375" style="2" customWidth="1"/>
    <col min="12290" max="12295" width="14.7109375" style="2" customWidth="1"/>
    <col min="12296" max="12296" width="29.7109375" style="2" customWidth="1"/>
    <col min="12297" max="12544" width="9.140625" style="2"/>
    <col min="12545" max="12545" width="25.7109375" style="2" customWidth="1"/>
    <col min="12546" max="12551" width="14.7109375" style="2" customWidth="1"/>
    <col min="12552" max="12552" width="29.7109375" style="2" customWidth="1"/>
    <col min="12553" max="12800" width="9.140625" style="2"/>
    <col min="12801" max="12801" width="25.7109375" style="2" customWidth="1"/>
    <col min="12802" max="12807" width="14.7109375" style="2" customWidth="1"/>
    <col min="12808" max="12808" width="29.7109375" style="2" customWidth="1"/>
    <col min="12809" max="13056" width="9.140625" style="2"/>
    <col min="13057" max="13057" width="25.7109375" style="2" customWidth="1"/>
    <col min="13058" max="13063" width="14.7109375" style="2" customWidth="1"/>
    <col min="13064" max="13064" width="29.7109375" style="2" customWidth="1"/>
    <col min="13065" max="13312" width="9.140625" style="2"/>
    <col min="13313" max="13313" width="25.7109375" style="2" customWidth="1"/>
    <col min="13314" max="13319" width="14.7109375" style="2" customWidth="1"/>
    <col min="13320" max="13320" width="29.7109375" style="2" customWidth="1"/>
    <col min="13321" max="13568" width="9.140625" style="2"/>
    <col min="13569" max="13569" width="25.7109375" style="2" customWidth="1"/>
    <col min="13570" max="13575" width="14.7109375" style="2" customWidth="1"/>
    <col min="13576" max="13576" width="29.7109375" style="2" customWidth="1"/>
    <col min="13577" max="13824" width="9.140625" style="2"/>
    <col min="13825" max="13825" width="25.7109375" style="2" customWidth="1"/>
    <col min="13826" max="13831" width="14.7109375" style="2" customWidth="1"/>
    <col min="13832" max="13832" width="29.7109375" style="2" customWidth="1"/>
    <col min="13833" max="14080" width="9.140625" style="2"/>
    <col min="14081" max="14081" width="25.7109375" style="2" customWidth="1"/>
    <col min="14082" max="14087" width="14.7109375" style="2" customWidth="1"/>
    <col min="14088" max="14088" width="29.7109375" style="2" customWidth="1"/>
    <col min="14089" max="14336" width="9.140625" style="2"/>
    <col min="14337" max="14337" width="25.7109375" style="2" customWidth="1"/>
    <col min="14338" max="14343" width="14.7109375" style="2" customWidth="1"/>
    <col min="14344" max="14344" width="29.7109375" style="2" customWidth="1"/>
    <col min="14345" max="14592" width="9.140625" style="2"/>
    <col min="14593" max="14593" width="25.7109375" style="2" customWidth="1"/>
    <col min="14594" max="14599" width="14.7109375" style="2" customWidth="1"/>
    <col min="14600" max="14600" width="29.7109375" style="2" customWidth="1"/>
    <col min="14601" max="14848" width="9.140625" style="2"/>
    <col min="14849" max="14849" width="25.7109375" style="2" customWidth="1"/>
    <col min="14850" max="14855" width="14.7109375" style="2" customWidth="1"/>
    <col min="14856" max="14856" width="29.7109375" style="2" customWidth="1"/>
    <col min="14857" max="15104" width="9.140625" style="2"/>
    <col min="15105" max="15105" width="25.7109375" style="2" customWidth="1"/>
    <col min="15106" max="15111" width="14.7109375" style="2" customWidth="1"/>
    <col min="15112" max="15112" width="29.7109375" style="2" customWidth="1"/>
    <col min="15113" max="15360" width="9.140625" style="2"/>
    <col min="15361" max="15361" width="25.7109375" style="2" customWidth="1"/>
    <col min="15362" max="15367" width="14.7109375" style="2" customWidth="1"/>
    <col min="15368" max="15368" width="29.7109375" style="2" customWidth="1"/>
    <col min="15369" max="15616" width="9.140625" style="2"/>
    <col min="15617" max="15617" width="25.7109375" style="2" customWidth="1"/>
    <col min="15618" max="15623" width="14.7109375" style="2" customWidth="1"/>
    <col min="15624" max="15624" width="29.7109375" style="2" customWidth="1"/>
    <col min="15625" max="15872" width="9.140625" style="2"/>
    <col min="15873" max="15873" width="25.7109375" style="2" customWidth="1"/>
    <col min="15874" max="15879" width="14.7109375" style="2" customWidth="1"/>
    <col min="15880" max="15880" width="29.7109375" style="2" customWidth="1"/>
    <col min="15881" max="16128" width="9.140625" style="2"/>
    <col min="16129" max="16129" width="25.7109375" style="2" customWidth="1"/>
    <col min="16130" max="16135" width="14.7109375" style="2" customWidth="1"/>
    <col min="16136" max="16136" width="29.7109375" style="2" customWidth="1"/>
    <col min="16137" max="16384" width="9.140625" style="2"/>
  </cols>
  <sheetData>
    <row r="1" spans="1:8" s="1" customFormat="1" ht="21.95" customHeight="1">
      <c r="A1" s="196" t="s">
        <v>264</v>
      </c>
      <c r="B1" s="196"/>
      <c r="C1" s="196"/>
      <c r="D1" s="196"/>
      <c r="E1" s="196"/>
      <c r="F1" s="196"/>
      <c r="G1" s="196"/>
      <c r="H1" s="196"/>
    </row>
    <row r="2" spans="1:8" s="1" customFormat="1" ht="21.95" customHeight="1">
      <c r="A2" s="214">
        <v>2011</v>
      </c>
      <c r="B2" s="214"/>
      <c r="C2" s="214"/>
      <c r="D2" s="214"/>
      <c r="E2" s="214"/>
      <c r="F2" s="214"/>
      <c r="G2" s="214"/>
      <c r="H2" s="214"/>
    </row>
    <row r="3" spans="1:8" s="1" customFormat="1" ht="21.95" customHeight="1">
      <c r="A3" s="197" t="s">
        <v>339</v>
      </c>
      <c r="B3" s="197"/>
      <c r="C3" s="197"/>
      <c r="D3" s="197"/>
      <c r="E3" s="197"/>
      <c r="F3" s="197"/>
      <c r="G3" s="197"/>
      <c r="H3" s="197"/>
    </row>
    <row r="4" spans="1:8" s="1" customFormat="1" ht="15" customHeight="1">
      <c r="A4" s="197">
        <v>2011</v>
      </c>
      <c r="B4" s="197"/>
      <c r="C4" s="197"/>
      <c r="D4" s="197"/>
      <c r="E4" s="197"/>
      <c r="F4" s="197"/>
      <c r="G4" s="197"/>
      <c r="H4" s="197"/>
    </row>
    <row r="5" spans="1:8" s="3" customFormat="1" ht="15.75">
      <c r="A5" s="105" t="s">
        <v>314</v>
      </c>
      <c r="B5" s="106"/>
      <c r="C5" s="106"/>
      <c r="D5" s="106"/>
      <c r="E5" s="106"/>
      <c r="F5" s="106"/>
      <c r="G5" s="106"/>
      <c r="H5" s="107" t="s">
        <v>315</v>
      </c>
    </row>
    <row r="6" spans="1:8" s="4" customFormat="1" ht="33.75" customHeight="1">
      <c r="A6" s="211" t="s">
        <v>144</v>
      </c>
      <c r="B6" s="204" t="s">
        <v>134</v>
      </c>
      <c r="C6" s="204"/>
      <c r="D6" s="204" t="s">
        <v>135</v>
      </c>
      <c r="E6" s="204"/>
      <c r="F6" s="212" t="s">
        <v>1</v>
      </c>
      <c r="G6" s="212"/>
      <c r="H6" s="213" t="s">
        <v>145</v>
      </c>
    </row>
    <row r="7" spans="1:8" s="5" customFormat="1" ht="55.5" customHeight="1">
      <c r="A7" s="211"/>
      <c r="B7" s="33" t="s">
        <v>136</v>
      </c>
      <c r="C7" s="33" t="s">
        <v>137</v>
      </c>
      <c r="D7" s="33" t="s">
        <v>136</v>
      </c>
      <c r="E7" s="33" t="s">
        <v>137</v>
      </c>
      <c r="F7" s="33" t="s">
        <v>136</v>
      </c>
      <c r="G7" s="33" t="s">
        <v>137</v>
      </c>
      <c r="H7" s="213"/>
    </row>
    <row r="8" spans="1:8" s="6" customFormat="1" ht="35.1" customHeight="1" thickBot="1">
      <c r="A8" s="34" t="s">
        <v>53</v>
      </c>
      <c r="B8" s="165">
        <v>37249</v>
      </c>
      <c r="C8" s="165">
        <v>3025</v>
      </c>
      <c r="D8" s="165">
        <v>4190</v>
      </c>
      <c r="E8" s="165">
        <v>2393</v>
      </c>
      <c r="F8" s="165">
        <f t="shared" ref="F8:F13" si="0">B8+D8</f>
        <v>41439</v>
      </c>
      <c r="G8" s="165">
        <v>2848</v>
      </c>
      <c r="H8" s="36" t="s">
        <v>54</v>
      </c>
    </row>
    <row r="9" spans="1:8" s="6" customFormat="1" ht="35.1" customHeight="1" thickBot="1">
      <c r="A9" s="37" t="s">
        <v>55</v>
      </c>
      <c r="B9" s="166">
        <v>285262</v>
      </c>
      <c r="C9" s="166">
        <v>3148</v>
      </c>
      <c r="D9" s="166">
        <v>44730</v>
      </c>
      <c r="E9" s="166">
        <v>2352</v>
      </c>
      <c r="F9" s="166">
        <f t="shared" si="0"/>
        <v>329992</v>
      </c>
      <c r="G9" s="166">
        <v>2864</v>
      </c>
      <c r="H9" s="39" t="s">
        <v>56</v>
      </c>
    </row>
    <row r="10" spans="1:8" s="6" customFormat="1" ht="35.1" customHeight="1" thickBot="1">
      <c r="A10" s="40" t="s">
        <v>57</v>
      </c>
      <c r="B10" s="167">
        <v>234460</v>
      </c>
      <c r="C10" s="167">
        <v>3944</v>
      </c>
      <c r="D10" s="167">
        <v>19852</v>
      </c>
      <c r="E10" s="167">
        <v>2637</v>
      </c>
      <c r="F10" s="167">
        <f t="shared" si="0"/>
        <v>254312</v>
      </c>
      <c r="G10" s="167">
        <v>3643</v>
      </c>
      <c r="H10" s="42" t="s">
        <v>58</v>
      </c>
    </row>
    <row r="11" spans="1:8" s="6" customFormat="1" ht="35.1" customHeight="1" thickBot="1">
      <c r="A11" s="37" t="s">
        <v>59</v>
      </c>
      <c r="B11" s="166">
        <v>146886</v>
      </c>
      <c r="C11" s="166">
        <v>5492</v>
      </c>
      <c r="D11" s="166">
        <v>11895</v>
      </c>
      <c r="E11" s="166">
        <v>4171</v>
      </c>
      <c r="F11" s="166">
        <f t="shared" si="0"/>
        <v>158781</v>
      </c>
      <c r="G11" s="166">
        <v>5265</v>
      </c>
      <c r="H11" s="39" t="s">
        <v>60</v>
      </c>
    </row>
    <row r="12" spans="1:8" s="6" customFormat="1" ht="35.1" customHeight="1" thickBot="1">
      <c r="A12" s="40" t="s">
        <v>61</v>
      </c>
      <c r="B12" s="167">
        <v>217267</v>
      </c>
      <c r="C12" s="167">
        <v>8276</v>
      </c>
      <c r="D12" s="167">
        <v>22388</v>
      </c>
      <c r="E12" s="167">
        <v>7223</v>
      </c>
      <c r="F12" s="167">
        <f t="shared" si="0"/>
        <v>239655</v>
      </c>
      <c r="G12" s="167">
        <v>8064</v>
      </c>
      <c r="H12" s="42" t="s">
        <v>62</v>
      </c>
    </row>
    <row r="13" spans="1:8" s="6" customFormat="1" ht="35.1" customHeight="1" thickBot="1">
      <c r="A13" s="37" t="s">
        <v>63</v>
      </c>
      <c r="B13" s="166">
        <v>31988</v>
      </c>
      <c r="C13" s="166">
        <v>13327</v>
      </c>
      <c r="D13" s="166">
        <v>5396</v>
      </c>
      <c r="E13" s="166">
        <v>9533</v>
      </c>
      <c r="F13" s="166">
        <f t="shared" si="0"/>
        <v>37384</v>
      </c>
      <c r="G13" s="166">
        <v>12317</v>
      </c>
      <c r="H13" s="39" t="s">
        <v>64</v>
      </c>
    </row>
    <row r="14" spans="1:8" s="6" customFormat="1" ht="35.1" customHeight="1">
      <c r="A14" s="49" t="s">
        <v>73</v>
      </c>
      <c r="B14" s="168">
        <v>158260</v>
      </c>
      <c r="C14" s="168">
        <v>20013</v>
      </c>
      <c r="D14" s="168">
        <v>43777</v>
      </c>
      <c r="E14" s="168">
        <v>14835</v>
      </c>
      <c r="F14" s="168">
        <v>202037</v>
      </c>
      <c r="G14" s="168">
        <v>18400</v>
      </c>
      <c r="H14" s="50" t="s">
        <v>146</v>
      </c>
    </row>
    <row r="15" spans="1:8" s="7" customFormat="1" ht="30" customHeight="1">
      <c r="A15" s="73" t="s">
        <v>14</v>
      </c>
      <c r="B15" s="100">
        <f>SUM(B8:B14)</f>
        <v>1111372</v>
      </c>
      <c r="C15" s="100">
        <v>7882</v>
      </c>
      <c r="D15" s="100">
        <f>SUM(D8:D14)</f>
        <v>152228</v>
      </c>
      <c r="E15" s="100">
        <v>6094</v>
      </c>
      <c r="F15" s="100">
        <f>SUM(F8:F14)</f>
        <v>1263600</v>
      </c>
      <c r="G15" s="100">
        <v>7401</v>
      </c>
      <c r="H15" s="74" t="s">
        <v>15</v>
      </c>
    </row>
    <row r="16" spans="1:8" ht="18" customHeight="1">
      <c r="A16" s="14" t="s">
        <v>139</v>
      </c>
      <c r="H16" s="2" t="s">
        <v>140</v>
      </c>
    </row>
    <row r="17" spans="1:7" ht="18" customHeight="1">
      <c r="A17" s="14"/>
    </row>
    <row r="19" spans="1:7" ht="24.95" customHeight="1">
      <c r="B19" s="2" t="s">
        <v>197</v>
      </c>
      <c r="C19" s="139" t="s">
        <v>303</v>
      </c>
    </row>
    <row r="20" spans="1:7" ht="24.95" customHeight="1">
      <c r="A20" s="2" t="s">
        <v>242</v>
      </c>
      <c r="B20" s="130">
        <f>C8</f>
        <v>3025</v>
      </c>
      <c r="C20" s="130">
        <f>E8</f>
        <v>2393</v>
      </c>
    </row>
    <row r="21" spans="1:7" ht="24.95" customHeight="1">
      <c r="A21" s="2" t="s">
        <v>243</v>
      </c>
      <c r="B21" s="130">
        <f t="shared" ref="B21:B26" si="1">C9</f>
        <v>3148</v>
      </c>
      <c r="C21" s="130">
        <f t="shared" ref="C21:C26" si="2">E9</f>
        <v>2352</v>
      </c>
    </row>
    <row r="22" spans="1:7" ht="24.95" customHeight="1">
      <c r="A22" s="2" t="s">
        <v>244</v>
      </c>
      <c r="B22" s="130">
        <f>C25</f>
        <v>9533</v>
      </c>
      <c r="C22" s="130">
        <f>E25</f>
        <v>0</v>
      </c>
    </row>
    <row r="23" spans="1:7" ht="24.95" customHeight="1">
      <c r="A23" s="2" t="s">
        <v>245</v>
      </c>
      <c r="B23" s="130">
        <f t="shared" si="1"/>
        <v>5492</v>
      </c>
      <c r="C23" s="130">
        <f t="shared" si="2"/>
        <v>4171</v>
      </c>
      <c r="D23" s="8"/>
      <c r="E23" s="8"/>
      <c r="F23" s="8"/>
      <c r="G23" s="8"/>
    </row>
    <row r="24" spans="1:7" ht="24.95" customHeight="1">
      <c r="A24" s="2" t="s">
        <v>246</v>
      </c>
      <c r="B24" s="130">
        <f t="shared" si="1"/>
        <v>8276</v>
      </c>
      <c r="C24" s="130">
        <f t="shared" si="2"/>
        <v>7223</v>
      </c>
      <c r="D24" s="8"/>
      <c r="E24" s="8"/>
      <c r="F24" s="8"/>
      <c r="G24" s="8"/>
    </row>
    <row r="25" spans="1:7" ht="24.95" customHeight="1">
      <c r="A25" s="2" t="s">
        <v>247</v>
      </c>
      <c r="B25" s="130">
        <f t="shared" si="1"/>
        <v>13327</v>
      </c>
      <c r="C25" s="130">
        <f t="shared" si="2"/>
        <v>9533</v>
      </c>
      <c r="D25" s="8"/>
      <c r="E25" s="8"/>
      <c r="F25" s="8"/>
      <c r="G25" s="8"/>
    </row>
    <row r="26" spans="1:7" ht="24.95" customHeight="1">
      <c r="A26" s="2" t="s">
        <v>248</v>
      </c>
      <c r="B26" s="130">
        <f t="shared" si="1"/>
        <v>20013</v>
      </c>
      <c r="C26" s="130">
        <f t="shared" si="2"/>
        <v>14835</v>
      </c>
      <c r="D26" s="8"/>
      <c r="E26" s="8"/>
      <c r="F26" s="8"/>
      <c r="G26" s="8"/>
    </row>
  </sheetData>
  <mergeCells count="9">
    <mergeCell ref="A1:H1"/>
    <mergeCell ref="A3:H3"/>
    <mergeCell ref="A6:A7"/>
    <mergeCell ref="B6:C6"/>
    <mergeCell ref="D6:E6"/>
    <mergeCell ref="F6:G6"/>
    <mergeCell ref="H6:H7"/>
    <mergeCell ref="A4:H4"/>
    <mergeCell ref="A2:H2"/>
  </mergeCells>
  <printOptions horizontalCentered="1" verticalCentered="1"/>
  <pageMargins left="0" right="0" top="0" bottom="0" header="0" footer="0"/>
  <pageSetup paperSize="9" scale="95" orientation="landscape"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1"/>
  <sheetViews>
    <sheetView rightToLeft="1" view="pageBreakPreview" zoomScale="85" zoomScaleNormal="100" zoomScaleSheetLayoutView="85" workbookViewId="0">
      <selection activeCell="A28" sqref="A28"/>
    </sheetView>
  </sheetViews>
  <sheetFormatPr defaultRowHeight="24.95" customHeight="1"/>
  <cols>
    <col min="1" max="1" width="35.7109375" style="2" customWidth="1"/>
    <col min="2" max="10" width="10.7109375" style="2" customWidth="1"/>
    <col min="11" max="11" width="12" style="2" bestFit="1" customWidth="1"/>
    <col min="12" max="12" width="35.7109375" style="2" customWidth="1"/>
    <col min="13" max="16384" width="9.140625" style="2"/>
  </cols>
  <sheetData>
    <row r="1" spans="1:12" s="1" customFormat="1" ht="20.25">
      <c r="A1" s="196" t="s">
        <v>147</v>
      </c>
      <c r="B1" s="196"/>
      <c r="C1" s="196"/>
      <c r="D1" s="196"/>
      <c r="E1" s="196"/>
      <c r="F1" s="196"/>
      <c r="G1" s="196"/>
      <c r="H1" s="196"/>
      <c r="I1" s="196"/>
      <c r="J1" s="196"/>
      <c r="K1" s="196"/>
      <c r="L1" s="196"/>
    </row>
    <row r="2" spans="1:12" s="1" customFormat="1" ht="21.95" customHeight="1">
      <c r="A2" s="214">
        <v>2011</v>
      </c>
      <c r="B2" s="214"/>
      <c r="C2" s="214"/>
      <c r="D2" s="214"/>
      <c r="E2" s="214"/>
      <c r="F2" s="214"/>
      <c r="G2" s="214"/>
      <c r="H2" s="214"/>
      <c r="I2" s="214"/>
      <c r="J2" s="214"/>
      <c r="K2" s="214"/>
      <c r="L2" s="214"/>
    </row>
    <row r="3" spans="1:12" s="1" customFormat="1" ht="20.25">
      <c r="A3" s="197" t="s">
        <v>340</v>
      </c>
      <c r="B3" s="197"/>
      <c r="C3" s="197"/>
      <c r="D3" s="197"/>
      <c r="E3" s="197"/>
      <c r="F3" s="197"/>
      <c r="G3" s="197"/>
      <c r="H3" s="197"/>
      <c r="I3" s="197"/>
      <c r="J3" s="197"/>
      <c r="K3" s="197"/>
      <c r="L3" s="197"/>
    </row>
    <row r="4" spans="1:12" s="1" customFormat="1" ht="20.25">
      <c r="A4" s="197">
        <v>2011</v>
      </c>
      <c r="B4" s="197"/>
      <c r="C4" s="197"/>
      <c r="D4" s="197"/>
      <c r="E4" s="197"/>
      <c r="F4" s="197"/>
      <c r="G4" s="197"/>
      <c r="H4" s="197"/>
      <c r="I4" s="197"/>
      <c r="J4" s="197"/>
      <c r="K4" s="197"/>
      <c r="L4" s="197"/>
    </row>
    <row r="5" spans="1:12" s="3" customFormat="1" ht="21" customHeight="1">
      <c r="A5" s="105" t="s">
        <v>316</v>
      </c>
      <c r="B5" s="106"/>
      <c r="C5" s="106"/>
      <c r="D5" s="106"/>
      <c r="E5" s="106"/>
      <c r="F5" s="106"/>
      <c r="G5" s="106"/>
      <c r="H5" s="106"/>
      <c r="I5" s="106"/>
      <c r="J5" s="106"/>
      <c r="K5" s="106"/>
      <c r="L5" s="107" t="s">
        <v>317</v>
      </c>
    </row>
    <row r="6" spans="1:12" s="4" customFormat="1" ht="75" customHeight="1">
      <c r="A6" s="215" t="s">
        <v>148</v>
      </c>
      <c r="B6" s="75" t="s">
        <v>20</v>
      </c>
      <c r="C6" s="75" t="s">
        <v>22</v>
      </c>
      <c r="D6" s="75" t="s">
        <v>24</v>
      </c>
      <c r="E6" s="75" t="s">
        <v>26</v>
      </c>
      <c r="F6" s="75" t="s">
        <v>28</v>
      </c>
      <c r="G6" s="75" t="s">
        <v>30</v>
      </c>
      <c r="H6" s="75" t="s">
        <v>32</v>
      </c>
      <c r="I6" s="75" t="s">
        <v>34</v>
      </c>
      <c r="J6" s="75" t="s">
        <v>36</v>
      </c>
      <c r="K6" s="76" t="s">
        <v>14</v>
      </c>
      <c r="L6" s="217" t="s">
        <v>149</v>
      </c>
    </row>
    <row r="7" spans="1:12" s="5" customFormat="1" ht="57.75" customHeight="1">
      <c r="A7" s="216"/>
      <c r="B7" s="77" t="s">
        <v>21</v>
      </c>
      <c r="C7" s="77" t="s">
        <v>23</v>
      </c>
      <c r="D7" s="77" t="s">
        <v>25</v>
      </c>
      <c r="E7" s="77" t="s">
        <v>27</v>
      </c>
      <c r="F7" s="77" t="s">
        <v>29</v>
      </c>
      <c r="G7" s="77" t="s">
        <v>31</v>
      </c>
      <c r="H7" s="77" t="s">
        <v>33</v>
      </c>
      <c r="I7" s="78" t="s">
        <v>35</v>
      </c>
      <c r="J7" s="78" t="s">
        <v>37</v>
      </c>
      <c r="K7" s="78" t="s">
        <v>15</v>
      </c>
      <c r="L7" s="218"/>
    </row>
    <row r="8" spans="1:12" s="6" customFormat="1" ht="18" customHeight="1" thickBot="1">
      <c r="A8" s="140" t="s">
        <v>76</v>
      </c>
      <c r="B8" s="165">
        <v>139</v>
      </c>
      <c r="C8" s="165">
        <v>105</v>
      </c>
      <c r="D8" s="165">
        <v>38</v>
      </c>
      <c r="E8" s="165">
        <v>69</v>
      </c>
      <c r="F8" s="165">
        <v>179</v>
      </c>
      <c r="G8" s="165">
        <v>3101</v>
      </c>
      <c r="H8" s="165">
        <v>273</v>
      </c>
      <c r="I8" s="165">
        <v>3013</v>
      </c>
      <c r="J8" s="165">
        <v>10370</v>
      </c>
      <c r="K8" s="165">
        <f t="shared" ref="K8:K28" si="0">SUM(B8:J8)</f>
        <v>17287</v>
      </c>
      <c r="L8" s="147" t="s">
        <v>77</v>
      </c>
    </row>
    <row r="9" spans="1:12" s="6" customFormat="1" ht="18" customHeight="1" thickBot="1">
      <c r="A9" s="141" t="s">
        <v>78</v>
      </c>
      <c r="B9" s="166">
        <v>2365</v>
      </c>
      <c r="C9" s="166">
        <v>11989</v>
      </c>
      <c r="D9" s="166">
        <v>6189</v>
      </c>
      <c r="E9" s="166">
        <v>2586</v>
      </c>
      <c r="F9" s="166">
        <v>5396</v>
      </c>
      <c r="G9" s="166">
        <v>2021</v>
      </c>
      <c r="H9" s="166">
        <v>26754</v>
      </c>
      <c r="I9" s="166">
        <v>8115</v>
      </c>
      <c r="J9" s="166">
        <v>16494</v>
      </c>
      <c r="K9" s="166">
        <f t="shared" si="0"/>
        <v>81909</v>
      </c>
      <c r="L9" s="148" t="s">
        <v>79</v>
      </c>
    </row>
    <row r="10" spans="1:12" s="6" customFormat="1" ht="18" customHeight="1" thickBot="1">
      <c r="A10" s="142" t="s">
        <v>80</v>
      </c>
      <c r="B10" s="167">
        <v>1191</v>
      </c>
      <c r="C10" s="167">
        <v>20074</v>
      </c>
      <c r="D10" s="167">
        <v>4063</v>
      </c>
      <c r="E10" s="167">
        <v>2889</v>
      </c>
      <c r="F10" s="167">
        <v>2932</v>
      </c>
      <c r="G10" s="167">
        <v>0</v>
      </c>
      <c r="H10" s="167">
        <v>45891</v>
      </c>
      <c r="I10" s="167">
        <v>9645</v>
      </c>
      <c r="J10" s="167">
        <v>14319</v>
      </c>
      <c r="K10" s="167">
        <f t="shared" si="0"/>
        <v>101004</v>
      </c>
      <c r="L10" s="149" t="s">
        <v>81</v>
      </c>
    </row>
    <row r="11" spans="1:12" s="6" customFormat="1" ht="24.75" thickBot="1">
      <c r="A11" s="141" t="s">
        <v>82</v>
      </c>
      <c r="B11" s="166">
        <v>329</v>
      </c>
      <c r="C11" s="166">
        <v>695</v>
      </c>
      <c r="D11" s="166">
        <v>759</v>
      </c>
      <c r="E11" s="166">
        <v>507</v>
      </c>
      <c r="F11" s="166">
        <v>396</v>
      </c>
      <c r="G11" s="166">
        <v>0</v>
      </c>
      <c r="H11" s="166">
        <v>1892</v>
      </c>
      <c r="I11" s="166">
        <v>301</v>
      </c>
      <c r="J11" s="166">
        <v>552</v>
      </c>
      <c r="K11" s="166">
        <f t="shared" si="0"/>
        <v>5431</v>
      </c>
      <c r="L11" s="148" t="s">
        <v>83</v>
      </c>
    </row>
    <row r="12" spans="1:12" s="6" customFormat="1" ht="26.25" thickBot="1">
      <c r="A12" s="142" t="s">
        <v>84</v>
      </c>
      <c r="B12" s="167">
        <v>69</v>
      </c>
      <c r="C12" s="167">
        <v>154</v>
      </c>
      <c r="D12" s="167">
        <v>292</v>
      </c>
      <c r="E12" s="167">
        <v>16</v>
      </c>
      <c r="F12" s="167">
        <v>77</v>
      </c>
      <c r="G12" s="167">
        <v>0</v>
      </c>
      <c r="H12" s="167">
        <v>576</v>
      </c>
      <c r="I12" s="167">
        <v>0</v>
      </c>
      <c r="J12" s="167">
        <v>0</v>
      </c>
      <c r="K12" s="167">
        <f t="shared" si="0"/>
        <v>1184</v>
      </c>
      <c r="L12" s="149" t="s">
        <v>85</v>
      </c>
    </row>
    <row r="13" spans="1:12" s="6" customFormat="1" ht="13.5" thickBot="1">
      <c r="A13" s="141" t="s">
        <v>86</v>
      </c>
      <c r="B13" s="166">
        <v>5599</v>
      </c>
      <c r="C13" s="166">
        <v>15793</v>
      </c>
      <c r="D13" s="166">
        <v>19999</v>
      </c>
      <c r="E13" s="166">
        <v>9113</v>
      </c>
      <c r="F13" s="166">
        <v>26333</v>
      </c>
      <c r="G13" s="166">
        <v>644</v>
      </c>
      <c r="H13" s="166">
        <v>279282</v>
      </c>
      <c r="I13" s="166">
        <v>44326</v>
      </c>
      <c r="J13" s="166">
        <v>96542</v>
      </c>
      <c r="K13" s="166">
        <f t="shared" si="0"/>
        <v>497631</v>
      </c>
      <c r="L13" s="148" t="s">
        <v>87</v>
      </c>
    </row>
    <row r="14" spans="1:12" s="6" customFormat="1" ht="26.25" thickBot="1">
      <c r="A14" s="142" t="s">
        <v>88</v>
      </c>
      <c r="B14" s="167">
        <v>5993</v>
      </c>
      <c r="C14" s="167">
        <v>5604</v>
      </c>
      <c r="D14" s="167">
        <v>5221</v>
      </c>
      <c r="E14" s="167">
        <v>6136</v>
      </c>
      <c r="F14" s="167">
        <v>18869</v>
      </c>
      <c r="G14" s="167">
        <v>2191</v>
      </c>
      <c r="H14" s="167">
        <v>56219</v>
      </c>
      <c r="I14" s="167">
        <v>16739</v>
      </c>
      <c r="J14" s="167">
        <v>25016</v>
      </c>
      <c r="K14" s="167">
        <f t="shared" si="0"/>
        <v>141988</v>
      </c>
      <c r="L14" s="149" t="s">
        <v>89</v>
      </c>
    </row>
    <row r="15" spans="1:12" s="6" customFormat="1" ht="13.5" thickBot="1">
      <c r="A15" s="141" t="s">
        <v>90</v>
      </c>
      <c r="B15" s="166">
        <v>964</v>
      </c>
      <c r="C15" s="166">
        <v>2102</v>
      </c>
      <c r="D15" s="166">
        <v>1656</v>
      </c>
      <c r="E15" s="166">
        <v>1879</v>
      </c>
      <c r="F15" s="166">
        <v>2752</v>
      </c>
      <c r="G15" s="166">
        <v>524</v>
      </c>
      <c r="H15" s="166">
        <v>9361</v>
      </c>
      <c r="I15" s="166">
        <v>10336</v>
      </c>
      <c r="J15" s="166">
        <v>3385</v>
      </c>
      <c r="K15" s="166">
        <f t="shared" si="0"/>
        <v>32959</v>
      </c>
      <c r="L15" s="148" t="s">
        <v>91</v>
      </c>
    </row>
    <row r="16" spans="1:12" s="6" customFormat="1" ht="24.75" thickBot="1">
      <c r="A16" s="142" t="s">
        <v>92</v>
      </c>
      <c r="B16" s="167">
        <v>645</v>
      </c>
      <c r="C16" s="167">
        <v>1278</v>
      </c>
      <c r="D16" s="167">
        <v>619</v>
      </c>
      <c r="E16" s="167">
        <v>2893</v>
      </c>
      <c r="F16" s="167">
        <v>8265</v>
      </c>
      <c r="G16" s="167">
        <v>22</v>
      </c>
      <c r="H16" s="167">
        <v>8868</v>
      </c>
      <c r="I16" s="167">
        <v>1941</v>
      </c>
      <c r="J16" s="167">
        <v>5838</v>
      </c>
      <c r="K16" s="167">
        <f t="shared" si="0"/>
        <v>30369</v>
      </c>
      <c r="L16" s="149" t="s">
        <v>93</v>
      </c>
    </row>
    <row r="17" spans="1:13" s="6" customFormat="1" ht="13.5" thickBot="1">
      <c r="A17" s="141" t="s">
        <v>94</v>
      </c>
      <c r="B17" s="166">
        <v>679</v>
      </c>
      <c r="C17" s="166">
        <v>2504</v>
      </c>
      <c r="D17" s="166">
        <v>1330</v>
      </c>
      <c r="E17" s="166">
        <v>1032</v>
      </c>
      <c r="F17" s="166">
        <v>1158</v>
      </c>
      <c r="G17" s="166">
        <v>0</v>
      </c>
      <c r="H17" s="166">
        <v>1693</v>
      </c>
      <c r="I17" s="166">
        <v>407</v>
      </c>
      <c r="J17" s="166">
        <v>1121</v>
      </c>
      <c r="K17" s="166">
        <f t="shared" si="0"/>
        <v>9924</v>
      </c>
      <c r="L17" s="148" t="s">
        <v>95</v>
      </c>
    </row>
    <row r="18" spans="1:13" s="6" customFormat="1" ht="13.5" thickBot="1">
      <c r="A18" s="142" t="s">
        <v>96</v>
      </c>
      <c r="B18" s="167">
        <v>1945</v>
      </c>
      <c r="C18" s="167">
        <v>2320</v>
      </c>
      <c r="D18" s="167">
        <v>1469</v>
      </c>
      <c r="E18" s="167">
        <v>2691</v>
      </c>
      <c r="F18" s="167">
        <v>205</v>
      </c>
      <c r="G18" s="167">
        <v>77</v>
      </c>
      <c r="H18" s="167">
        <v>1235</v>
      </c>
      <c r="I18" s="167">
        <v>99</v>
      </c>
      <c r="J18" s="167">
        <v>606</v>
      </c>
      <c r="K18" s="167">
        <f t="shared" si="0"/>
        <v>10647</v>
      </c>
      <c r="L18" s="149" t="s">
        <v>97</v>
      </c>
    </row>
    <row r="19" spans="1:13" s="6" customFormat="1" ht="13.5" thickBot="1">
      <c r="A19" s="141" t="s">
        <v>98</v>
      </c>
      <c r="B19" s="166">
        <v>838</v>
      </c>
      <c r="C19" s="166">
        <v>1565</v>
      </c>
      <c r="D19" s="166">
        <v>331</v>
      </c>
      <c r="E19" s="166">
        <v>663</v>
      </c>
      <c r="F19" s="166">
        <v>108</v>
      </c>
      <c r="G19" s="166">
        <v>0</v>
      </c>
      <c r="H19" s="166">
        <v>3808</v>
      </c>
      <c r="I19" s="166">
        <v>157</v>
      </c>
      <c r="J19" s="166">
        <v>1618</v>
      </c>
      <c r="K19" s="166">
        <f t="shared" si="0"/>
        <v>9088</v>
      </c>
      <c r="L19" s="148" t="s">
        <v>99</v>
      </c>
    </row>
    <row r="20" spans="1:13" s="6" customFormat="1" ht="24.75" thickBot="1">
      <c r="A20" s="142" t="s">
        <v>100</v>
      </c>
      <c r="B20" s="167">
        <v>1075</v>
      </c>
      <c r="C20" s="167">
        <v>2295</v>
      </c>
      <c r="D20" s="167">
        <v>1354</v>
      </c>
      <c r="E20" s="167">
        <v>506</v>
      </c>
      <c r="F20" s="167">
        <v>525</v>
      </c>
      <c r="G20" s="167">
        <v>44</v>
      </c>
      <c r="H20" s="167">
        <v>14025</v>
      </c>
      <c r="I20" s="167">
        <v>1673</v>
      </c>
      <c r="J20" s="167">
        <v>2624</v>
      </c>
      <c r="K20" s="167">
        <f t="shared" si="0"/>
        <v>24121</v>
      </c>
      <c r="L20" s="149" t="s">
        <v>101</v>
      </c>
    </row>
    <row r="21" spans="1:13" s="6" customFormat="1" ht="24.75" thickBot="1">
      <c r="A21" s="141" t="s">
        <v>102</v>
      </c>
      <c r="B21" s="166">
        <v>1855</v>
      </c>
      <c r="C21" s="166">
        <v>4327</v>
      </c>
      <c r="D21" s="166">
        <v>1991</v>
      </c>
      <c r="E21" s="166">
        <v>971</v>
      </c>
      <c r="F21" s="166">
        <v>2294</v>
      </c>
      <c r="G21" s="166">
        <v>69</v>
      </c>
      <c r="H21" s="166">
        <v>8431</v>
      </c>
      <c r="I21" s="166">
        <v>3641</v>
      </c>
      <c r="J21" s="166">
        <v>16839</v>
      </c>
      <c r="K21" s="166">
        <f t="shared" si="0"/>
        <v>40418</v>
      </c>
      <c r="L21" s="148" t="s">
        <v>103</v>
      </c>
    </row>
    <row r="22" spans="1:13" s="6" customFormat="1" ht="24.75" thickBot="1">
      <c r="A22" s="142" t="s">
        <v>104</v>
      </c>
      <c r="B22" s="167">
        <v>3973</v>
      </c>
      <c r="C22" s="167">
        <v>16171</v>
      </c>
      <c r="D22" s="167">
        <v>8893</v>
      </c>
      <c r="E22" s="167">
        <v>24689</v>
      </c>
      <c r="F22" s="167">
        <v>3554</v>
      </c>
      <c r="G22" s="167">
        <v>132</v>
      </c>
      <c r="H22" s="167">
        <v>4946</v>
      </c>
      <c r="I22" s="167">
        <v>2527</v>
      </c>
      <c r="J22" s="167">
        <v>11623</v>
      </c>
      <c r="K22" s="167">
        <f t="shared" si="0"/>
        <v>76508</v>
      </c>
      <c r="L22" s="149" t="s">
        <v>105</v>
      </c>
    </row>
    <row r="23" spans="1:13" s="6" customFormat="1" ht="13.5" thickBot="1">
      <c r="A23" s="141" t="s">
        <v>106</v>
      </c>
      <c r="B23" s="166">
        <v>925</v>
      </c>
      <c r="C23" s="166">
        <v>17388</v>
      </c>
      <c r="D23" s="166">
        <v>2540</v>
      </c>
      <c r="E23" s="166">
        <v>1908</v>
      </c>
      <c r="F23" s="166">
        <v>792</v>
      </c>
      <c r="G23" s="166">
        <v>0</v>
      </c>
      <c r="H23" s="166">
        <v>1052</v>
      </c>
      <c r="I23" s="166">
        <v>1055</v>
      </c>
      <c r="J23" s="166">
        <v>1587</v>
      </c>
      <c r="K23" s="166">
        <f t="shared" si="0"/>
        <v>27247</v>
      </c>
      <c r="L23" s="148" t="s">
        <v>107</v>
      </c>
    </row>
    <row r="24" spans="1:13" s="6" customFormat="1" ht="13.5" thickBot="1">
      <c r="A24" s="142" t="s">
        <v>108</v>
      </c>
      <c r="B24" s="167">
        <v>1573</v>
      </c>
      <c r="C24" s="167">
        <v>8402</v>
      </c>
      <c r="D24" s="167">
        <v>3962</v>
      </c>
      <c r="E24" s="167">
        <v>2405</v>
      </c>
      <c r="F24" s="167">
        <v>1588</v>
      </c>
      <c r="G24" s="167">
        <v>0</v>
      </c>
      <c r="H24" s="167">
        <v>1124</v>
      </c>
      <c r="I24" s="167">
        <v>968</v>
      </c>
      <c r="J24" s="167">
        <v>1165</v>
      </c>
      <c r="K24" s="167">
        <f t="shared" si="0"/>
        <v>21187</v>
      </c>
      <c r="L24" s="149" t="s">
        <v>109</v>
      </c>
    </row>
    <row r="25" spans="1:13" s="6" customFormat="1" ht="13.5" thickBot="1">
      <c r="A25" s="141" t="s">
        <v>110</v>
      </c>
      <c r="B25" s="166">
        <v>266</v>
      </c>
      <c r="C25" s="166">
        <v>1085</v>
      </c>
      <c r="D25" s="166">
        <v>1192</v>
      </c>
      <c r="E25" s="166">
        <v>500</v>
      </c>
      <c r="F25" s="166">
        <v>640</v>
      </c>
      <c r="G25" s="166">
        <v>108</v>
      </c>
      <c r="H25" s="166">
        <v>460</v>
      </c>
      <c r="I25" s="166">
        <v>206</v>
      </c>
      <c r="J25" s="166">
        <v>200</v>
      </c>
      <c r="K25" s="166">
        <f t="shared" si="0"/>
        <v>4657</v>
      </c>
      <c r="L25" s="148" t="s">
        <v>111</v>
      </c>
    </row>
    <row r="26" spans="1:13" s="6" customFormat="1" ht="13.5" thickBot="1">
      <c r="A26" s="142" t="s">
        <v>112</v>
      </c>
      <c r="B26" s="167">
        <v>108</v>
      </c>
      <c r="C26" s="167">
        <v>170</v>
      </c>
      <c r="D26" s="167">
        <v>247</v>
      </c>
      <c r="E26" s="167">
        <v>70</v>
      </c>
      <c r="F26" s="167">
        <v>720</v>
      </c>
      <c r="G26" s="167">
        <v>0</v>
      </c>
      <c r="H26" s="167">
        <v>1245</v>
      </c>
      <c r="I26" s="167">
        <v>304</v>
      </c>
      <c r="J26" s="167">
        <v>1470</v>
      </c>
      <c r="K26" s="167">
        <f t="shared" si="0"/>
        <v>4334</v>
      </c>
      <c r="L26" s="149" t="s">
        <v>113</v>
      </c>
    </row>
    <row r="27" spans="1:13" s="6" customFormat="1" ht="48.75" thickBot="1">
      <c r="A27" s="141" t="s">
        <v>114</v>
      </c>
      <c r="B27" s="166">
        <v>0</v>
      </c>
      <c r="C27" s="166">
        <v>64</v>
      </c>
      <c r="D27" s="166">
        <v>71</v>
      </c>
      <c r="E27" s="166">
        <v>324</v>
      </c>
      <c r="F27" s="166">
        <v>7850</v>
      </c>
      <c r="G27" s="166">
        <v>724</v>
      </c>
      <c r="H27" s="166">
        <v>2334</v>
      </c>
      <c r="I27" s="166">
        <v>36382</v>
      </c>
      <c r="J27" s="166">
        <v>83858</v>
      </c>
      <c r="K27" s="166">
        <f t="shared" si="0"/>
        <v>131607</v>
      </c>
      <c r="L27" s="148" t="s">
        <v>115</v>
      </c>
    </row>
    <row r="28" spans="1:13" s="6" customFormat="1" ht="25.5">
      <c r="A28" s="143" t="s">
        <v>116</v>
      </c>
      <c r="B28" s="168">
        <v>154</v>
      </c>
      <c r="C28" s="168">
        <v>492</v>
      </c>
      <c r="D28" s="168">
        <v>46</v>
      </c>
      <c r="E28" s="168">
        <v>376</v>
      </c>
      <c r="F28" s="168">
        <v>0</v>
      </c>
      <c r="G28" s="168">
        <v>0</v>
      </c>
      <c r="H28" s="168">
        <v>46</v>
      </c>
      <c r="I28" s="168">
        <v>460</v>
      </c>
      <c r="J28" s="168">
        <v>0</v>
      </c>
      <c r="K28" s="168">
        <f t="shared" si="0"/>
        <v>1574</v>
      </c>
      <c r="L28" s="150" t="s">
        <v>117</v>
      </c>
    </row>
    <row r="29" spans="1:13" s="7" customFormat="1" ht="22.5" customHeight="1">
      <c r="A29" s="146" t="s">
        <v>14</v>
      </c>
      <c r="B29" s="100">
        <f t="shared" ref="B29:K29" si="1">SUM(B8:B28)</f>
        <v>30685</v>
      </c>
      <c r="C29" s="100">
        <f t="shared" si="1"/>
        <v>114577</v>
      </c>
      <c r="D29" s="100">
        <f t="shared" si="1"/>
        <v>62262</v>
      </c>
      <c r="E29" s="100">
        <f t="shared" si="1"/>
        <v>62223</v>
      </c>
      <c r="F29" s="100">
        <f t="shared" si="1"/>
        <v>84633</v>
      </c>
      <c r="G29" s="100">
        <f t="shared" si="1"/>
        <v>9657</v>
      </c>
      <c r="H29" s="101">
        <f t="shared" si="1"/>
        <v>469515</v>
      </c>
      <c r="I29" s="100">
        <f t="shared" si="1"/>
        <v>142295</v>
      </c>
      <c r="J29" s="100">
        <f t="shared" si="1"/>
        <v>295227</v>
      </c>
      <c r="K29" s="100">
        <f t="shared" si="1"/>
        <v>1271074</v>
      </c>
      <c r="L29" s="151" t="s">
        <v>15</v>
      </c>
      <c r="M29" s="14"/>
    </row>
    <row r="30" spans="1:13" ht="12.75">
      <c r="A30" s="15" t="s">
        <v>150</v>
      </c>
      <c r="L30" s="13" t="s">
        <v>17</v>
      </c>
    </row>
    <row r="34" spans="1:10" s="9" customFormat="1" ht="63" customHeight="1">
      <c r="B34" s="10" t="s">
        <v>151</v>
      </c>
      <c r="C34" s="10" t="s">
        <v>152</v>
      </c>
      <c r="D34" s="10" t="s">
        <v>153</v>
      </c>
      <c r="E34" s="10" t="s">
        <v>154</v>
      </c>
      <c r="F34" s="10" t="s">
        <v>155</v>
      </c>
      <c r="G34" s="10" t="s">
        <v>156</v>
      </c>
      <c r="H34" s="10" t="s">
        <v>157</v>
      </c>
      <c r="I34" s="10" t="s">
        <v>158</v>
      </c>
      <c r="J34" s="10" t="s">
        <v>159</v>
      </c>
    </row>
    <row r="35" spans="1:10" s="9" customFormat="1" ht="24.95" customHeight="1">
      <c r="A35" s="11" t="s">
        <v>160</v>
      </c>
      <c r="B35" s="12">
        <f t="shared" ref="B35:B40" si="2">J8</f>
        <v>10370</v>
      </c>
      <c r="C35" s="12">
        <f t="shared" ref="C35:C40" si="3">I8</f>
        <v>3013</v>
      </c>
      <c r="D35" s="12">
        <f t="shared" ref="D35:D40" si="4">H8</f>
        <v>273</v>
      </c>
      <c r="E35" s="12">
        <f t="shared" ref="E35:E40" si="5">G8</f>
        <v>3101</v>
      </c>
      <c r="F35" s="12">
        <f t="shared" ref="F35:F40" si="6">F8</f>
        <v>179</v>
      </c>
      <c r="G35" s="12">
        <f t="shared" ref="G35:G40" si="7">E8</f>
        <v>69</v>
      </c>
      <c r="H35" s="12">
        <f t="shared" ref="H35:H40" si="8">D8</f>
        <v>38</v>
      </c>
      <c r="I35" s="12">
        <f t="shared" ref="I35:I40" si="9">C8</f>
        <v>105</v>
      </c>
      <c r="J35" s="12">
        <f t="shared" ref="J35:J40" si="10">B8</f>
        <v>139</v>
      </c>
    </row>
    <row r="36" spans="1:10" s="9" customFormat="1" ht="24.95" customHeight="1">
      <c r="A36" s="11" t="s">
        <v>161</v>
      </c>
      <c r="B36" s="12">
        <f t="shared" si="2"/>
        <v>16494</v>
      </c>
      <c r="C36" s="12">
        <f t="shared" si="3"/>
        <v>8115</v>
      </c>
      <c r="D36" s="12">
        <f t="shared" si="4"/>
        <v>26754</v>
      </c>
      <c r="E36" s="12">
        <f t="shared" si="5"/>
        <v>2021</v>
      </c>
      <c r="F36" s="12">
        <f t="shared" si="6"/>
        <v>5396</v>
      </c>
      <c r="G36" s="12">
        <f t="shared" si="7"/>
        <v>2586</v>
      </c>
      <c r="H36" s="12">
        <f t="shared" si="8"/>
        <v>6189</v>
      </c>
      <c r="I36" s="12">
        <f t="shared" si="9"/>
        <v>11989</v>
      </c>
      <c r="J36" s="12">
        <f t="shared" si="10"/>
        <v>2365</v>
      </c>
    </row>
    <row r="37" spans="1:10" s="9" customFormat="1" ht="24.95" customHeight="1">
      <c r="A37" s="11" t="s">
        <v>162</v>
      </c>
      <c r="B37" s="12">
        <f t="shared" si="2"/>
        <v>14319</v>
      </c>
      <c r="C37" s="12">
        <f t="shared" si="3"/>
        <v>9645</v>
      </c>
      <c r="D37" s="12">
        <f t="shared" si="4"/>
        <v>45891</v>
      </c>
      <c r="E37" s="12">
        <f t="shared" si="5"/>
        <v>0</v>
      </c>
      <c r="F37" s="12">
        <f t="shared" si="6"/>
        <v>2932</v>
      </c>
      <c r="G37" s="12">
        <f t="shared" si="7"/>
        <v>2889</v>
      </c>
      <c r="H37" s="12">
        <f t="shared" si="8"/>
        <v>4063</v>
      </c>
      <c r="I37" s="12">
        <f t="shared" si="9"/>
        <v>20074</v>
      </c>
      <c r="J37" s="12">
        <f t="shared" si="10"/>
        <v>1191</v>
      </c>
    </row>
    <row r="38" spans="1:10" s="9" customFormat="1" ht="24.95" customHeight="1">
      <c r="A38" s="11" t="s">
        <v>163</v>
      </c>
      <c r="B38" s="145">
        <f>J26</f>
        <v>1470</v>
      </c>
      <c r="C38" s="145">
        <f>I26</f>
        <v>304</v>
      </c>
      <c r="D38" s="145">
        <f>H26</f>
        <v>1245</v>
      </c>
      <c r="E38" s="145">
        <f>G26</f>
        <v>0</v>
      </c>
      <c r="F38" s="145">
        <f>F26</f>
        <v>720</v>
      </c>
      <c r="G38" s="145">
        <f>E26</f>
        <v>70</v>
      </c>
      <c r="H38" s="145">
        <f>D26</f>
        <v>247</v>
      </c>
      <c r="I38" s="145">
        <f>C26</f>
        <v>170</v>
      </c>
      <c r="J38" s="145">
        <f>B26</f>
        <v>108</v>
      </c>
    </row>
    <row r="39" spans="1:10" s="9" customFormat="1" ht="24.95" customHeight="1">
      <c r="A39" s="11" t="s">
        <v>164</v>
      </c>
      <c r="B39" s="12">
        <f t="shared" si="2"/>
        <v>0</v>
      </c>
      <c r="C39" s="12">
        <f t="shared" si="3"/>
        <v>0</v>
      </c>
      <c r="D39" s="12">
        <f t="shared" si="4"/>
        <v>576</v>
      </c>
      <c r="E39" s="12">
        <f t="shared" si="5"/>
        <v>0</v>
      </c>
      <c r="F39" s="12">
        <f t="shared" si="6"/>
        <v>77</v>
      </c>
      <c r="G39" s="12">
        <f t="shared" si="7"/>
        <v>16</v>
      </c>
      <c r="H39" s="12">
        <f t="shared" si="8"/>
        <v>292</v>
      </c>
      <c r="I39" s="12">
        <f t="shared" si="9"/>
        <v>154</v>
      </c>
      <c r="J39" s="12">
        <f t="shared" si="10"/>
        <v>69</v>
      </c>
    </row>
    <row r="40" spans="1:10" s="9" customFormat="1" ht="24.95" customHeight="1">
      <c r="A40" s="11" t="s">
        <v>165</v>
      </c>
      <c r="B40" s="12">
        <f t="shared" si="2"/>
        <v>96542</v>
      </c>
      <c r="C40" s="12">
        <f t="shared" si="3"/>
        <v>44326</v>
      </c>
      <c r="D40" s="12">
        <f t="shared" si="4"/>
        <v>279282</v>
      </c>
      <c r="E40" s="12">
        <f t="shared" si="5"/>
        <v>644</v>
      </c>
      <c r="F40" s="12">
        <f t="shared" si="6"/>
        <v>26333</v>
      </c>
      <c r="G40" s="12">
        <f t="shared" si="7"/>
        <v>9113</v>
      </c>
      <c r="H40" s="12">
        <f t="shared" si="8"/>
        <v>19999</v>
      </c>
      <c r="I40" s="12">
        <f t="shared" si="9"/>
        <v>15793</v>
      </c>
      <c r="J40" s="12">
        <f t="shared" si="10"/>
        <v>5599</v>
      </c>
    </row>
    <row r="41" spans="1:10" s="9" customFormat="1" ht="24.95" customHeight="1">
      <c r="A41" s="11" t="s">
        <v>166</v>
      </c>
      <c r="B41" s="12">
        <f t="shared" ref="B41:B51" si="11">J18</f>
        <v>606</v>
      </c>
      <c r="C41" s="12">
        <f t="shared" ref="C41:C51" si="12">I18</f>
        <v>99</v>
      </c>
      <c r="D41" s="12">
        <f t="shared" ref="D41:D51" si="13">H18</f>
        <v>1235</v>
      </c>
      <c r="E41" s="12">
        <f t="shared" ref="E41:E51" si="14">G18</f>
        <v>77</v>
      </c>
      <c r="F41" s="12">
        <f t="shared" ref="F41:F51" si="15">F18</f>
        <v>205</v>
      </c>
      <c r="G41" s="12">
        <f t="shared" ref="G41:G51" si="16">E18</f>
        <v>2691</v>
      </c>
      <c r="H41" s="12">
        <f t="shared" ref="H41:H51" si="17">D18</f>
        <v>1469</v>
      </c>
      <c r="I41" s="12">
        <f t="shared" ref="I41:I51" si="18">C18</f>
        <v>2320</v>
      </c>
      <c r="J41" s="12">
        <f t="shared" ref="J41:J51" si="19">B18</f>
        <v>1945</v>
      </c>
    </row>
    <row r="42" spans="1:10" s="9" customFormat="1" ht="24.95" customHeight="1">
      <c r="A42" s="11" t="s">
        <v>167</v>
      </c>
      <c r="B42" s="12">
        <f t="shared" si="11"/>
        <v>1618</v>
      </c>
      <c r="C42" s="12">
        <f t="shared" si="12"/>
        <v>157</v>
      </c>
      <c r="D42" s="12">
        <f t="shared" si="13"/>
        <v>3808</v>
      </c>
      <c r="E42" s="12">
        <f t="shared" si="14"/>
        <v>0</v>
      </c>
      <c r="F42" s="12">
        <f t="shared" si="15"/>
        <v>108</v>
      </c>
      <c r="G42" s="12">
        <f t="shared" si="16"/>
        <v>663</v>
      </c>
      <c r="H42" s="12">
        <f t="shared" si="17"/>
        <v>331</v>
      </c>
      <c r="I42" s="12">
        <f t="shared" si="18"/>
        <v>1565</v>
      </c>
      <c r="J42" s="12">
        <f t="shared" si="19"/>
        <v>838</v>
      </c>
    </row>
    <row r="43" spans="1:10" s="9" customFormat="1" ht="24.95" customHeight="1">
      <c r="A43" s="11" t="s">
        <v>168</v>
      </c>
      <c r="B43" s="12">
        <f t="shared" si="11"/>
        <v>2624</v>
      </c>
      <c r="C43" s="12">
        <f t="shared" si="12"/>
        <v>1673</v>
      </c>
      <c r="D43" s="12">
        <f t="shared" si="13"/>
        <v>14025</v>
      </c>
      <c r="E43" s="12">
        <f t="shared" si="14"/>
        <v>44</v>
      </c>
      <c r="F43" s="12">
        <f t="shared" si="15"/>
        <v>525</v>
      </c>
      <c r="G43" s="12">
        <f t="shared" si="16"/>
        <v>506</v>
      </c>
      <c r="H43" s="12">
        <f t="shared" si="17"/>
        <v>1354</v>
      </c>
      <c r="I43" s="12">
        <f t="shared" si="18"/>
        <v>2295</v>
      </c>
      <c r="J43" s="12">
        <f t="shared" si="19"/>
        <v>1075</v>
      </c>
    </row>
    <row r="44" spans="1:10" s="9" customFormat="1" ht="24.95" customHeight="1">
      <c r="A44" s="11" t="s">
        <v>169</v>
      </c>
      <c r="B44" s="12">
        <f t="shared" si="11"/>
        <v>16839</v>
      </c>
      <c r="C44" s="12">
        <f t="shared" si="12"/>
        <v>3641</v>
      </c>
      <c r="D44" s="12">
        <f t="shared" si="13"/>
        <v>8431</v>
      </c>
      <c r="E44" s="12">
        <f t="shared" si="14"/>
        <v>69</v>
      </c>
      <c r="F44" s="12">
        <f t="shared" si="15"/>
        <v>2294</v>
      </c>
      <c r="G44" s="12">
        <f t="shared" si="16"/>
        <v>971</v>
      </c>
      <c r="H44" s="12">
        <f t="shared" si="17"/>
        <v>1991</v>
      </c>
      <c r="I44" s="12">
        <f t="shared" si="18"/>
        <v>4327</v>
      </c>
      <c r="J44" s="12">
        <f t="shared" si="19"/>
        <v>1855</v>
      </c>
    </row>
    <row r="45" spans="1:10" s="9" customFormat="1" ht="24.95" customHeight="1">
      <c r="A45" s="11" t="s">
        <v>170</v>
      </c>
      <c r="B45" s="12">
        <f t="shared" si="11"/>
        <v>11623</v>
      </c>
      <c r="C45" s="12">
        <f t="shared" si="12"/>
        <v>2527</v>
      </c>
      <c r="D45" s="12">
        <f t="shared" si="13"/>
        <v>4946</v>
      </c>
      <c r="E45" s="12">
        <f t="shared" si="14"/>
        <v>132</v>
      </c>
      <c r="F45" s="12">
        <f t="shared" si="15"/>
        <v>3554</v>
      </c>
      <c r="G45" s="12">
        <f t="shared" si="16"/>
        <v>24689</v>
      </c>
      <c r="H45" s="12">
        <f t="shared" si="17"/>
        <v>8893</v>
      </c>
      <c r="I45" s="12">
        <f t="shared" si="18"/>
        <v>16171</v>
      </c>
      <c r="J45" s="12">
        <f t="shared" si="19"/>
        <v>3973</v>
      </c>
    </row>
    <row r="46" spans="1:10" s="9" customFormat="1" ht="24.95" customHeight="1">
      <c r="A46" s="11" t="s">
        <v>171</v>
      </c>
      <c r="B46" s="12">
        <f t="shared" si="11"/>
        <v>1587</v>
      </c>
      <c r="C46" s="12">
        <f t="shared" si="12"/>
        <v>1055</v>
      </c>
      <c r="D46" s="12">
        <f t="shared" si="13"/>
        <v>1052</v>
      </c>
      <c r="E46" s="12">
        <f t="shared" si="14"/>
        <v>0</v>
      </c>
      <c r="F46" s="12">
        <f t="shared" si="15"/>
        <v>792</v>
      </c>
      <c r="G46" s="12">
        <f t="shared" si="16"/>
        <v>1908</v>
      </c>
      <c r="H46" s="12">
        <f t="shared" si="17"/>
        <v>2540</v>
      </c>
      <c r="I46" s="12">
        <f t="shared" si="18"/>
        <v>17388</v>
      </c>
      <c r="J46" s="12">
        <f t="shared" si="19"/>
        <v>925</v>
      </c>
    </row>
    <row r="47" spans="1:10" s="9" customFormat="1" ht="24.95" customHeight="1">
      <c r="A47" s="11" t="s">
        <v>172</v>
      </c>
      <c r="B47" s="12">
        <f t="shared" si="11"/>
        <v>1165</v>
      </c>
      <c r="C47" s="12">
        <f t="shared" si="12"/>
        <v>968</v>
      </c>
      <c r="D47" s="12">
        <f t="shared" si="13"/>
        <v>1124</v>
      </c>
      <c r="E47" s="12">
        <f t="shared" si="14"/>
        <v>0</v>
      </c>
      <c r="F47" s="12">
        <f t="shared" si="15"/>
        <v>1588</v>
      </c>
      <c r="G47" s="12">
        <f t="shared" si="16"/>
        <v>2405</v>
      </c>
      <c r="H47" s="12">
        <f t="shared" si="17"/>
        <v>3962</v>
      </c>
      <c r="I47" s="12">
        <f t="shared" si="18"/>
        <v>8402</v>
      </c>
      <c r="J47" s="12">
        <f t="shared" si="19"/>
        <v>1573</v>
      </c>
    </row>
    <row r="48" spans="1:10" s="9" customFormat="1" ht="24.95" customHeight="1">
      <c r="A48" s="11" t="s">
        <v>173</v>
      </c>
      <c r="B48" s="12">
        <f t="shared" si="11"/>
        <v>200</v>
      </c>
      <c r="C48" s="12">
        <f t="shared" si="12"/>
        <v>206</v>
      </c>
      <c r="D48" s="12">
        <f t="shared" si="13"/>
        <v>460</v>
      </c>
      <c r="E48" s="12">
        <f t="shared" si="14"/>
        <v>108</v>
      </c>
      <c r="F48" s="12">
        <f t="shared" si="15"/>
        <v>640</v>
      </c>
      <c r="G48" s="12">
        <f t="shared" si="16"/>
        <v>500</v>
      </c>
      <c r="H48" s="12">
        <f t="shared" si="17"/>
        <v>1192</v>
      </c>
      <c r="I48" s="12">
        <f t="shared" si="18"/>
        <v>1085</v>
      </c>
      <c r="J48" s="12">
        <f t="shared" si="19"/>
        <v>266</v>
      </c>
    </row>
    <row r="49" spans="1:10" s="9" customFormat="1" ht="24.95" customHeight="1">
      <c r="A49" s="11" t="s">
        <v>174</v>
      </c>
      <c r="B49" s="12">
        <f t="shared" si="11"/>
        <v>1470</v>
      </c>
      <c r="C49" s="12">
        <f t="shared" si="12"/>
        <v>304</v>
      </c>
      <c r="D49" s="12">
        <f t="shared" si="13"/>
        <v>1245</v>
      </c>
      <c r="E49" s="12">
        <f t="shared" si="14"/>
        <v>0</v>
      </c>
      <c r="F49" s="12">
        <f t="shared" si="15"/>
        <v>720</v>
      </c>
      <c r="G49" s="12">
        <f t="shared" si="16"/>
        <v>70</v>
      </c>
      <c r="H49" s="12">
        <f t="shared" si="17"/>
        <v>247</v>
      </c>
      <c r="I49" s="12">
        <f t="shared" si="18"/>
        <v>170</v>
      </c>
      <c r="J49" s="12">
        <f t="shared" si="19"/>
        <v>108</v>
      </c>
    </row>
    <row r="50" spans="1:10" s="9" customFormat="1" ht="24.95" customHeight="1">
      <c r="A50" s="11" t="s">
        <v>175</v>
      </c>
      <c r="B50" s="12">
        <f t="shared" si="11"/>
        <v>83858</v>
      </c>
      <c r="C50" s="12">
        <f t="shared" si="12"/>
        <v>36382</v>
      </c>
      <c r="D50" s="12">
        <f t="shared" si="13"/>
        <v>2334</v>
      </c>
      <c r="E50" s="12">
        <f t="shared" si="14"/>
        <v>724</v>
      </c>
      <c r="F50" s="12">
        <f t="shared" si="15"/>
        <v>7850</v>
      </c>
      <c r="G50" s="12">
        <f t="shared" si="16"/>
        <v>324</v>
      </c>
      <c r="H50" s="12">
        <f t="shared" si="17"/>
        <v>71</v>
      </c>
      <c r="I50" s="12">
        <f t="shared" si="18"/>
        <v>64</v>
      </c>
      <c r="J50" s="12">
        <f t="shared" si="19"/>
        <v>0</v>
      </c>
    </row>
    <row r="51" spans="1:10" s="9" customFormat="1" ht="24.95" customHeight="1">
      <c r="A51" s="11" t="s">
        <v>176</v>
      </c>
      <c r="B51" s="12">
        <f t="shared" si="11"/>
        <v>0</v>
      </c>
      <c r="C51" s="12">
        <f t="shared" si="12"/>
        <v>460</v>
      </c>
      <c r="D51" s="12">
        <f t="shared" si="13"/>
        <v>46</v>
      </c>
      <c r="E51" s="12">
        <f t="shared" si="14"/>
        <v>0</v>
      </c>
      <c r="F51" s="12">
        <f t="shared" si="15"/>
        <v>0</v>
      </c>
      <c r="G51" s="12">
        <f t="shared" si="16"/>
        <v>376</v>
      </c>
      <c r="H51" s="12">
        <f t="shared" si="17"/>
        <v>46</v>
      </c>
      <c r="I51" s="12">
        <f t="shared" si="18"/>
        <v>492</v>
      </c>
      <c r="J51" s="12">
        <f t="shared" si="19"/>
        <v>154</v>
      </c>
    </row>
  </sheetData>
  <mergeCells count="6">
    <mergeCell ref="A1:L1"/>
    <mergeCell ref="A3:L3"/>
    <mergeCell ref="A6:A7"/>
    <mergeCell ref="L6:L7"/>
    <mergeCell ref="A4:L4"/>
    <mergeCell ref="A2:L2"/>
  </mergeCells>
  <printOptions horizontalCentered="1" verticalCentered="1"/>
  <pageMargins left="0" right="0" top="0" bottom="0" header="0" footer="0"/>
  <pageSetup paperSize="9" scale="75" orientation="landscape"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1"/>
  <sheetViews>
    <sheetView rightToLeft="1" view="pageBreakPreview" zoomScale="85" zoomScaleNormal="100" zoomScaleSheetLayoutView="85" workbookViewId="0">
      <selection activeCell="A28" sqref="A28"/>
    </sheetView>
  </sheetViews>
  <sheetFormatPr defaultRowHeight="24.95" customHeight="1"/>
  <cols>
    <col min="1" max="1" width="35.7109375" style="2" customWidth="1"/>
    <col min="2" max="10" width="10.7109375" style="2" customWidth="1"/>
    <col min="11" max="11" width="12" style="2" bestFit="1" customWidth="1"/>
    <col min="12" max="12" width="35.7109375" style="2" customWidth="1"/>
    <col min="13" max="16384" width="9.140625" style="2"/>
  </cols>
  <sheetData>
    <row r="1" spans="1:12" s="1" customFormat="1" ht="20.25">
      <c r="A1" s="196" t="s">
        <v>177</v>
      </c>
      <c r="B1" s="196"/>
      <c r="C1" s="196"/>
      <c r="D1" s="196"/>
      <c r="E1" s="196"/>
      <c r="F1" s="196"/>
      <c r="G1" s="196"/>
      <c r="H1" s="196"/>
      <c r="I1" s="196"/>
      <c r="J1" s="196"/>
      <c r="K1" s="196"/>
      <c r="L1" s="196"/>
    </row>
    <row r="2" spans="1:12" s="1" customFormat="1" ht="21.95" customHeight="1">
      <c r="A2" s="214">
        <v>2011</v>
      </c>
      <c r="B2" s="214"/>
      <c r="C2" s="214"/>
      <c r="D2" s="214"/>
      <c r="E2" s="214"/>
      <c r="F2" s="214"/>
      <c r="G2" s="214"/>
      <c r="H2" s="214"/>
      <c r="I2" s="214"/>
      <c r="J2" s="214"/>
      <c r="K2" s="214"/>
      <c r="L2" s="214"/>
    </row>
    <row r="3" spans="1:12" s="1" customFormat="1" ht="20.25">
      <c r="A3" s="197" t="s">
        <v>341</v>
      </c>
      <c r="B3" s="197"/>
      <c r="C3" s="197"/>
      <c r="D3" s="197"/>
      <c r="E3" s="197"/>
      <c r="F3" s="197"/>
      <c r="G3" s="197"/>
      <c r="H3" s="197"/>
      <c r="I3" s="197"/>
      <c r="J3" s="197"/>
      <c r="K3" s="197"/>
      <c r="L3" s="197"/>
    </row>
    <row r="4" spans="1:12" s="1" customFormat="1" ht="20.25">
      <c r="A4" s="197">
        <v>2011</v>
      </c>
      <c r="B4" s="197"/>
      <c r="C4" s="197"/>
      <c r="D4" s="197"/>
      <c r="E4" s="197"/>
      <c r="F4" s="197"/>
      <c r="G4" s="197"/>
      <c r="H4" s="197"/>
      <c r="I4" s="197"/>
      <c r="J4" s="197"/>
      <c r="K4" s="197"/>
      <c r="L4" s="197"/>
    </row>
    <row r="5" spans="1:12" s="3" customFormat="1" ht="21" customHeight="1">
      <c r="A5" s="105" t="s">
        <v>318</v>
      </c>
      <c r="B5" s="106"/>
      <c r="C5" s="106"/>
      <c r="D5" s="106"/>
      <c r="E5" s="106"/>
      <c r="F5" s="106"/>
      <c r="G5" s="106"/>
      <c r="H5" s="106"/>
      <c r="I5" s="106"/>
      <c r="J5" s="106"/>
      <c r="K5" s="106"/>
      <c r="L5" s="107" t="s">
        <v>319</v>
      </c>
    </row>
    <row r="6" spans="1:12" s="4" customFormat="1" ht="75" customHeight="1">
      <c r="A6" s="215" t="s">
        <v>178</v>
      </c>
      <c r="B6" s="75" t="s">
        <v>20</v>
      </c>
      <c r="C6" s="75" t="s">
        <v>22</v>
      </c>
      <c r="D6" s="75" t="s">
        <v>24</v>
      </c>
      <c r="E6" s="75" t="s">
        <v>26</v>
      </c>
      <c r="F6" s="75" t="s">
        <v>28</v>
      </c>
      <c r="G6" s="75" t="s">
        <v>30</v>
      </c>
      <c r="H6" s="75" t="s">
        <v>32</v>
      </c>
      <c r="I6" s="75" t="s">
        <v>34</v>
      </c>
      <c r="J6" s="75" t="s">
        <v>36</v>
      </c>
      <c r="K6" s="76" t="s">
        <v>14</v>
      </c>
      <c r="L6" s="217" t="s">
        <v>149</v>
      </c>
    </row>
    <row r="7" spans="1:12" s="5" customFormat="1" ht="57.75" customHeight="1">
      <c r="A7" s="216"/>
      <c r="B7" s="77" t="s">
        <v>21</v>
      </c>
      <c r="C7" s="77" t="s">
        <v>23</v>
      </c>
      <c r="D7" s="77" t="s">
        <v>25</v>
      </c>
      <c r="E7" s="77" t="s">
        <v>27</v>
      </c>
      <c r="F7" s="77" t="s">
        <v>29</v>
      </c>
      <c r="G7" s="77" t="s">
        <v>31</v>
      </c>
      <c r="H7" s="77" t="s">
        <v>33</v>
      </c>
      <c r="I7" s="78" t="s">
        <v>35</v>
      </c>
      <c r="J7" s="78" t="s">
        <v>37</v>
      </c>
      <c r="K7" s="78" t="s">
        <v>15</v>
      </c>
      <c r="L7" s="218"/>
    </row>
    <row r="8" spans="1:12" s="6" customFormat="1" ht="17.25" customHeight="1" thickBot="1">
      <c r="A8" s="140" t="s">
        <v>76</v>
      </c>
      <c r="B8" s="165">
        <v>139</v>
      </c>
      <c r="C8" s="165">
        <v>105</v>
      </c>
      <c r="D8" s="165">
        <v>38</v>
      </c>
      <c r="E8" s="165">
        <v>69</v>
      </c>
      <c r="F8" s="165">
        <v>179</v>
      </c>
      <c r="G8" s="165">
        <v>3101</v>
      </c>
      <c r="H8" s="165">
        <v>273</v>
      </c>
      <c r="I8" s="165">
        <v>3013</v>
      </c>
      <c r="J8" s="165">
        <v>10324</v>
      </c>
      <c r="K8" s="165">
        <f t="shared" ref="K8:K28" si="0">SUM(B8:J8)</f>
        <v>17241</v>
      </c>
      <c r="L8" s="147" t="s">
        <v>77</v>
      </c>
    </row>
    <row r="9" spans="1:12" s="6" customFormat="1" ht="17.25" customHeight="1" thickBot="1">
      <c r="A9" s="141" t="s">
        <v>78</v>
      </c>
      <c r="B9" s="166">
        <v>2225</v>
      </c>
      <c r="C9" s="166">
        <v>10872</v>
      </c>
      <c r="D9" s="166">
        <v>5613</v>
      </c>
      <c r="E9" s="166">
        <v>2116</v>
      </c>
      <c r="F9" s="166">
        <v>5304</v>
      </c>
      <c r="G9" s="166">
        <v>2021</v>
      </c>
      <c r="H9" s="166">
        <v>26754</v>
      </c>
      <c r="I9" s="166">
        <v>8115</v>
      </c>
      <c r="J9" s="166">
        <v>16402</v>
      </c>
      <c r="K9" s="166">
        <f t="shared" si="0"/>
        <v>79422</v>
      </c>
      <c r="L9" s="148" t="s">
        <v>79</v>
      </c>
    </row>
    <row r="10" spans="1:12" s="6" customFormat="1" ht="17.25" customHeight="1" thickBot="1">
      <c r="A10" s="142" t="s">
        <v>80</v>
      </c>
      <c r="B10" s="167">
        <v>1175</v>
      </c>
      <c r="C10" s="167">
        <v>20036</v>
      </c>
      <c r="D10" s="167">
        <v>3971</v>
      </c>
      <c r="E10" s="167">
        <v>2541</v>
      </c>
      <c r="F10" s="167">
        <v>2932</v>
      </c>
      <c r="G10" s="167">
        <v>0</v>
      </c>
      <c r="H10" s="167">
        <v>45861</v>
      </c>
      <c r="I10" s="167">
        <v>9645</v>
      </c>
      <c r="J10" s="167">
        <v>14243</v>
      </c>
      <c r="K10" s="167">
        <f t="shared" si="0"/>
        <v>100404</v>
      </c>
      <c r="L10" s="149" t="s">
        <v>81</v>
      </c>
    </row>
    <row r="11" spans="1:12" s="6" customFormat="1" ht="24.75" thickBot="1">
      <c r="A11" s="141" t="s">
        <v>82</v>
      </c>
      <c r="B11" s="166">
        <v>329</v>
      </c>
      <c r="C11" s="166">
        <v>653</v>
      </c>
      <c r="D11" s="166">
        <v>634</v>
      </c>
      <c r="E11" s="166">
        <v>330</v>
      </c>
      <c r="F11" s="166">
        <v>396</v>
      </c>
      <c r="G11" s="166">
        <v>0</v>
      </c>
      <c r="H11" s="166">
        <v>1892</v>
      </c>
      <c r="I11" s="166">
        <v>301</v>
      </c>
      <c r="J11" s="166">
        <v>506</v>
      </c>
      <c r="K11" s="166">
        <f t="shared" si="0"/>
        <v>5041</v>
      </c>
      <c r="L11" s="148" t="s">
        <v>83</v>
      </c>
    </row>
    <row r="12" spans="1:12" s="6" customFormat="1" ht="26.25" thickBot="1">
      <c r="A12" s="142" t="s">
        <v>84</v>
      </c>
      <c r="B12" s="167">
        <v>69</v>
      </c>
      <c r="C12" s="167">
        <v>154</v>
      </c>
      <c r="D12" s="167">
        <v>292</v>
      </c>
      <c r="E12" s="167">
        <v>16</v>
      </c>
      <c r="F12" s="167">
        <v>77</v>
      </c>
      <c r="G12" s="167">
        <v>0</v>
      </c>
      <c r="H12" s="167">
        <v>576</v>
      </c>
      <c r="I12" s="167">
        <v>0</v>
      </c>
      <c r="J12" s="167">
        <v>0</v>
      </c>
      <c r="K12" s="167">
        <f t="shared" si="0"/>
        <v>1184</v>
      </c>
      <c r="L12" s="149" t="s">
        <v>85</v>
      </c>
    </row>
    <row r="13" spans="1:12" s="6" customFormat="1" ht="13.5" thickBot="1">
      <c r="A13" s="141" t="s">
        <v>86</v>
      </c>
      <c r="B13" s="166">
        <v>5445</v>
      </c>
      <c r="C13" s="166">
        <v>14496</v>
      </c>
      <c r="D13" s="166">
        <v>19506</v>
      </c>
      <c r="E13" s="166">
        <v>8369</v>
      </c>
      <c r="F13" s="166">
        <v>26241</v>
      </c>
      <c r="G13" s="166">
        <v>644</v>
      </c>
      <c r="H13" s="166">
        <v>279282</v>
      </c>
      <c r="I13" s="166">
        <v>44304</v>
      </c>
      <c r="J13" s="166">
        <v>96493</v>
      </c>
      <c r="K13" s="166">
        <f t="shared" si="0"/>
        <v>494780</v>
      </c>
      <c r="L13" s="148" t="s">
        <v>87</v>
      </c>
    </row>
    <row r="14" spans="1:12" s="6" customFormat="1" ht="26.25" thickBot="1">
      <c r="A14" s="142" t="s">
        <v>88</v>
      </c>
      <c r="B14" s="167">
        <v>5754</v>
      </c>
      <c r="C14" s="167">
        <v>4589</v>
      </c>
      <c r="D14" s="167">
        <v>4430</v>
      </c>
      <c r="E14" s="167">
        <v>4402</v>
      </c>
      <c r="F14" s="167">
        <v>17410</v>
      </c>
      <c r="G14" s="167">
        <v>2191</v>
      </c>
      <c r="H14" s="167">
        <v>56219</v>
      </c>
      <c r="I14" s="167">
        <v>16739</v>
      </c>
      <c r="J14" s="167">
        <v>24847</v>
      </c>
      <c r="K14" s="167">
        <f t="shared" si="0"/>
        <v>136581</v>
      </c>
      <c r="L14" s="149" t="s">
        <v>89</v>
      </c>
    </row>
    <row r="15" spans="1:12" s="6" customFormat="1" ht="13.5" thickBot="1">
      <c r="A15" s="141" t="s">
        <v>90</v>
      </c>
      <c r="B15" s="166">
        <v>872</v>
      </c>
      <c r="C15" s="166">
        <v>797</v>
      </c>
      <c r="D15" s="166">
        <v>1288</v>
      </c>
      <c r="E15" s="166">
        <v>1030</v>
      </c>
      <c r="F15" s="166">
        <v>1840</v>
      </c>
      <c r="G15" s="166">
        <v>524</v>
      </c>
      <c r="H15" s="166">
        <v>9361</v>
      </c>
      <c r="I15" s="166">
        <v>10336</v>
      </c>
      <c r="J15" s="166">
        <v>2955</v>
      </c>
      <c r="K15" s="166">
        <f t="shared" si="0"/>
        <v>29003</v>
      </c>
      <c r="L15" s="148" t="s">
        <v>91</v>
      </c>
    </row>
    <row r="16" spans="1:12" s="6" customFormat="1" ht="24.75" thickBot="1">
      <c r="A16" s="142" t="s">
        <v>92</v>
      </c>
      <c r="B16" s="167">
        <v>583</v>
      </c>
      <c r="C16" s="167">
        <v>896</v>
      </c>
      <c r="D16" s="167">
        <v>432</v>
      </c>
      <c r="E16" s="167">
        <v>2164</v>
      </c>
      <c r="F16" s="167">
        <v>7386</v>
      </c>
      <c r="G16" s="167">
        <v>22</v>
      </c>
      <c r="H16" s="167">
        <v>8758</v>
      </c>
      <c r="I16" s="167">
        <v>1941</v>
      </c>
      <c r="J16" s="167">
        <v>5623</v>
      </c>
      <c r="K16" s="167">
        <f>SUM(B16:J16)</f>
        <v>27805</v>
      </c>
      <c r="L16" s="149" t="s">
        <v>93</v>
      </c>
    </row>
    <row r="17" spans="1:13" s="6" customFormat="1" ht="13.5" thickBot="1">
      <c r="A17" s="141" t="s">
        <v>94</v>
      </c>
      <c r="B17" s="166">
        <v>664</v>
      </c>
      <c r="C17" s="166">
        <v>2062</v>
      </c>
      <c r="D17" s="166">
        <v>1016</v>
      </c>
      <c r="E17" s="166">
        <v>439</v>
      </c>
      <c r="F17" s="166">
        <v>649</v>
      </c>
      <c r="G17" s="166">
        <v>0</v>
      </c>
      <c r="H17" s="166">
        <v>1693</v>
      </c>
      <c r="I17" s="166">
        <v>407</v>
      </c>
      <c r="J17" s="166">
        <v>1121</v>
      </c>
      <c r="K17" s="166">
        <f t="shared" si="0"/>
        <v>8051</v>
      </c>
      <c r="L17" s="148" t="s">
        <v>95</v>
      </c>
    </row>
    <row r="18" spans="1:13" s="6" customFormat="1" ht="13.5" thickBot="1">
      <c r="A18" s="142" t="s">
        <v>96</v>
      </c>
      <c r="B18" s="167">
        <v>1805</v>
      </c>
      <c r="C18" s="167">
        <v>1713</v>
      </c>
      <c r="D18" s="167">
        <v>864</v>
      </c>
      <c r="E18" s="167">
        <v>1289</v>
      </c>
      <c r="F18" s="167">
        <v>205</v>
      </c>
      <c r="G18" s="167">
        <v>77</v>
      </c>
      <c r="H18" s="167">
        <v>1235</v>
      </c>
      <c r="I18" s="167">
        <v>99</v>
      </c>
      <c r="J18" s="167">
        <v>606</v>
      </c>
      <c r="K18" s="167">
        <f t="shared" si="0"/>
        <v>7893</v>
      </c>
      <c r="L18" s="149" t="s">
        <v>97</v>
      </c>
    </row>
    <row r="19" spans="1:13" s="6" customFormat="1" ht="13.5" thickBot="1">
      <c r="A19" s="141" t="s">
        <v>98</v>
      </c>
      <c r="B19" s="166">
        <v>776</v>
      </c>
      <c r="C19" s="166">
        <v>1457</v>
      </c>
      <c r="D19" s="166">
        <v>331</v>
      </c>
      <c r="E19" s="166">
        <v>493</v>
      </c>
      <c r="F19" s="166">
        <v>16</v>
      </c>
      <c r="G19" s="166">
        <v>0</v>
      </c>
      <c r="H19" s="166">
        <v>3808</v>
      </c>
      <c r="I19" s="166">
        <v>157</v>
      </c>
      <c r="J19" s="166">
        <v>1618</v>
      </c>
      <c r="K19" s="166">
        <f t="shared" si="0"/>
        <v>8656</v>
      </c>
      <c r="L19" s="148" t="s">
        <v>99</v>
      </c>
    </row>
    <row r="20" spans="1:13" s="6" customFormat="1" ht="24.75" thickBot="1">
      <c r="A20" s="142" t="s">
        <v>100</v>
      </c>
      <c r="B20" s="167">
        <v>1059</v>
      </c>
      <c r="C20" s="167">
        <v>1798</v>
      </c>
      <c r="D20" s="167">
        <v>783</v>
      </c>
      <c r="E20" s="167">
        <v>223</v>
      </c>
      <c r="F20" s="167">
        <v>525</v>
      </c>
      <c r="G20" s="167">
        <v>44</v>
      </c>
      <c r="H20" s="167">
        <v>14025</v>
      </c>
      <c r="I20" s="167">
        <v>1673</v>
      </c>
      <c r="J20" s="167">
        <v>2624</v>
      </c>
      <c r="K20" s="167">
        <f t="shared" si="0"/>
        <v>22754</v>
      </c>
      <c r="L20" s="149" t="s">
        <v>101</v>
      </c>
    </row>
    <row r="21" spans="1:13" s="6" customFormat="1" ht="24.75" thickBot="1">
      <c r="A21" s="141" t="s">
        <v>102</v>
      </c>
      <c r="B21" s="166">
        <v>1661</v>
      </c>
      <c r="C21" s="166">
        <v>4016</v>
      </c>
      <c r="D21" s="166">
        <v>1693</v>
      </c>
      <c r="E21" s="166">
        <v>785</v>
      </c>
      <c r="F21" s="166">
        <v>2171</v>
      </c>
      <c r="G21" s="166">
        <v>69</v>
      </c>
      <c r="H21" s="166">
        <v>8431</v>
      </c>
      <c r="I21" s="166">
        <v>3641</v>
      </c>
      <c r="J21" s="166">
        <v>15411</v>
      </c>
      <c r="K21" s="166">
        <f t="shared" si="0"/>
        <v>37878</v>
      </c>
      <c r="L21" s="148" t="s">
        <v>103</v>
      </c>
    </row>
    <row r="22" spans="1:13" s="6" customFormat="1" ht="24.75" thickBot="1">
      <c r="A22" s="142" t="s">
        <v>104</v>
      </c>
      <c r="B22" s="167">
        <v>3546</v>
      </c>
      <c r="C22" s="167">
        <v>9647</v>
      </c>
      <c r="D22" s="167">
        <v>7113</v>
      </c>
      <c r="E22" s="167">
        <v>19989</v>
      </c>
      <c r="F22" s="167">
        <v>3443</v>
      </c>
      <c r="G22" s="167">
        <v>132</v>
      </c>
      <c r="H22" s="167">
        <v>4946</v>
      </c>
      <c r="I22" s="167">
        <v>2527</v>
      </c>
      <c r="J22" s="167">
        <v>11420</v>
      </c>
      <c r="K22" s="167">
        <f t="shared" si="0"/>
        <v>62763</v>
      </c>
      <c r="L22" s="149" t="s">
        <v>105</v>
      </c>
    </row>
    <row r="23" spans="1:13" s="6" customFormat="1" ht="13.5" thickBot="1">
      <c r="A23" s="141" t="s">
        <v>106</v>
      </c>
      <c r="B23" s="166">
        <v>545</v>
      </c>
      <c r="C23" s="166">
        <v>4647</v>
      </c>
      <c r="D23" s="166">
        <v>726</v>
      </c>
      <c r="E23" s="166">
        <v>1194</v>
      </c>
      <c r="F23" s="166">
        <v>696</v>
      </c>
      <c r="G23" s="166">
        <v>0</v>
      </c>
      <c r="H23" s="166">
        <v>1052</v>
      </c>
      <c r="I23" s="166">
        <v>615</v>
      </c>
      <c r="J23" s="166">
        <v>1165</v>
      </c>
      <c r="K23" s="166">
        <f t="shared" si="0"/>
        <v>10640</v>
      </c>
      <c r="L23" s="148" t="s">
        <v>107</v>
      </c>
    </row>
    <row r="24" spans="1:13" s="6" customFormat="1" ht="13.5" thickBot="1">
      <c r="A24" s="142" t="s">
        <v>108</v>
      </c>
      <c r="B24" s="167">
        <v>465</v>
      </c>
      <c r="C24" s="167">
        <v>3967</v>
      </c>
      <c r="D24" s="167">
        <v>1387</v>
      </c>
      <c r="E24" s="167">
        <v>840</v>
      </c>
      <c r="F24" s="167">
        <v>1123</v>
      </c>
      <c r="G24" s="167">
        <v>0</v>
      </c>
      <c r="H24" s="167">
        <v>1124</v>
      </c>
      <c r="I24" s="167">
        <v>968</v>
      </c>
      <c r="J24" s="167">
        <v>751</v>
      </c>
      <c r="K24" s="167">
        <f t="shared" si="0"/>
        <v>10625</v>
      </c>
      <c r="L24" s="149" t="s">
        <v>109</v>
      </c>
    </row>
    <row r="25" spans="1:13" s="6" customFormat="1" ht="13.5" thickBot="1">
      <c r="A25" s="141" t="s">
        <v>110</v>
      </c>
      <c r="B25" s="166">
        <v>188</v>
      </c>
      <c r="C25" s="166">
        <v>778</v>
      </c>
      <c r="D25" s="166">
        <v>1023</v>
      </c>
      <c r="E25" s="166">
        <v>358</v>
      </c>
      <c r="F25" s="166">
        <v>578</v>
      </c>
      <c r="G25" s="166">
        <v>108</v>
      </c>
      <c r="H25" s="166">
        <v>460</v>
      </c>
      <c r="I25" s="166">
        <v>206</v>
      </c>
      <c r="J25" s="166">
        <v>200</v>
      </c>
      <c r="K25" s="166">
        <f t="shared" si="0"/>
        <v>3899</v>
      </c>
      <c r="L25" s="148" t="s">
        <v>111</v>
      </c>
    </row>
    <row r="26" spans="1:13" s="6" customFormat="1" ht="13.5" thickBot="1">
      <c r="A26" s="142" t="s">
        <v>112</v>
      </c>
      <c r="B26" s="167">
        <v>92</v>
      </c>
      <c r="C26" s="167">
        <v>0</v>
      </c>
      <c r="D26" s="167">
        <v>139</v>
      </c>
      <c r="E26" s="167">
        <v>48</v>
      </c>
      <c r="F26" s="167">
        <v>720</v>
      </c>
      <c r="G26" s="167">
        <v>0</v>
      </c>
      <c r="H26" s="167">
        <v>1245</v>
      </c>
      <c r="I26" s="167">
        <v>304</v>
      </c>
      <c r="J26" s="167">
        <v>1470</v>
      </c>
      <c r="K26" s="167">
        <f t="shared" si="0"/>
        <v>4018</v>
      </c>
      <c r="L26" s="149" t="s">
        <v>113</v>
      </c>
    </row>
    <row r="27" spans="1:13" s="6" customFormat="1" ht="48.75" thickBot="1">
      <c r="A27" s="141" t="s">
        <v>114</v>
      </c>
      <c r="B27" s="166">
        <v>0</v>
      </c>
      <c r="C27" s="166">
        <v>32</v>
      </c>
      <c r="D27" s="166">
        <v>39</v>
      </c>
      <c r="E27" s="166">
        <v>292</v>
      </c>
      <c r="F27" s="166">
        <v>1881</v>
      </c>
      <c r="G27" s="166">
        <v>724</v>
      </c>
      <c r="H27" s="166">
        <v>2334</v>
      </c>
      <c r="I27" s="166">
        <v>36304</v>
      </c>
      <c r="J27" s="166">
        <v>6209</v>
      </c>
      <c r="K27" s="166">
        <f t="shared" si="0"/>
        <v>47815</v>
      </c>
      <c r="L27" s="148" t="s">
        <v>115</v>
      </c>
    </row>
    <row r="28" spans="1:13" s="6" customFormat="1" ht="25.5">
      <c r="A28" s="143" t="s">
        <v>116</v>
      </c>
      <c r="B28" s="168">
        <v>92</v>
      </c>
      <c r="C28" s="168">
        <v>446</v>
      </c>
      <c r="D28" s="168">
        <v>46</v>
      </c>
      <c r="E28" s="168">
        <v>220</v>
      </c>
      <c r="F28" s="168">
        <v>0</v>
      </c>
      <c r="G28" s="168">
        <v>0</v>
      </c>
      <c r="H28" s="168">
        <v>46</v>
      </c>
      <c r="I28" s="168">
        <v>460</v>
      </c>
      <c r="J28" s="168">
        <v>0</v>
      </c>
      <c r="K28" s="168">
        <f t="shared" si="0"/>
        <v>1310</v>
      </c>
      <c r="L28" s="150" t="s">
        <v>117</v>
      </c>
    </row>
    <row r="29" spans="1:13" s="7" customFormat="1" ht="21" customHeight="1">
      <c r="A29" s="146" t="s">
        <v>14</v>
      </c>
      <c r="B29" s="100">
        <f t="shared" ref="B29:K29" si="1">SUM(B8:B28)</f>
        <v>27484</v>
      </c>
      <c r="C29" s="100">
        <f t="shared" si="1"/>
        <v>83161</v>
      </c>
      <c r="D29" s="100">
        <f t="shared" si="1"/>
        <v>51364</v>
      </c>
      <c r="E29" s="100">
        <f t="shared" si="1"/>
        <v>47207</v>
      </c>
      <c r="F29" s="100">
        <f t="shared" si="1"/>
        <v>73772</v>
      </c>
      <c r="G29" s="100">
        <f t="shared" si="1"/>
        <v>9657</v>
      </c>
      <c r="H29" s="101">
        <f t="shared" si="1"/>
        <v>469375</v>
      </c>
      <c r="I29" s="100">
        <f t="shared" si="1"/>
        <v>141755</v>
      </c>
      <c r="J29" s="100">
        <f t="shared" si="1"/>
        <v>213988</v>
      </c>
      <c r="K29" s="100">
        <f t="shared" si="1"/>
        <v>1117763</v>
      </c>
      <c r="L29" s="151" t="s">
        <v>15</v>
      </c>
      <c r="M29" s="14"/>
    </row>
    <row r="30" spans="1:13" ht="12.75">
      <c r="A30" s="15" t="s">
        <v>150</v>
      </c>
      <c r="L30" s="13" t="s">
        <v>17</v>
      </c>
    </row>
    <row r="34" spans="1:10" s="9" customFormat="1" ht="63" customHeight="1">
      <c r="B34" s="10"/>
      <c r="C34" s="10"/>
      <c r="D34" s="10"/>
      <c r="E34" s="10"/>
      <c r="F34" s="10"/>
      <c r="G34" s="10"/>
      <c r="H34" s="10"/>
      <c r="I34" s="10"/>
      <c r="J34" s="10"/>
    </row>
    <row r="35" spans="1:10" s="9" customFormat="1" ht="24.95" customHeight="1">
      <c r="A35" s="11"/>
      <c r="B35" s="12"/>
      <c r="C35" s="12"/>
      <c r="D35" s="12"/>
      <c r="E35" s="12"/>
      <c r="F35" s="12"/>
      <c r="G35" s="12"/>
      <c r="H35" s="12"/>
      <c r="I35" s="12"/>
      <c r="J35" s="12"/>
    </row>
    <row r="36" spans="1:10" s="9" customFormat="1" ht="24.95" customHeight="1">
      <c r="A36" s="11"/>
      <c r="B36" s="12"/>
      <c r="C36" s="12"/>
      <c r="D36" s="12"/>
      <c r="E36" s="12"/>
      <c r="F36" s="12"/>
      <c r="G36" s="12"/>
      <c r="H36" s="12"/>
      <c r="I36" s="12"/>
      <c r="J36" s="12"/>
    </row>
    <row r="37" spans="1:10" s="9" customFormat="1" ht="24.95" customHeight="1">
      <c r="A37" s="11"/>
      <c r="B37" s="12"/>
      <c r="C37" s="12"/>
      <c r="D37" s="12"/>
      <c r="E37" s="12"/>
      <c r="F37" s="12"/>
      <c r="G37" s="12"/>
      <c r="H37" s="12"/>
      <c r="I37" s="12"/>
      <c r="J37" s="12"/>
    </row>
    <row r="38" spans="1:10" s="9" customFormat="1" ht="24.95" customHeight="1">
      <c r="A38" s="11"/>
      <c r="B38" s="12"/>
      <c r="C38" s="12"/>
      <c r="D38" s="12"/>
      <c r="E38" s="12"/>
      <c r="F38" s="12"/>
      <c r="G38" s="12"/>
      <c r="H38" s="12"/>
      <c r="I38" s="12"/>
      <c r="J38" s="12"/>
    </row>
    <row r="39" spans="1:10" s="9" customFormat="1" ht="24.95" customHeight="1">
      <c r="A39" s="11"/>
      <c r="B39" s="12"/>
      <c r="C39" s="12"/>
      <c r="D39" s="12"/>
      <c r="E39" s="12"/>
      <c r="F39" s="12"/>
      <c r="G39" s="12"/>
      <c r="H39" s="12"/>
      <c r="I39" s="12"/>
      <c r="J39" s="12"/>
    </row>
    <row r="40" spans="1:10" s="9" customFormat="1" ht="24.95" customHeight="1">
      <c r="A40" s="11"/>
      <c r="B40" s="12"/>
      <c r="C40" s="12"/>
      <c r="D40" s="12"/>
      <c r="E40" s="12"/>
      <c r="F40" s="12"/>
      <c r="G40" s="12"/>
      <c r="H40" s="12"/>
      <c r="I40" s="12"/>
      <c r="J40" s="12"/>
    </row>
    <row r="41" spans="1:10" s="9" customFormat="1" ht="24.95" customHeight="1">
      <c r="A41" s="11"/>
      <c r="B41" s="12"/>
      <c r="C41" s="12"/>
      <c r="D41" s="12"/>
      <c r="E41" s="12"/>
      <c r="F41" s="12"/>
      <c r="G41" s="12"/>
      <c r="H41" s="12"/>
      <c r="I41" s="12"/>
      <c r="J41" s="12"/>
    </row>
    <row r="42" spans="1:10" s="9" customFormat="1" ht="24.95" customHeight="1">
      <c r="A42" s="11"/>
      <c r="B42" s="12"/>
      <c r="C42" s="12"/>
      <c r="D42" s="12"/>
      <c r="E42" s="12"/>
      <c r="F42" s="12"/>
      <c r="G42" s="12"/>
      <c r="H42" s="12"/>
      <c r="I42" s="12"/>
      <c r="J42" s="12"/>
    </row>
    <row r="43" spans="1:10" s="9" customFormat="1" ht="24.95" customHeight="1">
      <c r="A43" s="11"/>
      <c r="B43" s="12"/>
      <c r="C43" s="12"/>
      <c r="D43" s="12"/>
      <c r="E43" s="12"/>
      <c r="F43" s="12"/>
      <c r="G43" s="12"/>
      <c r="H43" s="12"/>
      <c r="I43" s="12"/>
      <c r="J43" s="12"/>
    </row>
    <row r="44" spans="1:10" s="9" customFormat="1" ht="24.95" customHeight="1">
      <c r="A44" s="11"/>
      <c r="B44" s="12"/>
      <c r="C44" s="12"/>
      <c r="D44" s="12"/>
      <c r="E44" s="12"/>
      <c r="F44" s="12"/>
      <c r="G44" s="12"/>
      <c r="H44" s="12"/>
      <c r="I44" s="12"/>
      <c r="J44" s="12"/>
    </row>
    <row r="45" spans="1:10" s="9" customFormat="1" ht="24.95" customHeight="1">
      <c r="A45" s="11"/>
      <c r="B45" s="12"/>
      <c r="C45" s="12"/>
      <c r="D45" s="12"/>
      <c r="E45" s="12"/>
      <c r="F45" s="12"/>
      <c r="G45" s="12"/>
      <c r="H45" s="12"/>
      <c r="I45" s="12"/>
      <c r="J45" s="12"/>
    </row>
    <row r="46" spans="1:10" s="9" customFormat="1" ht="24.95" customHeight="1">
      <c r="A46" s="11"/>
      <c r="B46" s="12"/>
      <c r="C46" s="12"/>
      <c r="D46" s="12"/>
      <c r="E46" s="12"/>
      <c r="F46" s="12"/>
      <c r="G46" s="12"/>
      <c r="H46" s="12"/>
      <c r="I46" s="12"/>
      <c r="J46" s="12"/>
    </row>
    <row r="47" spans="1:10" s="9" customFormat="1" ht="24.95" customHeight="1">
      <c r="A47" s="11"/>
      <c r="B47" s="12"/>
      <c r="C47" s="12"/>
      <c r="D47" s="12"/>
      <c r="E47" s="12"/>
      <c r="F47" s="12"/>
      <c r="G47" s="12"/>
      <c r="H47" s="12"/>
      <c r="I47" s="12"/>
      <c r="J47" s="12"/>
    </row>
    <row r="48" spans="1:10" s="9" customFormat="1" ht="24.95" customHeight="1">
      <c r="A48" s="11"/>
      <c r="B48" s="12"/>
      <c r="C48" s="12"/>
      <c r="D48" s="12"/>
      <c r="E48" s="12"/>
      <c r="F48" s="12"/>
      <c r="G48" s="12"/>
      <c r="H48" s="12"/>
      <c r="I48" s="12"/>
      <c r="J48" s="12"/>
    </row>
    <row r="49" spans="1:10" s="9" customFormat="1" ht="24.95" customHeight="1">
      <c r="A49" s="11"/>
      <c r="B49" s="12"/>
      <c r="C49" s="12"/>
      <c r="D49" s="12"/>
      <c r="E49" s="12"/>
      <c r="F49" s="12"/>
      <c r="G49" s="12"/>
      <c r="H49" s="12"/>
      <c r="I49" s="12"/>
      <c r="J49" s="12"/>
    </row>
    <row r="50" spans="1:10" s="9" customFormat="1" ht="24.95" customHeight="1">
      <c r="A50" s="11"/>
      <c r="B50" s="12"/>
      <c r="C50" s="12"/>
      <c r="D50" s="12"/>
      <c r="E50" s="12"/>
      <c r="F50" s="12"/>
      <c r="G50" s="12"/>
      <c r="H50" s="12"/>
      <c r="I50" s="12"/>
      <c r="J50" s="12"/>
    </row>
    <row r="51" spans="1:10" s="9" customFormat="1" ht="24.95" customHeight="1">
      <c r="A51" s="11"/>
      <c r="B51" s="12"/>
      <c r="C51" s="12"/>
      <c r="D51" s="12"/>
      <c r="E51" s="12"/>
      <c r="F51" s="12"/>
      <c r="G51" s="12"/>
      <c r="H51" s="12"/>
      <c r="I51" s="12"/>
      <c r="J51" s="12"/>
    </row>
  </sheetData>
  <mergeCells count="6">
    <mergeCell ref="A1:L1"/>
    <mergeCell ref="A3:L3"/>
    <mergeCell ref="A6:A7"/>
    <mergeCell ref="L6:L7"/>
    <mergeCell ref="A4:L4"/>
    <mergeCell ref="A2:L2"/>
  </mergeCells>
  <printOptions horizontalCentered="1" verticalCentered="1"/>
  <pageMargins left="0" right="0" top="0" bottom="0" header="0" footer="0"/>
  <pageSetup paperSize="9" scale="75" orientation="landscape" r:id="rId1"/>
  <headerFooter alignWithMargins="0"/>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1"/>
  <sheetViews>
    <sheetView rightToLeft="1" view="pageBreakPreview" zoomScale="85" zoomScaleNormal="100" zoomScaleSheetLayoutView="85" workbookViewId="0">
      <selection activeCell="A28" sqref="A28"/>
    </sheetView>
  </sheetViews>
  <sheetFormatPr defaultRowHeight="24.95" customHeight="1"/>
  <cols>
    <col min="1" max="1" width="35.7109375" style="2" customWidth="1"/>
    <col min="2" max="10" width="10.7109375" style="2" customWidth="1"/>
    <col min="11" max="11" width="12" style="2" bestFit="1" customWidth="1"/>
    <col min="12" max="12" width="35.7109375" style="2" customWidth="1"/>
    <col min="13" max="16384" width="9.140625" style="2"/>
  </cols>
  <sheetData>
    <row r="1" spans="1:12" s="1" customFormat="1" ht="20.25">
      <c r="A1" s="196" t="s">
        <v>179</v>
      </c>
      <c r="B1" s="196"/>
      <c r="C1" s="196"/>
      <c r="D1" s="196"/>
      <c r="E1" s="196"/>
      <c r="F1" s="196"/>
      <c r="G1" s="196"/>
      <c r="H1" s="196"/>
      <c r="I1" s="196"/>
      <c r="J1" s="196"/>
      <c r="K1" s="196"/>
      <c r="L1" s="196"/>
    </row>
    <row r="2" spans="1:12" s="1" customFormat="1" ht="21.95" customHeight="1">
      <c r="A2" s="214">
        <v>2011</v>
      </c>
      <c r="B2" s="214"/>
      <c r="C2" s="214"/>
      <c r="D2" s="214"/>
      <c r="E2" s="214"/>
      <c r="F2" s="214"/>
      <c r="G2" s="214"/>
      <c r="H2" s="214"/>
      <c r="I2" s="214"/>
      <c r="J2" s="214"/>
      <c r="K2" s="214"/>
      <c r="L2" s="214"/>
    </row>
    <row r="3" spans="1:12" s="1" customFormat="1" ht="20.25">
      <c r="A3" s="197" t="s">
        <v>342</v>
      </c>
      <c r="B3" s="197"/>
      <c r="C3" s="197"/>
      <c r="D3" s="197"/>
      <c r="E3" s="197"/>
      <c r="F3" s="197"/>
      <c r="G3" s="197"/>
      <c r="H3" s="197"/>
      <c r="I3" s="197"/>
      <c r="J3" s="197"/>
      <c r="K3" s="197"/>
      <c r="L3" s="197"/>
    </row>
    <row r="4" spans="1:12" s="1" customFormat="1" ht="20.25">
      <c r="A4" s="197">
        <v>2011</v>
      </c>
      <c r="B4" s="197"/>
      <c r="C4" s="197"/>
      <c r="D4" s="197"/>
      <c r="E4" s="197"/>
      <c r="F4" s="197"/>
      <c r="G4" s="197"/>
      <c r="H4" s="197"/>
      <c r="I4" s="197"/>
      <c r="J4" s="197"/>
      <c r="K4" s="197"/>
      <c r="L4" s="197"/>
    </row>
    <row r="5" spans="1:12" s="3" customFormat="1" ht="21" customHeight="1">
      <c r="A5" s="105" t="s">
        <v>320</v>
      </c>
      <c r="B5" s="106"/>
      <c r="C5" s="106"/>
      <c r="D5" s="106"/>
      <c r="E5" s="106"/>
      <c r="F5" s="106"/>
      <c r="G5" s="106"/>
      <c r="H5" s="106"/>
      <c r="I5" s="106"/>
      <c r="J5" s="106"/>
      <c r="K5" s="106"/>
      <c r="L5" s="107" t="s">
        <v>321</v>
      </c>
    </row>
    <row r="6" spans="1:12" s="4" customFormat="1" ht="75" customHeight="1">
      <c r="A6" s="215" t="s">
        <v>180</v>
      </c>
      <c r="B6" s="75" t="s">
        <v>20</v>
      </c>
      <c r="C6" s="75" t="s">
        <v>22</v>
      </c>
      <c r="D6" s="75" t="s">
        <v>24</v>
      </c>
      <c r="E6" s="75" t="s">
        <v>26</v>
      </c>
      <c r="F6" s="75" t="s">
        <v>28</v>
      </c>
      <c r="G6" s="75" t="s">
        <v>30</v>
      </c>
      <c r="H6" s="75" t="s">
        <v>32</v>
      </c>
      <c r="I6" s="75" t="s">
        <v>34</v>
      </c>
      <c r="J6" s="75" t="s">
        <v>36</v>
      </c>
      <c r="K6" s="76" t="s">
        <v>14</v>
      </c>
      <c r="L6" s="217" t="s">
        <v>149</v>
      </c>
    </row>
    <row r="7" spans="1:12" s="5" customFormat="1" ht="57.75" customHeight="1">
      <c r="A7" s="216"/>
      <c r="B7" s="77" t="s">
        <v>21</v>
      </c>
      <c r="C7" s="77" t="s">
        <v>23</v>
      </c>
      <c r="D7" s="77" t="s">
        <v>25</v>
      </c>
      <c r="E7" s="77" t="s">
        <v>27</v>
      </c>
      <c r="F7" s="77" t="s">
        <v>29</v>
      </c>
      <c r="G7" s="77" t="s">
        <v>31</v>
      </c>
      <c r="H7" s="77" t="s">
        <v>33</v>
      </c>
      <c r="I7" s="78" t="s">
        <v>35</v>
      </c>
      <c r="J7" s="78" t="s">
        <v>37</v>
      </c>
      <c r="K7" s="78" t="s">
        <v>15</v>
      </c>
      <c r="L7" s="218"/>
    </row>
    <row r="8" spans="1:12" s="6" customFormat="1" ht="13.5" thickBot="1">
      <c r="A8" s="140" t="s">
        <v>76</v>
      </c>
      <c r="B8" s="165">
        <v>0</v>
      </c>
      <c r="C8" s="165">
        <v>0</v>
      </c>
      <c r="D8" s="165">
        <v>0</v>
      </c>
      <c r="E8" s="165">
        <v>0</v>
      </c>
      <c r="F8" s="165">
        <v>0</v>
      </c>
      <c r="G8" s="165">
        <v>0</v>
      </c>
      <c r="H8" s="165">
        <v>0</v>
      </c>
      <c r="I8" s="165">
        <v>0</v>
      </c>
      <c r="J8" s="165">
        <v>46</v>
      </c>
      <c r="K8" s="165">
        <f t="shared" ref="K8:K28" si="0">SUM(B8:J8)</f>
        <v>46</v>
      </c>
      <c r="L8" s="147" t="s">
        <v>77</v>
      </c>
    </row>
    <row r="9" spans="1:12" s="6" customFormat="1" ht="13.5" thickBot="1">
      <c r="A9" s="141" t="s">
        <v>78</v>
      </c>
      <c r="B9" s="166">
        <v>140</v>
      </c>
      <c r="C9" s="166">
        <v>1117</v>
      </c>
      <c r="D9" s="166">
        <v>576</v>
      </c>
      <c r="E9" s="166">
        <v>470</v>
      </c>
      <c r="F9" s="166">
        <v>92</v>
      </c>
      <c r="G9" s="166">
        <v>0</v>
      </c>
      <c r="H9" s="166">
        <v>0</v>
      </c>
      <c r="I9" s="166">
        <v>0</v>
      </c>
      <c r="J9" s="166">
        <v>92</v>
      </c>
      <c r="K9" s="166">
        <f t="shared" si="0"/>
        <v>2487</v>
      </c>
      <c r="L9" s="148" t="s">
        <v>79</v>
      </c>
    </row>
    <row r="10" spans="1:12" s="6" customFormat="1" ht="13.5" thickBot="1">
      <c r="A10" s="142" t="s">
        <v>80</v>
      </c>
      <c r="B10" s="167">
        <v>16</v>
      </c>
      <c r="C10" s="167">
        <v>38</v>
      </c>
      <c r="D10" s="167">
        <v>92</v>
      </c>
      <c r="E10" s="167">
        <v>348</v>
      </c>
      <c r="F10" s="167">
        <v>0</v>
      </c>
      <c r="G10" s="167">
        <v>0</v>
      </c>
      <c r="H10" s="167">
        <v>30</v>
      </c>
      <c r="I10" s="167">
        <v>0</v>
      </c>
      <c r="J10" s="167">
        <v>76</v>
      </c>
      <c r="K10" s="167">
        <f t="shared" si="0"/>
        <v>600</v>
      </c>
      <c r="L10" s="149" t="s">
        <v>81</v>
      </c>
    </row>
    <row r="11" spans="1:12" s="6" customFormat="1" ht="24.75" thickBot="1">
      <c r="A11" s="141" t="s">
        <v>82</v>
      </c>
      <c r="B11" s="166">
        <v>0</v>
      </c>
      <c r="C11" s="166">
        <v>42</v>
      </c>
      <c r="D11" s="166">
        <v>125</v>
      </c>
      <c r="E11" s="166">
        <v>177</v>
      </c>
      <c r="F11" s="166">
        <v>0</v>
      </c>
      <c r="G11" s="166">
        <v>0</v>
      </c>
      <c r="H11" s="166">
        <v>0</v>
      </c>
      <c r="I11" s="166">
        <v>0</v>
      </c>
      <c r="J11" s="166">
        <v>46</v>
      </c>
      <c r="K11" s="166">
        <f t="shared" si="0"/>
        <v>390</v>
      </c>
      <c r="L11" s="148" t="s">
        <v>83</v>
      </c>
    </row>
    <row r="12" spans="1:12" s="6" customFormat="1" ht="26.25" thickBot="1">
      <c r="A12" s="142" t="s">
        <v>84</v>
      </c>
      <c r="B12" s="167">
        <v>0</v>
      </c>
      <c r="C12" s="167">
        <v>0</v>
      </c>
      <c r="D12" s="167">
        <v>0</v>
      </c>
      <c r="E12" s="167">
        <v>0</v>
      </c>
      <c r="F12" s="167">
        <v>0</v>
      </c>
      <c r="G12" s="167">
        <v>0</v>
      </c>
      <c r="H12" s="167">
        <v>0</v>
      </c>
      <c r="I12" s="167">
        <v>0</v>
      </c>
      <c r="J12" s="167">
        <v>0</v>
      </c>
      <c r="K12" s="167">
        <f t="shared" si="0"/>
        <v>0</v>
      </c>
      <c r="L12" s="149" t="s">
        <v>85</v>
      </c>
    </row>
    <row r="13" spans="1:12" s="6" customFormat="1" ht="13.5" thickBot="1">
      <c r="A13" s="141" t="s">
        <v>86</v>
      </c>
      <c r="B13" s="166">
        <v>154</v>
      </c>
      <c r="C13" s="166">
        <v>1297</v>
      </c>
      <c r="D13" s="166">
        <v>493</v>
      </c>
      <c r="E13" s="166">
        <v>744</v>
      </c>
      <c r="F13" s="166">
        <v>92</v>
      </c>
      <c r="G13" s="166">
        <v>0</v>
      </c>
      <c r="H13" s="166">
        <v>0</v>
      </c>
      <c r="I13" s="166">
        <v>22</v>
      </c>
      <c r="J13" s="166">
        <v>49</v>
      </c>
      <c r="K13" s="166">
        <f t="shared" si="0"/>
        <v>2851</v>
      </c>
      <c r="L13" s="148" t="s">
        <v>87</v>
      </c>
    </row>
    <row r="14" spans="1:12" s="6" customFormat="1" ht="26.25" thickBot="1">
      <c r="A14" s="142" t="s">
        <v>88</v>
      </c>
      <c r="B14" s="167">
        <v>239</v>
      </c>
      <c r="C14" s="167">
        <v>1015</v>
      </c>
      <c r="D14" s="167">
        <v>791</v>
      </c>
      <c r="E14" s="167">
        <v>1734</v>
      </c>
      <c r="F14" s="167">
        <v>1459</v>
      </c>
      <c r="G14" s="167">
        <v>0</v>
      </c>
      <c r="H14" s="167">
        <v>0</v>
      </c>
      <c r="I14" s="167">
        <v>0</v>
      </c>
      <c r="J14" s="167">
        <v>169</v>
      </c>
      <c r="K14" s="167">
        <f t="shared" si="0"/>
        <v>5407</v>
      </c>
      <c r="L14" s="149" t="s">
        <v>89</v>
      </c>
    </row>
    <row r="15" spans="1:12" s="6" customFormat="1" ht="13.5" thickBot="1">
      <c r="A15" s="141" t="s">
        <v>90</v>
      </c>
      <c r="B15" s="166">
        <v>92</v>
      </c>
      <c r="C15" s="166">
        <v>1305</v>
      </c>
      <c r="D15" s="166">
        <v>368</v>
      </c>
      <c r="E15" s="166">
        <v>849</v>
      </c>
      <c r="F15" s="166">
        <v>912</v>
      </c>
      <c r="G15" s="166">
        <v>0</v>
      </c>
      <c r="H15" s="166">
        <v>0</v>
      </c>
      <c r="I15" s="166">
        <v>0</v>
      </c>
      <c r="J15" s="166">
        <v>430</v>
      </c>
      <c r="K15" s="166">
        <f t="shared" si="0"/>
        <v>3956</v>
      </c>
      <c r="L15" s="148" t="s">
        <v>91</v>
      </c>
    </row>
    <row r="16" spans="1:12" s="6" customFormat="1" ht="24.75" thickBot="1">
      <c r="A16" s="142" t="s">
        <v>92</v>
      </c>
      <c r="B16" s="167">
        <v>62</v>
      </c>
      <c r="C16" s="167">
        <v>382</v>
      </c>
      <c r="D16" s="167">
        <v>187</v>
      </c>
      <c r="E16" s="167">
        <v>729</v>
      </c>
      <c r="F16" s="167">
        <v>879</v>
      </c>
      <c r="G16" s="167">
        <v>0</v>
      </c>
      <c r="H16" s="167">
        <v>110</v>
      </c>
      <c r="I16" s="167">
        <v>0</v>
      </c>
      <c r="J16" s="167">
        <v>215</v>
      </c>
      <c r="K16" s="167">
        <f t="shared" si="0"/>
        <v>2564</v>
      </c>
      <c r="L16" s="149" t="s">
        <v>93</v>
      </c>
    </row>
    <row r="17" spans="1:13" s="6" customFormat="1" ht="13.5" thickBot="1">
      <c r="A17" s="141" t="s">
        <v>94</v>
      </c>
      <c r="B17" s="166">
        <v>15</v>
      </c>
      <c r="C17" s="166">
        <v>442</v>
      </c>
      <c r="D17" s="166">
        <v>314</v>
      </c>
      <c r="E17" s="166">
        <v>593</v>
      </c>
      <c r="F17" s="166">
        <v>509</v>
      </c>
      <c r="G17" s="166">
        <v>0</v>
      </c>
      <c r="H17" s="166">
        <v>0</v>
      </c>
      <c r="I17" s="166">
        <v>0</v>
      </c>
      <c r="J17" s="166">
        <v>0</v>
      </c>
      <c r="K17" s="166">
        <f t="shared" si="0"/>
        <v>1873</v>
      </c>
      <c r="L17" s="148" t="s">
        <v>95</v>
      </c>
    </row>
    <row r="18" spans="1:13" s="6" customFormat="1" ht="13.5" thickBot="1">
      <c r="A18" s="142" t="s">
        <v>96</v>
      </c>
      <c r="B18" s="167">
        <v>140</v>
      </c>
      <c r="C18" s="167">
        <v>607</v>
      </c>
      <c r="D18" s="167">
        <v>605</v>
      </c>
      <c r="E18" s="167">
        <v>1402</v>
      </c>
      <c r="F18" s="167">
        <v>0</v>
      </c>
      <c r="G18" s="167">
        <v>0</v>
      </c>
      <c r="H18" s="167">
        <v>0</v>
      </c>
      <c r="I18" s="167">
        <v>0</v>
      </c>
      <c r="J18" s="167">
        <v>0</v>
      </c>
      <c r="K18" s="167">
        <f t="shared" si="0"/>
        <v>2754</v>
      </c>
      <c r="L18" s="149" t="s">
        <v>97</v>
      </c>
    </row>
    <row r="19" spans="1:13" s="6" customFormat="1" ht="13.5" thickBot="1">
      <c r="A19" s="141" t="s">
        <v>98</v>
      </c>
      <c r="B19" s="166">
        <v>62</v>
      </c>
      <c r="C19" s="166">
        <v>108</v>
      </c>
      <c r="D19" s="166">
        <v>0</v>
      </c>
      <c r="E19" s="166">
        <v>170</v>
      </c>
      <c r="F19" s="166">
        <v>92</v>
      </c>
      <c r="G19" s="166">
        <v>0</v>
      </c>
      <c r="H19" s="166">
        <v>0</v>
      </c>
      <c r="I19" s="166">
        <v>0</v>
      </c>
      <c r="J19" s="166">
        <v>0</v>
      </c>
      <c r="K19" s="166">
        <f t="shared" si="0"/>
        <v>432</v>
      </c>
      <c r="L19" s="148" t="s">
        <v>99</v>
      </c>
    </row>
    <row r="20" spans="1:13" s="6" customFormat="1" ht="24.75" thickBot="1">
      <c r="A20" s="142" t="s">
        <v>100</v>
      </c>
      <c r="B20" s="167">
        <v>16</v>
      </c>
      <c r="C20" s="167">
        <v>497</v>
      </c>
      <c r="D20" s="167">
        <v>571</v>
      </c>
      <c r="E20" s="167">
        <v>283</v>
      </c>
      <c r="F20" s="167">
        <v>0</v>
      </c>
      <c r="G20" s="167">
        <v>0</v>
      </c>
      <c r="H20" s="167">
        <v>0</v>
      </c>
      <c r="I20" s="167">
        <v>0</v>
      </c>
      <c r="J20" s="167">
        <v>0</v>
      </c>
      <c r="K20" s="167">
        <f t="shared" si="0"/>
        <v>1367</v>
      </c>
      <c r="L20" s="149" t="s">
        <v>101</v>
      </c>
    </row>
    <row r="21" spans="1:13" s="6" customFormat="1" ht="24.75" thickBot="1">
      <c r="A21" s="141" t="s">
        <v>102</v>
      </c>
      <c r="B21" s="166">
        <v>194</v>
      </c>
      <c r="C21" s="166">
        <v>311</v>
      </c>
      <c r="D21" s="166">
        <v>298</v>
      </c>
      <c r="E21" s="166">
        <v>186</v>
      </c>
      <c r="F21" s="166">
        <v>123</v>
      </c>
      <c r="G21" s="166">
        <v>0</v>
      </c>
      <c r="H21" s="166">
        <v>0</v>
      </c>
      <c r="I21" s="166">
        <v>0</v>
      </c>
      <c r="J21" s="166">
        <v>1428</v>
      </c>
      <c r="K21" s="166">
        <f t="shared" si="0"/>
        <v>2540</v>
      </c>
      <c r="L21" s="148" t="s">
        <v>103</v>
      </c>
    </row>
    <row r="22" spans="1:13" s="6" customFormat="1" ht="24.75" thickBot="1">
      <c r="A22" s="142" t="s">
        <v>104</v>
      </c>
      <c r="B22" s="167">
        <v>427</v>
      </c>
      <c r="C22" s="167">
        <v>6524</v>
      </c>
      <c r="D22" s="167">
        <v>1780</v>
      </c>
      <c r="E22" s="167">
        <v>4700</v>
      </c>
      <c r="F22" s="167">
        <v>111</v>
      </c>
      <c r="G22" s="167">
        <v>0</v>
      </c>
      <c r="H22" s="167">
        <v>0</v>
      </c>
      <c r="I22" s="167">
        <v>0</v>
      </c>
      <c r="J22" s="167">
        <v>203</v>
      </c>
      <c r="K22" s="167">
        <f t="shared" si="0"/>
        <v>13745</v>
      </c>
      <c r="L22" s="149" t="s">
        <v>105</v>
      </c>
    </row>
    <row r="23" spans="1:13" s="6" customFormat="1" ht="13.5" thickBot="1">
      <c r="A23" s="141" t="s">
        <v>106</v>
      </c>
      <c r="B23" s="166">
        <v>380</v>
      </c>
      <c r="C23" s="166">
        <v>12741</v>
      </c>
      <c r="D23" s="166">
        <v>1814</v>
      </c>
      <c r="E23" s="166">
        <v>714</v>
      </c>
      <c r="F23" s="166">
        <v>96</v>
      </c>
      <c r="G23" s="166">
        <v>0</v>
      </c>
      <c r="H23" s="166">
        <v>0</v>
      </c>
      <c r="I23" s="166">
        <v>440</v>
      </c>
      <c r="J23" s="166">
        <v>422</v>
      </c>
      <c r="K23" s="166">
        <f t="shared" si="0"/>
        <v>16607</v>
      </c>
      <c r="L23" s="148" t="s">
        <v>107</v>
      </c>
    </row>
    <row r="24" spans="1:13" s="6" customFormat="1" ht="13.5" thickBot="1">
      <c r="A24" s="142" t="s">
        <v>108</v>
      </c>
      <c r="B24" s="167">
        <v>1108</v>
      </c>
      <c r="C24" s="167">
        <v>4435</v>
      </c>
      <c r="D24" s="167">
        <v>2575</v>
      </c>
      <c r="E24" s="167">
        <v>1565</v>
      </c>
      <c r="F24" s="167">
        <v>465</v>
      </c>
      <c r="G24" s="167">
        <v>0</v>
      </c>
      <c r="H24" s="167">
        <v>0</v>
      </c>
      <c r="I24" s="167">
        <v>0</v>
      </c>
      <c r="J24" s="167">
        <v>414</v>
      </c>
      <c r="K24" s="167">
        <f t="shared" si="0"/>
        <v>10562</v>
      </c>
      <c r="L24" s="149" t="s">
        <v>109</v>
      </c>
    </row>
    <row r="25" spans="1:13" s="6" customFormat="1" ht="13.5" thickBot="1">
      <c r="A25" s="141" t="s">
        <v>110</v>
      </c>
      <c r="B25" s="166">
        <v>78</v>
      </c>
      <c r="C25" s="166">
        <v>307</v>
      </c>
      <c r="D25" s="166">
        <v>169</v>
      </c>
      <c r="E25" s="166">
        <v>142</v>
      </c>
      <c r="F25" s="166">
        <v>62</v>
      </c>
      <c r="G25" s="166">
        <v>0</v>
      </c>
      <c r="H25" s="166">
        <v>0</v>
      </c>
      <c r="I25" s="166">
        <v>0</v>
      </c>
      <c r="J25" s="166">
        <v>0</v>
      </c>
      <c r="K25" s="166">
        <f t="shared" si="0"/>
        <v>758</v>
      </c>
      <c r="L25" s="148" t="s">
        <v>111</v>
      </c>
    </row>
    <row r="26" spans="1:13" s="6" customFormat="1" ht="13.5" thickBot="1">
      <c r="A26" s="142" t="s">
        <v>112</v>
      </c>
      <c r="B26" s="167">
        <v>16</v>
      </c>
      <c r="C26" s="167">
        <v>170</v>
      </c>
      <c r="D26" s="167">
        <v>108</v>
      </c>
      <c r="E26" s="167">
        <v>22</v>
      </c>
      <c r="F26" s="167">
        <v>0</v>
      </c>
      <c r="G26" s="167">
        <v>0</v>
      </c>
      <c r="H26" s="167">
        <v>0</v>
      </c>
      <c r="I26" s="167">
        <v>0</v>
      </c>
      <c r="J26" s="167">
        <v>0</v>
      </c>
      <c r="K26" s="167">
        <f t="shared" si="0"/>
        <v>316</v>
      </c>
      <c r="L26" s="149" t="s">
        <v>113</v>
      </c>
    </row>
    <row r="27" spans="1:13" s="6" customFormat="1" ht="48.75" thickBot="1">
      <c r="A27" s="141" t="s">
        <v>114</v>
      </c>
      <c r="B27" s="166">
        <v>0</v>
      </c>
      <c r="C27" s="166">
        <v>32</v>
      </c>
      <c r="D27" s="166">
        <v>32</v>
      </c>
      <c r="E27" s="166">
        <v>32</v>
      </c>
      <c r="F27" s="166">
        <v>5969</v>
      </c>
      <c r="G27" s="166">
        <v>0</v>
      </c>
      <c r="H27" s="166">
        <v>0</v>
      </c>
      <c r="I27" s="166">
        <v>78</v>
      </c>
      <c r="J27" s="166">
        <v>77649</v>
      </c>
      <c r="K27" s="166">
        <f t="shared" si="0"/>
        <v>83792</v>
      </c>
      <c r="L27" s="148" t="s">
        <v>115</v>
      </c>
    </row>
    <row r="28" spans="1:13" s="6" customFormat="1" ht="25.5">
      <c r="A28" s="143" t="s">
        <v>116</v>
      </c>
      <c r="B28" s="168">
        <v>62</v>
      </c>
      <c r="C28" s="168">
        <v>46</v>
      </c>
      <c r="D28" s="168">
        <v>0</v>
      </c>
      <c r="E28" s="168">
        <v>156</v>
      </c>
      <c r="F28" s="168">
        <v>0</v>
      </c>
      <c r="G28" s="168">
        <v>0</v>
      </c>
      <c r="H28" s="168">
        <v>0</v>
      </c>
      <c r="I28" s="168">
        <v>0</v>
      </c>
      <c r="J28" s="168">
        <v>0</v>
      </c>
      <c r="K28" s="168">
        <f t="shared" si="0"/>
        <v>264</v>
      </c>
      <c r="L28" s="150" t="s">
        <v>117</v>
      </c>
    </row>
    <row r="29" spans="1:13" s="7" customFormat="1" ht="21" customHeight="1">
      <c r="A29" s="146" t="s">
        <v>14</v>
      </c>
      <c r="B29" s="100">
        <f t="shared" ref="B29:K29" si="1">SUM(B8:B28)</f>
        <v>3201</v>
      </c>
      <c r="C29" s="100">
        <f t="shared" si="1"/>
        <v>31416</v>
      </c>
      <c r="D29" s="100">
        <f t="shared" si="1"/>
        <v>10898</v>
      </c>
      <c r="E29" s="100">
        <f t="shared" si="1"/>
        <v>15016</v>
      </c>
      <c r="F29" s="100">
        <f t="shared" si="1"/>
        <v>10861</v>
      </c>
      <c r="G29" s="100">
        <f t="shared" si="1"/>
        <v>0</v>
      </c>
      <c r="H29" s="100">
        <f t="shared" si="1"/>
        <v>140</v>
      </c>
      <c r="I29" s="100">
        <f t="shared" si="1"/>
        <v>540</v>
      </c>
      <c r="J29" s="100">
        <f t="shared" si="1"/>
        <v>81239</v>
      </c>
      <c r="K29" s="100">
        <f t="shared" si="1"/>
        <v>153311</v>
      </c>
      <c r="L29" s="151" t="s">
        <v>15</v>
      </c>
      <c r="M29" s="14"/>
    </row>
    <row r="30" spans="1:13" ht="12.75">
      <c r="A30" s="15" t="s">
        <v>150</v>
      </c>
      <c r="L30" s="13" t="s">
        <v>17</v>
      </c>
    </row>
    <row r="34" spans="1:10" s="9" customFormat="1" ht="63" customHeight="1">
      <c r="B34" s="10"/>
      <c r="C34" s="10"/>
      <c r="D34" s="10"/>
      <c r="E34" s="10"/>
      <c r="F34" s="10"/>
      <c r="G34" s="10"/>
      <c r="H34" s="10"/>
      <c r="I34" s="10"/>
      <c r="J34" s="10"/>
    </row>
    <row r="35" spans="1:10" s="9" customFormat="1" ht="24.95" customHeight="1">
      <c r="A35" s="11"/>
      <c r="B35" s="12"/>
      <c r="C35" s="12"/>
      <c r="D35" s="12"/>
      <c r="E35" s="12"/>
      <c r="F35" s="12"/>
      <c r="G35" s="12"/>
      <c r="H35" s="12"/>
      <c r="I35" s="12"/>
      <c r="J35" s="12"/>
    </row>
    <row r="36" spans="1:10" s="9" customFormat="1" ht="24.95" customHeight="1">
      <c r="A36" s="11"/>
      <c r="B36" s="12"/>
      <c r="C36" s="12"/>
      <c r="D36" s="12"/>
      <c r="E36" s="12"/>
      <c r="F36" s="12"/>
      <c r="G36" s="12"/>
      <c r="H36" s="12"/>
      <c r="I36" s="12"/>
      <c r="J36" s="12"/>
    </row>
    <row r="37" spans="1:10" s="9" customFormat="1" ht="24.95" customHeight="1">
      <c r="A37" s="11"/>
      <c r="B37" s="12"/>
      <c r="C37" s="12"/>
      <c r="D37" s="12"/>
      <c r="E37" s="12"/>
      <c r="F37" s="12"/>
      <c r="G37" s="12"/>
      <c r="H37" s="12"/>
      <c r="I37" s="12"/>
      <c r="J37" s="12"/>
    </row>
    <row r="38" spans="1:10" s="9" customFormat="1" ht="24.95" customHeight="1">
      <c r="A38" s="11"/>
      <c r="B38" s="12"/>
      <c r="C38" s="12"/>
      <c r="D38" s="12"/>
      <c r="E38" s="12"/>
      <c r="F38" s="12"/>
      <c r="G38" s="12"/>
      <c r="H38" s="12"/>
      <c r="I38" s="12"/>
      <c r="J38" s="12"/>
    </row>
    <row r="39" spans="1:10" s="9" customFormat="1" ht="24.95" customHeight="1">
      <c r="A39" s="11"/>
      <c r="B39" s="12"/>
      <c r="C39" s="12"/>
      <c r="D39" s="12"/>
      <c r="E39" s="12"/>
      <c r="F39" s="12"/>
      <c r="G39" s="12"/>
      <c r="H39" s="12"/>
      <c r="I39" s="12"/>
      <c r="J39" s="12"/>
    </row>
    <row r="40" spans="1:10" s="9" customFormat="1" ht="24.95" customHeight="1">
      <c r="A40" s="11"/>
      <c r="B40" s="12"/>
      <c r="C40" s="12"/>
      <c r="D40" s="12"/>
      <c r="E40" s="12"/>
      <c r="F40" s="12"/>
      <c r="G40" s="12"/>
      <c r="H40" s="12"/>
      <c r="I40" s="12"/>
      <c r="J40" s="12"/>
    </row>
    <row r="41" spans="1:10" s="9" customFormat="1" ht="24.95" customHeight="1">
      <c r="A41" s="11"/>
      <c r="B41" s="12"/>
      <c r="C41" s="12"/>
      <c r="D41" s="12"/>
      <c r="E41" s="12"/>
      <c r="F41" s="12"/>
      <c r="G41" s="12"/>
      <c r="H41" s="12"/>
      <c r="I41" s="12"/>
      <c r="J41" s="12"/>
    </row>
    <row r="42" spans="1:10" s="9" customFormat="1" ht="24.95" customHeight="1">
      <c r="A42" s="11"/>
      <c r="B42" s="12"/>
      <c r="C42" s="12"/>
      <c r="D42" s="12"/>
      <c r="E42" s="12"/>
      <c r="F42" s="12"/>
      <c r="G42" s="12"/>
      <c r="H42" s="12"/>
      <c r="I42" s="12"/>
      <c r="J42" s="12"/>
    </row>
    <row r="43" spans="1:10" s="9" customFormat="1" ht="24.95" customHeight="1">
      <c r="A43" s="11"/>
      <c r="B43" s="12"/>
      <c r="C43" s="12"/>
      <c r="D43" s="12"/>
      <c r="E43" s="12"/>
      <c r="F43" s="12"/>
      <c r="G43" s="12"/>
      <c r="H43" s="12"/>
      <c r="I43" s="12"/>
      <c r="J43" s="12"/>
    </row>
    <row r="44" spans="1:10" s="9" customFormat="1" ht="24.95" customHeight="1">
      <c r="A44" s="11"/>
      <c r="B44" s="12"/>
      <c r="C44" s="12"/>
      <c r="D44" s="12"/>
      <c r="E44" s="12"/>
      <c r="F44" s="12"/>
      <c r="G44" s="12"/>
      <c r="H44" s="12"/>
      <c r="I44" s="12"/>
      <c r="J44" s="12"/>
    </row>
    <row r="45" spans="1:10" s="9" customFormat="1" ht="24.95" customHeight="1">
      <c r="A45" s="11"/>
      <c r="B45" s="12"/>
      <c r="C45" s="12"/>
      <c r="D45" s="12"/>
      <c r="E45" s="12"/>
      <c r="F45" s="12"/>
      <c r="G45" s="12"/>
      <c r="H45" s="12"/>
      <c r="I45" s="12"/>
      <c r="J45" s="12"/>
    </row>
    <row r="46" spans="1:10" s="9" customFormat="1" ht="24.95" customHeight="1">
      <c r="A46" s="11"/>
      <c r="B46" s="12"/>
      <c r="C46" s="12"/>
      <c r="D46" s="12"/>
      <c r="E46" s="12"/>
      <c r="F46" s="12"/>
      <c r="G46" s="12"/>
      <c r="H46" s="12"/>
      <c r="I46" s="12"/>
      <c r="J46" s="12"/>
    </row>
    <row r="47" spans="1:10" s="9" customFormat="1" ht="24.95" customHeight="1">
      <c r="A47" s="11"/>
      <c r="B47" s="12"/>
      <c r="C47" s="12"/>
      <c r="D47" s="12"/>
      <c r="E47" s="12"/>
      <c r="F47" s="12"/>
      <c r="G47" s="12"/>
      <c r="H47" s="12"/>
      <c r="I47" s="12"/>
      <c r="J47" s="12"/>
    </row>
    <row r="48" spans="1:10" s="9" customFormat="1" ht="24.95" customHeight="1">
      <c r="A48" s="11"/>
      <c r="B48" s="12"/>
      <c r="C48" s="12"/>
      <c r="D48" s="12"/>
      <c r="E48" s="12"/>
      <c r="F48" s="12"/>
      <c r="G48" s="12"/>
      <c r="H48" s="12"/>
      <c r="I48" s="12"/>
      <c r="J48" s="12"/>
    </row>
    <row r="49" spans="1:10" s="9" customFormat="1" ht="24.95" customHeight="1">
      <c r="A49" s="11"/>
      <c r="B49" s="12"/>
      <c r="C49" s="12"/>
      <c r="D49" s="12"/>
      <c r="E49" s="12"/>
      <c r="F49" s="12"/>
      <c r="G49" s="12"/>
      <c r="H49" s="12"/>
      <c r="I49" s="12"/>
      <c r="J49" s="12"/>
    </row>
    <row r="50" spans="1:10" s="9" customFormat="1" ht="24.95" customHeight="1">
      <c r="A50" s="11"/>
      <c r="B50" s="12"/>
      <c r="C50" s="12"/>
      <c r="D50" s="12"/>
      <c r="E50" s="12"/>
      <c r="F50" s="12"/>
      <c r="G50" s="12"/>
      <c r="H50" s="12"/>
      <c r="I50" s="12"/>
      <c r="J50" s="12"/>
    </row>
    <row r="51" spans="1:10" s="9" customFormat="1" ht="24.95" customHeight="1">
      <c r="A51" s="11"/>
      <c r="B51" s="12"/>
      <c r="C51" s="12"/>
      <c r="D51" s="12"/>
      <c r="E51" s="12"/>
      <c r="F51" s="12"/>
      <c r="G51" s="12"/>
      <c r="H51" s="12"/>
      <c r="I51" s="12"/>
      <c r="J51" s="12"/>
    </row>
  </sheetData>
  <mergeCells count="6">
    <mergeCell ref="A1:L1"/>
    <mergeCell ref="A3:L3"/>
    <mergeCell ref="A6:A7"/>
    <mergeCell ref="L6:L7"/>
    <mergeCell ref="A4:L4"/>
    <mergeCell ref="A2:L2"/>
  </mergeCells>
  <printOptions horizontalCentered="1" verticalCentered="1"/>
  <pageMargins left="0" right="0" top="0" bottom="0" header="0" footer="0"/>
  <pageSetup paperSize="9" scale="75" orientation="landscape"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7"/>
  <sheetViews>
    <sheetView rightToLeft="1" view="pageBreakPreview" zoomScaleNormal="100" zoomScaleSheetLayoutView="100" workbookViewId="0">
      <selection activeCell="A28" sqref="A28"/>
    </sheetView>
  </sheetViews>
  <sheetFormatPr defaultRowHeight="24.95" customHeight="1"/>
  <cols>
    <col min="1" max="1" width="35.7109375" style="2" customWidth="1"/>
    <col min="2" max="9" width="11.7109375" style="2" customWidth="1"/>
    <col min="10" max="10" width="35.7109375" style="2" customWidth="1"/>
    <col min="11" max="16384" width="9.140625" style="2"/>
  </cols>
  <sheetData>
    <row r="1" spans="1:12" s="1" customFormat="1" ht="21.95" customHeight="1">
      <c r="A1" s="196" t="s">
        <v>181</v>
      </c>
      <c r="B1" s="196"/>
      <c r="C1" s="196"/>
      <c r="D1" s="196"/>
      <c r="E1" s="196"/>
      <c r="F1" s="196"/>
      <c r="G1" s="196"/>
      <c r="H1" s="196"/>
      <c r="I1" s="196"/>
      <c r="J1" s="196"/>
    </row>
    <row r="2" spans="1:12" s="1" customFormat="1" ht="21.95" customHeight="1">
      <c r="A2" s="214">
        <v>2011</v>
      </c>
      <c r="B2" s="214"/>
      <c r="C2" s="214"/>
      <c r="D2" s="214"/>
      <c r="E2" s="214"/>
      <c r="F2" s="214"/>
      <c r="G2" s="214"/>
      <c r="H2" s="214"/>
      <c r="I2" s="214"/>
      <c r="J2" s="214"/>
    </row>
    <row r="3" spans="1:12" s="1" customFormat="1" ht="21.95" customHeight="1">
      <c r="A3" s="197" t="s">
        <v>343</v>
      </c>
      <c r="B3" s="197"/>
      <c r="C3" s="197"/>
      <c r="D3" s="197"/>
      <c r="E3" s="197"/>
      <c r="F3" s="197"/>
      <c r="G3" s="197"/>
      <c r="H3" s="197"/>
      <c r="I3" s="197"/>
      <c r="J3" s="197"/>
    </row>
    <row r="4" spans="1:12" s="1" customFormat="1" ht="20.25">
      <c r="A4" s="197">
        <v>2011</v>
      </c>
      <c r="B4" s="197"/>
      <c r="C4" s="197"/>
      <c r="D4" s="197"/>
      <c r="E4" s="197"/>
      <c r="F4" s="197"/>
      <c r="G4" s="197"/>
      <c r="H4" s="197"/>
      <c r="I4" s="197"/>
      <c r="J4" s="197"/>
    </row>
    <row r="5" spans="1:12" s="3" customFormat="1" ht="21" customHeight="1">
      <c r="A5" s="105" t="s">
        <v>322</v>
      </c>
      <c r="B5" s="106"/>
      <c r="C5" s="106"/>
      <c r="D5" s="106"/>
      <c r="E5" s="106"/>
      <c r="F5" s="106"/>
      <c r="G5" s="106"/>
      <c r="H5" s="106"/>
      <c r="I5" s="106"/>
      <c r="J5" s="107" t="s">
        <v>323</v>
      </c>
    </row>
    <row r="6" spans="1:12" s="4" customFormat="1" ht="58.5" customHeight="1">
      <c r="A6" s="219" t="s">
        <v>182</v>
      </c>
      <c r="B6" s="80" t="s">
        <v>120</v>
      </c>
      <c r="C6" s="80" t="s">
        <v>122</v>
      </c>
      <c r="D6" s="80" t="s">
        <v>124</v>
      </c>
      <c r="E6" s="81" t="s">
        <v>126</v>
      </c>
      <c r="F6" s="81" t="s">
        <v>128</v>
      </c>
      <c r="G6" s="81" t="s">
        <v>130</v>
      </c>
      <c r="H6" s="81" t="s">
        <v>183</v>
      </c>
      <c r="I6" s="81" t="s">
        <v>14</v>
      </c>
      <c r="J6" s="220" t="s">
        <v>184</v>
      </c>
    </row>
    <row r="7" spans="1:12" s="5" customFormat="1" ht="45" customHeight="1">
      <c r="A7" s="219"/>
      <c r="B7" s="82" t="s">
        <v>121</v>
      </c>
      <c r="C7" s="82" t="s">
        <v>185</v>
      </c>
      <c r="D7" s="82" t="s">
        <v>125</v>
      </c>
      <c r="E7" s="83" t="s">
        <v>127</v>
      </c>
      <c r="F7" s="83" t="s">
        <v>129</v>
      </c>
      <c r="G7" s="83" t="s">
        <v>131</v>
      </c>
      <c r="H7" s="83" t="s">
        <v>133</v>
      </c>
      <c r="I7" s="83" t="s">
        <v>15</v>
      </c>
      <c r="J7" s="220"/>
    </row>
    <row r="8" spans="1:12" s="6" customFormat="1" ht="32.1" customHeight="1" thickBot="1">
      <c r="A8" s="84" t="s">
        <v>20</v>
      </c>
      <c r="B8" s="170">
        <v>5163</v>
      </c>
      <c r="C8" s="170">
        <v>3037</v>
      </c>
      <c r="D8" s="170">
        <v>2178</v>
      </c>
      <c r="E8" s="170">
        <v>20121</v>
      </c>
      <c r="F8" s="170">
        <v>154</v>
      </c>
      <c r="G8" s="170">
        <v>32</v>
      </c>
      <c r="H8" s="170">
        <v>0</v>
      </c>
      <c r="I8" s="170">
        <f t="shared" ref="I8:I16" si="0">SUM(B8:H8)</f>
        <v>30685</v>
      </c>
      <c r="J8" s="85" t="s">
        <v>21</v>
      </c>
      <c r="K8" s="13"/>
      <c r="L8" s="13"/>
    </row>
    <row r="9" spans="1:12" s="6" customFormat="1" ht="32.1" customHeight="1" thickBot="1">
      <c r="A9" s="37" t="s">
        <v>22</v>
      </c>
      <c r="B9" s="166">
        <v>28685</v>
      </c>
      <c r="C9" s="166">
        <v>14058</v>
      </c>
      <c r="D9" s="166">
        <v>13101</v>
      </c>
      <c r="E9" s="166">
        <v>57976</v>
      </c>
      <c r="F9" s="166">
        <v>492</v>
      </c>
      <c r="G9" s="166">
        <v>201</v>
      </c>
      <c r="H9" s="166">
        <v>64</v>
      </c>
      <c r="I9" s="166">
        <f t="shared" si="0"/>
        <v>114577</v>
      </c>
      <c r="J9" s="39" t="s">
        <v>23</v>
      </c>
      <c r="K9" s="13"/>
      <c r="L9" s="13"/>
    </row>
    <row r="10" spans="1:12" s="6" customFormat="1" ht="32.1" customHeight="1" thickBot="1">
      <c r="A10" s="40" t="s">
        <v>24</v>
      </c>
      <c r="B10" s="167">
        <v>12962</v>
      </c>
      <c r="C10" s="167">
        <v>8157</v>
      </c>
      <c r="D10" s="167">
        <v>5401</v>
      </c>
      <c r="E10" s="167">
        <v>35440</v>
      </c>
      <c r="F10" s="167">
        <v>46</v>
      </c>
      <c r="G10" s="167">
        <v>185</v>
      </c>
      <c r="H10" s="167">
        <v>71</v>
      </c>
      <c r="I10" s="167">
        <f t="shared" si="0"/>
        <v>62262</v>
      </c>
      <c r="J10" s="42" t="s">
        <v>25</v>
      </c>
      <c r="K10" s="13"/>
      <c r="L10" s="13"/>
    </row>
    <row r="11" spans="1:12" s="6" customFormat="1" ht="32.1" customHeight="1" thickBot="1">
      <c r="A11" s="37" t="s">
        <v>26</v>
      </c>
      <c r="B11" s="166">
        <v>27724</v>
      </c>
      <c r="C11" s="166">
        <v>4124</v>
      </c>
      <c r="D11" s="166">
        <v>4028</v>
      </c>
      <c r="E11" s="166">
        <v>25584</v>
      </c>
      <c r="F11" s="166">
        <v>376</v>
      </c>
      <c r="G11" s="166">
        <v>63</v>
      </c>
      <c r="H11" s="166">
        <v>324</v>
      </c>
      <c r="I11" s="166">
        <f t="shared" si="0"/>
        <v>62223</v>
      </c>
      <c r="J11" s="39" t="s">
        <v>27</v>
      </c>
      <c r="K11" s="13"/>
      <c r="L11" s="13"/>
    </row>
    <row r="12" spans="1:12" s="6" customFormat="1" ht="32.1" customHeight="1" thickBot="1">
      <c r="A12" s="40" t="s">
        <v>28</v>
      </c>
      <c r="B12" s="167">
        <v>4271</v>
      </c>
      <c r="C12" s="167">
        <v>3301</v>
      </c>
      <c r="D12" s="167">
        <v>2624</v>
      </c>
      <c r="E12" s="167">
        <v>66587</v>
      </c>
      <c r="F12" s="167">
        <v>0</v>
      </c>
      <c r="G12" s="167">
        <v>0</v>
      </c>
      <c r="H12" s="167">
        <v>7850</v>
      </c>
      <c r="I12" s="167">
        <f t="shared" si="0"/>
        <v>84633</v>
      </c>
      <c r="J12" s="42" t="s">
        <v>29</v>
      </c>
      <c r="K12" s="13"/>
      <c r="L12" s="13"/>
    </row>
    <row r="13" spans="1:12" s="6" customFormat="1" ht="32.1" customHeight="1" thickBot="1">
      <c r="A13" s="37" t="s">
        <v>30</v>
      </c>
      <c r="B13" s="166">
        <v>148</v>
      </c>
      <c r="C13" s="166">
        <v>0</v>
      </c>
      <c r="D13" s="166">
        <v>143</v>
      </c>
      <c r="E13" s="166">
        <v>8642</v>
      </c>
      <c r="F13" s="166">
        <v>0</v>
      </c>
      <c r="G13" s="166">
        <v>0</v>
      </c>
      <c r="H13" s="166">
        <v>724</v>
      </c>
      <c r="I13" s="166">
        <f t="shared" si="0"/>
        <v>9657</v>
      </c>
      <c r="J13" s="39" t="s">
        <v>31</v>
      </c>
      <c r="K13" s="13"/>
      <c r="L13" s="13"/>
    </row>
    <row r="14" spans="1:12" s="6" customFormat="1" ht="32.1" customHeight="1" thickBot="1">
      <c r="A14" s="40" t="s">
        <v>32</v>
      </c>
      <c r="B14" s="167">
        <v>6375</v>
      </c>
      <c r="C14" s="167">
        <v>6753</v>
      </c>
      <c r="D14" s="167">
        <v>6265</v>
      </c>
      <c r="E14" s="167">
        <v>447695</v>
      </c>
      <c r="F14" s="167">
        <v>46</v>
      </c>
      <c r="G14" s="167">
        <v>47</v>
      </c>
      <c r="H14" s="167">
        <v>2334</v>
      </c>
      <c r="I14" s="167">
        <f t="shared" si="0"/>
        <v>469515</v>
      </c>
      <c r="J14" s="42" t="s">
        <v>33</v>
      </c>
      <c r="K14" s="13"/>
      <c r="L14" s="13"/>
    </row>
    <row r="15" spans="1:12" s="6" customFormat="1" ht="32.1" customHeight="1" thickBot="1">
      <c r="A15" s="37" t="s">
        <v>34</v>
      </c>
      <c r="B15" s="166">
        <v>3000</v>
      </c>
      <c r="C15" s="166">
        <v>2442</v>
      </c>
      <c r="D15" s="166">
        <v>3590</v>
      </c>
      <c r="E15" s="166">
        <v>96421</v>
      </c>
      <c r="F15" s="166">
        <v>460</v>
      </c>
      <c r="G15" s="166">
        <v>0</v>
      </c>
      <c r="H15" s="166">
        <v>36382</v>
      </c>
      <c r="I15" s="166">
        <f t="shared" si="0"/>
        <v>142295</v>
      </c>
      <c r="J15" s="39" t="s">
        <v>35</v>
      </c>
      <c r="K15" s="13"/>
      <c r="L15" s="13"/>
    </row>
    <row r="16" spans="1:12" s="6" customFormat="1" ht="32.1" customHeight="1">
      <c r="A16" s="49" t="s">
        <v>36</v>
      </c>
      <c r="B16" s="168">
        <v>13237</v>
      </c>
      <c r="C16" s="168">
        <v>2520</v>
      </c>
      <c r="D16" s="168">
        <v>1497</v>
      </c>
      <c r="E16" s="168">
        <v>194187</v>
      </c>
      <c r="F16" s="168">
        <v>0</v>
      </c>
      <c r="G16" s="168">
        <v>20</v>
      </c>
      <c r="H16" s="168">
        <v>83766</v>
      </c>
      <c r="I16" s="168">
        <f t="shared" si="0"/>
        <v>295227</v>
      </c>
      <c r="J16" s="50" t="s">
        <v>37</v>
      </c>
      <c r="K16" s="13"/>
      <c r="L16" s="13"/>
    </row>
    <row r="17" spans="1:12" s="7" customFormat="1" ht="30" customHeight="1">
      <c r="A17" s="73" t="s">
        <v>14</v>
      </c>
      <c r="B17" s="100">
        <f t="shared" ref="B17:I17" si="1">SUM(B8:B16)</f>
        <v>101565</v>
      </c>
      <c r="C17" s="100">
        <f t="shared" si="1"/>
        <v>44392</v>
      </c>
      <c r="D17" s="100">
        <f t="shared" si="1"/>
        <v>38827</v>
      </c>
      <c r="E17" s="100">
        <f t="shared" si="1"/>
        <v>952653</v>
      </c>
      <c r="F17" s="100">
        <f t="shared" si="1"/>
        <v>1574</v>
      </c>
      <c r="G17" s="100">
        <f t="shared" si="1"/>
        <v>548</v>
      </c>
      <c r="H17" s="100">
        <f t="shared" si="1"/>
        <v>131515</v>
      </c>
      <c r="I17" s="100">
        <f t="shared" si="1"/>
        <v>1271074</v>
      </c>
      <c r="J17" s="74" t="s">
        <v>15</v>
      </c>
      <c r="K17" s="14"/>
      <c r="L17" s="14"/>
    </row>
    <row r="18" spans="1:12" ht="18" customHeight="1">
      <c r="A18" s="15" t="s">
        <v>150</v>
      </c>
      <c r="J18" s="13" t="s">
        <v>17</v>
      </c>
    </row>
    <row r="24" spans="1:12" ht="24.95" customHeight="1">
      <c r="B24" s="8"/>
      <c r="C24" s="8"/>
      <c r="D24" s="8"/>
      <c r="E24" s="8"/>
      <c r="F24" s="8"/>
      <c r="G24" s="8"/>
      <c r="H24" s="8"/>
      <c r="I24" s="8"/>
    </row>
    <row r="25" spans="1:12" ht="24.95" customHeight="1">
      <c r="B25" s="8"/>
      <c r="C25" s="8"/>
      <c r="D25" s="8"/>
      <c r="E25" s="8"/>
      <c r="F25" s="8"/>
      <c r="G25" s="8"/>
      <c r="H25" s="8"/>
      <c r="I25" s="8"/>
    </row>
    <row r="26" spans="1:12" ht="24.95" customHeight="1">
      <c r="B26" s="8"/>
      <c r="C26" s="8"/>
      <c r="D26" s="8"/>
      <c r="E26" s="8"/>
      <c r="F26" s="8"/>
      <c r="G26" s="8"/>
      <c r="H26" s="8"/>
      <c r="I26" s="8"/>
    </row>
    <row r="27" spans="1:12" ht="24.95" customHeight="1">
      <c r="B27" s="8"/>
      <c r="C27" s="8"/>
      <c r="D27" s="8"/>
      <c r="E27" s="8"/>
      <c r="F27" s="8"/>
      <c r="G27" s="8"/>
      <c r="H27" s="8"/>
      <c r="I27" s="8"/>
    </row>
  </sheetData>
  <mergeCells count="6">
    <mergeCell ref="A1:J1"/>
    <mergeCell ref="A3:J3"/>
    <mergeCell ref="A6:A7"/>
    <mergeCell ref="J6:J7"/>
    <mergeCell ref="A4:J4"/>
    <mergeCell ref="A2:J2"/>
  </mergeCells>
  <printOptions horizontalCentered="1" verticalCentered="1"/>
  <pageMargins left="0" right="0" top="0" bottom="0" header="0" footer="0"/>
  <pageSetup paperSize="9" scale="85" orientation="landscape"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7"/>
  <sheetViews>
    <sheetView rightToLeft="1" view="pageBreakPreview" zoomScaleNormal="100" zoomScaleSheetLayoutView="100" workbookViewId="0">
      <selection activeCell="A28" sqref="A28"/>
    </sheetView>
  </sheetViews>
  <sheetFormatPr defaultRowHeight="24.95" customHeight="1"/>
  <cols>
    <col min="1" max="1" width="35.7109375" style="2" customWidth="1"/>
    <col min="2" max="9" width="11.7109375" style="2" customWidth="1"/>
    <col min="10" max="10" width="35.7109375" style="2" customWidth="1"/>
    <col min="11" max="16384" width="9.140625" style="2"/>
  </cols>
  <sheetData>
    <row r="1" spans="1:12" s="1" customFormat="1" ht="21.95" customHeight="1">
      <c r="A1" s="196" t="s">
        <v>186</v>
      </c>
      <c r="B1" s="196"/>
      <c r="C1" s="196"/>
      <c r="D1" s="196"/>
      <c r="E1" s="196"/>
      <c r="F1" s="196"/>
      <c r="G1" s="196"/>
      <c r="H1" s="196"/>
      <c r="I1" s="196"/>
      <c r="J1" s="196"/>
    </row>
    <row r="2" spans="1:12" s="1" customFormat="1" ht="21.95" customHeight="1">
      <c r="A2" s="214">
        <v>2011</v>
      </c>
      <c r="B2" s="214"/>
      <c r="C2" s="214"/>
      <c r="D2" s="214"/>
      <c r="E2" s="214"/>
      <c r="F2" s="214"/>
      <c r="G2" s="214"/>
      <c r="H2" s="214"/>
      <c r="I2" s="214"/>
      <c r="J2" s="214"/>
    </row>
    <row r="3" spans="1:12" s="1" customFormat="1" ht="21.95" customHeight="1">
      <c r="A3" s="197" t="s">
        <v>344</v>
      </c>
      <c r="B3" s="197"/>
      <c r="C3" s="197"/>
      <c r="D3" s="197"/>
      <c r="E3" s="197"/>
      <c r="F3" s="197"/>
      <c r="G3" s="197"/>
      <c r="H3" s="197"/>
      <c r="I3" s="197"/>
      <c r="J3" s="197"/>
    </row>
    <row r="4" spans="1:12" s="1" customFormat="1" ht="20.25">
      <c r="A4" s="197">
        <v>2011</v>
      </c>
      <c r="B4" s="197"/>
      <c r="C4" s="197"/>
      <c r="D4" s="197"/>
      <c r="E4" s="197"/>
      <c r="F4" s="197"/>
      <c r="G4" s="197"/>
      <c r="H4" s="197"/>
      <c r="I4" s="197"/>
      <c r="J4" s="197"/>
    </row>
    <row r="5" spans="1:12" s="3" customFormat="1" ht="21" customHeight="1">
      <c r="A5" s="105" t="s">
        <v>324</v>
      </c>
      <c r="B5" s="106"/>
      <c r="C5" s="106"/>
      <c r="D5" s="106"/>
      <c r="E5" s="106"/>
      <c r="F5" s="106"/>
      <c r="G5" s="106"/>
      <c r="H5" s="106"/>
      <c r="I5" s="106"/>
      <c r="J5" s="107" t="s">
        <v>325</v>
      </c>
    </row>
    <row r="6" spans="1:12" s="4" customFormat="1" ht="58.5" customHeight="1">
      <c r="A6" s="219" t="s">
        <v>182</v>
      </c>
      <c r="B6" s="80" t="s">
        <v>120</v>
      </c>
      <c r="C6" s="80" t="s">
        <v>122</v>
      </c>
      <c r="D6" s="80" t="s">
        <v>124</v>
      </c>
      <c r="E6" s="81" t="s">
        <v>126</v>
      </c>
      <c r="F6" s="81" t="s">
        <v>128</v>
      </c>
      <c r="G6" s="81" t="s">
        <v>130</v>
      </c>
      <c r="H6" s="81" t="s">
        <v>183</v>
      </c>
      <c r="I6" s="81" t="s">
        <v>14</v>
      </c>
      <c r="J6" s="220" t="s">
        <v>184</v>
      </c>
    </row>
    <row r="7" spans="1:12" s="5" customFormat="1" ht="45" customHeight="1">
      <c r="A7" s="219"/>
      <c r="B7" s="82" t="s">
        <v>121</v>
      </c>
      <c r="C7" s="82" t="s">
        <v>185</v>
      </c>
      <c r="D7" s="82" t="s">
        <v>125</v>
      </c>
      <c r="E7" s="83" t="s">
        <v>127</v>
      </c>
      <c r="F7" s="83" t="s">
        <v>129</v>
      </c>
      <c r="G7" s="83" t="s">
        <v>131</v>
      </c>
      <c r="H7" s="83" t="s">
        <v>133</v>
      </c>
      <c r="I7" s="83" t="s">
        <v>15</v>
      </c>
      <c r="J7" s="220"/>
    </row>
    <row r="8" spans="1:12" s="6" customFormat="1" ht="32.1" customHeight="1" thickBot="1">
      <c r="A8" s="84" t="s">
        <v>20</v>
      </c>
      <c r="B8" s="170">
        <v>4172</v>
      </c>
      <c r="C8" s="170">
        <v>2084</v>
      </c>
      <c r="D8" s="170">
        <v>1946</v>
      </c>
      <c r="E8" s="170">
        <v>19174</v>
      </c>
      <c r="F8" s="170">
        <v>92</v>
      </c>
      <c r="G8" s="170">
        <v>16</v>
      </c>
      <c r="H8" s="170">
        <v>0</v>
      </c>
      <c r="I8" s="170">
        <f t="shared" ref="I8:I16" si="0">SUM(B8:H8)</f>
        <v>27484</v>
      </c>
      <c r="J8" s="85" t="s">
        <v>21</v>
      </c>
      <c r="K8" s="13"/>
      <c r="L8" s="13"/>
    </row>
    <row r="9" spans="1:12" s="6" customFormat="1" ht="32.1" customHeight="1" thickBot="1">
      <c r="A9" s="37" t="s">
        <v>22</v>
      </c>
      <c r="B9" s="166">
        <v>14158</v>
      </c>
      <c r="C9" s="166">
        <v>10310</v>
      </c>
      <c r="D9" s="166">
        <v>11333</v>
      </c>
      <c r="E9" s="166">
        <v>46743</v>
      </c>
      <c r="F9" s="166">
        <v>446</v>
      </c>
      <c r="G9" s="166">
        <v>139</v>
      </c>
      <c r="H9" s="166">
        <v>32</v>
      </c>
      <c r="I9" s="166">
        <f t="shared" si="0"/>
        <v>83161</v>
      </c>
      <c r="J9" s="39" t="s">
        <v>23</v>
      </c>
      <c r="K9" s="13"/>
      <c r="L9" s="13"/>
    </row>
    <row r="10" spans="1:12" s="6" customFormat="1" ht="32.1" customHeight="1" thickBot="1">
      <c r="A10" s="40" t="s">
        <v>24</v>
      </c>
      <c r="B10" s="167">
        <v>9367</v>
      </c>
      <c r="C10" s="167">
        <v>5945</v>
      </c>
      <c r="D10" s="167">
        <v>4183</v>
      </c>
      <c r="E10" s="167">
        <v>31691</v>
      </c>
      <c r="F10" s="167">
        <v>46</v>
      </c>
      <c r="G10" s="167">
        <v>93</v>
      </c>
      <c r="H10" s="167">
        <v>39</v>
      </c>
      <c r="I10" s="167">
        <f t="shared" si="0"/>
        <v>51364</v>
      </c>
      <c r="J10" s="42" t="s">
        <v>25</v>
      </c>
      <c r="K10" s="13"/>
      <c r="L10" s="13"/>
    </row>
    <row r="11" spans="1:12" s="6" customFormat="1" ht="32.1" customHeight="1" thickBot="1">
      <c r="A11" s="37" t="s">
        <v>26</v>
      </c>
      <c r="B11" s="166">
        <v>21586</v>
      </c>
      <c r="C11" s="166">
        <v>2277</v>
      </c>
      <c r="D11" s="166">
        <v>2035</v>
      </c>
      <c r="E11" s="166">
        <v>20734</v>
      </c>
      <c r="F11" s="166">
        <v>220</v>
      </c>
      <c r="G11" s="166">
        <v>63</v>
      </c>
      <c r="H11" s="166">
        <v>292</v>
      </c>
      <c r="I11" s="166">
        <f t="shared" si="0"/>
        <v>47207</v>
      </c>
      <c r="J11" s="39" t="s">
        <v>27</v>
      </c>
      <c r="K11" s="13"/>
      <c r="L11" s="13"/>
    </row>
    <row r="12" spans="1:12" s="6" customFormat="1" ht="32.1" customHeight="1" thickBot="1">
      <c r="A12" s="40" t="s">
        <v>28</v>
      </c>
      <c r="B12" s="167">
        <v>3938</v>
      </c>
      <c r="C12" s="167">
        <v>2469</v>
      </c>
      <c r="D12" s="167">
        <v>1542</v>
      </c>
      <c r="E12" s="167">
        <v>63942</v>
      </c>
      <c r="F12" s="167">
        <v>0</v>
      </c>
      <c r="G12" s="167">
        <v>0</v>
      </c>
      <c r="H12" s="167">
        <v>1881</v>
      </c>
      <c r="I12" s="167">
        <f t="shared" si="0"/>
        <v>73772</v>
      </c>
      <c r="J12" s="42" t="s">
        <v>29</v>
      </c>
      <c r="K12" s="13"/>
      <c r="L12" s="13"/>
    </row>
    <row r="13" spans="1:12" s="6" customFormat="1" ht="32.1" customHeight="1" thickBot="1">
      <c r="A13" s="37" t="s">
        <v>30</v>
      </c>
      <c r="B13" s="166">
        <v>148</v>
      </c>
      <c r="C13" s="166">
        <v>0</v>
      </c>
      <c r="D13" s="166">
        <v>143</v>
      </c>
      <c r="E13" s="166">
        <v>8642</v>
      </c>
      <c r="F13" s="166">
        <v>0</v>
      </c>
      <c r="G13" s="166">
        <v>0</v>
      </c>
      <c r="H13" s="166">
        <v>724</v>
      </c>
      <c r="I13" s="166">
        <f t="shared" si="0"/>
        <v>9657</v>
      </c>
      <c r="J13" s="39" t="s">
        <v>31</v>
      </c>
      <c r="K13" s="13"/>
      <c r="L13" s="13"/>
    </row>
    <row r="14" spans="1:12" s="6" customFormat="1" ht="32.1" customHeight="1" thickBot="1">
      <c r="A14" s="40" t="s">
        <v>32</v>
      </c>
      <c r="B14" s="167">
        <v>6375</v>
      </c>
      <c r="C14" s="167">
        <v>6753</v>
      </c>
      <c r="D14" s="167">
        <v>6265</v>
      </c>
      <c r="E14" s="167">
        <v>447555</v>
      </c>
      <c r="F14" s="167">
        <v>46</v>
      </c>
      <c r="G14" s="167">
        <v>47</v>
      </c>
      <c r="H14" s="167">
        <v>2334</v>
      </c>
      <c r="I14" s="167">
        <f t="shared" si="0"/>
        <v>469375</v>
      </c>
      <c r="J14" s="42" t="s">
        <v>33</v>
      </c>
      <c r="K14" s="13"/>
      <c r="L14" s="13"/>
    </row>
    <row r="15" spans="1:12" s="6" customFormat="1" ht="32.1" customHeight="1" thickBot="1">
      <c r="A15" s="37" t="s">
        <v>34</v>
      </c>
      <c r="B15" s="166">
        <v>3000</v>
      </c>
      <c r="C15" s="166">
        <v>2442</v>
      </c>
      <c r="D15" s="166">
        <v>3590</v>
      </c>
      <c r="E15" s="166">
        <v>95959</v>
      </c>
      <c r="F15" s="166">
        <v>460</v>
      </c>
      <c r="G15" s="166">
        <v>0</v>
      </c>
      <c r="H15" s="166">
        <v>36304</v>
      </c>
      <c r="I15" s="166">
        <f t="shared" si="0"/>
        <v>141755</v>
      </c>
      <c r="J15" s="39" t="s">
        <v>35</v>
      </c>
      <c r="K15" s="13"/>
      <c r="L15" s="13"/>
    </row>
    <row r="16" spans="1:12" s="6" customFormat="1" ht="32.1" customHeight="1">
      <c r="A16" s="49" t="s">
        <v>36</v>
      </c>
      <c r="B16" s="168">
        <v>12766</v>
      </c>
      <c r="C16" s="168">
        <v>1951</v>
      </c>
      <c r="D16" s="168">
        <v>1452</v>
      </c>
      <c r="E16" s="168">
        <v>191590</v>
      </c>
      <c r="F16" s="168">
        <v>0</v>
      </c>
      <c r="G16" s="168">
        <v>20</v>
      </c>
      <c r="H16" s="168">
        <v>6209</v>
      </c>
      <c r="I16" s="168">
        <f t="shared" si="0"/>
        <v>213988</v>
      </c>
      <c r="J16" s="50" t="s">
        <v>37</v>
      </c>
      <c r="K16" s="13"/>
      <c r="L16" s="13"/>
    </row>
    <row r="17" spans="1:12" s="7" customFormat="1" ht="30" customHeight="1">
      <c r="A17" s="73" t="s">
        <v>14</v>
      </c>
      <c r="B17" s="100">
        <f t="shared" ref="B17:I17" si="1">SUM(B8:B16)</f>
        <v>75510</v>
      </c>
      <c r="C17" s="100">
        <f t="shared" si="1"/>
        <v>34231</v>
      </c>
      <c r="D17" s="100">
        <f t="shared" si="1"/>
        <v>32489</v>
      </c>
      <c r="E17" s="100">
        <f t="shared" si="1"/>
        <v>926030</v>
      </c>
      <c r="F17" s="100">
        <f t="shared" si="1"/>
        <v>1310</v>
      </c>
      <c r="G17" s="100">
        <f t="shared" si="1"/>
        <v>378</v>
      </c>
      <c r="H17" s="100">
        <f t="shared" si="1"/>
        <v>47815</v>
      </c>
      <c r="I17" s="100">
        <f t="shared" si="1"/>
        <v>1117763</v>
      </c>
      <c r="J17" s="74" t="s">
        <v>15</v>
      </c>
      <c r="K17" s="14"/>
      <c r="L17" s="14"/>
    </row>
    <row r="18" spans="1:12" ht="18" customHeight="1">
      <c r="A18" s="15" t="s">
        <v>150</v>
      </c>
      <c r="J18" s="13" t="s">
        <v>17</v>
      </c>
    </row>
    <row r="24" spans="1:12" ht="24.95" customHeight="1">
      <c r="B24" s="8"/>
      <c r="C24" s="8"/>
      <c r="D24" s="8"/>
      <c r="E24" s="8"/>
      <c r="F24" s="8"/>
      <c r="G24" s="8"/>
      <c r="H24" s="8"/>
      <c r="I24" s="8"/>
    </row>
    <row r="25" spans="1:12" ht="24.95" customHeight="1">
      <c r="B25" s="8"/>
      <c r="C25" s="8"/>
      <c r="D25" s="8"/>
      <c r="E25" s="8"/>
      <c r="F25" s="8"/>
      <c r="G25" s="8"/>
      <c r="H25" s="8"/>
      <c r="I25" s="8"/>
    </row>
    <row r="26" spans="1:12" ht="24.95" customHeight="1">
      <c r="B26" s="8"/>
      <c r="C26" s="8"/>
      <c r="D26" s="8"/>
      <c r="E26" s="8"/>
      <c r="F26" s="8"/>
      <c r="G26" s="8"/>
      <c r="H26" s="8"/>
      <c r="I26" s="8"/>
    </row>
    <row r="27" spans="1:12" ht="24.95" customHeight="1">
      <c r="B27" s="8"/>
      <c r="C27" s="8"/>
      <c r="D27" s="8"/>
      <c r="E27" s="8"/>
      <c r="F27" s="8"/>
      <c r="G27" s="8"/>
      <c r="H27" s="8"/>
      <c r="I27" s="8"/>
    </row>
  </sheetData>
  <mergeCells count="6">
    <mergeCell ref="A1:J1"/>
    <mergeCell ref="A3:J3"/>
    <mergeCell ref="A6:A7"/>
    <mergeCell ref="J6:J7"/>
    <mergeCell ref="A4:J4"/>
    <mergeCell ref="A2:J2"/>
  </mergeCells>
  <printOptions horizontalCentered="1" verticalCentered="1"/>
  <pageMargins left="0" right="0" top="0" bottom="0" header="0" footer="0"/>
  <pageSetup paperSize="9" scale="85" orientation="landscape" r:id="rId1"/>
  <headerFooter alignWithMargins="0"/>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7"/>
  <sheetViews>
    <sheetView rightToLeft="1" view="pageBreakPreview" zoomScaleNormal="100" zoomScaleSheetLayoutView="100" workbookViewId="0">
      <selection activeCell="A28" sqref="A28"/>
    </sheetView>
  </sheetViews>
  <sheetFormatPr defaultRowHeight="24.95" customHeight="1"/>
  <cols>
    <col min="1" max="1" width="35.7109375" style="2" customWidth="1"/>
    <col min="2" max="9" width="11.7109375" style="2" customWidth="1"/>
    <col min="10" max="10" width="35.7109375" style="2" customWidth="1"/>
    <col min="11" max="16384" width="9.140625" style="2"/>
  </cols>
  <sheetData>
    <row r="1" spans="1:12" s="1" customFormat="1" ht="21.95" customHeight="1">
      <c r="A1" s="196" t="s">
        <v>187</v>
      </c>
      <c r="B1" s="196"/>
      <c r="C1" s="196"/>
      <c r="D1" s="196"/>
      <c r="E1" s="196"/>
      <c r="F1" s="196"/>
      <c r="G1" s="196"/>
      <c r="H1" s="196"/>
      <c r="I1" s="196"/>
      <c r="J1" s="196"/>
    </row>
    <row r="2" spans="1:12" s="1" customFormat="1" ht="21.95" customHeight="1">
      <c r="A2" s="214">
        <v>2011</v>
      </c>
      <c r="B2" s="214"/>
      <c r="C2" s="214"/>
      <c r="D2" s="214"/>
      <c r="E2" s="214"/>
      <c r="F2" s="214"/>
      <c r="G2" s="214"/>
      <c r="H2" s="214"/>
      <c r="I2" s="214"/>
      <c r="J2" s="214"/>
    </row>
    <row r="3" spans="1:12" s="1" customFormat="1" ht="21.95" customHeight="1">
      <c r="A3" s="197" t="s">
        <v>345</v>
      </c>
      <c r="B3" s="197"/>
      <c r="C3" s="197"/>
      <c r="D3" s="197"/>
      <c r="E3" s="197"/>
      <c r="F3" s="197"/>
      <c r="G3" s="197"/>
      <c r="H3" s="197"/>
      <c r="I3" s="197"/>
      <c r="J3" s="197"/>
    </row>
    <row r="4" spans="1:12" s="1" customFormat="1" ht="20.25">
      <c r="A4" s="197">
        <v>2011</v>
      </c>
      <c r="B4" s="197"/>
      <c r="C4" s="197"/>
      <c r="D4" s="197"/>
      <c r="E4" s="197"/>
      <c r="F4" s="197"/>
      <c r="G4" s="197"/>
      <c r="H4" s="197"/>
      <c r="I4" s="197"/>
      <c r="J4" s="197"/>
    </row>
    <row r="5" spans="1:12" s="3" customFormat="1" ht="21" customHeight="1">
      <c r="A5" s="105" t="s">
        <v>326</v>
      </c>
      <c r="B5" s="106"/>
      <c r="C5" s="106"/>
      <c r="D5" s="106"/>
      <c r="E5" s="106"/>
      <c r="F5" s="106"/>
      <c r="G5" s="106"/>
      <c r="H5" s="106"/>
      <c r="I5" s="106"/>
      <c r="J5" s="107" t="s">
        <v>327</v>
      </c>
    </row>
    <row r="6" spans="1:12" s="4" customFormat="1" ht="58.5" customHeight="1">
      <c r="A6" s="219" t="s">
        <v>182</v>
      </c>
      <c r="B6" s="80" t="s">
        <v>120</v>
      </c>
      <c r="C6" s="80" t="s">
        <v>122</v>
      </c>
      <c r="D6" s="80" t="s">
        <v>124</v>
      </c>
      <c r="E6" s="81" t="s">
        <v>126</v>
      </c>
      <c r="F6" s="81" t="s">
        <v>128</v>
      </c>
      <c r="G6" s="81" t="s">
        <v>130</v>
      </c>
      <c r="H6" s="81" t="s">
        <v>183</v>
      </c>
      <c r="I6" s="81" t="s">
        <v>14</v>
      </c>
      <c r="J6" s="220" t="s">
        <v>184</v>
      </c>
    </row>
    <row r="7" spans="1:12" s="5" customFormat="1" ht="45" customHeight="1">
      <c r="A7" s="219"/>
      <c r="B7" s="82" t="s">
        <v>121</v>
      </c>
      <c r="C7" s="82" t="s">
        <v>185</v>
      </c>
      <c r="D7" s="82" t="s">
        <v>125</v>
      </c>
      <c r="E7" s="83" t="s">
        <v>127</v>
      </c>
      <c r="F7" s="83" t="s">
        <v>129</v>
      </c>
      <c r="G7" s="83" t="s">
        <v>131</v>
      </c>
      <c r="H7" s="83" t="s">
        <v>133</v>
      </c>
      <c r="I7" s="83" t="s">
        <v>15</v>
      </c>
      <c r="J7" s="220"/>
    </row>
    <row r="8" spans="1:12" s="6" customFormat="1" ht="32.1" customHeight="1" thickBot="1">
      <c r="A8" s="84" t="s">
        <v>20</v>
      </c>
      <c r="B8" s="170">
        <v>991</v>
      </c>
      <c r="C8" s="170">
        <v>953</v>
      </c>
      <c r="D8" s="170">
        <v>232</v>
      </c>
      <c r="E8" s="170">
        <v>947</v>
      </c>
      <c r="F8" s="170">
        <v>62</v>
      </c>
      <c r="G8" s="170">
        <v>16</v>
      </c>
      <c r="H8" s="170">
        <v>0</v>
      </c>
      <c r="I8" s="170">
        <f t="shared" ref="I8:I15" si="0">SUM(B8:H8)</f>
        <v>3201</v>
      </c>
      <c r="J8" s="85" t="s">
        <v>21</v>
      </c>
      <c r="K8" s="13"/>
      <c r="L8" s="13"/>
    </row>
    <row r="9" spans="1:12" s="6" customFormat="1" ht="32.1" customHeight="1" thickBot="1">
      <c r="A9" s="37" t="s">
        <v>22</v>
      </c>
      <c r="B9" s="166">
        <v>14527</v>
      </c>
      <c r="C9" s="166">
        <v>3748</v>
      </c>
      <c r="D9" s="166">
        <v>1768</v>
      </c>
      <c r="E9" s="166">
        <v>11233</v>
      </c>
      <c r="F9" s="166">
        <v>46</v>
      </c>
      <c r="G9" s="166">
        <v>62</v>
      </c>
      <c r="H9" s="166">
        <v>32</v>
      </c>
      <c r="I9" s="166">
        <f t="shared" si="0"/>
        <v>31416</v>
      </c>
      <c r="J9" s="39" t="s">
        <v>23</v>
      </c>
      <c r="K9" s="13"/>
      <c r="L9" s="13"/>
    </row>
    <row r="10" spans="1:12" s="6" customFormat="1" ht="32.1" customHeight="1" thickBot="1">
      <c r="A10" s="40" t="s">
        <v>24</v>
      </c>
      <c r="B10" s="167">
        <v>3595</v>
      </c>
      <c r="C10" s="167">
        <v>2212</v>
      </c>
      <c r="D10" s="167">
        <v>1218</v>
      </c>
      <c r="E10" s="167">
        <v>3749</v>
      </c>
      <c r="F10" s="167">
        <v>0</v>
      </c>
      <c r="G10" s="167">
        <v>92</v>
      </c>
      <c r="H10" s="167">
        <v>32</v>
      </c>
      <c r="I10" s="167">
        <f t="shared" si="0"/>
        <v>10898</v>
      </c>
      <c r="J10" s="42" t="s">
        <v>25</v>
      </c>
      <c r="K10" s="13"/>
      <c r="L10" s="13"/>
    </row>
    <row r="11" spans="1:12" s="6" customFormat="1" ht="32.1" customHeight="1" thickBot="1">
      <c r="A11" s="37" t="s">
        <v>26</v>
      </c>
      <c r="B11" s="166">
        <v>6138</v>
      </c>
      <c r="C11" s="166">
        <v>1847</v>
      </c>
      <c r="D11" s="166">
        <v>1993</v>
      </c>
      <c r="E11" s="166">
        <v>4850</v>
      </c>
      <c r="F11" s="166">
        <v>156</v>
      </c>
      <c r="G11" s="166">
        <v>0</v>
      </c>
      <c r="H11" s="166">
        <v>32</v>
      </c>
      <c r="I11" s="166">
        <f t="shared" si="0"/>
        <v>15016</v>
      </c>
      <c r="J11" s="39" t="s">
        <v>27</v>
      </c>
      <c r="K11" s="13"/>
      <c r="L11" s="13"/>
    </row>
    <row r="12" spans="1:12" s="6" customFormat="1" ht="32.1" customHeight="1" thickBot="1">
      <c r="A12" s="40" t="s">
        <v>28</v>
      </c>
      <c r="B12" s="167">
        <v>333</v>
      </c>
      <c r="C12" s="167">
        <v>832</v>
      </c>
      <c r="D12" s="167">
        <v>1082</v>
      </c>
      <c r="E12" s="167">
        <v>2645</v>
      </c>
      <c r="F12" s="167">
        <v>0</v>
      </c>
      <c r="G12" s="167">
        <v>0</v>
      </c>
      <c r="H12" s="167">
        <v>5969</v>
      </c>
      <c r="I12" s="167">
        <f t="shared" si="0"/>
        <v>10861</v>
      </c>
      <c r="J12" s="42" t="s">
        <v>29</v>
      </c>
      <c r="K12" s="13"/>
      <c r="L12" s="13"/>
    </row>
    <row r="13" spans="1:12" s="6" customFormat="1" ht="32.1" customHeight="1" thickBot="1">
      <c r="A13" s="37" t="s">
        <v>32</v>
      </c>
      <c r="B13" s="166">
        <v>0</v>
      </c>
      <c r="C13" s="166">
        <v>0</v>
      </c>
      <c r="D13" s="166">
        <v>0</v>
      </c>
      <c r="E13" s="166">
        <v>140</v>
      </c>
      <c r="F13" s="166">
        <v>0</v>
      </c>
      <c r="G13" s="166">
        <v>0</v>
      </c>
      <c r="H13" s="166">
        <v>0</v>
      </c>
      <c r="I13" s="166">
        <f t="shared" si="0"/>
        <v>140</v>
      </c>
      <c r="J13" s="39" t="s">
        <v>33</v>
      </c>
      <c r="K13" s="13"/>
      <c r="L13" s="13"/>
    </row>
    <row r="14" spans="1:12" s="6" customFormat="1" ht="32.1" customHeight="1" thickBot="1">
      <c r="A14" s="40" t="s">
        <v>34</v>
      </c>
      <c r="B14" s="167">
        <v>0</v>
      </c>
      <c r="C14" s="167">
        <v>0</v>
      </c>
      <c r="D14" s="167">
        <v>0</v>
      </c>
      <c r="E14" s="167">
        <v>462</v>
      </c>
      <c r="F14" s="167">
        <v>0</v>
      </c>
      <c r="G14" s="167">
        <v>0</v>
      </c>
      <c r="H14" s="167">
        <v>78</v>
      </c>
      <c r="I14" s="167">
        <f t="shared" si="0"/>
        <v>540</v>
      </c>
      <c r="J14" s="42" t="s">
        <v>35</v>
      </c>
      <c r="K14" s="13"/>
      <c r="L14" s="13"/>
    </row>
    <row r="15" spans="1:12" s="6" customFormat="1" ht="32.1" customHeight="1">
      <c r="A15" s="43" t="s">
        <v>36</v>
      </c>
      <c r="B15" s="169">
        <v>471</v>
      </c>
      <c r="C15" s="169">
        <v>569</v>
      </c>
      <c r="D15" s="169">
        <v>45</v>
      </c>
      <c r="E15" s="169">
        <v>2597</v>
      </c>
      <c r="F15" s="169">
        <v>0</v>
      </c>
      <c r="G15" s="169">
        <v>0</v>
      </c>
      <c r="H15" s="169">
        <v>77557</v>
      </c>
      <c r="I15" s="169">
        <f t="shared" si="0"/>
        <v>81239</v>
      </c>
      <c r="J15" s="45" t="s">
        <v>37</v>
      </c>
      <c r="K15" s="13"/>
      <c r="L15" s="13"/>
    </row>
    <row r="16" spans="1:12" s="7" customFormat="1" ht="30" customHeight="1">
      <c r="A16" s="93" t="s">
        <v>14</v>
      </c>
      <c r="B16" s="102">
        <f t="shared" ref="B16:I16" si="1">SUM(B8:B15)</f>
        <v>26055</v>
      </c>
      <c r="C16" s="102">
        <f t="shared" si="1"/>
        <v>10161</v>
      </c>
      <c r="D16" s="102">
        <f t="shared" si="1"/>
        <v>6338</v>
      </c>
      <c r="E16" s="102">
        <f t="shared" si="1"/>
        <v>26623</v>
      </c>
      <c r="F16" s="102">
        <f t="shared" si="1"/>
        <v>264</v>
      </c>
      <c r="G16" s="102">
        <f t="shared" si="1"/>
        <v>170</v>
      </c>
      <c r="H16" s="102">
        <f t="shared" si="1"/>
        <v>83700</v>
      </c>
      <c r="I16" s="102">
        <f t="shared" si="1"/>
        <v>153311</v>
      </c>
      <c r="J16" s="94" t="s">
        <v>15</v>
      </c>
      <c r="K16" s="14"/>
      <c r="L16" s="14"/>
    </row>
    <row r="17" spans="1:10" ht="18" customHeight="1">
      <c r="A17" s="15" t="s">
        <v>150</v>
      </c>
      <c r="J17" s="13" t="s">
        <v>17</v>
      </c>
    </row>
    <row r="18" spans="1:10" ht="18" customHeight="1">
      <c r="A18" s="15"/>
      <c r="J18" s="13"/>
    </row>
    <row r="24" spans="1:10" ht="24.95" customHeight="1">
      <c r="B24" s="8"/>
      <c r="C24" s="8"/>
      <c r="D24" s="8"/>
      <c r="E24" s="8"/>
      <c r="F24" s="8"/>
      <c r="G24" s="8"/>
      <c r="H24" s="8"/>
      <c r="I24" s="8"/>
    </row>
    <row r="25" spans="1:10" ht="24.95" customHeight="1">
      <c r="B25" s="8"/>
      <c r="C25" s="8"/>
      <c r="D25" s="8"/>
      <c r="E25" s="8"/>
      <c r="F25" s="8"/>
      <c r="G25" s="8"/>
      <c r="H25" s="8"/>
      <c r="I25" s="8"/>
    </row>
    <row r="26" spans="1:10" ht="24.95" customHeight="1">
      <c r="B26" s="8"/>
      <c r="C26" s="8"/>
      <c r="D26" s="8"/>
      <c r="E26" s="8"/>
      <c r="F26" s="8"/>
      <c r="G26" s="8"/>
      <c r="H26" s="8"/>
      <c r="I26" s="8"/>
    </row>
    <row r="27" spans="1:10" ht="24.95" customHeight="1">
      <c r="B27" s="8"/>
      <c r="C27" s="8"/>
      <c r="D27" s="8"/>
      <c r="E27" s="8"/>
      <c r="F27" s="8"/>
      <c r="G27" s="8"/>
      <c r="H27" s="8"/>
      <c r="I27" s="8"/>
    </row>
  </sheetData>
  <mergeCells count="6">
    <mergeCell ref="A1:J1"/>
    <mergeCell ref="A3:J3"/>
    <mergeCell ref="A6:A7"/>
    <mergeCell ref="J6:J7"/>
    <mergeCell ref="A4:J4"/>
    <mergeCell ref="A2:J2"/>
  </mergeCells>
  <printOptions horizontalCentered="1" verticalCentered="1"/>
  <pageMargins left="0" right="0" top="0" bottom="0" header="0" footer="0"/>
  <pageSetup paperSize="9" scale="85" orientation="landscape"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3"/>
  <sheetViews>
    <sheetView rightToLeft="1" view="pageBreakPreview" zoomScaleNormal="100" zoomScaleSheetLayoutView="100" workbookViewId="0">
      <selection activeCell="A28" sqref="A28"/>
    </sheetView>
  </sheetViews>
  <sheetFormatPr defaultRowHeight="24.95" customHeight="1"/>
  <cols>
    <col min="1" max="1" width="24.42578125" style="2" customWidth="1"/>
    <col min="2" max="10" width="9" style="2" customWidth="1"/>
    <col min="11" max="11" width="32.140625" style="2" customWidth="1"/>
    <col min="12" max="256" width="9.140625" style="2"/>
    <col min="257" max="257" width="20.7109375" style="2" customWidth="1"/>
    <col min="258" max="260" width="9.7109375" style="2" customWidth="1"/>
    <col min="261" max="261" width="12" style="2" bestFit="1" customWidth="1"/>
    <col min="262" max="262" width="10.42578125" style="2" bestFit="1" customWidth="1"/>
    <col min="263" max="264" width="12" style="2" bestFit="1" customWidth="1"/>
    <col min="265" max="265" width="10.42578125" style="2" bestFit="1" customWidth="1"/>
    <col min="266" max="266" width="12" style="2" bestFit="1" customWidth="1"/>
    <col min="267" max="267" width="20.7109375" style="2" customWidth="1"/>
    <col min="268" max="512" width="9.140625" style="2"/>
    <col min="513" max="513" width="20.7109375" style="2" customWidth="1"/>
    <col min="514" max="516" width="9.7109375" style="2" customWidth="1"/>
    <col min="517" max="517" width="12" style="2" bestFit="1" customWidth="1"/>
    <col min="518" max="518" width="10.42578125" style="2" bestFit="1" customWidth="1"/>
    <col min="519" max="520" width="12" style="2" bestFit="1" customWidth="1"/>
    <col min="521" max="521" width="10.42578125" style="2" bestFit="1" customWidth="1"/>
    <col min="522" max="522" width="12" style="2" bestFit="1" customWidth="1"/>
    <col min="523" max="523" width="20.7109375" style="2" customWidth="1"/>
    <col min="524" max="768" width="9.140625" style="2"/>
    <col min="769" max="769" width="20.7109375" style="2" customWidth="1"/>
    <col min="770" max="772" width="9.7109375" style="2" customWidth="1"/>
    <col min="773" max="773" width="12" style="2" bestFit="1" customWidth="1"/>
    <col min="774" max="774" width="10.42578125" style="2" bestFit="1" customWidth="1"/>
    <col min="775" max="776" width="12" style="2" bestFit="1" customWidth="1"/>
    <col min="777" max="777" width="10.42578125" style="2" bestFit="1" customWidth="1"/>
    <col min="778" max="778" width="12" style="2" bestFit="1" customWidth="1"/>
    <col min="779" max="779" width="20.7109375" style="2" customWidth="1"/>
    <col min="780" max="1024" width="9.140625" style="2"/>
    <col min="1025" max="1025" width="20.7109375" style="2" customWidth="1"/>
    <col min="1026" max="1028" width="9.7109375" style="2" customWidth="1"/>
    <col min="1029" max="1029" width="12" style="2" bestFit="1" customWidth="1"/>
    <col min="1030" max="1030" width="10.42578125" style="2" bestFit="1" customWidth="1"/>
    <col min="1031" max="1032" width="12" style="2" bestFit="1" customWidth="1"/>
    <col min="1033" max="1033" width="10.42578125" style="2" bestFit="1" customWidth="1"/>
    <col min="1034" max="1034" width="12" style="2" bestFit="1" customWidth="1"/>
    <col min="1035" max="1035" width="20.7109375" style="2" customWidth="1"/>
    <col min="1036" max="1280" width="9.140625" style="2"/>
    <col min="1281" max="1281" width="20.7109375" style="2" customWidth="1"/>
    <col min="1282" max="1284" width="9.7109375" style="2" customWidth="1"/>
    <col min="1285" max="1285" width="12" style="2" bestFit="1" customWidth="1"/>
    <col min="1286" max="1286" width="10.42578125" style="2" bestFit="1" customWidth="1"/>
    <col min="1287" max="1288" width="12" style="2" bestFit="1" customWidth="1"/>
    <col min="1289" max="1289" width="10.42578125" style="2" bestFit="1" customWidth="1"/>
    <col min="1290" max="1290" width="12" style="2" bestFit="1" customWidth="1"/>
    <col min="1291" max="1291" width="20.7109375" style="2" customWidth="1"/>
    <col min="1292" max="1536" width="9.140625" style="2"/>
    <col min="1537" max="1537" width="20.7109375" style="2" customWidth="1"/>
    <col min="1538" max="1540" width="9.7109375" style="2" customWidth="1"/>
    <col min="1541" max="1541" width="12" style="2" bestFit="1" customWidth="1"/>
    <col min="1542" max="1542" width="10.42578125" style="2" bestFit="1" customWidth="1"/>
    <col min="1543" max="1544" width="12" style="2" bestFit="1" customWidth="1"/>
    <col min="1545" max="1545" width="10.42578125" style="2" bestFit="1" customWidth="1"/>
    <col min="1546" max="1546" width="12" style="2" bestFit="1" customWidth="1"/>
    <col min="1547" max="1547" width="20.7109375" style="2" customWidth="1"/>
    <col min="1548" max="1792" width="9.140625" style="2"/>
    <col min="1793" max="1793" width="20.7109375" style="2" customWidth="1"/>
    <col min="1794" max="1796" width="9.7109375" style="2" customWidth="1"/>
    <col min="1797" max="1797" width="12" style="2" bestFit="1" customWidth="1"/>
    <col min="1798" max="1798" width="10.42578125" style="2" bestFit="1" customWidth="1"/>
    <col min="1799" max="1800" width="12" style="2" bestFit="1" customWidth="1"/>
    <col min="1801" max="1801" width="10.42578125" style="2" bestFit="1" customWidth="1"/>
    <col min="1802" max="1802" width="12" style="2" bestFit="1" customWidth="1"/>
    <col min="1803" max="1803" width="20.7109375" style="2" customWidth="1"/>
    <col min="1804" max="2048" width="9.140625" style="2"/>
    <col min="2049" max="2049" width="20.7109375" style="2" customWidth="1"/>
    <col min="2050" max="2052" width="9.7109375" style="2" customWidth="1"/>
    <col min="2053" max="2053" width="12" style="2" bestFit="1" customWidth="1"/>
    <col min="2054" max="2054" width="10.42578125" style="2" bestFit="1" customWidth="1"/>
    <col min="2055" max="2056" width="12" style="2" bestFit="1" customWidth="1"/>
    <col min="2057" max="2057" width="10.42578125" style="2" bestFit="1" customWidth="1"/>
    <col min="2058" max="2058" width="12" style="2" bestFit="1" customWidth="1"/>
    <col min="2059" max="2059" width="20.7109375" style="2" customWidth="1"/>
    <col min="2060" max="2304" width="9.140625" style="2"/>
    <col min="2305" max="2305" width="20.7109375" style="2" customWidth="1"/>
    <col min="2306" max="2308" width="9.7109375" style="2" customWidth="1"/>
    <col min="2309" max="2309" width="12" style="2" bestFit="1" customWidth="1"/>
    <col min="2310" max="2310" width="10.42578125" style="2" bestFit="1" customWidth="1"/>
    <col min="2311" max="2312" width="12" style="2" bestFit="1" customWidth="1"/>
    <col min="2313" max="2313" width="10.42578125" style="2" bestFit="1" customWidth="1"/>
    <col min="2314" max="2314" width="12" style="2" bestFit="1" customWidth="1"/>
    <col min="2315" max="2315" width="20.7109375" style="2" customWidth="1"/>
    <col min="2316" max="2560" width="9.140625" style="2"/>
    <col min="2561" max="2561" width="20.7109375" style="2" customWidth="1"/>
    <col min="2562" max="2564" width="9.7109375" style="2" customWidth="1"/>
    <col min="2565" max="2565" width="12" style="2" bestFit="1" customWidth="1"/>
    <col min="2566" max="2566" width="10.42578125" style="2" bestFit="1" customWidth="1"/>
    <col min="2567" max="2568" width="12" style="2" bestFit="1" customWidth="1"/>
    <col min="2569" max="2569" width="10.42578125" style="2" bestFit="1" customWidth="1"/>
    <col min="2570" max="2570" width="12" style="2" bestFit="1" customWidth="1"/>
    <col min="2571" max="2571" width="20.7109375" style="2" customWidth="1"/>
    <col min="2572" max="2816" width="9.140625" style="2"/>
    <col min="2817" max="2817" width="20.7109375" style="2" customWidth="1"/>
    <col min="2818" max="2820" width="9.7109375" style="2" customWidth="1"/>
    <col min="2821" max="2821" width="12" style="2" bestFit="1" customWidth="1"/>
    <col min="2822" max="2822" width="10.42578125" style="2" bestFit="1" customWidth="1"/>
    <col min="2823" max="2824" width="12" style="2" bestFit="1" customWidth="1"/>
    <col min="2825" max="2825" width="10.42578125" style="2" bestFit="1" customWidth="1"/>
    <col min="2826" max="2826" width="12" style="2" bestFit="1" customWidth="1"/>
    <col min="2827" max="2827" width="20.7109375" style="2" customWidth="1"/>
    <col min="2828" max="3072" width="9.140625" style="2"/>
    <col min="3073" max="3073" width="20.7109375" style="2" customWidth="1"/>
    <col min="3074" max="3076" width="9.7109375" style="2" customWidth="1"/>
    <col min="3077" max="3077" width="12" style="2" bestFit="1" customWidth="1"/>
    <col min="3078" max="3078" width="10.42578125" style="2" bestFit="1" customWidth="1"/>
    <col min="3079" max="3080" width="12" style="2" bestFit="1" customWidth="1"/>
    <col min="3081" max="3081" width="10.42578125" style="2" bestFit="1" customWidth="1"/>
    <col min="3082" max="3082" width="12" style="2" bestFit="1" customWidth="1"/>
    <col min="3083" max="3083" width="20.7109375" style="2" customWidth="1"/>
    <col min="3084" max="3328" width="9.140625" style="2"/>
    <col min="3329" max="3329" width="20.7109375" style="2" customWidth="1"/>
    <col min="3330" max="3332" width="9.7109375" style="2" customWidth="1"/>
    <col min="3333" max="3333" width="12" style="2" bestFit="1" customWidth="1"/>
    <col min="3334" max="3334" width="10.42578125" style="2" bestFit="1" customWidth="1"/>
    <col min="3335" max="3336" width="12" style="2" bestFit="1" customWidth="1"/>
    <col min="3337" max="3337" width="10.42578125" style="2" bestFit="1" customWidth="1"/>
    <col min="3338" max="3338" width="12" style="2" bestFit="1" customWidth="1"/>
    <col min="3339" max="3339" width="20.7109375" style="2" customWidth="1"/>
    <col min="3340" max="3584" width="9.140625" style="2"/>
    <col min="3585" max="3585" width="20.7109375" style="2" customWidth="1"/>
    <col min="3586" max="3588" width="9.7109375" style="2" customWidth="1"/>
    <col min="3589" max="3589" width="12" style="2" bestFit="1" customWidth="1"/>
    <col min="3590" max="3590" width="10.42578125" style="2" bestFit="1" customWidth="1"/>
    <col min="3591" max="3592" width="12" style="2" bestFit="1" customWidth="1"/>
    <col min="3593" max="3593" width="10.42578125" style="2" bestFit="1" customWidth="1"/>
    <col min="3594" max="3594" width="12" style="2" bestFit="1" customWidth="1"/>
    <col min="3595" max="3595" width="20.7109375" style="2" customWidth="1"/>
    <col min="3596" max="3840" width="9.140625" style="2"/>
    <col min="3841" max="3841" width="20.7109375" style="2" customWidth="1"/>
    <col min="3842" max="3844" width="9.7109375" style="2" customWidth="1"/>
    <col min="3845" max="3845" width="12" style="2" bestFit="1" customWidth="1"/>
    <col min="3846" max="3846" width="10.42578125" style="2" bestFit="1" customWidth="1"/>
    <col min="3847" max="3848" width="12" style="2" bestFit="1" customWidth="1"/>
    <col min="3849" max="3849" width="10.42578125" style="2" bestFit="1" customWidth="1"/>
    <col min="3850" max="3850" width="12" style="2" bestFit="1" customWidth="1"/>
    <col min="3851" max="3851" width="20.7109375" style="2" customWidth="1"/>
    <col min="3852" max="4096" width="9.140625" style="2"/>
    <col min="4097" max="4097" width="20.7109375" style="2" customWidth="1"/>
    <col min="4098" max="4100" width="9.7109375" style="2" customWidth="1"/>
    <col min="4101" max="4101" width="12" style="2" bestFit="1" customWidth="1"/>
    <col min="4102" max="4102" width="10.42578125" style="2" bestFit="1" customWidth="1"/>
    <col min="4103" max="4104" width="12" style="2" bestFit="1" customWidth="1"/>
    <col min="4105" max="4105" width="10.42578125" style="2" bestFit="1" customWidth="1"/>
    <col min="4106" max="4106" width="12" style="2" bestFit="1" customWidth="1"/>
    <col min="4107" max="4107" width="20.7109375" style="2" customWidth="1"/>
    <col min="4108" max="4352" width="9.140625" style="2"/>
    <col min="4353" max="4353" width="20.7109375" style="2" customWidth="1"/>
    <col min="4354" max="4356" width="9.7109375" style="2" customWidth="1"/>
    <col min="4357" max="4357" width="12" style="2" bestFit="1" customWidth="1"/>
    <col min="4358" max="4358" width="10.42578125" style="2" bestFit="1" customWidth="1"/>
    <col min="4359" max="4360" width="12" style="2" bestFit="1" customWidth="1"/>
    <col min="4361" max="4361" width="10.42578125" style="2" bestFit="1" customWidth="1"/>
    <col min="4362" max="4362" width="12" style="2" bestFit="1" customWidth="1"/>
    <col min="4363" max="4363" width="20.7109375" style="2" customWidth="1"/>
    <col min="4364" max="4608" width="9.140625" style="2"/>
    <col min="4609" max="4609" width="20.7109375" style="2" customWidth="1"/>
    <col min="4610" max="4612" width="9.7109375" style="2" customWidth="1"/>
    <col min="4613" max="4613" width="12" style="2" bestFit="1" customWidth="1"/>
    <col min="4614" max="4614" width="10.42578125" style="2" bestFit="1" customWidth="1"/>
    <col min="4615" max="4616" width="12" style="2" bestFit="1" customWidth="1"/>
    <col min="4617" max="4617" width="10.42578125" style="2" bestFit="1" customWidth="1"/>
    <col min="4618" max="4618" width="12" style="2" bestFit="1" customWidth="1"/>
    <col min="4619" max="4619" width="20.7109375" style="2" customWidth="1"/>
    <col min="4620" max="4864" width="9.140625" style="2"/>
    <col min="4865" max="4865" width="20.7109375" style="2" customWidth="1"/>
    <col min="4866" max="4868" width="9.7109375" style="2" customWidth="1"/>
    <col min="4869" max="4869" width="12" style="2" bestFit="1" customWidth="1"/>
    <col min="4870" max="4870" width="10.42578125" style="2" bestFit="1" customWidth="1"/>
    <col min="4871" max="4872" width="12" style="2" bestFit="1" customWidth="1"/>
    <col min="4873" max="4873" width="10.42578125" style="2" bestFit="1" customWidth="1"/>
    <col min="4874" max="4874" width="12" style="2" bestFit="1" customWidth="1"/>
    <col min="4875" max="4875" width="20.7109375" style="2" customWidth="1"/>
    <col min="4876" max="5120" width="9.140625" style="2"/>
    <col min="5121" max="5121" width="20.7109375" style="2" customWidth="1"/>
    <col min="5122" max="5124" width="9.7109375" style="2" customWidth="1"/>
    <col min="5125" max="5125" width="12" style="2" bestFit="1" customWidth="1"/>
    <col min="5126" max="5126" width="10.42578125" style="2" bestFit="1" customWidth="1"/>
    <col min="5127" max="5128" width="12" style="2" bestFit="1" customWidth="1"/>
    <col min="5129" max="5129" width="10.42578125" style="2" bestFit="1" customWidth="1"/>
    <col min="5130" max="5130" width="12" style="2" bestFit="1" customWidth="1"/>
    <col min="5131" max="5131" width="20.7109375" style="2" customWidth="1"/>
    <col min="5132" max="5376" width="9.140625" style="2"/>
    <col min="5377" max="5377" width="20.7109375" style="2" customWidth="1"/>
    <col min="5378" max="5380" width="9.7109375" style="2" customWidth="1"/>
    <col min="5381" max="5381" width="12" style="2" bestFit="1" customWidth="1"/>
    <col min="5382" max="5382" width="10.42578125" style="2" bestFit="1" customWidth="1"/>
    <col min="5383" max="5384" width="12" style="2" bestFit="1" customWidth="1"/>
    <col min="5385" max="5385" width="10.42578125" style="2" bestFit="1" customWidth="1"/>
    <col min="5386" max="5386" width="12" style="2" bestFit="1" customWidth="1"/>
    <col min="5387" max="5387" width="20.7109375" style="2" customWidth="1"/>
    <col min="5388" max="5632" width="9.140625" style="2"/>
    <col min="5633" max="5633" width="20.7109375" style="2" customWidth="1"/>
    <col min="5634" max="5636" width="9.7109375" style="2" customWidth="1"/>
    <col min="5637" max="5637" width="12" style="2" bestFit="1" customWidth="1"/>
    <col min="5638" max="5638" width="10.42578125" style="2" bestFit="1" customWidth="1"/>
    <col min="5639" max="5640" width="12" style="2" bestFit="1" customWidth="1"/>
    <col min="5641" max="5641" width="10.42578125" style="2" bestFit="1" customWidth="1"/>
    <col min="5642" max="5642" width="12" style="2" bestFit="1" customWidth="1"/>
    <col min="5643" max="5643" width="20.7109375" style="2" customWidth="1"/>
    <col min="5644" max="5888" width="9.140625" style="2"/>
    <col min="5889" max="5889" width="20.7109375" style="2" customWidth="1"/>
    <col min="5890" max="5892" width="9.7109375" style="2" customWidth="1"/>
    <col min="5893" max="5893" width="12" style="2" bestFit="1" customWidth="1"/>
    <col min="5894" max="5894" width="10.42578125" style="2" bestFit="1" customWidth="1"/>
    <col min="5895" max="5896" width="12" style="2" bestFit="1" customWidth="1"/>
    <col min="5897" max="5897" width="10.42578125" style="2" bestFit="1" customWidth="1"/>
    <col min="5898" max="5898" width="12" style="2" bestFit="1" customWidth="1"/>
    <col min="5899" max="5899" width="20.7109375" style="2" customWidth="1"/>
    <col min="5900" max="6144" width="9.140625" style="2"/>
    <col min="6145" max="6145" width="20.7109375" style="2" customWidth="1"/>
    <col min="6146" max="6148" width="9.7109375" style="2" customWidth="1"/>
    <col min="6149" max="6149" width="12" style="2" bestFit="1" customWidth="1"/>
    <col min="6150" max="6150" width="10.42578125" style="2" bestFit="1" customWidth="1"/>
    <col min="6151" max="6152" width="12" style="2" bestFit="1" customWidth="1"/>
    <col min="6153" max="6153" width="10.42578125" style="2" bestFit="1" customWidth="1"/>
    <col min="6154" max="6154" width="12" style="2" bestFit="1" customWidth="1"/>
    <col min="6155" max="6155" width="20.7109375" style="2" customWidth="1"/>
    <col min="6156" max="6400" width="9.140625" style="2"/>
    <col min="6401" max="6401" width="20.7109375" style="2" customWidth="1"/>
    <col min="6402" max="6404" width="9.7109375" style="2" customWidth="1"/>
    <col min="6405" max="6405" width="12" style="2" bestFit="1" customWidth="1"/>
    <col min="6406" max="6406" width="10.42578125" style="2" bestFit="1" customWidth="1"/>
    <col min="6407" max="6408" width="12" style="2" bestFit="1" customWidth="1"/>
    <col min="6409" max="6409" width="10.42578125" style="2" bestFit="1" customWidth="1"/>
    <col min="6410" max="6410" width="12" style="2" bestFit="1" customWidth="1"/>
    <col min="6411" max="6411" width="20.7109375" style="2" customWidth="1"/>
    <col min="6412" max="6656" width="9.140625" style="2"/>
    <col min="6657" max="6657" width="20.7109375" style="2" customWidth="1"/>
    <col min="6658" max="6660" width="9.7109375" style="2" customWidth="1"/>
    <col min="6661" max="6661" width="12" style="2" bestFit="1" customWidth="1"/>
    <col min="6662" max="6662" width="10.42578125" style="2" bestFit="1" customWidth="1"/>
    <col min="6663" max="6664" width="12" style="2" bestFit="1" customWidth="1"/>
    <col min="6665" max="6665" width="10.42578125" style="2" bestFit="1" customWidth="1"/>
    <col min="6666" max="6666" width="12" style="2" bestFit="1" customWidth="1"/>
    <col min="6667" max="6667" width="20.7109375" style="2" customWidth="1"/>
    <col min="6668" max="6912" width="9.140625" style="2"/>
    <col min="6913" max="6913" width="20.7109375" style="2" customWidth="1"/>
    <col min="6914" max="6916" width="9.7109375" style="2" customWidth="1"/>
    <col min="6917" max="6917" width="12" style="2" bestFit="1" customWidth="1"/>
    <col min="6918" max="6918" width="10.42578125" style="2" bestFit="1" customWidth="1"/>
    <col min="6919" max="6920" width="12" style="2" bestFit="1" customWidth="1"/>
    <col min="6921" max="6921" width="10.42578125" style="2" bestFit="1" customWidth="1"/>
    <col min="6922" max="6922" width="12" style="2" bestFit="1" customWidth="1"/>
    <col min="6923" max="6923" width="20.7109375" style="2" customWidth="1"/>
    <col min="6924" max="7168" width="9.140625" style="2"/>
    <col min="7169" max="7169" width="20.7109375" style="2" customWidth="1"/>
    <col min="7170" max="7172" width="9.7109375" style="2" customWidth="1"/>
    <col min="7173" max="7173" width="12" style="2" bestFit="1" customWidth="1"/>
    <col min="7174" max="7174" width="10.42578125" style="2" bestFit="1" customWidth="1"/>
    <col min="7175" max="7176" width="12" style="2" bestFit="1" customWidth="1"/>
    <col min="7177" max="7177" width="10.42578125" style="2" bestFit="1" customWidth="1"/>
    <col min="7178" max="7178" width="12" style="2" bestFit="1" customWidth="1"/>
    <col min="7179" max="7179" width="20.7109375" style="2" customWidth="1"/>
    <col min="7180" max="7424" width="9.140625" style="2"/>
    <col min="7425" max="7425" width="20.7109375" style="2" customWidth="1"/>
    <col min="7426" max="7428" width="9.7109375" style="2" customWidth="1"/>
    <col min="7429" max="7429" width="12" style="2" bestFit="1" customWidth="1"/>
    <col min="7430" max="7430" width="10.42578125" style="2" bestFit="1" customWidth="1"/>
    <col min="7431" max="7432" width="12" style="2" bestFit="1" customWidth="1"/>
    <col min="7433" max="7433" width="10.42578125" style="2" bestFit="1" customWidth="1"/>
    <col min="7434" max="7434" width="12" style="2" bestFit="1" customWidth="1"/>
    <col min="7435" max="7435" width="20.7109375" style="2" customWidth="1"/>
    <col min="7436" max="7680" width="9.140625" style="2"/>
    <col min="7681" max="7681" width="20.7109375" style="2" customWidth="1"/>
    <col min="7682" max="7684" width="9.7109375" style="2" customWidth="1"/>
    <col min="7685" max="7685" width="12" style="2" bestFit="1" customWidth="1"/>
    <col min="7686" max="7686" width="10.42578125" style="2" bestFit="1" customWidth="1"/>
    <col min="7687" max="7688" width="12" style="2" bestFit="1" customWidth="1"/>
    <col min="7689" max="7689" width="10.42578125" style="2" bestFit="1" customWidth="1"/>
    <col min="7690" max="7690" width="12" style="2" bestFit="1" customWidth="1"/>
    <col min="7691" max="7691" width="20.7109375" style="2" customWidth="1"/>
    <col min="7692" max="7936" width="9.140625" style="2"/>
    <col min="7937" max="7937" width="20.7109375" style="2" customWidth="1"/>
    <col min="7938" max="7940" width="9.7109375" style="2" customWidth="1"/>
    <col min="7941" max="7941" width="12" style="2" bestFit="1" customWidth="1"/>
    <col min="7942" max="7942" width="10.42578125" style="2" bestFit="1" customWidth="1"/>
    <col min="7943" max="7944" width="12" style="2" bestFit="1" customWidth="1"/>
    <col min="7945" max="7945" width="10.42578125" style="2" bestFit="1" customWidth="1"/>
    <col min="7946" max="7946" width="12" style="2" bestFit="1" customWidth="1"/>
    <col min="7947" max="7947" width="20.7109375" style="2" customWidth="1"/>
    <col min="7948" max="8192" width="9.140625" style="2"/>
    <col min="8193" max="8193" width="20.7109375" style="2" customWidth="1"/>
    <col min="8194" max="8196" width="9.7109375" style="2" customWidth="1"/>
    <col min="8197" max="8197" width="12" style="2" bestFit="1" customWidth="1"/>
    <col min="8198" max="8198" width="10.42578125" style="2" bestFit="1" customWidth="1"/>
    <col min="8199" max="8200" width="12" style="2" bestFit="1" customWidth="1"/>
    <col min="8201" max="8201" width="10.42578125" style="2" bestFit="1" customWidth="1"/>
    <col min="8202" max="8202" width="12" style="2" bestFit="1" customWidth="1"/>
    <col min="8203" max="8203" width="20.7109375" style="2" customWidth="1"/>
    <col min="8204" max="8448" width="9.140625" style="2"/>
    <col min="8449" max="8449" width="20.7109375" style="2" customWidth="1"/>
    <col min="8450" max="8452" width="9.7109375" style="2" customWidth="1"/>
    <col min="8453" max="8453" width="12" style="2" bestFit="1" customWidth="1"/>
    <col min="8454" max="8454" width="10.42578125" style="2" bestFit="1" customWidth="1"/>
    <col min="8455" max="8456" width="12" style="2" bestFit="1" customWidth="1"/>
    <col min="8457" max="8457" width="10.42578125" style="2" bestFit="1" customWidth="1"/>
    <col min="8458" max="8458" width="12" style="2" bestFit="1" customWidth="1"/>
    <col min="8459" max="8459" width="20.7109375" style="2" customWidth="1"/>
    <col min="8460" max="8704" width="9.140625" style="2"/>
    <col min="8705" max="8705" width="20.7109375" style="2" customWidth="1"/>
    <col min="8706" max="8708" width="9.7109375" style="2" customWidth="1"/>
    <col min="8709" max="8709" width="12" style="2" bestFit="1" customWidth="1"/>
    <col min="8710" max="8710" width="10.42578125" style="2" bestFit="1" customWidth="1"/>
    <col min="8711" max="8712" width="12" style="2" bestFit="1" customWidth="1"/>
    <col min="8713" max="8713" width="10.42578125" style="2" bestFit="1" customWidth="1"/>
    <col min="8714" max="8714" width="12" style="2" bestFit="1" customWidth="1"/>
    <col min="8715" max="8715" width="20.7109375" style="2" customWidth="1"/>
    <col min="8716" max="8960" width="9.140625" style="2"/>
    <col min="8961" max="8961" width="20.7109375" style="2" customWidth="1"/>
    <col min="8962" max="8964" width="9.7109375" style="2" customWidth="1"/>
    <col min="8965" max="8965" width="12" style="2" bestFit="1" customWidth="1"/>
    <col min="8966" max="8966" width="10.42578125" style="2" bestFit="1" customWidth="1"/>
    <col min="8967" max="8968" width="12" style="2" bestFit="1" customWidth="1"/>
    <col min="8969" max="8969" width="10.42578125" style="2" bestFit="1" customWidth="1"/>
    <col min="8970" max="8970" width="12" style="2" bestFit="1" customWidth="1"/>
    <col min="8971" max="8971" width="20.7109375" style="2" customWidth="1"/>
    <col min="8972" max="9216" width="9.140625" style="2"/>
    <col min="9217" max="9217" width="20.7109375" style="2" customWidth="1"/>
    <col min="9218" max="9220" width="9.7109375" style="2" customWidth="1"/>
    <col min="9221" max="9221" width="12" style="2" bestFit="1" customWidth="1"/>
    <col min="9222" max="9222" width="10.42578125" style="2" bestFit="1" customWidth="1"/>
    <col min="9223" max="9224" width="12" style="2" bestFit="1" customWidth="1"/>
    <col min="9225" max="9225" width="10.42578125" style="2" bestFit="1" customWidth="1"/>
    <col min="9226" max="9226" width="12" style="2" bestFit="1" customWidth="1"/>
    <col min="9227" max="9227" width="20.7109375" style="2" customWidth="1"/>
    <col min="9228" max="9472" width="9.140625" style="2"/>
    <col min="9473" max="9473" width="20.7109375" style="2" customWidth="1"/>
    <col min="9474" max="9476" width="9.7109375" style="2" customWidth="1"/>
    <col min="9477" max="9477" width="12" style="2" bestFit="1" customWidth="1"/>
    <col min="9478" max="9478" width="10.42578125" style="2" bestFit="1" customWidth="1"/>
    <col min="9479" max="9480" width="12" style="2" bestFit="1" customWidth="1"/>
    <col min="9481" max="9481" width="10.42578125" style="2" bestFit="1" customWidth="1"/>
    <col min="9482" max="9482" width="12" style="2" bestFit="1" customWidth="1"/>
    <col min="9483" max="9483" width="20.7109375" style="2" customWidth="1"/>
    <col min="9484" max="9728" width="9.140625" style="2"/>
    <col min="9729" max="9729" width="20.7109375" style="2" customWidth="1"/>
    <col min="9730" max="9732" width="9.7109375" style="2" customWidth="1"/>
    <col min="9733" max="9733" width="12" style="2" bestFit="1" customWidth="1"/>
    <col min="9734" max="9734" width="10.42578125" style="2" bestFit="1" customWidth="1"/>
    <col min="9735" max="9736" width="12" style="2" bestFit="1" customWidth="1"/>
    <col min="9737" max="9737" width="10.42578125" style="2" bestFit="1" customWidth="1"/>
    <col min="9738" max="9738" width="12" style="2" bestFit="1" customWidth="1"/>
    <col min="9739" max="9739" width="20.7109375" style="2" customWidth="1"/>
    <col min="9740" max="9984" width="9.140625" style="2"/>
    <col min="9985" max="9985" width="20.7109375" style="2" customWidth="1"/>
    <col min="9986" max="9988" width="9.7109375" style="2" customWidth="1"/>
    <col min="9989" max="9989" width="12" style="2" bestFit="1" customWidth="1"/>
    <col min="9990" max="9990" width="10.42578125" style="2" bestFit="1" customWidth="1"/>
    <col min="9991" max="9992" width="12" style="2" bestFit="1" customWidth="1"/>
    <col min="9993" max="9993" width="10.42578125" style="2" bestFit="1" customWidth="1"/>
    <col min="9994" max="9994" width="12" style="2" bestFit="1" customWidth="1"/>
    <col min="9995" max="9995" width="20.7109375" style="2" customWidth="1"/>
    <col min="9996" max="10240" width="9.140625" style="2"/>
    <col min="10241" max="10241" width="20.7109375" style="2" customWidth="1"/>
    <col min="10242" max="10244" width="9.7109375" style="2" customWidth="1"/>
    <col min="10245" max="10245" width="12" style="2" bestFit="1" customWidth="1"/>
    <col min="10246" max="10246" width="10.42578125" style="2" bestFit="1" customWidth="1"/>
    <col min="10247" max="10248" width="12" style="2" bestFit="1" customWidth="1"/>
    <col min="10249" max="10249" width="10.42578125" style="2" bestFit="1" customWidth="1"/>
    <col min="10250" max="10250" width="12" style="2" bestFit="1" customWidth="1"/>
    <col min="10251" max="10251" width="20.7109375" style="2" customWidth="1"/>
    <col min="10252" max="10496" width="9.140625" style="2"/>
    <col min="10497" max="10497" width="20.7109375" style="2" customWidth="1"/>
    <col min="10498" max="10500" width="9.7109375" style="2" customWidth="1"/>
    <col min="10501" max="10501" width="12" style="2" bestFit="1" customWidth="1"/>
    <col min="10502" max="10502" width="10.42578125" style="2" bestFit="1" customWidth="1"/>
    <col min="10503" max="10504" width="12" style="2" bestFit="1" customWidth="1"/>
    <col min="10505" max="10505" width="10.42578125" style="2" bestFit="1" customWidth="1"/>
    <col min="10506" max="10506" width="12" style="2" bestFit="1" customWidth="1"/>
    <col min="10507" max="10507" width="20.7109375" style="2" customWidth="1"/>
    <col min="10508" max="10752" width="9.140625" style="2"/>
    <col min="10753" max="10753" width="20.7109375" style="2" customWidth="1"/>
    <col min="10754" max="10756" width="9.7109375" style="2" customWidth="1"/>
    <col min="10757" max="10757" width="12" style="2" bestFit="1" customWidth="1"/>
    <col min="10758" max="10758" width="10.42578125" style="2" bestFit="1" customWidth="1"/>
    <col min="10759" max="10760" width="12" style="2" bestFit="1" customWidth="1"/>
    <col min="10761" max="10761" width="10.42578125" style="2" bestFit="1" customWidth="1"/>
    <col min="10762" max="10762" width="12" style="2" bestFit="1" customWidth="1"/>
    <col min="10763" max="10763" width="20.7109375" style="2" customWidth="1"/>
    <col min="10764" max="11008" width="9.140625" style="2"/>
    <col min="11009" max="11009" width="20.7109375" style="2" customWidth="1"/>
    <col min="11010" max="11012" width="9.7109375" style="2" customWidth="1"/>
    <col min="11013" max="11013" width="12" style="2" bestFit="1" customWidth="1"/>
    <col min="11014" max="11014" width="10.42578125" style="2" bestFit="1" customWidth="1"/>
    <col min="11015" max="11016" width="12" style="2" bestFit="1" customWidth="1"/>
    <col min="11017" max="11017" width="10.42578125" style="2" bestFit="1" customWidth="1"/>
    <col min="11018" max="11018" width="12" style="2" bestFit="1" customWidth="1"/>
    <col min="11019" max="11019" width="20.7109375" style="2" customWidth="1"/>
    <col min="11020" max="11264" width="9.140625" style="2"/>
    <col min="11265" max="11265" width="20.7109375" style="2" customWidth="1"/>
    <col min="11266" max="11268" width="9.7109375" style="2" customWidth="1"/>
    <col min="11269" max="11269" width="12" style="2" bestFit="1" customWidth="1"/>
    <col min="11270" max="11270" width="10.42578125" style="2" bestFit="1" customWidth="1"/>
    <col min="11271" max="11272" width="12" style="2" bestFit="1" customWidth="1"/>
    <col min="11273" max="11273" width="10.42578125" style="2" bestFit="1" customWidth="1"/>
    <col min="11274" max="11274" width="12" style="2" bestFit="1" customWidth="1"/>
    <col min="11275" max="11275" width="20.7109375" style="2" customWidth="1"/>
    <col min="11276" max="11520" width="9.140625" style="2"/>
    <col min="11521" max="11521" width="20.7109375" style="2" customWidth="1"/>
    <col min="11522" max="11524" width="9.7109375" style="2" customWidth="1"/>
    <col min="11525" max="11525" width="12" style="2" bestFit="1" customWidth="1"/>
    <col min="11526" max="11526" width="10.42578125" style="2" bestFit="1" customWidth="1"/>
    <col min="11527" max="11528" width="12" style="2" bestFit="1" customWidth="1"/>
    <col min="11529" max="11529" width="10.42578125" style="2" bestFit="1" customWidth="1"/>
    <col min="11530" max="11530" width="12" style="2" bestFit="1" customWidth="1"/>
    <col min="11531" max="11531" width="20.7109375" style="2" customWidth="1"/>
    <col min="11532" max="11776" width="9.140625" style="2"/>
    <col min="11777" max="11777" width="20.7109375" style="2" customWidth="1"/>
    <col min="11778" max="11780" width="9.7109375" style="2" customWidth="1"/>
    <col min="11781" max="11781" width="12" style="2" bestFit="1" customWidth="1"/>
    <col min="11782" max="11782" width="10.42578125" style="2" bestFit="1" customWidth="1"/>
    <col min="11783" max="11784" width="12" style="2" bestFit="1" customWidth="1"/>
    <col min="11785" max="11785" width="10.42578125" style="2" bestFit="1" customWidth="1"/>
    <col min="11786" max="11786" width="12" style="2" bestFit="1" customWidth="1"/>
    <col min="11787" max="11787" width="20.7109375" style="2" customWidth="1"/>
    <col min="11788" max="12032" width="9.140625" style="2"/>
    <col min="12033" max="12033" width="20.7109375" style="2" customWidth="1"/>
    <col min="12034" max="12036" width="9.7109375" style="2" customWidth="1"/>
    <col min="12037" max="12037" width="12" style="2" bestFit="1" customWidth="1"/>
    <col min="12038" max="12038" width="10.42578125" style="2" bestFit="1" customWidth="1"/>
    <col min="12039" max="12040" width="12" style="2" bestFit="1" customWidth="1"/>
    <col min="12041" max="12041" width="10.42578125" style="2" bestFit="1" customWidth="1"/>
    <col min="12042" max="12042" width="12" style="2" bestFit="1" customWidth="1"/>
    <col min="12043" max="12043" width="20.7109375" style="2" customWidth="1"/>
    <col min="12044" max="12288" width="9.140625" style="2"/>
    <col min="12289" max="12289" width="20.7109375" style="2" customWidth="1"/>
    <col min="12290" max="12292" width="9.7109375" style="2" customWidth="1"/>
    <col min="12293" max="12293" width="12" style="2" bestFit="1" customWidth="1"/>
    <col min="12294" max="12294" width="10.42578125" style="2" bestFit="1" customWidth="1"/>
    <col min="12295" max="12296" width="12" style="2" bestFit="1" customWidth="1"/>
    <col min="12297" max="12297" width="10.42578125" style="2" bestFit="1" customWidth="1"/>
    <col min="12298" max="12298" width="12" style="2" bestFit="1" customWidth="1"/>
    <col min="12299" max="12299" width="20.7109375" style="2" customWidth="1"/>
    <col min="12300" max="12544" width="9.140625" style="2"/>
    <col min="12545" max="12545" width="20.7109375" style="2" customWidth="1"/>
    <col min="12546" max="12548" width="9.7109375" style="2" customWidth="1"/>
    <col min="12549" max="12549" width="12" style="2" bestFit="1" customWidth="1"/>
    <col min="12550" max="12550" width="10.42578125" style="2" bestFit="1" customWidth="1"/>
    <col min="12551" max="12552" width="12" style="2" bestFit="1" customWidth="1"/>
    <col min="12553" max="12553" width="10.42578125" style="2" bestFit="1" customWidth="1"/>
    <col min="12554" max="12554" width="12" style="2" bestFit="1" customWidth="1"/>
    <col min="12555" max="12555" width="20.7109375" style="2" customWidth="1"/>
    <col min="12556" max="12800" width="9.140625" style="2"/>
    <col min="12801" max="12801" width="20.7109375" style="2" customWidth="1"/>
    <col min="12802" max="12804" width="9.7109375" style="2" customWidth="1"/>
    <col min="12805" max="12805" width="12" style="2" bestFit="1" customWidth="1"/>
    <col min="12806" max="12806" width="10.42578125" style="2" bestFit="1" customWidth="1"/>
    <col min="12807" max="12808" width="12" style="2" bestFit="1" customWidth="1"/>
    <col min="12809" max="12809" width="10.42578125" style="2" bestFit="1" customWidth="1"/>
    <col min="12810" max="12810" width="12" style="2" bestFit="1" customWidth="1"/>
    <col min="12811" max="12811" width="20.7109375" style="2" customWidth="1"/>
    <col min="12812" max="13056" width="9.140625" style="2"/>
    <col min="13057" max="13057" width="20.7109375" style="2" customWidth="1"/>
    <col min="13058" max="13060" width="9.7109375" style="2" customWidth="1"/>
    <col min="13061" max="13061" width="12" style="2" bestFit="1" customWidth="1"/>
    <col min="13062" max="13062" width="10.42578125" style="2" bestFit="1" customWidth="1"/>
    <col min="13063" max="13064" width="12" style="2" bestFit="1" customWidth="1"/>
    <col min="13065" max="13065" width="10.42578125" style="2" bestFit="1" customWidth="1"/>
    <col min="13066" max="13066" width="12" style="2" bestFit="1" customWidth="1"/>
    <col min="13067" max="13067" width="20.7109375" style="2" customWidth="1"/>
    <col min="13068" max="13312" width="9.140625" style="2"/>
    <col min="13313" max="13313" width="20.7109375" style="2" customWidth="1"/>
    <col min="13314" max="13316" width="9.7109375" style="2" customWidth="1"/>
    <col min="13317" max="13317" width="12" style="2" bestFit="1" customWidth="1"/>
    <col min="13318" max="13318" width="10.42578125" style="2" bestFit="1" customWidth="1"/>
    <col min="13319" max="13320" width="12" style="2" bestFit="1" customWidth="1"/>
    <col min="13321" max="13321" width="10.42578125" style="2" bestFit="1" customWidth="1"/>
    <col min="13322" max="13322" width="12" style="2" bestFit="1" customWidth="1"/>
    <col min="13323" max="13323" width="20.7109375" style="2" customWidth="1"/>
    <col min="13324" max="13568" width="9.140625" style="2"/>
    <col min="13569" max="13569" width="20.7109375" style="2" customWidth="1"/>
    <col min="13570" max="13572" width="9.7109375" style="2" customWidth="1"/>
    <col min="13573" max="13573" width="12" style="2" bestFit="1" customWidth="1"/>
    <col min="13574" max="13574" width="10.42578125" style="2" bestFit="1" customWidth="1"/>
    <col min="13575" max="13576" width="12" style="2" bestFit="1" customWidth="1"/>
    <col min="13577" max="13577" width="10.42578125" style="2" bestFit="1" customWidth="1"/>
    <col min="13578" max="13578" width="12" style="2" bestFit="1" customWidth="1"/>
    <col min="13579" max="13579" width="20.7109375" style="2" customWidth="1"/>
    <col min="13580" max="13824" width="9.140625" style="2"/>
    <col min="13825" max="13825" width="20.7109375" style="2" customWidth="1"/>
    <col min="13826" max="13828" width="9.7109375" style="2" customWidth="1"/>
    <col min="13829" max="13829" width="12" style="2" bestFit="1" customWidth="1"/>
    <col min="13830" max="13830" width="10.42578125" style="2" bestFit="1" customWidth="1"/>
    <col min="13831" max="13832" width="12" style="2" bestFit="1" customWidth="1"/>
    <col min="13833" max="13833" width="10.42578125" style="2" bestFit="1" customWidth="1"/>
    <col min="13834" max="13834" width="12" style="2" bestFit="1" customWidth="1"/>
    <col min="13835" max="13835" width="20.7109375" style="2" customWidth="1"/>
    <col min="13836" max="14080" width="9.140625" style="2"/>
    <col min="14081" max="14081" width="20.7109375" style="2" customWidth="1"/>
    <col min="14082" max="14084" width="9.7109375" style="2" customWidth="1"/>
    <col min="14085" max="14085" width="12" style="2" bestFit="1" customWidth="1"/>
    <col min="14086" max="14086" width="10.42578125" style="2" bestFit="1" customWidth="1"/>
    <col min="14087" max="14088" width="12" style="2" bestFit="1" customWidth="1"/>
    <col min="14089" max="14089" width="10.42578125" style="2" bestFit="1" customWidth="1"/>
    <col min="14090" max="14090" width="12" style="2" bestFit="1" customWidth="1"/>
    <col min="14091" max="14091" width="20.7109375" style="2" customWidth="1"/>
    <col min="14092" max="14336" width="9.140625" style="2"/>
    <col min="14337" max="14337" width="20.7109375" style="2" customWidth="1"/>
    <col min="14338" max="14340" width="9.7109375" style="2" customWidth="1"/>
    <col min="14341" max="14341" width="12" style="2" bestFit="1" customWidth="1"/>
    <col min="14342" max="14342" width="10.42578125" style="2" bestFit="1" customWidth="1"/>
    <col min="14343" max="14344" width="12" style="2" bestFit="1" customWidth="1"/>
    <col min="14345" max="14345" width="10.42578125" style="2" bestFit="1" customWidth="1"/>
    <col min="14346" max="14346" width="12" style="2" bestFit="1" customWidth="1"/>
    <col min="14347" max="14347" width="20.7109375" style="2" customWidth="1"/>
    <col min="14348" max="14592" width="9.140625" style="2"/>
    <col min="14593" max="14593" width="20.7109375" style="2" customWidth="1"/>
    <col min="14594" max="14596" width="9.7109375" style="2" customWidth="1"/>
    <col min="14597" max="14597" width="12" style="2" bestFit="1" customWidth="1"/>
    <col min="14598" max="14598" width="10.42578125" style="2" bestFit="1" customWidth="1"/>
    <col min="14599" max="14600" width="12" style="2" bestFit="1" customWidth="1"/>
    <col min="14601" max="14601" width="10.42578125" style="2" bestFit="1" customWidth="1"/>
    <col min="14602" max="14602" width="12" style="2" bestFit="1" customWidth="1"/>
    <col min="14603" max="14603" width="20.7109375" style="2" customWidth="1"/>
    <col min="14604" max="14848" width="9.140625" style="2"/>
    <col min="14849" max="14849" width="20.7109375" style="2" customWidth="1"/>
    <col min="14850" max="14852" width="9.7109375" style="2" customWidth="1"/>
    <col min="14853" max="14853" width="12" style="2" bestFit="1" customWidth="1"/>
    <col min="14854" max="14854" width="10.42578125" style="2" bestFit="1" customWidth="1"/>
    <col min="14855" max="14856" width="12" style="2" bestFit="1" customWidth="1"/>
    <col min="14857" max="14857" width="10.42578125" style="2" bestFit="1" customWidth="1"/>
    <col min="14858" max="14858" width="12" style="2" bestFit="1" customWidth="1"/>
    <col min="14859" max="14859" width="20.7109375" style="2" customWidth="1"/>
    <col min="14860" max="15104" width="9.140625" style="2"/>
    <col min="15105" max="15105" width="20.7109375" style="2" customWidth="1"/>
    <col min="15106" max="15108" width="9.7109375" style="2" customWidth="1"/>
    <col min="15109" max="15109" width="12" style="2" bestFit="1" customWidth="1"/>
    <col min="15110" max="15110" width="10.42578125" style="2" bestFit="1" customWidth="1"/>
    <col min="15111" max="15112" width="12" style="2" bestFit="1" customWidth="1"/>
    <col min="15113" max="15113" width="10.42578125" style="2" bestFit="1" customWidth="1"/>
    <col min="15114" max="15114" width="12" style="2" bestFit="1" customWidth="1"/>
    <col min="15115" max="15115" width="20.7109375" style="2" customWidth="1"/>
    <col min="15116" max="15360" width="9.140625" style="2"/>
    <col min="15361" max="15361" width="20.7109375" style="2" customWidth="1"/>
    <col min="15362" max="15364" width="9.7109375" style="2" customWidth="1"/>
    <col min="15365" max="15365" width="12" style="2" bestFit="1" customWidth="1"/>
    <col min="15366" max="15366" width="10.42578125" style="2" bestFit="1" customWidth="1"/>
    <col min="15367" max="15368" width="12" style="2" bestFit="1" customWidth="1"/>
    <col min="15369" max="15369" width="10.42578125" style="2" bestFit="1" customWidth="1"/>
    <col min="15370" max="15370" width="12" style="2" bestFit="1" customWidth="1"/>
    <col min="15371" max="15371" width="20.7109375" style="2" customWidth="1"/>
    <col min="15372" max="15616" width="9.140625" style="2"/>
    <col min="15617" max="15617" width="20.7109375" style="2" customWidth="1"/>
    <col min="15618" max="15620" width="9.7109375" style="2" customWidth="1"/>
    <col min="15621" max="15621" width="12" style="2" bestFit="1" customWidth="1"/>
    <col min="15622" max="15622" width="10.42578125" style="2" bestFit="1" customWidth="1"/>
    <col min="15623" max="15624" width="12" style="2" bestFit="1" customWidth="1"/>
    <col min="15625" max="15625" width="10.42578125" style="2" bestFit="1" customWidth="1"/>
    <col min="15626" max="15626" width="12" style="2" bestFit="1" customWidth="1"/>
    <col min="15627" max="15627" width="20.7109375" style="2" customWidth="1"/>
    <col min="15628" max="15872" width="9.140625" style="2"/>
    <col min="15873" max="15873" width="20.7109375" style="2" customWidth="1"/>
    <col min="15874" max="15876" width="9.7109375" style="2" customWidth="1"/>
    <col min="15877" max="15877" width="12" style="2" bestFit="1" customWidth="1"/>
    <col min="15878" max="15878" width="10.42578125" style="2" bestFit="1" customWidth="1"/>
    <col min="15879" max="15880" width="12" style="2" bestFit="1" customWidth="1"/>
    <col min="15881" max="15881" width="10.42578125" style="2" bestFit="1" customWidth="1"/>
    <col min="15882" max="15882" width="12" style="2" bestFit="1" customWidth="1"/>
    <col min="15883" max="15883" width="20.7109375" style="2" customWidth="1"/>
    <col min="15884" max="16128" width="9.140625" style="2"/>
    <col min="16129" max="16129" width="20.7109375" style="2" customWidth="1"/>
    <col min="16130" max="16132" width="9.7109375" style="2" customWidth="1"/>
    <col min="16133" max="16133" width="12" style="2" bestFit="1" customWidth="1"/>
    <col min="16134" max="16134" width="10.42578125" style="2" bestFit="1" customWidth="1"/>
    <col min="16135" max="16136" width="12" style="2" bestFit="1" customWidth="1"/>
    <col min="16137" max="16137" width="10.42578125" style="2" bestFit="1" customWidth="1"/>
    <col min="16138" max="16138" width="12" style="2" bestFit="1" customWidth="1"/>
    <col min="16139" max="16139" width="20.7109375" style="2" customWidth="1"/>
    <col min="16140" max="16384" width="9.140625" style="2"/>
  </cols>
  <sheetData>
    <row r="1" spans="1:11" s="1" customFormat="1" ht="22.5" customHeight="1">
      <c r="A1" s="196" t="s">
        <v>265</v>
      </c>
      <c r="B1" s="196"/>
      <c r="C1" s="196"/>
      <c r="D1" s="196"/>
      <c r="E1" s="196"/>
      <c r="F1" s="196"/>
      <c r="G1" s="196"/>
      <c r="H1" s="196"/>
      <c r="I1" s="196"/>
      <c r="J1" s="196"/>
      <c r="K1" s="196"/>
    </row>
    <row r="2" spans="1:11" s="1" customFormat="1" ht="21.95" customHeight="1">
      <c r="A2" s="214">
        <v>2011</v>
      </c>
      <c r="B2" s="214"/>
      <c r="C2" s="214"/>
      <c r="D2" s="214"/>
      <c r="E2" s="214"/>
      <c r="F2" s="214"/>
      <c r="G2" s="214"/>
      <c r="H2" s="214"/>
      <c r="I2" s="214"/>
      <c r="J2" s="214"/>
      <c r="K2" s="214"/>
    </row>
    <row r="3" spans="1:11" s="1" customFormat="1" ht="18" customHeight="1">
      <c r="A3" s="197" t="s">
        <v>346</v>
      </c>
      <c r="B3" s="197"/>
      <c r="C3" s="197"/>
      <c r="D3" s="197"/>
      <c r="E3" s="197"/>
      <c r="F3" s="197"/>
      <c r="G3" s="197"/>
      <c r="H3" s="197"/>
      <c r="I3" s="197"/>
      <c r="J3" s="197"/>
      <c r="K3" s="197"/>
    </row>
    <row r="4" spans="1:11" s="1" customFormat="1" ht="18" customHeight="1">
      <c r="A4" s="197">
        <v>2011</v>
      </c>
      <c r="B4" s="197"/>
      <c r="C4" s="197"/>
      <c r="D4" s="197"/>
      <c r="E4" s="197"/>
      <c r="F4" s="197"/>
      <c r="G4" s="197"/>
      <c r="H4" s="197"/>
      <c r="I4" s="197"/>
      <c r="J4" s="197"/>
      <c r="K4" s="197"/>
    </row>
    <row r="5" spans="1:11" s="3" customFormat="1" ht="15.75">
      <c r="A5" s="105" t="s">
        <v>328</v>
      </c>
      <c r="B5" s="106"/>
      <c r="C5" s="106"/>
      <c r="D5" s="106"/>
      <c r="E5" s="106"/>
      <c r="F5" s="106"/>
      <c r="G5" s="106"/>
      <c r="H5" s="106"/>
      <c r="I5" s="106"/>
      <c r="J5" s="106"/>
      <c r="K5" s="107" t="s">
        <v>329</v>
      </c>
    </row>
    <row r="6" spans="1:11" s="4" customFormat="1" ht="33.75" customHeight="1" thickBot="1">
      <c r="A6" s="198" t="s">
        <v>144</v>
      </c>
      <c r="B6" s="205" t="s">
        <v>294</v>
      </c>
      <c r="C6" s="206"/>
      <c r="D6" s="206"/>
      <c r="E6" s="206"/>
      <c r="F6" s="206"/>
      <c r="G6" s="206"/>
      <c r="H6" s="206"/>
      <c r="I6" s="206"/>
      <c r="J6" s="207"/>
      <c r="K6" s="201" t="s">
        <v>145</v>
      </c>
    </row>
    <row r="7" spans="1:11" s="4" customFormat="1" ht="31.5" customHeight="1" thickBot="1">
      <c r="A7" s="199"/>
      <c r="B7" s="204" t="s">
        <v>300</v>
      </c>
      <c r="C7" s="204"/>
      <c r="D7" s="204"/>
      <c r="E7" s="204" t="s">
        <v>299</v>
      </c>
      <c r="F7" s="204"/>
      <c r="G7" s="204"/>
      <c r="H7" s="208" t="s">
        <v>301</v>
      </c>
      <c r="I7" s="209"/>
      <c r="J7" s="209"/>
      <c r="K7" s="210"/>
    </row>
    <row r="8" spans="1:11" s="5" customFormat="1" ht="28.5" customHeight="1">
      <c r="A8" s="200"/>
      <c r="B8" s="32" t="s">
        <v>3</v>
      </c>
      <c r="C8" s="32" t="s">
        <v>4</v>
      </c>
      <c r="D8" s="32" t="s">
        <v>5</v>
      </c>
      <c r="E8" s="32" t="s">
        <v>3</v>
      </c>
      <c r="F8" s="32" t="s">
        <v>4</v>
      </c>
      <c r="G8" s="32" t="s">
        <v>5</v>
      </c>
      <c r="H8" s="33" t="s">
        <v>3</v>
      </c>
      <c r="I8" s="33" t="s">
        <v>4</v>
      </c>
      <c r="J8" s="33" t="s">
        <v>5</v>
      </c>
      <c r="K8" s="203"/>
    </row>
    <row r="9" spans="1:11" s="6" customFormat="1" ht="30" customHeight="1" thickBot="1">
      <c r="A9" s="63" t="s">
        <v>53</v>
      </c>
      <c r="B9" s="165">
        <v>16</v>
      </c>
      <c r="C9" s="165">
        <v>0</v>
      </c>
      <c r="D9" s="165">
        <f t="shared" ref="D9:D15" si="0">B9+C9</f>
        <v>16</v>
      </c>
      <c r="E9" s="165">
        <v>0</v>
      </c>
      <c r="F9" s="165">
        <v>0</v>
      </c>
      <c r="G9" s="165">
        <f t="shared" ref="G9:G15" si="1">E9+F9</f>
        <v>0</v>
      </c>
      <c r="H9" s="165">
        <f t="shared" ref="H9:I15" si="2">B9+E9</f>
        <v>16</v>
      </c>
      <c r="I9" s="165">
        <f t="shared" si="2"/>
        <v>0</v>
      </c>
      <c r="J9" s="165">
        <f t="shared" ref="J9:J15" si="3">H9+I9</f>
        <v>16</v>
      </c>
      <c r="K9" s="67" t="s">
        <v>54</v>
      </c>
    </row>
    <row r="10" spans="1:11" s="6" customFormat="1" ht="30" customHeight="1" thickBot="1">
      <c r="A10" s="64" t="s">
        <v>55</v>
      </c>
      <c r="B10" s="166">
        <v>79</v>
      </c>
      <c r="C10" s="166">
        <v>80</v>
      </c>
      <c r="D10" s="166">
        <f t="shared" si="0"/>
        <v>159</v>
      </c>
      <c r="E10" s="166">
        <v>46</v>
      </c>
      <c r="F10" s="166">
        <v>46</v>
      </c>
      <c r="G10" s="166">
        <f t="shared" si="1"/>
        <v>92</v>
      </c>
      <c r="H10" s="166">
        <f t="shared" si="2"/>
        <v>125</v>
      </c>
      <c r="I10" s="166">
        <f t="shared" si="2"/>
        <v>126</v>
      </c>
      <c r="J10" s="166">
        <f t="shared" si="3"/>
        <v>251</v>
      </c>
      <c r="K10" s="68" t="s">
        <v>56</v>
      </c>
    </row>
    <row r="11" spans="1:11" s="6" customFormat="1" ht="30" customHeight="1" thickBot="1">
      <c r="A11" s="65" t="s">
        <v>57</v>
      </c>
      <c r="B11" s="167">
        <v>484</v>
      </c>
      <c r="C11" s="167">
        <v>205</v>
      </c>
      <c r="D11" s="167">
        <f t="shared" si="0"/>
        <v>689</v>
      </c>
      <c r="E11" s="167">
        <v>16</v>
      </c>
      <c r="F11" s="167">
        <v>16</v>
      </c>
      <c r="G11" s="167">
        <f t="shared" si="1"/>
        <v>32</v>
      </c>
      <c r="H11" s="167">
        <f t="shared" si="2"/>
        <v>500</v>
      </c>
      <c r="I11" s="167">
        <f t="shared" si="2"/>
        <v>221</v>
      </c>
      <c r="J11" s="167">
        <f t="shared" si="3"/>
        <v>721</v>
      </c>
      <c r="K11" s="69" t="s">
        <v>58</v>
      </c>
    </row>
    <row r="12" spans="1:11" s="6" customFormat="1" ht="30" customHeight="1" thickBot="1">
      <c r="A12" s="64" t="s">
        <v>59</v>
      </c>
      <c r="B12" s="166">
        <v>223</v>
      </c>
      <c r="C12" s="166">
        <v>418</v>
      </c>
      <c r="D12" s="166">
        <f t="shared" si="0"/>
        <v>641</v>
      </c>
      <c r="E12" s="166">
        <v>0</v>
      </c>
      <c r="F12" s="166">
        <v>124</v>
      </c>
      <c r="G12" s="166">
        <f t="shared" si="1"/>
        <v>124</v>
      </c>
      <c r="H12" s="166">
        <f t="shared" si="2"/>
        <v>223</v>
      </c>
      <c r="I12" s="166">
        <f t="shared" si="2"/>
        <v>542</v>
      </c>
      <c r="J12" s="166">
        <f t="shared" si="3"/>
        <v>765</v>
      </c>
      <c r="K12" s="68" t="s">
        <v>60</v>
      </c>
    </row>
    <row r="13" spans="1:11" s="6" customFormat="1" ht="30" customHeight="1" thickBot="1">
      <c r="A13" s="65" t="s">
        <v>61</v>
      </c>
      <c r="B13" s="167">
        <v>63</v>
      </c>
      <c r="C13" s="167">
        <v>964</v>
      </c>
      <c r="D13" s="167">
        <f t="shared" si="0"/>
        <v>1027</v>
      </c>
      <c r="E13" s="167">
        <v>238</v>
      </c>
      <c r="F13" s="167">
        <v>1032</v>
      </c>
      <c r="G13" s="167">
        <f t="shared" si="1"/>
        <v>1270</v>
      </c>
      <c r="H13" s="167">
        <f t="shared" si="2"/>
        <v>301</v>
      </c>
      <c r="I13" s="167">
        <f t="shared" si="2"/>
        <v>1996</v>
      </c>
      <c r="J13" s="167">
        <f t="shared" si="3"/>
        <v>2297</v>
      </c>
      <c r="K13" s="69" t="s">
        <v>62</v>
      </c>
    </row>
    <row r="14" spans="1:11" s="6" customFormat="1" ht="30" customHeight="1" thickBot="1">
      <c r="A14" s="64" t="s">
        <v>188</v>
      </c>
      <c r="B14" s="166">
        <v>0</v>
      </c>
      <c r="C14" s="166">
        <v>64</v>
      </c>
      <c r="D14" s="166">
        <f t="shared" si="0"/>
        <v>64</v>
      </c>
      <c r="E14" s="166">
        <v>0</v>
      </c>
      <c r="F14" s="166">
        <v>218</v>
      </c>
      <c r="G14" s="166">
        <f t="shared" si="1"/>
        <v>218</v>
      </c>
      <c r="H14" s="166">
        <f t="shared" si="2"/>
        <v>0</v>
      </c>
      <c r="I14" s="166">
        <f t="shared" si="2"/>
        <v>282</v>
      </c>
      <c r="J14" s="166">
        <f t="shared" si="3"/>
        <v>282</v>
      </c>
      <c r="K14" s="68" t="s">
        <v>189</v>
      </c>
    </row>
    <row r="15" spans="1:11" s="6" customFormat="1" ht="30" customHeight="1">
      <c r="A15" s="66" t="s">
        <v>73</v>
      </c>
      <c r="B15" s="168">
        <v>0</v>
      </c>
      <c r="C15" s="168">
        <v>441</v>
      </c>
      <c r="D15" s="168">
        <f t="shared" si="0"/>
        <v>441</v>
      </c>
      <c r="E15" s="168">
        <v>781</v>
      </c>
      <c r="F15" s="168">
        <v>1646</v>
      </c>
      <c r="G15" s="168">
        <f t="shared" si="1"/>
        <v>2427</v>
      </c>
      <c r="H15" s="168">
        <f t="shared" si="2"/>
        <v>781</v>
      </c>
      <c r="I15" s="168">
        <f t="shared" si="2"/>
        <v>2087</v>
      </c>
      <c r="J15" s="168">
        <f t="shared" si="3"/>
        <v>2868</v>
      </c>
      <c r="K15" s="70" t="s">
        <v>146</v>
      </c>
    </row>
    <row r="16" spans="1:11" s="6" customFormat="1" ht="30" customHeight="1">
      <c r="A16" s="71" t="s">
        <v>14</v>
      </c>
      <c r="B16" s="100">
        <f t="shared" ref="B16:J16" si="4">SUM(B9:B15)</f>
        <v>865</v>
      </c>
      <c r="C16" s="100">
        <f t="shared" si="4"/>
        <v>2172</v>
      </c>
      <c r="D16" s="100">
        <f t="shared" si="4"/>
        <v>3037</v>
      </c>
      <c r="E16" s="100">
        <f t="shared" si="4"/>
        <v>1081</v>
      </c>
      <c r="F16" s="100">
        <f t="shared" si="4"/>
        <v>3082</v>
      </c>
      <c r="G16" s="100">
        <f t="shared" si="4"/>
        <v>4163</v>
      </c>
      <c r="H16" s="100">
        <f t="shared" si="4"/>
        <v>1946</v>
      </c>
      <c r="I16" s="100">
        <f t="shared" si="4"/>
        <v>5254</v>
      </c>
      <c r="J16" s="100">
        <f t="shared" si="4"/>
        <v>7200</v>
      </c>
      <c r="K16" s="96" t="s">
        <v>15</v>
      </c>
    </row>
    <row r="17" spans="1:11" ht="12.75"/>
    <row r="18" spans="1:11" s="6" customFormat="1" ht="12.75">
      <c r="A18" s="2"/>
      <c r="B18" s="2"/>
      <c r="C18" s="2"/>
      <c r="D18" s="2"/>
      <c r="E18" s="2"/>
      <c r="F18" s="2"/>
      <c r="G18" s="2"/>
      <c r="H18" s="2"/>
      <c r="I18" s="2"/>
      <c r="J18" s="2"/>
      <c r="K18" s="2"/>
    </row>
    <row r="19" spans="1:11" s="6" customFormat="1" ht="12.75">
      <c r="A19" s="2"/>
      <c r="B19" s="2"/>
      <c r="C19" s="2"/>
      <c r="D19" s="2"/>
      <c r="E19" s="2"/>
      <c r="F19" s="2"/>
      <c r="G19" s="2"/>
      <c r="H19" s="2"/>
      <c r="I19" s="2"/>
      <c r="J19" s="2"/>
      <c r="K19" s="2"/>
    </row>
    <row r="20" spans="1:11" s="6" customFormat="1" ht="12.75">
      <c r="A20" s="2"/>
      <c r="B20" s="2"/>
      <c r="C20" s="2"/>
      <c r="D20" s="2"/>
      <c r="E20" s="2"/>
      <c r="F20" s="2"/>
      <c r="G20" s="2"/>
      <c r="H20" s="2"/>
      <c r="I20" s="2"/>
      <c r="J20" s="2"/>
      <c r="K20" s="2"/>
    </row>
    <row r="21" spans="1:11" s="6" customFormat="1" ht="12.75">
      <c r="A21" s="2"/>
      <c r="B21" s="2" t="s">
        <v>228</v>
      </c>
      <c r="C21" s="139" t="s">
        <v>304</v>
      </c>
      <c r="D21" s="2"/>
      <c r="E21" s="2"/>
      <c r="F21" s="2"/>
      <c r="G21" s="2"/>
      <c r="H21" s="2"/>
      <c r="I21" s="2"/>
      <c r="J21" s="2"/>
      <c r="K21" s="2"/>
    </row>
    <row r="22" spans="1:11" s="6" customFormat="1" ht="12.75">
      <c r="A22" s="2" t="s">
        <v>251</v>
      </c>
      <c r="B22" s="130">
        <f>D9</f>
        <v>16</v>
      </c>
      <c r="C22" s="130">
        <f>G9</f>
        <v>0</v>
      </c>
      <c r="D22" s="2"/>
      <c r="E22" s="2"/>
      <c r="F22" s="2"/>
      <c r="G22" s="2"/>
      <c r="H22" s="2"/>
      <c r="I22" s="2"/>
      <c r="J22" s="2"/>
      <c r="K22" s="2"/>
    </row>
    <row r="23" spans="1:11" s="6" customFormat="1" ht="12.75">
      <c r="A23" s="2" t="s">
        <v>243</v>
      </c>
      <c r="B23" s="130">
        <f t="shared" ref="B23:B28" si="5">D10</f>
        <v>159</v>
      </c>
      <c r="C23" s="130">
        <f t="shared" ref="C23:C28" si="6">G10</f>
        <v>92</v>
      </c>
      <c r="D23" s="2"/>
      <c r="E23" s="2"/>
      <c r="F23" s="2"/>
      <c r="G23" s="2"/>
      <c r="H23" s="2"/>
      <c r="I23" s="2"/>
      <c r="J23" s="2"/>
      <c r="K23" s="2"/>
    </row>
    <row r="24" spans="1:11" s="6" customFormat="1" ht="12.75">
      <c r="A24" s="2" t="s">
        <v>252</v>
      </c>
      <c r="B24" s="130">
        <f t="shared" si="5"/>
        <v>689</v>
      </c>
      <c r="C24" s="130">
        <f t="shared" si="6"/>
        <v>32</v>
      </c>
      <c r="D24" s="2"/>
      <c r="E24" s="2"/>
      <c r="F24" s="2"/>
      <c r="G24" s="2"/>
      <c r="H24" s="2"/>
      <c r="I24" s="2"/>
      <c r="J24" s="2"/>
      <c r="K24" s="2"/>
    </row>
    <row r="25" spans="1:11" s="6" customFormat="1" ht="12.75">
      <c r="A25" s="2" t="s">
        <v>253</v>
      </c>
      <c r="B25" s="130">
        <f t="shared" si="5"/>
        <v>641</v>
      </c>
      <c r="C25" s="130">
        <f t="shared" si="6"/>
        <v>124</v>
      </c>
      <c r="D25" s="2"/>
      <c r="E25" s="2"/>
      <c r="F25" s="2"/>
      <c r="G25" s="2"/>
      <c r="H25" s="2"/>
      <c r="I25" s="2"/>
      <c r="J25" s="2"/>
      <c r="K25" s="2"/>
    </row>
    <row r="26" spans="1:11" s="6" customFormat="1" ht="12.75">
      <c r="A26" s="2" t="s">
        <v>254</v>
      </c>
      <c r="B26" s="130">
        <f t="shared" si="5"/>
        <v>1027</v>
      </c>
      <c r="C26" s="130">
        <f t="shared" si="6"/>
        <v>1270</v>
      </c>
      <c r="D26" s="2"/>
      <c r="E26" s="2"/>
      <c r="F26" s="2"/>
      <c r="G26" s="2"/>
      <c r="H26" s="2"/>
      <c r="I26" s="2"/>
      <c r="J26" s="2"/>
      <c r="K26" s="2"/>
    </row>
    <row r="27" spans="1:11" s="6" customFormat="1" ht="12.75">
      <c r="A27" s="2" t="s">
        <v>255</v>
      </c>
      <c r="B27" s="130">
        <f t="shared" si="5"/>
        <v>64</v>
      </c>
      <c r="C27" s="130">
        <f t="shared" si="6"/>
        <v>218</v>
      </c>
      <c r="D27" s="2"/>
      <c r="E27" s="2"/>
      <c r="F27" s="2"/>
      <c r="G27" s="2"/>
      <c r="H27" s="2"/>
      <c r="I27" s="2"/>
      <c r="J27" s="2"/>
      <c r="K27" s="2"/>
    </row>
    <row r="28" spans="1:11" s="6" customFormat="1" ht="12.75">
      <c r="A28" s="2" t="s">
        <v>248</v>
      </c>
      <c r="B28" s="130">
        <f t="shared" si="5"/>
        <v>441</v>
      </c>
      <c r="C28" s="130">
        <f t="shared" si="6"/>
        <v>2427</v>
      </c>
      <c r="D28" s="2"/>
      <c r="E28" s="2"/>
      <c r="F28" s="2"/>
      <c r="G28" s="2"/>
      <c r="H28" s="2"/>
      <c r="I28" s="2"/>
      <c r="J28" s="2"/>
      <c r="K28" s="2"/>
    </row>
    <row r="29" spans="1:11" s="6" customFormat="1" ht="12.75">
      <c r="A29" s="2"/>
      <c r="B29" s="2"/>
      <c r="C29" s="2"/>
      <c r="D29" s="2"/>
      <c r="E29" s="2"/>
      <c r="F29" s="2"/>
      <c r="G29" s="2"/>
      <c r="H29" s="2"/>
      <c r="I29" s="2"/>
      <c r="J29" s="2"/>
      <c r="K29" s="2"/>
    </row>
    <row r="30" spans="1:11" s="7" customFormat="1" ht="12.75">
      <c r="A30" s="2"/>
      <c r="B30" s="2"/>
      <c r="C30" s="2"/>
      <c r="D30" s="2"/>
      <c r="E30" s="2"/>
      <c r="F30" s="2"/>
      <c r="G30" s="2"/>
      <c r="H30" s="2"/>
      <c r="I30" s="2"/>
      <c r="J30" s="2"/>
      <c r="K30" s="2"/>
    </row>
    <row r="31" spans="1:11" ht="12.75"/>
    <row r="32" spans="1:11" ht="12.75"/>
    <row r="33" ht="12.75"/>
  </sheetData>
  <mergeCells count="10">
    <mergeCell ref="A1:K1"/>
    <mergeCell ref="A3:K3"/>
    <mergeCell ref="A6:A8"/>
    <mergeCell ref="K6:K8"/>
    <mergeCell ref="B7:D7"/>
    <mergeCell ref="E7:G7"/>
    <mergeCell ref="A4:K4"/>
    <mergeCell ref="B6:J6"/>
    <mergeCell ref="H7:J7"/>
    <mergeCell ref="A2:K2"/>
  </mergeCells>
  <printOptions horizontalCentered="1" verticalCentered="1"/>
  <pageMargins left="0" right="0" top="0" bottom="0" header="0" footer="0"/>
  <pageSetup paperSize="9" orientation="landscape"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
  <sheetViews>
    <sheetView showGridLines="0" rightToLeft="1" tabSelected="1" view="pageBreakPreview" zoomScaleNormal="100" zoomScaleSheetLayoutView="100" workbookViewId="0">
      <selection activeCell="F5" sqref="F5"/>
    </sheetView>
  </sheetViews>
  <sheetFormatPr defaultRowHeight="12.75"/>
  <cols>
    <col min="1" max="1" width="40.5703125" style="16" customWidth="1"/>
    <col min="2" max="2" width="3.85546875" style="16" customWidth="1"/>
    <col min="3" max="3" width="40.5703125" style="16" customWidth="1"/>
    <col min="4" max="16384" width="9.140625" style="16"/>
  </cols>
  <sheetData>
    <row r="1" spans="1:3" customFormat="1" ht="32.25" customHeight="1"/>
    <row r="2" spans="1:3" customFormat="1" ht="32.25" customHeight="1"/>
    <row r="3" spans="1:3" s="104" customFormat="1" ht="23.25">
      <c r="A3" s="171" t="s">
        <v>194</v>
      </c>
      <c r="B3" s="152"/>
      <c r="C3" s="172" t="s">
        <v>195</v>
      </c>
    </row>
    <row r="4" spans="1:3" ht="18" customHeight="1">
      <c r="A4" s="17"/>
      <c r="B4" s="17"/>
      <c r="C4" s="18"/>
    </row>
    <row r="5" spans="1:3" ht="94.5">
      <c r="A5" s="134" t="s">
        <v>363</v>
      </c>
      <c r="B5" s="19"/>
      <c r="C5" s="20" t="s">
        <v>196</v>
      </c>
    </row>
    <row r="6" spans="1:3" ht="22.5">
      <c r="A6" s="135"/>
      <c r="B6" s="19"/>
      <c r="C6" s="21"/>
    </row>
    <row r="7" spans="1:3" ht="18" customHeight="1">
      <c r="A7" s="135"/>
      <c r="B7" s="19"/>
      <c r="C7" s="22"/>
    </row>
    <row r="8" spans="1:3" ht="66" customHeight="1">
      <c r="A8" s="136" t="s">
        <v>353</v>
      </c>
      <c r="B8" s="19"/>
      <c r="C8" s="137" t="s">
        <v>354</v>
      </c>
    </row>
    <row r="9" spans="1:3" ht="22.5">
      <c r="A9" s="23"/>
      <c r="B9" s="24"/>
      <c r="C9" s="25"/>
    </row>
    <row r="10" spans="1:3" ht="22.5">
      <c r="A10" s="26"/>
      <c r="B10" s="24"/>
      <c r="C10" s="25"/>
    </row>
    <row r="11" spans="1:3" ht="22.5">
      <c r="A11" s="24"/>
      <c r="B11" s="24"/>
      <c r="C11" s="27"/>
    </row>
    <row r="12" spans="1:3" ht="18" customHeight="1">
      <c r="A12" s="28"/>
      <c r="B12" s="29"/>
      <c r="C12" s="30"/>
    </row>
    <row r="13" spans="1:3">
      <c r="A13" s="28"/>
      <c r="B13" s="29"/>
      <c r="C13" s="30"/>
    </row>
    <row r="14" spans="1:3">
      <c r="A14" s="28"/>
      <c r="B14" s="29"/>
      <c r="C14" s="30"/>
    </row>
    <row r="15" spans="1:3">
      <c r="A15" s="28"/>
      <c r="B15" s="29"/>
      <c r="C15" s="30"/>
    </row>
    <row r="16" spans="1:3" ht="18" customHeight="1">
      <c r="A16" s="17"/>
      <c r="B16" s="17"/>
      <c r="C16" s="31"/>
    </row>
  </sheetData>
  <printOptions horizontalCentered="1"/>
  <pageMargins left="0.35433070866141736" right="0.35433070866141736" top="0.98425196850393704" bottom="0.59055118110236227" header="0.51181102362204722" footer="0.51181102362204722"/>
  <pageSetup paperSize="9" orientation="portrait" r:id="rId1"/>
  <headerFooter alignWithMargins="0"/>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3"/>
  <sheetViews>
    <sheetView rightToLeft="1" view="pageBreakPreview" zoomScaleNormal="100" zoomScaleSheetLayoutView="100" workbookViewId="0">
      <selection activeCell="A28" sqref="A28"/>
    </sheetView>
  </sheetViews>
  <sheetFormatPr defaultRowHeight="24.95" customHeight="1"/>
  <cols>
    <col min="1" max="1" width="24.42578125" style="2" customWidth="1"/>
    <col min="2" max="10" width="9" style="2" customWidth="1"/>
    <col min="11" max="11" width="32.140625" style="2" customWidth="1"/>
    <col min="12" max="256" width="9.140625" style="2"/>
    <col min="257" max="257" width="20.7109375" style="2" customWidth="1"/>
    <col min="258" max="260" width="9.7109375" style="2" customWidth="1"/>
    <col min="261" max="261" width="12" style="2" bestFit="1" customWidth="1"/>
    <col min="262" max="262" width="10.42578125" style="2" bestFit="1" customWidth="1"/>
    <col min="263" max="264" width="12" style="2" bestFit="1" customWidth="1"/>
    <col min="265" max="265" width="10.42578125" style="2" bestFit="1" customWidth="1"/>
    <col min="266" max="266" width="12" style="2" bestFit="1" customWidth="1"/>
    <col min="267" max="267" width="20.7109375" style="2" customWidth="1"/>
    <col min="268" max="512" width="9.140625" style="2"/>
    <col min="513" max="513" width="20.7109375" style="2" customWidth="1"/>
    <col min="514" max="516" width="9.7109375" style="2" customWidth="1"/>
    <col min="517" max="517" width="12" style="2" bestFit="1" customWidth="1"/>
    <col min="518" max="518" width="10.42578125" style="2" bestFit="1" customWidth="1"/>
    <col min="519" max="520" width="12" style="2" bestFit="1" customWidth="1"/>
    <col min="521" max="521" width="10.42578125" style="2" bestFit="1" customWidth="1"/>
    <col min="522" max="522" width="12" style="2" bestFit="1" customWidth="1"/>
    <col min="523" max="523" width="20.7109375" style="2" customWidth="1"/>
    <col min="524" max="768" width="9.140625" style="2"/>
    <col min="769" max="769" width="20.7109375" style="2" customWidth="1"/>
    <col min="770" max="772" width="9.7109375" style="2" customWidth="1"/>
    <col min="773" max="773" width="12" style="2" bestFit="1" customWidth="1"/>
    <col min="774" max="774" width="10.42578125" style="2" bestFit="1" customWidth="1"/>
    <col min="775" max="776" width="12" style="2" bestFit="1" customWidth="1"/>
    <col min="777" max="777" width="10.42578125" style="2" bestFit="1" customWidth="1"/>
    <col min="778" max="778" width="12" style="2" bestFit="1" customWidth="1"/>
    <col min="779" max="779" width="20.7109375" style="2" customWidth="1"/>
    <col min="780" max="1024" width="9.140625" style="2"/>
    <col min="1025" max="1025" width="20.7109375" style="2" customWidth="1"/>
    <col min="1026" max="1028" width="9.7109375" style="2" customWidth="1"/>
    <col min="1029" max="1029" width="12" style="2" bestFit="1" customWidth="1"/>
    <col min="1030" max="1030" width="10.42578125" style="2" bestFit="1" customWidth="1"/>
    <col min="1031" max="1032" width="12" style="2" bestFit="1" customWidth="1"/>
    <col min="1033" max="1033" width="10.42578125" style="2" bestFit="1" customWidth="1"/>
    <col min="1034" max="1034" width="12" style="2" bestFit="1" customWidth="1"/>
    <col min="1035" max="1035" width="20.7109375" style="2" customWidth="1"/>
    <col min="1036" max="1280" width="9.140625" style="2"/>
    <col min="1281" max="1281" width="20.7109375" style="2" customWidth="1"/>
    <col min="1282" max="1284" width="9.7109375" style="2" customWidth="1"/>
    <col min="1285" max="1285" width="12" style="2" bestFit="1" customWidth="1"/>
    <col min="1286" max="1286" width="10.42578125" style="2" bestFit="1" customWidth="1"/>
    <col min="1287" max="1288" width="12" style="2" bestFit="1" customWidth="1"/>
    <col min="1289" max="1289" width="10.42578125" style="2" bestFit="1" customWidth="1"/>
    <col min="1290" max="1290" width="12" style="2" bestFit="1" customWidth="1"/>
    <col min="1291" max="1291" width="20.7109375" style="2" customWidth="1"/>
    <col min="1292" max="1536" width="9.140625" style="2"/>
    <col min="1537" max="1537" width="20.7109375" style="2" customWidth="1"/>
    <col min="1538" max="1540" width="9.7109375" style="2" customWidth="1"/>
    <col min="1541" max="1541" width="12" style="2" bestFit="1" customWidth="1"/>
    <col min="1542" max="1542" width="10.42578125" style="2" bestFit="1" customWidth="1"/>
    <col min="1543" max="1544" width="12" style="2" bestFit="1" customWidth="1"/>
    <col min="1545" max="1545" width="10.42578125" style="2" bestFit="1" customWidth="1"/>
    <col min="1546" max="1546" width="12" style="2" bestFit="1" customWidth="1"/>
    <col min="1547" max="1547" width="20.7109375" style="2" customWidth="1"/>
    <col min="1548" max="1792" width="9.140625" style="2"/>
    <col min="1793" max="1793" width="20.7109375" style="2" customWidth="1"/>
    <col min="1794" max="1796" width="9.7109375" style="2" customWidth="1"/>
    <col min="1797" max="1797" width="12" style="2" bestFit="1" customWidth="1"/>
    <col min="1798" max="1798" width="10.42578125" style="2" bestFit="1" customWidth="1"/>
    <col min="1799" max="1800" width="12" style="2" bestFit="1" customWidth="1"/>
    <col min="1801" max="1801" width="10.42578125" style="2" bestFit="1" customWidth="1"/>
    <col min="1802" max="1802" width="12" style="2" bestFit="1" customWidth="1"/>
    <col min="1803" max="1803" width="20.7109375" style="2" customWidth="1"/>
    <col min="1804" max="2048" width="9.140625" style="2"/>
    <col min="2049" max="2049" width="20.7109375" style="2" customWidth="1"/>
    <col min="2050" max="2052" width="9.7109375" style="2" customWidth="1"/>
    <col min="2053" max="2053" width="12" style="2" bestFit="1" customWidth="1"/>
    <col min="2054" max="2054" width="10.42578125" style="2" bestFit="1" customWidth="1"/>
    <col min="2055" max="2056" width="12" style="2" bestFit="1" customWidth="1"/>
    <col min="2057" max="2057" width="10.42578125" style="2" bestFit="1" customWidth="1"/>
    <col min="2058" max="2058" width="12" style="2" bestFit="1" customWidth="1"/>
    <col min="2059" max="2059" width="20.7109375" style="2" customWidth="1"/>
    <col min="2060" max="2304" width="9.140625" style="2"/>
    <col min="2305" max="2305" width="20.7109375" style="2" customWidth="1"/>
    <col min="2306" max="2308" width="9.7109375" style="2" customWidth="1"/>
    <col min="2309" max="2309" width="12" style="2" bestFit="1" customWidth="1"/>
    <col min="2310" max="2310" width="10.42578125" style="2" bestFit="1" customWidth="1"/>
    <col min="2311" max="2312" width="12" style="2" bestFit="1" customWidth="1"/>
    <col min="2313" max="2313" width="10.42578125" style="2" bestFit="1" customWidth="1"/>
    <col min="2314" max="2314" width="12" style="2" bestFit="1" customWidth="1"/>
    <col min="2315" max="2315" width="20.7109375" style="2" customWidth="1"/>
    <col min="2316" max="2560" width="9.140625" style="2"/>
    <col min="2561" max="2561" width="20.7109375" style="2" customWidth="1"/>
    <col min="2562" max="2564" width="9.7109375" style="2" customWidth="1"/>
    <col min="2565" max="2565" width="12" style="2" bestFit="1" customWidth="1"/>
    <col min="2566" max="2566" width="10.42578125" style="2" bestFit="1" customWidth="1"/>
    <col min="2567" max="2568" width="12" style="2" bestFit="1" customWidth="1"/>
    <col min="2569" max="2569" width="10.42578125" style="2" bestFit="1" customWidth="1"/>
    <col min="2570" max="2570" width="12" style="2" bestFit="1" customWidth="1"/>
    <col min="2571" max="2571" width="20.7109375" style="2" customWidth="1"/>
    <col min="2572" max="2816" width="9.140625" style="2"/>
    <col min="2817" max="2817" width="20.7109375" style="2" customWidth="1"/>
    <col min="2818" max="2820" width="9.7109375" style="2" customWidth="1"/>
    <col min="2821" max="2821" width="12" style="2" bestFit="1" customWidth="1"/>
    <col min="2822" max="2822" width="10.42578125" style="2" bestFit="1" customWidth="1"/>
    <col min="2823" max="2824" width="12" style="2" bestFit="1" customWidth="1"/>
    <col min="2825" max="2825" width="10.42578125" style="2" bestFit="1" customWidth="1"/>
    <col min="2826" max="2826" width="12" style="2" bestFit="1" customWidth="1"/>
    <col min="2827" max="2827" width="20.7109375" style="2" customWidth="1"/>
    <col min="2828" max="3072" width="9.140625" style="2"/>
    <col min="3073" max="3073" width="20.7109375" style="2" customWidth="1"/>
    <col min="3074" max="3076" width="9.7109375" style="2" customWidth="1"/>
    <col min="3077" max="3077" width="12" style="2" bestFit="1" customWidth="1"/>
    <col min="3078" max="3078" width="10.42578125" style="2" bestFit="1" customWidth="1"/>
    <col min="3079" max="3080" width="12" style="2" bestFit="1" customWidth="1"/>
    <col min="3081" max="3081" width="10.42578125" style="2" bestFit="1" customWidth="1"/>
    <col min="3082" max="3082" width="12" style="2" bestFit="1" customWidth="1"/>
    <col min="3083" max="3083" width="20.7109375" style="2" customWidth="1"/>
    <col min="3084" max="3328" width="9.140625" style="2"/>
    <col min="3329" max="3329" width="20.7109375" style="2" customWidth="1"/>
    <col min="3330" max="3332" width="9.7109375" style="2" customWidth="1"/>
    <col min="3333" max="3333" width="12" style="2" bestFit="1" customWidth="1"/>
    <col min="3334" max="3334" width="10.42578125" style="2" bestFit="1" customWidth="1"/>
    <col min="3335" max="3336" width="12" style="2" bestFit="1" customWidth="1"/>
    <col min="3337" max="3337" width="10.42578125" style="2" bestFit="1" customWidth="1"/>
    <col min="3338" max="3338" width="12" style="2" bestFit="1" customWidth="1"/>
    <col min="3339" max="3339" width="20.7109375" style="2" customWidth="1"/>
    <col min="3340" max="3584" width="9.140625" style="2"/>
    <col min="3585" max="3585" width="20.7109375" style="2" customWidth="1"/>
    <col min="3586" max="3588" width="9.7109375" style="2" customWidth="1"/>
    <col min="3589" max="3589" width="12" style="2" bestFit="1" customWidth="1"/>
    <col min="3590" max="3590" width="10.42578125" style="2" bestFit="1" customWidth="1"/>
    <col min="3591" max="3592" width="12" style="2" bestFit="1" customWidth="1"/>
    <col min="3593" max="3593" width="10.42578125" style="2" bestFit="1" customWidth="1"/>
    <col min="3594" max="3594" width="12" style="2" bestFit="1" customWidth="1"/>
    <col min="3595" max="3595" width="20.7109375" style="2" customWidth="1"/>
    <col min="3596" max="3840" width="9.140625" style="2"/>
    <col min="3841" max="3841" width="20.7109375" style="2" customWidth="1"/>
    <col min="3842" max="3844" width="9.7109375" style="2" customWidth="1"/>
    <col min="3845" max="3845" width="12" style="2" bestFit="1" customWidth="1"/>
    <col min="3846" max="3846" width="10.42578125" style="2" bestFit="1" customWidth="1"/>
    <col min="3847" max="3848" width="12" style="2" bestFit="1" customWidth="1"/>
    <col min="3849" max="3849" width="10.42578125" style="2" bestFit="1" customWidth="1"/>
    <col min="3850" max="3850" width="12" style="2" bestFit="1" customWidth="1"/>
    <col min="3851" max="3851" width="20.7109375" style="2" customWidth="1"/>
    <col min="3852" max="4096" width="9.140625" style="2"/>
    <col min="4097" max="4097" width="20.7109375" style="2" customWidth="1"/>
    <col min="4098" max="4100" width="9.7109375" style="2" customWidth="1"/>
    <col min="4101" max="4101" width="12" style="2" bestFit="1" customWidth="1"/>
    <col min="4102" max="4102" width="10.42578125" style="2" bestFit="1" customWidth="1"/>
    <col min="4103" max="4104" width="12" style="2" bestFit="1" customWidth="1"/>
    <col min="4105" max="4105" width="10.42578125" style="2" bestFit="1" customWidth="1"/>
    <col min="4106" max="4106" width="12" style="2" bestFit="1" customWidth="1"/>
    <col min="4107" max="4107" width="20.7109375" style="2" customWidth="1"/>
    <col min="4108" max="4352" width="9.140625" style="2"/>
    <col min="4353" max="4353" width="20.7109375" style="2" customWidth="1"/>
    <col min="4354" max="4356" width="9.7109375" style="2" customWidth="1"/>
    <col min="4357" max="4357" width="12" style="2" bestFit="1" customWidth="1"/>
    <col min="4358" max="4358" width="10.42578125" style="2" bestFit="1" customWidth="1"/>
    <col min="4359" max="4360" width="12" style="2" bestFit="1" customWidth="1"/>
    <col min="4361" max="4361" width="10.42578125" style="2" bestFit="1" customWidth="1"/>
    <col min="4362" max="4362" width="12" style="2" bestFit="1" customWidth="1"/>
    <col min="4363" max="4363" width="20.7109375" style="2" customWidth="1"/>
    <col min="4364" max="4608" width="9.140625" style="2"/>
    <col min="4609" max="4609" width="20.7109375" style="2" customWidth="1"/>
    <col min="4610" max="4612" width="9.7109375" style="2" customWidth="1"/>
    <col min="4613" max="4613" width="12" style="2" bestFit="1" customWidth="1"/>
    <col min="4614" max="4614" width="10.42578125" style="2" bestFit="1" customWidth="1"/>
    <col min="4615" max="4616" width="12" style="2" bestFit="1" customWidth="1"/>
    <col min="4617" max="4617" width="10.42578125" style="2" bestFit="1" customWidth="1"/>
    <col min="4618" max="4618" width="12" style="2" bestFit="1" customWidth="1"/>
    <col min="4619" max="4619" width="20.7109375" style="2" customWidth="1"/>
    <col min="4620" max="4864" width="9.140625" style="2"/>
    <col min="4865" max="4865" width="20.7109375" style="2" customWidth="1"/>
    <col min="4866" max="4868" width="9.7109375" style="2" customWidth="1"/>
    <col min="4869" max="4869" width="12" style="2" bestFit="1" customWidth="1"/>
    <col min="4870" max="4870" width="10.42578125" style="2" bestFit="1" customWidth="1"/>
    <col min="4871" max="4872" width="12" style="2" bestFit="1" customWidth="1"/>
    <col min="4873" max="4873" width="10.42578125" style="2" bestFit="1" customWidth="1"/>
    <col min="4874" max="4874" width="12" style="2" bestFit="1" customWidth="1"/>
    <col min="4875" max="4875" width="20.7109375" style="2" customWidth="1"/>
    <col min="4876" max="5120" width="9.140625" style="2"/>
    <col min="5121" max="5121" width="20.7109375" style="2" customWidth="1"/>
    <col min="5122" max="5124" width="9.7109375" style="2" customWidth="1"/>
    <col min="5125" max="5125" width="12" style="2" bestFit="1" customWidth="1"/>
    <col min="5126" max="5126" width="10.42578125" style="2" bestFit="1" customWidth="1"/>
    <col min="5127" max="5128" width="12" style="2" bestFit="1" customWidth="1"/>
    <col min="5129" max="5129" width="10.42578125" style="2" bestFit="1" customWidth="1"/>
    <col min="5130" max="5130" width="12" style="2" bestFit="1" customWidth="1"/>
    <col min="5131" max="5131" width="20.7109375" style="2" customWidth="1"/>
    <col min="5132" max="5376" width="9.140625" style="2"/>
    <col min="5377" max="5377" width="20.7109375" style="2" customWidth="1"/>
    <col min="5378" max="5380" width="9.7109375" style="2" customWidth="1"/>
    <col min="5381" max="5381" width="12" style="2" bestFit="1" customWidth="1"/>
    <col min="5382" max="5382" width="10.42578125" style="2" bestFit="1" customWidth="1"/>
    <col min="5383" max="5384" width="12" style="2" bestFit="1" customWidth="1"/>
    <col min="5385" max="5385" width="10.42578125" style="2" bestFit="1" customWidth="1"/>
    <col min="5386" max="5386" width="12" style="2" bestFit="1" customWidth="1"/>
    <col min="5387" max="5387" width="20.7109375" style="2" customWidth="1"/>
    <col min="5388" max="5632" width="9.140625" style="2"/>
    <col min="5633" max="5633" width="20.7109375" style="2" customWidth="1"/>
    <col min="5634" max="5636" width="9.7109375" style="2" customWidth="1"/>
    <col min="5637" max="5637" width="12" style="2" bestFit="1" customWidth="1"/>
    <col min="5638" max="5638" width="10.42578125" style="2" bestFit="1" customWidth="1"/>
    <col min="5639" max="5640" width="12" style="2" bestFit="1" customWidth="1"/>
    <col min="5641" max="5641" width="10.42578125" style="2" bestFit="1" customWidth="1"/>
    <col min="5642" max="5642" width="12" style="2" bestFit="1" customWidth="1"/>
    <col min="5643" max="5643" width="20.7109375" style="2" customWidth="1"/>
    <col min="5644" max="5888" width="9.140625" style="2"/>
    <col min="5889" max="5889" width="20.7109375" style="2" customWidth="1"/>
    <col min="5890" max="5892" width="9.7109375" style="2" customWidth="1"/>
    <col min="5893" max="5893" width="12" style="2" bestFit="1" customWidth="1"/>
    <col min="5894" max="5894" width="10.42578125" style="2" bestFit="1" customWidth="1"/>
    <col min="5895" max="5896" width="12" style="2" bestFit="1" customWidth="1"/>
    <col min="5897" max="5897" width="10.42578125" style="2" bestFit="1" customWidth="1"/>
    <col min="5898" max="5898" width="12" style="2" bestFit="1" customWidth="1"/>
    <col min="5899" max="5899" width="20.7109375" style="2" customWidth="1"/>
    <col min="5900" max="6144" width="9.140625" style="2"/>
    <col min="6145" max="6145" width="20.7109375" style="2" customWidth="1"/>
    <col min="6146" max="6148" width="9.7109375" style="2" customWidth="1"/>
    <col min="6149" max="6149" width="12" style="2" bestFit="1" customWidth="1"/>
    <col min="6150" max="6150" width="10.42578125" style="2" bestFit="1" customWidth="1"/>
    <col min="6151" max="6152" width="12" style="2" bestFit="1" customWidth="1"/>
    <col min="6153" max="6153" width="10.42578125" style="2" bestFit="1" customWidth="1"/>
    <col min="6154" max="6154" width="12" style="2" bestFit="1" customWidth="1"/>
    <col min="6155" max="6155" width="20.7109375" style="2" customWidth="1"/>
    <col min="6156" max="6400" width="9.140625" style="2"/>
    <col min="6401" max="6401" width="20.7109375" style="2" customWidth="1"/>
    <col min="6402" max="6404" width="9.7109375" style="2" customWidth="1"/>
    <col min="6405" max="6405" width="12" style="2" bestFit="1" customWidth="1"/>
    <col min="6406" max="6406" width="10.42578125" style="2" bestFit="1" customWidth="1"/>
    <col min="6407" max="6408" width="12" style="2" bestFit="1" customWidth="1"/>
    <col min="6409" max="6409" width="10.42578125" style="2" bestFit="1" customWidth="1"/>
    <col min="6410" max="6410" width="12" style="2" bestFit="1" customWidth="1"/>
    <col min="6411" max="6411" width="20.7109375" style="2" customWidth="1"/>
    <col min="6412" max="6656" width="9.140625" style="2"/>
    <col min="6657" max="6657" width="20.7109375" style="2" customWidth="1"/>
    <col min="6658" max="6660" width="9.7109375" style="2" customWidth="1"/>
    <col min="6661" max="6661" width="12" style="2" bestFit="1" customWidth="1"/>
    <col min="6662" max="6662" width="10.42578125" style="2" bestFit="1" customWidth="1"/>
    <col min="6663" max="6664" width="12" style="2" bestFit="1" customWidth="1"/>
    <col min="6665" max="6665" width="10.42578125" style="2" bestFit="1" customWidth="1"/>
    <col min="6666" max="6666" width="12" style="2" bestFit="1" customWidth="1"/>
    <col min="6667" max="6667" width="20.7109375" style="2" customWidth="1"/>
    <col min="6668" max="6912" width="9.140625" style="2"/>
    <col min="6913" max="6913" width="20.7109375" style="2" customWidth="1"/>
    <col min="6914" max="6916" width="9.7109375" style="2" customWidth="1"/>
    <col min="6917" max="6917" width="12" style="2" bestFit="1" customWidth="1"/>
    <col min="6918" max="6918" width="10.42578125" style="2" bestFit="1" customWidth="1"/>
    <col min="6919" max="6920" width="12" style="2" bestFit="1" customWidth="1"/>
    <col min="6921" max="6921" width="10.42578125" style="2" bestFit="1" customWidth="1"/>
    <col min="6922" max="6922" width="12" style="2" bestFit="1" customWidth="1"/>
    <col min="6923" max="6923" width="20.7109375" style="2" customWidth="1"/>
    <col min="6924" max="7168" width="9.140625" style="2"/>
    <col min="7169" max="7169" width="20.7109375" style="2" customWidth="1"/>
    <col min="7170" max="7172" width="9.7109375" style="2" customWidth="1"/>
    <col min="7173" max="7173" width="12" style="2" bestFit="1" customWidth="1"/>
    <col min="7174" max="7174" width="10.42578125" style="2" bestFit="1" customWidth="1"/>
    <col min="7175" max="7176" width="12" style="2" bestFit="1" customWidth="1"/>
    <col min="7177" max="7177" width="10.42578125" style="2" bestFit="1" customWidth="1"/>
    <col min="7178" max="7178" width="12" style="2" bestFit="1" customWidth="1"/>
    <col min="7179" max="7179" width="20.7109375" style="2" customWidth="1"/>
    <col min="7180" max="7424" width="9.140625" style="2"/>
    <col min="7425" max="7425" width="20.7109375" style="2" customWidth="1"/>
    <col min="7426" max="7428" width="9.7109375" style="2" customWidth="1"/>
    <col min="7429" max="7429" width="12" style="2" bestFit="1" customWidth="1"/>
    <col min="7430" max="7430" width="10.42578125" style="2" bestFit="1" customWidth="1"/>
    <col min="7431" max="7432" width="12" style="2" bestFit="1" customWidth="1"/>
    <col min="7433" max="7433" width="10.42578125" style="2" bestFit="1" customWidth="1"/>
    <col min="7434" max="7434" width="12" style="2" bestFit="1" customWidth="1"/>
    <col min="7435" max="7435" width="20.7109375" style="2" customWidth="1"/>
    <col min="7436" max="7680" width="9.140625" style="2"/>
    <col min="7681" max="7681" width="20.7109375" style="2" customWidth="1"/>
    <col min="7682" max="7684" width="9.7109375" style="2" customWidth="1"/>
    <col min="7685" max="7685" width="12" style="2" bestFit="1" customWidth="1"/>
    <col min="7686" max="7686" width="10.42578125" style="2" bestFit="1" customWidth="1"/>
    <col min="7687" max="7688" width="12" style="2" bestFit="1" customWidth="1"/>
    <col min="7689" max="7689" width="10.42578125" style="2" bestFit="1" customWidth="1"/>
    <col min="7690" max="7690" width="12" style="2" bestFit="1" customWidth="1"/>
    <col min="7691" max="7691" width="20.7109375" style="2" customWidth="1"/>
    <col min="7692" max="7936" width="9.140625" style="2"/>
    <col min="7937" max="7937" width="20.7109375" style="2" customWidth="1"/>
    <col min="7938" max="7940" width="9.7109375" style="2" customWidth="1"/>
    <col min="7941" max="7941" width="12" style="2" bestFit="1" customWidth="1"/>
    <col min="7942" max="7942" width="10.42578125" style="2" bestFit="1" customWidth="1"/>
    <col min="7943" max="7944" width="12" style="2" bestFit="1" customWidth="1"/>
    <col min="7945" max="7945" width="10.42578125" style="2" bestFit="1" customWidth="1"/>
    <col min="7946" max="7946" width="12" style="2" bestFit="1" customWidth="1"/>
    <col min="7947" max="7947" width="20.7109375" style="2" customWidth="1"/>
    <col min="7948" max="8192" width="9.140625" style="2"/>
    <col min="8193" max="8193" width="20.7109375" style="2" customWidth="1"/>
    <col min="8194" max="8196" width="9.7109375" style="2" customWidth="1"/>
    <col min="8197" max="8197" width="12" style="2" bestFit="1" customWidth="1"/>
    <col min="8198" max="8198" width="10.42578125" style="2" bestFit="1" customWidth="1"/>
    <col min="8199" max="8200" width="12" style="2" bestFit="1" customWidth="1"/>
    <col min="8201" max="8201" width="10.42578125" style="2" bestFit="1" customWidth="1"/>
    <col min="8202" max="8202" width="12" style="2" bestFit="1" customWidth="1"/>
    <col min="8203" max="8203" width="20.7109375" style="2" customWidth="1"/>
    <col min="8204" max="8448" width="9.140625" style="2"/>
    <col min="8449" max="8449" width="20.7109375" style="2" customWidth="1"/>
    <col min="8450" max="8452" width="9.7109375" style="2" customWidth="1"/>
    <col min="8453" max="8453" width="12" style="2" bestFit="1" customWidth="1"/>
    <col min="8454" max="8454" width="10.42578125" style="2" bestFit="1" customWidth="1"/>
    <col min="8455" max="8456" width="12" style="2" bestFit="1" customWidth="1"/>
    <col min="8457" max="8457" width="10.42578125" style="2" bestFit="1" customWidth="1"/>
    <col min="8458" max="8458" width="12" style="2" bestFit="1" customWidth="1"/>
    <col min="8459" max="8459" width="20.7109375" style="2" customWidth="1"/>
    <col min="8460" max="8704" width="9.140625" style="2"/>
    <col min="8705" max="8705" width="20.7109375" style="2" customWidth="1"/>
    <col min="8706" max="8708" width="9.7109375" style="2" customWidth="1"/>
    <col min="8709" max="8709" width="12" style="2" bestFit="1" customWidth="1"/>
    <col min="8710" max="8710" width="10.42578125" style="2" bestFit="1" customWidth="1"/>
    <col min="8711" max="8712" width="12" style="2" bestFit="1" customWidth="1"/>
    <col min="8713" max="8713" width="10.42578125" style="2" bestFit="1" customWidth="1"/>
    <col min="8714" max="8714" width="12" style="2" bestFit="1" customWidth="1"/>
    <col min="8715" max="8715" width="20.7109375" style="2" customWidth="1"/>
    <col min="8716" max="8960" width="9.140625" style="2"/>
    <col min="8961" max="8961" width="20.7109375" style="2" customWidth="1"/>
    <col min="8962" max="8964" width="9.7109375" style="2" customWidth="1"/>
    <col min="8965" max="8965" width="12" style="2" bestFit="1" customWidth="1"/>
    <col min="8966" max="8966" width="10.42578125" style="2" bestFit="1" customWidth="1"/>
    <col min="8967" max="8968" width="12" style="2" bestFit="1" customWidth="1"/>
    <col min="8969" max="8969" width="10.42578125" style="2" bestFit="1" customWidth="1"/>
    <col min="8970" max="8970" width="12" style="2" bestFit="1" customWidth="1"/>
    <col min="8971" max="8971" width="20.7109375" style="2" customWidth="1"/>
    <col min="8972" max="9216" width="9.140625" style="2"/>
    <col min="9217" max="9217" width="20.7109375" style="2" customWidth="1"/>
    <col min="9218" max="9220" width="9.7109375" style="2" customWidth="1"/>
    <col min="9221" max="9221" width="12" style="2" bestFit="1" customWidth="1"/>
    <col min="9222" max="9222" width="10.42578125" style="2" bestFit="1" customWidth="1"/>
    <col min="9223" max="9224" width="12" style="2" bestFit="1" customWidth="1"/>
    <col min="9225" max="9225" width="10.42578125" style="2" bestFit="1" customWidth="1"/>
    <col min="9226" max="9226" width="12" style="2" bestFit="1" customWidth="1"/>
    <col min="9227" max="9227" width="20.7109375" style="2" customWidth="1"/>
    <col min="9228" max="9472" width="9.140625" style="2"/>
    <col min="9473" max="9473" width="20.7109375" style="2" customWidth="1"/>
    <col min="9474" max="9476" width="9.7109375" style="2" customWidth="1"/>
    <col min="9477" max="9477" width="12" style="2" bestFit="1" customWidth="1"/>
    <col min="9478" max="9478" width="10.42578125" style="2" bestFit="1" customWidth="1"/>
    <col min="9479" max="9480" width="12" style="2" bestFit="1" customWidth="1"/>
    <col min="9481" max="9481" width="10.42578125" style="2" bestFit="1" customWidth="1"/>
    <col min="9482" max="9482" width="12" style="2" bestFit="1" customWidth="1"/>
    <col min="9483" max="9483" width="20.7109375" style="2" customWidth="1"/>
    <col min="9484" max="9728" width="9.140625" style="2"/>
    <col min="9729" max="9729" width="20.7109375" style="2" customWidth="1"/>
    <col min="9730" max="9732" width="9.7109375" style="2" customWidth="1"/>
    <col min="9733" max="9733" width="12" style="2" bestFit="1" customWidth="1"/>
    <col min="9734" max="9734" width="10.42578125" style="2" bestFit="1" customWidth="1"/>
    <col min="9735" max="9736" width="12" style="2" bestFit="1" customWidth="1"/>
    <col min="9737" max="9737" width="10.42578125" style="2" bestFit="1" customWidth="1"/>
    <col min="9738" max="9738" width="12" style="2" bestFit="1" customWidth="1"/>
    <col min="9739" max="9739" width="20.7109375" style="2" customWidth="1"/>
    <col min="9740" max="9984" width="9.140625" style="2"/>
    <col min="9985" max="9985" width="20.7109375" style="2" customWidth="1"/>
    <col min="9986" max="9988" width="9.7109375" style="2" customWidth="1"/>
    <col min="9989" max="9989" width="12" style="2" bestFit="1" customWidth="1"/>
    <col min="9990" max="9990" width="10.42578125" style="2" bestFit="1" customWidth="1"/>
    <col min="9991" max="9992" width="12" style="2" bestFit="1" customWidth="1"/>
    <col min="9993" max="9993" width="10.42578125" style="2" bestFit="1" customWidth="1"/>
    <col min="9994" max="9994" width="12" style="2" bestFit="1" customWidth="1"/>
    <col min="9995" max="9995" width="20.7109375" style="2" customWidth="1"/>
    <col min="9996" max="10240" width="9.140625" style="2"/>
    <col min="10241" max="10241" width="20.7109375" style="2" customWidth="1"/>
    <col min="10242" max="10244" width="9.7109375" style="2" customWidth="1"/>
    <col min="10245" max="10245" width="12" style="2" bestFit="1" customWidth="1"/>
    <col min="10246" max="10246" width="10.42578125" style="2" bestFit="1" customWidth="1"/>
    <col min="10247" max="10248" width="12" style="2" bestFit="1" customWidth="1"/>
    <col min="10249" max="10249" width="10.42578125" style="2" bestFit="1" customWidth="1"/>
    <col min="10250" max="10250" width="12" style="2" bestFit="1" customWidth="1"/>
    <col min="10251" max="10251" width="20.7109375" style="2" customWidth="1"/>
    <col min="10252" max="10496" width="9.140625" style="2"/>
    <col min="10497" max="10497" width="20.7109375" style="2" customWidth="1"/>
    <col min="10498" max="10500" width="9.7109375" style="2" customWidth="1"/>
    <col min="10501" max="10501" width="12" style="2" bestFit="1" customWidth="1"/>
    <col min="10502" max="10502" width="10.42578125" style="2" bestFit="1" customWidth="1"/>
    <col min="10503" max="10504" width="12" style="2" bestFit="1" customWidth="1"/>
    <col min="10505" max="10505" width="10.42578125" style="2" bestFit="1" customWidth="1"/>
    <col min="10506" max="10506" width="12" style="2" bestFit="1" customWidth="1"/>
    <col min="10507" max="10507" width="20.7109375" style="2" customWidth="1"/>
    <col min="10508" max="10752" width="9.140625" style="2"/>
    <col min="10753" max="10753" width="20.7109375" style="2" customWidth="1"/>
    <col min="10754" max="10756" width="9.7109375" style="2" customWidth="1"/>
    <col min="10757" max="10757" width="12" style="2" bestFit="1" customWidth="1"/>
    <col min="10758" max="10758" width="10.42578125" style="2" bestFit="1" customWidth="1"/>
    <col min="10759" max="10760" width="12" style="2" bestFit="1" customWidth="1"/>
    <col min="10761" max="10761" width="10.42578125" style="2" bestFit="1" customWidth="1"/>
    <col min="10762" max="10762" width="12" style="2" bestFit="1" customWidth="1"/>
    <col min="10763" max="10763" width="20.7109375" style="2" customWidth="1"/>
    <col min="10764" max="11008" width="9.140625" style="2"/>
    <col min="11009" max="11009" width="20.7109375" style="2" customWidth="1"/>
    <col min="11010" max="11012" width="9.7109375" style="2" customWidth="1"/>
    <col min="11013" max="11013" width="12" style="2" bestFit="1" customWidth="1"/>
    <col min="11014" max="11014" width="10.42578125" style="2" bestFit="1" customWidth="1"/>
    <col min="11015" max="11016" width="12" style="2" bestFit="1" customWidth="1"/>
    <col min="11017" max="11017" width="10.42578125" style="2" bestFit="1" customWidth="1"/>
    <col min="11018" max="11018" width="12" style="2" bestFit="1" customWidth="1"/>
    <col min="11019" max="11019" width="20.7109375" style="2" customWidth="1"/>
    <col min="11020" max="11264" width="9.140625" style="2"/>
    <col min="11265" max="11265" width="20.7109375" style="2" customWidth="1"/>
    <col min="11266" max="11268" width="9.7109375" style="2" customWidth="1"/>
    <col min="11269" max="11269" width="12" style="2" bestFit="1" customWidth="1"/>
    <col min="11270" max="11270" width="10.42578125" style="2" bestFit="1" customWidth="1"/>
    <col min="11271" max="11272" width="12" style="2" bestFit="1" customWidth="1"/>
    <col min="11273" max="11273" width="10.42578125" style="2" bestFit="1" customWidth="1"/>
    <col min="11274" max="11274" width="12" style="2" bestFit="1" customWidth="1"/>
    <col min="11275" max="11275" width="20.7109375" style="2" customWidth="1"/>
    <col min="11276" max="11520" width="9.140625" style="2"/>
    <col min="11521" max="11521" width="20.7109375" style="2" customWidth="1"/>
    <col min="11522" max="11524" width="9.7109375" style="2" customWidth="1"/>
    <col min="11525" max="11525" width="12" style="2" bestFit="1" customWidth="1"/>
    <col min="11526" max="11526" width="10.42578125" style="2" bestFit="1" customWidth="1"/>
    <col min="11527" max="11528" width="12" style="2" bestFit="1" customWidth="1"/>
    <col min="11529" max="11529" width="10.42578125" style="2" bestFit="1" customWidth="1"/>
    <col min="11530" max="11530" width="12" style="2" bestFit="1" customWidth="1"/>
    <col min="11531" max="11531" width="20.7109375" style="2" customWidth="1"/>
    <col min="11532" max="11776" width="9.140625" style="2"/>
    <col min="11777" max="11777" width="20.7109375" style="2" customWidth="1"/>
    <col min="11778" max="11780" width="9.7109375" style="2" customWidth="1"/>
    <col min="11781" max="11781" width="12" style="2" bestFit="1" customWidth="1"/>
    <col min="11782" max="11782" width="10.42578125" style="2" bestFit="1" customWidth="1"/>
    <col min="11783" max="11784" width="12" style="2" bestFit="1" customWidth="1"/>
    <col min="11785" max="11785" width="10.42578125" style="2" bestFit="1" customWidth="1"/>
    <col min="11786" max="11786" width="12" style="2" bestFit="1" customWidth="1"/>
    <col min="11787" max="11787" width="20.7109375" style="2" customWidth="1"/>
    <col min="11788" max="12032" width="9.140625" style="2"/>
    <col min="12033" max="12033" width="20.7109375" style="2" customWidth="1"/>
    <col min="12034" max="12036" width="9.7109375" style="2" customWidth="1"/>
    <col min="12037" max="12037" width="12" style="2" bestFit="1" customWidth="1"/>
    <col min="12038" max="12038" width="10.42578125" style="2" bestFit="1" customWidth="1"/>
    <col min="12039" max="12040" width="12" style="2" bestFit="1" customWidth="1"/>
    <col min="12041" max="12041" width="10.42578125" style="2" bestFit="1" customWidth="1"/>
    <col min="12042" max="12042" width="12" style="2" bestFit="1" customWidth="1"/>
    <col min="12043" max="12043" width="20.7109375" style="2" customWidth="1"/>
    <col min="12044" max="12288" width="9.140625" style="2"/>
    <col min="12289" max="12289" width="20.7109375" style="2" customWidth="1"/>
    <col min="12290" max="12292" width="9.7109375" style="2" customWidth="1"/>
    <col min="12293" max="12293" width="12" style="2" bestFit="1" customWidth="1"/>
    <col min="12294" max="12294" width="10.42578125" style="2" bestFit="1" customWidth="1"/>
    <col min="12295" max="12296" width="12" style="2" bestFit="1" customWidth="1"/>
    <col min="12297" max="12297" width="10.42578125" style="2" bestFit="1" customWidth="1"/>
    <col min="12298" max="12298" width="12" style="2" bestFit="1" customWidth="1"/>
    <col min="12299" max="12299" width="20.7109375" style="2" customWidth="1"/>
    <col min="12300" max="12544" width="9.140625" style="2"/>
    <col min="12545" max="12545" width="20.7109375" style="2" customWidth="1"/>
    <col min="12546" max="12548" width="9.7109375" style="2" customWidth="1"/>
    <col min="12549" max="12549" width="12" style="2" bestFit="1" customWidth="1"/>
    <col min="12550" max="12550" width="10.42578125" style="2" bestFit="1" customWidth="1"/>
    <col min="12551" max="12552" width="12" style="2" bestFit="1" customWidth="1"/>
    <col min="12553" max="12553" width="10.42578125" style="2" bestFit="1" customWidth="1"/>
    <col min="12554" max="12554" width="12" style="2" bestFit="1" customWidth="1"/>
    <col min="12555" max="12555" width="20.7109375" style="2" customWidth="1"/>
    <col min="12556" max="12800" width="9.140625" style="2"/>
    <col min="12801" max="12801" width="20.7109375" style="2" customWidth="1"/>
    <col min="12802" max="12804" width="9.7109375" style="2" customWidth="1"/>
    <col min="12805" max="12805" width="12" style="2" bestFit="1" customWidth="1"/>
    <col min="12806" max="12806" width="10.42578125" style="2" bestFit="1" customWidth="1"/>
    <col min="12807" max="12808" width="12" style="2" bestFit="1" customWidth="1"/>
    <col min="12809" max="12809" width="10.42578125" style="2" bestFit="1" customWidth="1"/>
    <col min="12810" max="12810" width="12" style="2" bestFit="1" customWidth="1"/>
    <col min="12811" max="12811" width="20.7109375" style="2" customWidth="1"/>
    <col min="12812" max="13056" width="9.140625" style="2"/>
    <col min="13057" max="13057" width="20.7109375" style="2" customWidth="1"/>
    <col min="13058" max="13060" width="9.7109375" style="2" customWidth="1"/>
    <col min="13061" max="13061" width="12" style="2" bestFit="1" customWidth="1"/>
    <col min="13062" max="13062" width="10.42578125" style="2" bestFit="1" customWidth="1"/>
    <col min="13063" max="13064" width="12" style="2" bestFit="1" customWidth="1"/>
    <col min="13065" max="13065" width="10.42578125" style="2" bestFit="1" customWidth="1"/>
    <col min="13066" max="13066" width="12" style="2" bestFit="1" customWidth="1"/>
    <col min="13067" max="13067" width="20.7109375" style="2" customWidth="1"/>
    <col min="13068" max="13312" width="9.140625" style="2"/>
    <col min="13313" max="13313" width="20.7109375" style="2" customWidth="1"/>
    <col min="13314" max="13316" width="9.7109375" style="2" customWidth="1"/>
    <col min="13317" max="13317" width="12" style="2" bestFit="1" customWidth="1"/>
    <col min="13318" max="13318" width="10.42578125" style="2" bestFit="1" customWidth="1"/>
    <col min="13319" max="13320" width="12" style="2" bestFit="1" customWidth="1"/>
    <col min="13321" max="13321" width="10.42578125" style="2" bestFit="1" customWidth="1"/>
    <col min="13322" max="13322" width="12" style="2" bestFit="1" customWidth="1"/>
    <col min="13323" max="13323" width="20.7109375" style="2" customWidth="1"/>
    <col min="13324" max="13568" width="9.140625" style="2"/>
    <col min="13569" max="13569" width="20.7109375" style="2" customWidth="1"/>
    <col min="13570" max="13572" width="9.7109375" style="2" customWidth="1"/>
    <col min="13573" max="13573" width="12" style="2" bestFit="1" customWidth="1"/>
    <col min="13574" max="13574" width="10.42578125" style="2" bestFit="1" customWidth="1"/>
    <col min="13575" max="13576" width="12" style="2" bestFit="1" customWidth="1"/>
    <col min="13577" max="13577" width="10.42578125" style="2" bestFit="1" customWidth="1"/>
    <col min="13578" max="13578" width="12" style="2" bestFit="1" customWidth="1"/>
    <col min="13579" max="13579" width="20.7109375" style="2" customWidth="1"/>
    <col min="13580" max="13824" width="9.140625" style="2"/>
    <col min="13825" max="13825" width="20.7109375" style="2" customWidth="1"/>
    <col min="13826" max="13828" width="9.7109375" style="2" customWidth="1"/>
    <col min="13829" max="13829" width="12" style="2" bestFit="1" customWidth="1"/>
    <col min="13830" max="13830" width="10.42578125" style="2" bestFit="1" customWidth="1"/>
    <col min="13831" max="13832" width="12" style="2" bestFit="1" customWidth="1"/>
    <col min="13833" max="13833" width="10.42578125" style="2" bestFit="1" customWidth="1"/>
    <col min="13834" max="13834" width="12" style="2" bestFit="1" customWidth="1"/>
    <col min="13835" max="13835" width="20.7109375" style="2" customWidth="1"/>
    <col min="13836" max="14080" width="9.140625" style="2"/>
    <col min="14081" max="14081" width="20.7109375" style="2" customWidth="1"/>
    <col min="14082" max="14084" width="9.7109375" style="2" customWidth="1"/>
    <col min="14085" max="14085" width="12" style="2" bestFit="1" customWidth="1"/>
    <col min="14086" max="14086" width="10.42578125" style="2" bestFit="1" customWidth="1"/>
    <col min="14087" max="14088" width="12" style="2" bestFit="1" customWidth="1"/>
    <col min="14089" max="14089" width="10.42578125" style="2" bestFit="1" customWidth="1"/>
    <col min="14090" max="14090" width="12" style="2" bestFit="1" customWidth="1"/>
    <col min="14091" max="14091" width="20.7109375" style="2" customWidth="1"/>
    <col min="14092" max="14336" width="9.140625" style="2"/>
    <col min="14337" max="14337" width="20.7109375" style="2" customWidth="1"/>
    <col min="14338" max="14340" width="9.7109375" style="2" customWidth="1"/>
    <col min="14341" max="14341" width="12" style="2" bestFit="1" customWidth="1"/>
    <col min="14342" max="14342" width="10.42578125" style="2" bestFit="1" customWidth="1"/>
    <col min="14343" max="14344" width="12" style="2" bestFit="1" customWidth="1"/>
    <col min="14345" max="14345" width="10.42578125" style="2" bestFit="1" customWidth="1"/>
    <col min="14346" max="14346" width="12" style="2" bestFit="1" customWidth="1"/>
    <col min="14347" max="14347" width="20.7109375" style="2" customWidth="1"/>
    <col min="14348" max="14592" width="9.140625" style="2"/>
    <col min="14593" max="14593" width="20.7109375" style="2" customWidth="1"/>
    <col min="14594" max="14596" width="9.7109375" style="2" customWidth="1"/>
    <col min="14597" max="14597" width="12" style="2" bestFit="1" customWidth="1"/>
    <col min="14598" max="14598" width="10.42578125" style="2" bestFit="1" customWidth="1"/>
    <col min="14599" max="14600" width="12" style="2" bestFit="1" customWidth="1"/>
    <col min="14601" max="14601" width="10.42578125" style="2" bestFit="1" customWidth="1"/>
    <col min="14602" max="14602" width="12" style="2" bestFit="1" customWidth="1"/>
    <col min="14603" max="14603" width="20.7109375" style="2" customWidth="1"/>
    <col min="14604" max="14848" width="9.140625" style="2"/>
    <col min="14849" max="14849" width="20.7109375" style="2" customWidth="1"/>
    <col min="14850" max="14852" width="9.7109375" style="2" customWidth="1"/>
    <col min="14853" max="14853" width="12" style="2" bestFit="1" customWidth="1"/>
    <col min="14854" max="14854" width="10.42578125" style="2" bestFit="1" customWidth="1"/>
    <col min="14855" max="14856" width="12" style="2" bestFit="1" customWidth="1"/>
    <col min="14857" max="14857" width="10.42578125" style="2" bestFit="1" customWidth="1"/>
    <col min="14858" max="14858" width="12" style="2" bestFit="1" customWidth="1"/>
    <col min="14859" max="14859" width="20.7109375" style="2" customWidth="1"/>
    <col min="14860" max="15104" width="9.140625" style="2"/>
    <col min="15105" max="15105" width="20.7109375" style="2" customWidth="1"/>
    <col min="15106" max="15108" width="9.7109375" style="2" customWidth="1"/>
    <col min="15109" max="15109" width="12" style="2" bestFit="1" customWidth="1"/>
    <col min="15110" max="15110" width="10.42578125" style="2" bestFit="1" customWidth="1"/>
    <col min="15111" max="15112" width="12" style="2" bestFit="1" customWidth="1"/>
    <col min="15113" max="15113" width="10.42578125" style="2" bestFit="1" customWidth="1"/>
    <col min="15114" max="15114" width="12" style="2" bestFit="1" customWidth="1"/>
    <col min="15115" max="15115" width="20.7109375" style="2" customWidth="1"/>
    <col min="15116" max="15360" width="9.140625" style="2"/>
    <col min="15361" max="15361" width="20.7109375" style="2" customWidth="1"/>
    <col min="15362" max="15364" width="9.7109375" style="2" customWidth="1"/>
    <col min="15365" max="15365" width="12" style="2" bestFit="1" customWidth="1"/>
    <col min="15366" max="15366" width="10.42578125" style="2" bestFit="1" customWidth="1"/>
    <col min="15367" max="15368" width="12" style="2" bestFit="1" customWidth="1"/>
    <col min="15369" max="15369" width="10.42578125" style="2" bestFit="1" customWidth="1"/>
    <col min="15370" max="15370" width="12" style="2" bestFit="1" customWidth="1"/>
    <col min="15371" max="15371" width="20.7109375" style="2" customWidth="1"/>
    <col min="15372" max="15616" width="9.140625" style="2"/>
    <col min="15617" max="15617" width="20.7109375" style="2" customWidth="1"/>
    <col min="15618" max="15620" width="9.7109375" style="2" customWidth="1"/>
    <col min="15621" max="15621" width="12" style="2" bestFit="1" customWidth="1"/>
    <col min="15622" max="15622" width="10.42578125" style="2" bestFit="1" customWidth="1"/>
    <col min="15623" max="15624" width="12" style="2" bestFit="1" customWidth="1"/>
    <col min="15625" max="15625" width="10.42578125" style="2" bestFit="1" customWidth="1"/>
    <col min="15626" max="15626" width="12" style="2" bestFit="1" customWidth="1"/>
    <col min="15627" max="15627" width="20.7109375" style="2" customWidth="1"/>
    <col min="15628" max="15872" width="9.140625" style="2"/>
    <col min="15873" max="15873" width="20.7109375" style="2" customWidth="1"/>
    <col min="15874" max="15876" width="9.7109375" style="2" customWidth="1"/>
    <col min="15877" max="15877" width="12" style="2" bestFit="1" customWidth="1"/>
    <col min="15878" max="15878" width="10.42578125" style="2" bestFit="1" customWidth="1"/>
    <col min="15879" max="15880" width="12" style="2" bestFit="1" customWidth="1"/>
    <col min="15881" max="15881" width="10.42578125" style="2" bestFit="1" customWidth="1"/>
    <col min="15882" max="15882" width="12" style="2" bestFit="1" customWidth="1"/>
    <col min="15883" max="15883" width="20.7109375" style="2" customWidth="1"/>
    <col min="15884" max="16128" width="9.140625" style="2"/>
    <col min="16129" max="16129" width="20.7109375" style="2" customWidth="1"/>
    <col min="16130" max="16132" width="9.7109375" style="2" customWidth="1"/>
    <col min="16133" max="16133" width="12" style="2" bestFit="1" customWidth="1"/>
    <col min="16134" max="16134" width="10.42578125" style="2" bestFit="1" customWidth="1"/>
    <col min="16135" max="16136" width="12" style="2" bestFit="1" customWidth="1"/>
    <col min="16137" max="16137" width="10.42578125" style="2" bestFit="1" customWidth="1"/>
    <col min="16138" max="16138" width="12" style="2" bestFit="1" customWidth="1"/>
    <col min="16139" max="16139" width="20.7109375" style="2" customWidth="1"/>
    <col min="16140" max="16384" width="9.140625" style="2"/>
  </cols>
  <sheetData>
    <row r="1" spans="1:11" s="1" customFormat="1" ht="22.5" customHeight="1">
      <c r="A1" s="196" t="s">
        <v>266</v>
      </c>
      <c r="B1" s="196"/>
      <c r="C1" s="196"/>
      <c r="D1" s="196"/>
      <c r="E1" s="196"/>
      <c r="F1" s="196"/>
      <c r="G1" s="196"/>
      <c r="H1" s="196"/>
      <c r="I1" s="196"/>
      <c r="J1" s="196"/>
      <c r="K1" s="196"/>
    </row>
    <row r="2" spans="1:11" s="1" customFormat="1" ht="21.95" customHeight="1">
      <c r="A2" s="214">
        <v>2011</v>
      </c>
      <c r="B2" s="214"/>
      <c r="C2" s="214"/>
      <c r="D2" s="214"/>
      <c r="E2" s="214"/>
      <c r="F2" s="214"/>
      <c r="G2" s="214"/>
      <c r="H2" s="214"/>
      <c r="I2" s="214"/>
      <c r="J2" s="214"/>
      <c r="K2" s="214"/>
    </row>
    <row r="3" spans="1:11" s="1" customFormat="1" ht="18" customHeight="1">
      <c r="A3" s="197" t="s">
        <v>349</v>
      </c>
      <c r="B3" s="197"/>
      <c r="C3" s="197"/>
      <c r="D3" s="197"/>
      <c r="E3" s="197"/>
      <c r="F3" s="197"/>
      <c r="G3" s="197"/>
      <c r="H3" s="197"/>
      <c r="I3" s="197"/>
      <c r="J3" s="197"/>
      <c r="K3" s="197"/>
    </row>
    <row r="4" spans="1:11" s="1" customFormat="1" ht="18" customHeight="1">
      <c r="A4" s="197">
        <v>2011</v>
      </c>
      <c r="B4" s="197"/>
      <c r="C4" s="197"/>
      <c r="D4" s="197"/>
      <c r="E4" s="197"/>
      <c r="F4" s="197"/>
      <c r="G4" s="197"/>
      <c r="H4" s="197"/>
      <c r="I4" s="197"/>
      <c r="J4" s="197"/>
      <c r="K4" s="197"/>
    </row>
    <row r="5" spans="1:11" s="3" customFormat="1" ht="15.75">
      <c r="A5" s="105" t="s">
        <v>347</v>
      </c>
      <c r="B5" s="106"/>
      <c r="C5" s="106"/>
      <c r="D5" s="106"/>
      <c r="E5" s="106"/>
      <c r="F5" s="106"/>
      <c r="G5" s="106"/>
      <c r="H5" s="106"/>
      <c r="I5" s="106"/>
      <c r="J5" s="106"/>
      <c r="K5" s="107" t="s">
        <v>348</v>
      </c>
    </row>
    <row r="6" spans="1:11" s="4" customFormat="1" ht="33.75" customHeight="1" thickBot="1">
      <c r="A6" s="198" t="s">
        <v>257</v>
      </c>
      <c r="B6" s="205" t="s">
        <v>294</v>
      </c>
      <c r="C6" s="206"/>
      <c r="D6" s="206"/>
      <c r="E6" s="206"/>
      <c r="F6" s="206"/>
      <c r="G6" s="206"/>
      <c r="H6" s="206"/>
      <c r="I6" s="206"/>
      <c r="J6" s="207"/>
      <c r="K6" s="201" t="s">
        <v>256</v>
      </c>
    </row>
    <row r="7" spans="1:11" s="4" customFormat="1" ht="31.5" customHeight="1" thickBot="1">
      <c r="A7" s="199"/>
      <c r="B7" s="204" t="s">
        <v>300</v>
      </c>
      <c r="C7" s="204"/>
      <c r="D7" s="204"/>
      <c r="E7" s="204" t="s">
        <v>299</v>
      </c>
      <c r="F7" s="204"/>
      <c r="G7" s="204"/>
      <c r="H7" s="208" t="s">
        <v>301</v>
      </c>
      <c r="I7" s="209"/>
      <c r="J7" s="209"/>
      <c r="K7" s="210"/>
    </row>
    <row r="8" spans="1:11" s="5" customFormat="1" ht="28.5" customHeight="1">
      <c r="A8" s="200"/>
      <c r="B8" s="32" t="s">
        <v>3</v>
      </c>
      <c r="C8" s="32" t="s">
        <v>4</v>
      </c>
      <c r="D8" s="32" t="s">
        <v>5</v>
      </c>
      <c r="E8" s="32" t="s">
        <v>3</v>
      </c>
      <c r="F8" s="32" t="s">
        <v>4</v>
      </c>
      <c r="G8" s="32" t="s">
        <v>5</v>
      </c>
      <c r="H8" s="33" t="s">
        <v>3</v>
      </c>
      <c r="I8" s="33" t="s">
        <v>4</v>
      </c>
      <c r="J8" s="33" t="s">
        <v>5</v>
      </c>
      <c r="K8" s="203"/>
    </row>
    <row r="9" spans="1:11" s="6" customFormat="1" ht="30" customHeight="1" thickBot="1">
      <c r="A9" s="57" t="s">
        <v>40</v>
      </c>
      <c r="B9" s="165">
        <v>0</v>
      </c>
      <c r="C9" s="165">
        <v>0</v>
      </c>
      <c r="D9" s="165">
        <f t="shared" ref="D9:D16" si="0">B9+C9</f>
        <v>0</v>
      </c>
      <c r="E9" s="165">
        <v>0</v>
      </c>
      <c r="F9" s="165">
        <v>0</v>
      </c>
      <c r="G9" s="165">
        <f t="shared" ref="G9:G16" si="1">E9+F9</f>
        <v>0</v>
      </c>
      <c r="H9" s="165">
        <f t="shared" ref="H9:I16" si="2">B9+E9</f>
        <v>0</v>
      </c>
      <c r="I9" s="165">
        <f t="shared" si="2"/>
        <v>0</v>
      </c>
      <c r="J9" s="165">
        <f t="shared" ref="J9:J16" si="3">H9+I9</f>
        <v>0</v>
      </c>
      <c r="K9" s="89" t="s">
        <v>40</v>
      </c>
    </row>
    <row r="10" spans="1:11" s="6" customFormat="1" ht="30" customHeight="1" thickBot="1">
      <c r="A10" s="58" t="s">
        <v>41</v>
      </c>
      <c r="B10" s="166">
        <v>269</v>
      </c>
      <c r="C10" s="166">
        <v>868</v>
      </c>
      <c r="D10" s="166">
        <f t="shared" si="0"/>
        <v>1137</v>
      </c>
      <c r="E10" s="166">
        <v>284</v>
      </c>
      <c r="F10" s="166">
        <v>913</v>
      </c>
      <c r="G10" s="166">
        <f t="shared" si="1"/>
        <v>1197</v>
      </c>
      <c r="H10" s="166">
        <f t="shared" si="2"/>
        <v>553</v>
      </c>
      <c r="I10" s="166">
        <f t="shared" si="2"/>
        <v>1781</v>
      </c>
      <c r="J10" s="166">
        <f t="shared" si="3"/>
        <v>2334</v>
      </c>
      <c r="K10" s="90" t="s">
        <v>41</v>
      </c>
    </row>
    <row r="11" spans="1:11" s="6" customFormat="1" ht="30" customHeight="1" thickBot="1">
      <c r="A11" s="59" t="s">
        <v>42</v>
      </c>
      <c r="B11" s="167">
        <v>436</v>
      </c>
      <c r="C11" s="167">
        <v>435</v>
      </c>
      <c r="D11" s="167">
        <f t="shared" si="0"/>
        <v>871</v>
      </c>
      <c r="E11" s="167">
        <v>343</v>
      </c>
      <c r="F11" s="167">
        <v>873</v>
      </c>
      <c r="G11" s="167">
        <f t="shared" si="1"/>
        <v>1216</v>
      </c>
      <c r="H11" s="167">
        <f t="shared" si="2"/>
        <v>779</v>
      </c>
      <c r="I11" s="167">
        <f t="shared" si="2"/>
        <v>1308</v>
      </c>
      <c r="J11" s="167">
        <f t="shared" si="3"/>
        <v>2087</v>
      </c>
      <c r="K11" s="91" t="s">
        <v>42</v>
      </c>
    </row>
    <row r="12" spans="1:11" s="6" customFormat="1" ht="30" customHeight="1" thickBot="1">
      <c r="A12" s="58" t="s">
        <v>43</v>
      </c>
      <c r="B12" s="166">
        <v>96</v>
      </c>
      <c r="C12" s="166">
        <v>518</v>
      </c>
      <c r="D12" s="166">
        <f t="shared" si="0"/>
        <v>614</v>
      </c>
      <c r="E12" s="166">
        <v>154</v>
      </c>
      <c r="F12" s="166">
        <v>587</v>
      </c>
      <c r="G12" s="166">
        <f t="shared" si="1"/>
        <v>741</v>
      </c>
      <c r="H12" s="166">
        <f t="shared" si="2"/>
        <v>250</v>
      </c>
      <c r="I12" s="166">
        <f t="shared" si="2"/>
        <v>1105</v>
      </c>
      <c r="J12" s="166">
        <f t="shared" si="3"/>
        <v>1355</v>
      </c>
      <c r="K12" s="90" t="s">
        <v>43</v>
      </c>
    </row>
    <row r="13" spans="1:11" s="6" customFormat="1" ht="30" customHeight="1" thickBot="1">
      <c r="A13" s="59" t="s">
        <v>44</v>
      </c>
      <c r="B13" s="167">
        <v>32</v>
      </c>
      <c r="C13" s="167">
        <v>147</v>
      </c>
      <c r="D13" s="167">
        <f t="shared" si="0"/>
        <v>179</v>
      </c>
      <c r="E13" s="167">
        <v>100</v>
      </c>
      <c r="F13" s="167">
        <v>205</v>
      </c>
      <c r="G13" s="167">
        <f t="shared" si="1"/>
        <v>305</v>
      </c>
      <c r="H13" s="167">
        <f t="shared" si="2"/>
        <v>132</v>
      </c>
      <c r="I13" s="167">
        <f t="shared" si="2"/>
        <v>352</v>
      </c>
      <c r="J13" s="167">
        <f t="shared" si="3"/>
        <v>484</v>
      </c>
      <c r="K13" s="91" t="s">
        <v>44</v>
      </c>
    </row>
    <row r="14" spans="1:11" s="6" customFormat="1" ht="30" customHeight="1" thickBot="1">
      <c r="A14" s="58" t="s">
        <v>45</v>
      </c>
      <c r="B14" s="166">
        <v>0</v>
      </c>
      <c r="C14" s="166">
        <v>156</v>
      </c>
      <c r="D14" s="166">
        <f t="shared" si="0"/>
        <v>156</v>
      </c>
      <c r="E14" s="166">
        <v>46</v>
      </c>
      <c r="F14" s="166">
        <v>286</v>
      </c>
      <c r="G14" s="166">
        <f t="shared" si="1"/>
        <v>332</v>
      </c>
      <c r="H14" s="166">
        <f t="shared" si="2"/>
        <v>46</v>
      </c>
      <c r="I14" s="166">
        <f t="shared" si="2"/>
        <v>442</v>
      </c>
      <c r="J14" s="166">
        <f t="shared" si="3"/>
        <v>488</v>
      </c>
      <c r="K14" s="90" t="s">
        <v>45</v>
      </c>
    </row>
    <row r="15" spans="1:11" s="6" customFormat="1" ht="30" customHeight="1" thickBot="1">
      <c r="A15" s="59" t="s">
        <v>46</v>
      </c>
      <c r="B15" s="168">
        <v>16</v>
      </c>
      <c r="C15" s="168">
        <v>48</v>
      </c>
      <c r="D15" s="168">
        <f t="shared" si="0"/>
        <v>64</v>
      </c>
      <c r="E15" s="168">
        <v>108</v>
      </c>
      <c r="F15" s="168">
        <v>156</v>
      </c>
      <c r="G15" s="168">
        <f t="shared" si="1"/>
        <v>264</v>
      </c>
      <c r="H15" s="168">
        <f t="shared" si="2"/>
        <v>124</v>
      </c>
      <c r="I15" s="168">
        <f t="shared" si="2"/>
        <v>204</v>
      </c>
      <c r="J15" s="168">
        <f t="shared" si="3"/>
        <v>328</v>
      </c>
      <c r="K15" s="79" t="s">
        <v>46</v>
      </c>
    </row>
    <row r="16" spans="1:11" s="6" customFormat="1" ht="30" customHeight="1">
      <c r="A16" s="88" t="s">
        <v>47</v>
      </c>
      <c r="B16" s="169">
        <v>16</v>
      </c>
      <c r="C16" s="169">
        <v>0</v>
      </c>
      <c r="D16" s="169">
        <f t="shared" si="0"/>
        <v>16</v>
      </c>
      <c r="E16" s="169">
        <v>46</v>
      </c>
      <c r="F16" s="169">
        <v>62</v>
      </c>
      <c r="G16" s="169">
        <f t="shared" si="1"/>
        <v>108</v>
      </c>
      <c r="H16" s="169">
        <f t="shared" si="2"/>
        <v>62</v>
      </c>
      <c r="I16" s="169">
        <f t="shared" si="2"/>
        <v>62</v>
      </c>
      <c r="J16" s="169">
        <f t="shared" si="3"/>
        <v>124</v>
      </c>
      <c r="K16" s="92" t="s">
        <v>47</v>
      </c>
    </row>
    <row r="17" spans="1:11" s="6" customFormat="1" ht="30" customHeight="1">
      <c r="A17" s="86" t="s">
        <v>14</v>
      </c>
      <c r="B17" s="103">
        <f t="shared" ref="B17:J17" si="4">SUM(B9:B16)</f>
        <v>865</v>
      </c>
      <c r="C17" s="103">
        <f t="shared" si="4"/>
        <v>2172</v>
      </c>
      <c r="D17" s="103">
        <f t="shared" si="4"/>
        <v>3037</v>
      </c>
      <c r="E17" s="103">
        <f t="shared" si="4"/>
        <v>1081</v>
      </c>
      <c r="F17" s="103">
        <f t="shared" si="4"/>
        <v>3082</v>
      </c>
      <c r="G17" s="103">
        <f t="shared" si="4"/>
        <v>4163</v>
      </c>
      <c r="H17" s="103">
        <f t="shared" si="4"/>
        <v>1946</v>
      </c>
      <c r="I17" s="103">
        <f t="shared" si="4"/>
        <v>5254</v>
      </c>
      <c r="J17" s="103">
        <f t="shared" si="4"/>
        <v>7200</v>
      </c>
      <c r="K17" s="87" t="s">
        <v>15</v>
      </c>
    </row>
    <row r="18" spans="1:11" s="6" customFormat="1" ht="12.75">
      <c r="A18" s="2"/>
      <c r="B18" s="2"/>
      <c r="C18" s="2"/>
      <c r="D18" s="2"/>
      <c r="E18" s="2"/>
      <c r="F18" s="2"/>
      <c r="G18" s="2"/>
      <c r="H18" s="2"/>
      <c r="I18" s="2"/>
      <c r="J18" s="2"/>
      <c r="K18" s="2"/>
    </row>
    <row r="19" spans="1:11" s="6" customFormat="1" ht="12.75">
      <c r="A19" s="2"/>
      <c r="B19" s="2"/>
      <c r="C19" s="2"/>
      <c r="D19" s="2"/>
      <c r="E19" s="2"/>
      <c r="F19" s="2"/>
      <c r="G19" s="2"/>
      <c r="H19" s="2"/>
      <c r="I19" s="2"/>
      <c r="J19" s="2"/>
      <c r="K19" s="2"/>
    </row>
    <row r="20" spans="1:11" s="6" customFormat="1" ht="12.75">
      <c r="A20" s="2"/>
      <c r="B20" s="2"/>
      <c r="C20" s="2"/>
      <c r="D20" s="2"/>
      <c r="E20" s="2"/>
      <c r="F20" s="2"/>
      <c r="G20" s="2"/>
      <c r="H20" s="2"/>
      <c r="I20" s="2"/>
      <c r="J20" s="2"/>
      <c r="K20" s="2"/>
    </row>
    <row r="21" spans="1:11" s="6" customFormat="1" ht="12.75">
      <c r="A21" s="2"/>
      <c r="B21" s="2" t="s">
        <v>197</v>
      </c>
      <c r="C21" s="139" t="s">
        <v>303</v>
      </c>
      <c r="D21" s="2"/>
      <c r="E21" s="2"/>
      <c r="F21" s="2"/>
      <c r="G21" s="2"/>
      <c r="H21" s="2"/>
      <c r="I21" s="2"/>
      <c r="J21" s="2"/>
      <c r="K21" s="2"/>
    </row>
    <row r="22" spans="1:11" s="6" customFormat="1" ht="12.75">
      <c r="A22" s="2" t="s">
        <v>40</v>
      </c>
      <c r="B22" s="130">
        <f>H9</f>
        <v>0</v>
      </c>
      <c r="C22" s="130">
        <f>I9</f>
        <v>0</v>
      </c>
      <c r="D22" s="2"/>
      <c r="E22" s="2"/>
      <c r="F22" s="2"/>
      <c r="G22" s="2"/>
      <c r="H22" s="2"/>
      <c r="I22" s="2"/>
      <c r="J22" s="2"/>
      <c r="K22" s="2"/>
    </row>
    <row r="23" spans="1:11" s="6" customFormat="1" ht="12.75">
      <c r="A23" s="2" t="s">
        <v>41</v>
      </c>
      <c r="B23" s="130">
        <f t="shared" ref="B23" si="5">H10</f>
        <v>553</v>
      </c>
      <c r="C23" s="130">
        <f>I10</f>
        <v>1781</v>
      </c>
      <c r="D23" s="2"/>
      <c r="E23" s="2"/>
      <c r="F23" s="2"/>
      <c r="G23" s="2"/>
      <c r="H23" s="2"/>
      <c r="I23" s="2"/>
      <c r="J23" s="2"/>
      <c r="K23" s="2"/>
    </row>
    <row r="24" spans="1:11" s="6" customFormat="1" ht="12.75">
      <c r="A24" s="2" t="s">
        <v>42</v>
      </c>
      <c r="B24" s="130">
        <f t="shared" ref="B24:C24" si="6">H11</f>
        <v>779</v>
      </c>
      <c r="C24" s="130">
        <f t="shared" si="6"/>
        <v>1308</v>
      </c>
      <c r="D24" s="2"/>
      <c r="E24" s="2"/>
      <c r="F24" s="2"/>
      <c r="G24" s="2"/>
      <c r="H24" s="2"/>
      <c r="I24" s="2"/>
      <c r="J24" s="2"/>
      <c r="K24" s="2"/>
    </row>
    <row r="25" spans="1:11" s="6" customFormat="1" ht="12.75">
      <c r="A25" s="2" t="s">
        <v>43</v>
      </c>
      <c r="B25" s="130">
        <f t="shared" ref="B25:C25" si="7">H12</f>
        <v>250</v>
      </c>
      <c r="C25" s="130">
        <f t="shared" si="7"/>
        <v>1105</v>
      </c>
      <c r="D25" s="2"/>
      <c r="E25" s="2"/>
      <c r="F25" s="2"/>
      <c r="G25" s="2"/>
      <c r="H25" s="2"/>
      <c r="I25" s="2"/>
      <c r="J25" s="2"/>
      <c r="K25" s="2"/>
    </row>
    <row r="26" spans="1:11" s="6" customFormat="1" ht="12.75">
      <c r="A26" s="2" t="s">
        <v>44</v>
      </c>
      <c r="B26" s="130">
        <f t="shared" ref="B26:C26" si="8">H13</f>
        <v>132</v>
      </c>
      <c r="C26" s="130">
        <f t="shared" si="8"/>
        <v>352</v>
      </c>
      <c r="D26" s="2"/>
      <c r="E26" s="2"/>
      <c r="F26" s="2"/>
      <c r="G26" s="2"/>
      <c r="H26" s="2"/>
      <c r="I26" s="2"/>
      <c r="J26" s="2"/>
      <c r="K26" s="2"/>
    </row>
    <row r="27" spans="1:11" s="6" customFormat="1" ht="12.75">
      <c r="A27" s="2" t="s">
        <v>45</v>
      </c>
      <c r="B27" s="130">
        <f t="shared" ref="B27:C27" si="9">H14</f>
        <v>46</v>
      </c>
      <c r="C27" s="130">
        <f t="shared" si="9"/>
        <v>442</v>
      </c>
      <c r="D27" s="2"/>
      <c r="E27" s="2"/>
      <c r="F27" s="2"/>
      <c r="G27" s="2"/>
      <c r="H27" s="2"/>
      <c r="I27" s="2"/>
      <c r="J27" s="2"/>
      <c r="K27" s="2"/>
    </row>
    <row r="28" spans="1:11" s="6" customFormat="1" ht="12.75">
      <c r="A28" s="2" t="s">
        <v>46</v>
      </c>
      <c r="B28" s="130">
        <f t="shared" ref="B28:C28" si="10">H15</f>
        <v>124</v>
      </c>
      <c r="C28" s="130">
        <f t="shared" si="10"/>
        <v>204</v>
      </c>
      <c r="D28" s="2"/>
      <c r="E28" s="2"/>
      <c r="F28" s="2"/>
      <c r="G28" s="2"/>
      <c r="H28" s="2"/>
      <c r="I28" s="2"/>
      <c r="J28" s="2"/>
      <c r="K28" s="2"/>
    </row>
    <row r="29" spans="1:11" s="6" customFormat="1" ht="12.75">
      <c r="A29" s="2" t="s">
        <v>47</v>
      </c>
      <c r="B29" s="130">
        <f t="shared" ref="B29:C29" si="11">H16</f>
        <v>62</v>
      </c>
      <c r="C29" s="130">
        <f t="shared" si="11"/>
        <v>62</v>
      </c>
      <c r="D29" s="2"/>
      <c r="E29" s="2"/>
      <c r="F29" s="2"/>
      <c r="G29" s="2"/>
      <c r="H29" s="2"/>
      <c r="I29" s="2"/>
      <c r="J29" s="2"/>
      <c r="K29" s="2"/>
    </row>
    <row r="30" spans="1:11" s="7" customFormat="1" ht="12.75">
      <c r="A30" s="2"/>
      <c r="B30" s="2"/>
      <c r="C30" s="2"/>
      <c r="D30" s="2"/>
      <c r="E30" s="2"/>
      <c r="F30" s="2"/>
      <c r="G30" s="2"/>
      <c r="H30" s="2"/>
      <c r="I30" s="2"/>
      <c r="J30" s="2"/>
      <c r="K30" s="2"/>
    </row>
    <row r="31" spans="1:11" ht="12.75"/>
    <row r="32" spans="1:11" ht="12.75"/>
    <row r="33" ht="12.75"/>
  </sheetData>
  <mergeCells count="10">
    <mergeCell ref="A1:K1"/>
    <mergeCell ref="A3:K3"/>
    <mergeCell ref="A6:A8"/>
    <mergeCell ref="K6:K8"/>
    <mergeCell ref="B7:D7"/>
    <mergeCell ref="E7:G7"/>
    <mergeCell ref="A4:K4"/>
    <mergeCell ref="A2:K2"/>
    <mergeCell ref="B6:J6"/>
    <mergeCell ref="H7:J7"/>
  </mergeCells>
  <printOptions horizontalCentered="1" verticalCentered="1"/>
  <pageMargins left="0" right="0" top="0" bottom="0" header="0.51181102362204722" footer="0.51181102362204722"/>
  <pageSetup paperSize="9" orientation="landscape"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6"/>
  <sheetViews>
    <sheetView rightToLeft="1" view="pageBreakPreview" zoomScaleNormal="100" zoomScaleSheetLayoutView="100" workbookViewId="0">
      <selection activeCell="H7" sqref="H7"/>
    </sheetView>
  </sheetViews>
  <sheetFormatPr defaultRowHeight="12.75"/>
  <cols>
    <col min="1" max="1" width="9.42578125" style="109" customWidth="1"/>
    <col min="2" max="2" width="8.140625" style="109" customWidth="1"/>
    <col min="3" max="4" width="10.7109375" style="109" customWidth="1"/>
    <col min="5" max="5" width="11" style="109" customWidth="1"/>
    <col min="6" max="6" width="9.42578125" style="109" customWidth="1"/>
    <col min="7" max="7" width="12.140625" style="109" bestFit="1" customWidth="1"/>
    <col min="8" max="13" width="10.7109375" style="109" customWidth="1"/>
    <col min="14" max="14" width="12.140625" style="109" bestFit="1" customWidth="1"/>
    <col min="15" max="15" width="11.140625" style="109" customWidth="1"/>
    <col min="16" max="16" width="12" style="109" customWidth="1"/>
    <col min="17" max="256" width="9.140625" style="109"/>
    <col min="257" max="257" width="9.42578125" style="109" customWidth="1"/>
    <col min="258" max="258" width="8.140625" style="109" customWidth="1"/>
    <col min="259" max="260" width="10.7109375" style="109" customWidth="1"/>
    <col min="261" max="261" width="11" style="109" customWidth="1"/>
    <col min="262" max="262" width="9.42578125" style="109" customWidth="1"/>
    <col min="263" max="263" width="12.140625" style="109" bestFit="1" customWidth="1"/>
    <col min="264" max="269" width="10.7109375" style="109" customWidth="1"/>
    <col min="270" max="270" width="12.140625" style="109" bestFit="1" customWidth="1"/>
    <col min="271" max="271" width="11.140625" style="109" customWidth="1"/>
    <col min="272" max="272" width="12" style="109" customWidth="1"/>
    <col min="273" max="512" width="9.140625" style="109"/>
    <col min="513" max="513" width="9.42578125" style="109" customWidth="1"/>
    <col min="514" max="514" width="8.140625" style="109" customWidth="1"/>
    <col min="515" max="516" width="10.7109375" style="109" customWidth="1"/>
    <col min="517" max="517" width="11" style="109" customWidth="1"/>
    <col min="518" max="518" width="9.42578125" style="109" customWidth="1"/>
    <col min="519" max="519" width="12.140625" style="109" bestFit="1" customWidth="1"/>
    <col min="520" max="525" width="10.7109375" style="109" customWidth="1"/>
    <col min="526" max="526" width="12.140625" style="109" bestFit="1" customWidth="1"/>
    <col min="527" max="527" width="11.140625" style="109" customWidth="1"/>
    <col min="528" max="528" width="12" style="109" customWidth="1"/>
    <col min="529" max="768" width="9.140625" style="109"/>
    <col min="769" max="769" width="9.42578125" style="109" customWidth="1"/>
    <col min="770" max="770" width="8.140625" style="109" customWidth="1"/>
    <col min="771" max="772" width="10.7109375" style="109" customWidth="1"/>
    <col min="773" max="773" width="11" style="109" customWidth="1"/>
    <col min="774" max="774" width="9.42578125" style="109" customWidth="1"/>
    <col min="775" max="775" width="12.140625" style="109" bestFit="1" customWidth="1"/>
    <col min="776" max="781" width="10.7109375" style="109" customWidth="1"/>
    <col min="782" max="782" width="12.140625" style="109" bestFit="1" customWidth="1"/>
    <col min="783" max="783" width="11.140625" style="109" customWidth="1"/>
    <col min="784" max="784" width="12" style="109" customWidth="1"/>
    <col min="785" max="1024" width="9.140625" style="109"/>
    <col min="1025" max="1025" width="9.42578125" style="109" customWidth="1"/>
    <col min="1026" max="1026" width="8.140625" style="109" customWidth="1"/>
    <col min="1027" max="1028" width="10.7109375" style="109" customWidth="1"/>
    <col min="1029" max="1029" width="11" style="109" customWidth="1"/>
    <col min="1030" max="1030" width="9.42578125" style="109" customWidth="1"/>
    <col min="1031" max="1031" width="12.140625" style="109" bestFit="1" customWidth="1"/>
    <col min="1032" max="1037" width="10.7109375" style="109" customWidth="1"/>
    <col min="1038" max="1038" width="12.140625" style="109" bestFit="1" customWidth="1"/>
    <col min="1039" max="1039" width="11.140625" style="109" customWidth="1"/>
    <col min="1040" max="1040" width="12" style="109" customWidth="1"/>
    <col min="1041" max="1280" width="9.140625" style="109"/>
    <col min="1281" max="1281" width="9.42578125" style="109" customWidth="1"/>
    <col min="1282" max="1282" width="8.140625" style="109" customWidth="1"/>
    <col min="1283" max="1284" width="10.7109375" style="109" customWidth="1"/>
    <col min="1285" max="1285" width="11" style="109" customWidth="1"/>
    <col min="1286" max="1286" width="9.42578125" style="109" customWidth="1"/>
    <col min="1287" max="1287" width="12.140625" style="109" bestFit="1" customWidth="1"/>
    <col min="1288" max="1293" width="10.7109375" style="109" customWidth="1"/>
    <col min="1294" max="1294" width="12.140625" style="109" bestFit="1" customWidth="1"/>
    <col min="1295" max="1295" width="11.140625" style="109" customWidth="1"/>
    <col min="1296" max="1296" width="12" style="109" customWidth="1"/>
    <col min="1297" max="1536" width="9.140625" style="109"/>
    <col min="1537" max="1537" width="9.42578125" style="109" customWidth="1"/>
    <col min="1538" max="1538" width="8.140625" style="109" customWidth="1"/>
    <col min="1539" max="1540" width="10.7109375" style="109" customWidth="1"/>
    <col min="1541" max="1541" width="11" style="109" customWidth="1"/>
    <col min="1542" max="1542" width="9.42578125" style="109" customWidth="1"/>
    <col min="1543" max="1543" width="12.140625" style="109" bestFit="1" customWidth="1"/>
    <col min="1544" max="1549" width="10.7109375" style="109" customWidth="1"/>
    <col min="1550" max="1550" width="12.140625" style="109" bestFit="1" customWidth="1"/>
    <col min="1551" max="1551" width="11.140625" style="109" customWidth="1"/>
    <col min="1552" max="1552" width="12" style="109" customWidth="1"/>
    <col min="1553" max="1792" width="9.140625" style="109"/>
    <col min="1793" max="1793" width="9.42578125" style="109" customWidth="1"/>
    <col min="1794" max="1794" width="8.140625" style="109" customWidth="1"/>
    <col min="1795" max="1796" width="10.7109375" style="109" customWidth="1"/>
    <col min="1797" max="1797" width="11" style="109" customWidth="1"/>
    <col min="1798" max="1798" width="9.42578125" style="109" customWidth="1"/>
    <col min="1799" max="1799" width="12.140625" style="109" bestFit="1" customWidth="1"/>
    <col min="1800" max="1805" width="10.7109375" style="109" customWidth="1"/>
    <col min="1806" max="1806" width="12.140625" style="109" bestFit="1" customWidth="1"/>
    <col min="1807" max="1807" width="11.140625" style="109" customWidth="1"/>
    <col min="1808" max="1808" width="12" style="109" customWidth="1"/>
    <col min="1809" max="2048" width="9.140625" style="109"/>
    <col min="2049" max="2049" width="9.42578125" style="109" customWidth="1"/>
    <col min="2050" max="2050" width="8.140625" style="109" customWidth="1"/>
    <col min="2051" max="2052" width="10.7109375" style="109" customWidth="1"/>
    <col min="2053" max="2053" width="11" style="109" customWidth="1"/>
    <col min="2054" max="2054" width="9.42578125" style="109" customWidth="1"/>
    <col min="2055" max="2055" width="12.140625" style="109" bestFit="1" customWidth="1"/>
    <col min="2056" max="2061" width="10.7109375" style="109" customWidth="1"/>
    <col min="2062" max="2062" width="12.140625" style="109" bestFit="1" customWidth="1"/>
    <col min="2063" max="2063" width="11.140625" style="109" customWidth="1"/>
    <col min="2064" max="2064" width="12" style="109" customWidth="1"/>
    <col min="2065" max="2304" width="9.140625" style="109"/>
    <col min="2305" max="2305" width="9.42578125" style="109" customWidth="1"/>
    <col min="2306" max="2306" width="8.140625" style="109" customWidth="1"/>
    <col min="2307" max="2308" width="10.7109375" style="109" customWidth="1"/>
    <col min="2309" max="2309" width="11" style="109" customWidth="1"/>
    <col min="2310" max="2310" width="9.42578125" style="109" customWidth="1"/>
    <col min="2311" max="2311" width="12.140625" style="109" bestFit="1" customWidth="1"/>
    <col min="2312" max="2317" width="10.7109375" style="109" customWidth="1"/>
    <col min="2318" max="2318" width="12.140625" style="109" bestFit="1" customWidth="1"/>
    <col min="2319" max="2319" width="11.140625" style="109" customWidth="1"/>
    <col min="2320" max="2320" width="12" style="109" customWidth="1"/>
    <col min="2321" max="2560" width="9.140625" style="109"/>
    <col min="2561" max="2561" width="9.42578125" style="109" customWidth="1"/>
    <col min="2562" max="2562" width="8.140625" style="109" customWidth="1"/>
    <col min="2563" max="2564" width="10.7109375" style="109" customWidth="1"/>
    <col min="2565" max="2565" width="11" style="109" customWidth="1"/>
    <col min="2566" max="2566" width="9.42578125" style="109" customWidth="1"/>
    <col min="2567" max="2567" width="12.140625" style="109" bestFit="1" customWidth="1"/>
    <col min="2568" max="2573" width="10.7109375" style="109" customWidth="1"/>
    <col min="2574" max="2574" width="12.140625" style="109" bestFit="1" customWidth="1"/>
    <col min="2575" max="2575" width="11.140625" style="109" customWidth="1"/>
    <col min="2576" max="2576" width="12" style="109" customWidth="1"/>
    <col min="2577" max="2816" width="9.140625" style="109"/>
    <col min="2817" max="2817" width="9.42578125" style="109" customWidth="1"/>
    <col min="2818" max="2818" width="8.140625" style="109" customWidth="1"/>
    <col min="2819" max="2820" width="10.7109375" style="109" customWidth="1"/>
    <col min="2821" max="2821" width="11" style="109" customWidth="1"/>
    <col min="2822" max="2822" width="9.42578125" style="109" customWidth="1"/>
    <col min="2823" max="2823" width="12.140625" style="109" bestFit="1" customWidth="1"/>
    <col min="2824" max="2829" width="10.7109375" style="109" customWidth="1"/>
    <col min="2830" max="2830" width="12.140625" style="109" bestFit="1" customWidth="1"/>
    <col min="2831" max="2831" width="11.140625" style="109" customWidth="1"/>
    <col min="2832" max="2832" width="12" style="109" customWidth="1"/>
    <col min="2833" max="3072" width="9.140625" style="109"/>
    <col min="3073" max="3073" width="9.42578125" style="109" customWidth="1"/>
    <col min="3074" max="3074" width="8.140625" style="109" customWidth="1"/>
    <col min="3075" max="3076" width="10.7109375" style="109" customWidth="1"/>
    <col min="3077" max="3077" width="11" style="109" customWidth="1"/>
    <col min="3078" max="3078" width="9.42578125" style="109" customWidth="1"/>
    <col min="3079" max="3079" width="12.140625" style="109" bestFit="1" customWidth="1"/>
    <col min="3080" max="3085" width="10.7109375" style="109" customWidth="1"/>
    <col min="3086" max="3086" width="12.140625" style="109" bestFit="1" customWidth="1"/>
    <col min="3087" max="3087" width="11.140625" style="109" customWidth="1"/>
    <col min="3088" max="3088" width="12" style="109" customWidth="1"/>
    <col min="3089" max="3328" width="9.140625" style="109"/>
    <col min="3329" max="3329" width="9.42578125" style="109" customWidth="1"/>
    <col min="3330" max="3330" width="8.140625" style="109" customWidth="1"/>
    <col min="3331" max="3332" width="10.7109375" style="109" customWidth="1"/>
    <col min="3333" max="3333" width="11" style="109" customWidth="1"/>
    <col min="3334" max="3334" width="9.42578125" style="109" customWidth="1"/>
    <col min="3335" max="3335" width="12.140625" style="109" bestFit="1" customWidth="1"/>
    <col min="3336" max="3341" width="10.7109375" style="109" customWidth="1"/>
    <col min="3342" max="3342" width="12.140625" style="109" bestFit="1" customWidth="1"/>
    <col min="3343" max="3343" width="11.140625" style="109" customWidth="1"/>
    <col min="3344" max="3344" width="12" style="109" customWidth="1"/>
    <col min="3345" max="3584" width="9.140625" style="109"/>
    <col min="3585" max="3585" width="9.42578125" style="109" customWidth="1"/>
    <col min="3586" max="3586" width="8.140625" style="109" customWidth="1"/>
    <col min="3587" max="3588" width="10.7109375" style="109" customWidth="1"/>
    <col min="3589" max="3589" width="11" style="109" customWidth="1"/>
    <col min="3590" max="3590" width="9.42578125" style="109" customWidth="1"/>
    <col min="3591" max="3591" width="12.140625" style="109" bestFit="1" customWidth="1"/>
    <col min="3592" max="3597" width="10.7109375" style="109" customWidth="1"/>
    <col min="3598" max="3598" width="12.140625" style="109" bestFit="1" customWidth="1"/>
    <col min="3599" max="3599" width="11.140625" style="109" customWidth="1"/>
    <col min="3600" max="3600" width="12" style="109" customWidth="1"/>
    <col min="3601" max="3840" width="9.140625" style="109"/>
    <col min="3841" max="3841" width="9.42578125" style="109" customWidth="1"/>
    <col min="3842" max="3842" width="8.140625" style="109" customWidth="1"/>
    <col min="3843" max="3844" width="10.7109375" style="109" customWidth="1"/>
    <col min="3845" max="3845" width="11" style="109" customWidth="1"/>
    <col min="3846" max="3846" width="9.42578125" style="109" customWidth="1"/>
    <col min="3847" max="3847" width="12.140625" style="109" bestFit="1" customWidth="1"/>
    <col min="3848" max="3853" width="10.7109375" style="109" customWidth="1"/>
    <col min="3854" max="3854" width="12.140625" style="109" bestFit="1" customWidth="1"/>
    <col min="3855" max="3855" width="11.140625" style="109" customWidth="1"/>
    <col min="3856" max="3856" width="12" style="109" customWidth="1"/>
    <col min="3857" max="4096" width="9.140625" style="109"/>
    <col min="4097" max="4097" width="9.42578125" style="109" customWidth="1"/>
    <col min="4098" max="4098" width="8.140625" style="109" customWidth="1"/>
    <col min="4099" max="4100" width="10.7109375" style="109" customWidth="1"/>
    <col min="4101" max="4101" width="11" style="109" customWidth="1"/>
    <col min="4102" max="4102" width="9.42578125" style="109" customWidth="1"/>
    <col min="4103" max="4103" width="12.140625" style="109" bestFit="1" customWidth="1"/>
    <col min="4104" max="4109" width="10.7109375" style="109" customWidth="1"/>
    <col min="4110" max="4110" width="12.140625" style="109" bestFit="1" customWidth="1"/>
    <col min="4111" max="4111" width="11.140625" style="109" customWidth="1"/>
    <col min="4112" max="4112" width="12" style="109" customWidth="1"/>
    <col min="4113" max="4352" width="9.140625" style="109"/>
    <col min="4353" max="4353" width="9.42578125" style="109" customWidth="1"/>
    <col min="4354" max="4354" width="8.140625" style="109" customWidth="1"/>
    <col min="4355" max="4356" width="10.7109375" style="109" customWidth="1"/>
    <col min="4357" max="4357" width="11" style="109" customWidth="1"/>
    <col min="4358" max="4358" width="9.42578125" style="109" customWidth="1"/>
    <col min="4359" max="4359" width="12.140625" style="109" bestFit="1" customWidth="1"/>
    <col min="4360" max="4365" width="10.7109375" style="109" customWidth="1"/>
    <col min="4366" max="4366" width="12.140625" style="109" bestFit="1" customWidth="1"/>
    <col min="4367" max="4367" width="11.140625" style="109" customWidth="1"/>
    <col min="4368" max="4368" width="12" style="109" customWidth="1"/>
    <col min="4369" max="4608" width="9.140625" style="109"/>
    <col min="4609" max="4609" width="9.42578125" style="109" customWidth="1"/>
    <col min="4610" max="4610" width="8.140625" style="109" customWidth="1"/>
    <col min="4611" max="4612" width="10.7109375" style="109" customWidth="1"/>
    <col min="4613" max="4613" width="11" style="109" customWidth="1"/>
    <col min="4614" max="4614" width="9.42578125" style="109" customWidth="1"/>
    <col min="4615" max="4615" width="12.140625" style="109" bestFit="1" customWidth="1"/>
    <col min="4616" max="4621" width="10.7109375" style="109" customWidth="1"/>
    <col min="4622" max="4622" width="12.140625" style="109" bestFit="1" customWidth="1"/>
    <col min="4623" max="4623" width="11.140625" style="109" customWidth="1"/>
    <col min="4624" max="4624" width="12" style="109" customWidth="1"/>
    <col min="4625" max="4864" width="9.140625" style="109"/>
    <col min="4865" max="4865" width="9.42578125" style="109" customWidth="1"/>
    <col min="4866" max="4866" width="8.140625" style="109" customWidth="1"/>
    <col min="4867" max="4868" width="10.7109375" style="109" customWidth="1"/>
    <col min="4869" max="4869" width="11" style="109" customWidth="1"/>
    <col min="4870" max="4870" width="9.42578125" style="109" customWidth="1"/>
    <col min="4871" max="4871" width="12.140625" style="109" bestFit="1" customWidth="1"/>
    <col min="4872" max="4877" width="10.7109375" style="109" customWidth="1"/>
    <col min="4878" max="4878" width="12.140625" style="109" bestFit="1" customWidth="1"/>
    <col min="4879" max="4879" width="11.140625" style="109" customWidth="1"/>
    <col min="4880" max="4880" width="12" style="109" customWidth="1"/>
    <col min="4881" max="5120" width="9.140625" style="109"/>
    <col min="5121" max="5121" width="9.42578125" style="109" customWidth="1"/>
    <col min="5122" max="5122" width="8.140625" style="109" customWidth="1"/>
    <col min="5123" max="5124" width="10.7109375" style="109" customWidth="1"/>
    <col min="5125" max="5125" width="11" style="109" customWidth="1"/>
    <col min="5126" max="5126" width="9.42578125" style="109" customWidth="1"/>
    <col min="5127" max="5127" width="12.140625" style="109" bestFit="1" customWidth="1"/>
    <col min="5128" max="5133" width="10.7109375" style="109" customWidth="1"/>
    <col min="5134" max="5134" width="12.140625" style="109" bestFit="1" customWidth="1"/>
    <col min="5135" max="5135" width="11.140625" style="109" customWidth="1"/>
    <col min="5136" max="5136" width="12" style="109" customWidth="1"/>
    <col min="5137" max="5376" width="9.140625" style="109"/>
    <col min="5377" max="5377" width="9.42578125" style="109" customWidth="1"/>
    <col min="5378" max="5378" width="8.140625" style="109" customWidth="1"/>
    <col min="5379" max="5380" width="10.7109375" style="109" customWidth="1"/>
    <col min="5381" max="5381" width="11" style="109" customWidth="1"/>
    <col min="5382" max="5382" width="9.42578125" style="109" customWidth="1"/>
    <col min="5383" max="5383" width="12.140625" style="109" bestFit="1" customWidth="1"/>
    <col min="5384" max="5389" width="10.7109375" style="109" customWidth="1"/>
    <col min="5390" max="5390" width="12.140625" style="109" bestFit="1" customWidth="1"/>
    <col min="5391" max="5391" width="11.140625" style="109" customWidth="1"/>
    <col min="5392" max="5392" width="12" style="109" customWidth="1"/>
    <col min="5393" max="5632" width="9.140625" style="109"/>
    <col min="5633" max="5633" width="9.42578125" style="109" customWidth="1"/>
    <col min="5634" max="5634" width="8.140625" style="109" customWidth="1"/>
    <col min="5635" max="5636" width="10.7109375" style="109" customWidth="1"/>
    <col min="5637" max="5637" width="11" style="109" customWidth="1"/>
    <col min="5638" max="5638" width="9.42578125" style="109" customWidth="1"/>
    <col min="5639" max="5639" width="12.140625" style="109" bestFit="1" customWidth="1"/>
    <col min="5640" max="5645" width="10.7109375" style="109" customWidth="1"/>
    <col min="5646" max="5646" width="12.140625" style="109" bestFit="1" customWidth="1"/>
    <col min="5647" max="5647" width="11.140625" style="109" customWidth="1"/>
    <col min="5648" max="5648" width="12" style="109" customWidth="1"/>
    <col min="5649" max="5888" width="9.140625" style="109"/>
    <col min="5889" max="5889" width="9.42578125" style="109" customWidth="1"/>
    <col min="5890" max="5890" width="8.140625" style="109" customWidth="1"/>
    <col min="5891" max="5892" width="10.7109375" style="109" customWidth="1"/>
    <col min="5893" max="5893" width="11" style="109" customWidth="1"/>
    <col min="5894" max="5894" width="9.42578125" style="109" customWidth="1"/>
    <col min="5895" max="5895" width="12.140625" style="109" bestFit="1" customWidth="1"/>
    <col min="5896" max="5901" width="10.7109375" style="109" customWidth="1"/>
    <col min="5902" max="5902" width="12.140625" style="109" bestFit="1" customWidth="1"/>
    <col min="5903" max="5903" width="11.140625" style="109" customWidth="1"/>
    <col min="5904" max="5904" width="12" style="109" customWidth="1"/>
    <col min="5905" max="6144" width="9.140625" style="109"/>
    <col min="6145" max="6145" width="9.42578125" style="109" customWidth="1"/>
    <col min="6146" max="6146" width="8.140625" style="109" customWidth="1"/>
    <col min="6147" max="6148" width="10.7109375" style="109" customWidth="1"/>
    <col min="6149" max="6149" width="11" style="109" customWidth="1"/>
    <col min="6150" max="6150" width="9.42578125" style="109" customWidth="1"/>
    <col min="6151" max="6151" width="12.140625" style="109" bestFit="1" customWidth="1"/>
    <col min="6152" max="6157" width="10.7109375" style="109" customWidth="1"/>
    <col min="6158" max="6158" width="12.140625" style="109" bestFit="1" customWidth="1"/>
    <col min="6159" max="6159" width="11.140625" style="109" customWidth="1"/>
    <col min="6160" max="6160" width="12" style="109" customWidth="1"/>
    <col min="6161" max="6400" width="9.140625" style="109"/>
    <col min="6401" max="6401" width="9.42578125" style="109" customWidth="1"/>
    <col min="6402" max="6402" width="8.140625" style="109" customWidth="1"/>
    <col min="6403" max="6404" width="10.7109375" style="109" customWidth="1"/>
    <col min="6405" max="6405" width="11" style="109" customWidth="1"/>
    <col min="6406" max="6406" width="9.42578125" style="109" customWidth="1"/>
    <col min="6407" max="6407" width="12.140625" style="109" bestFit="1" customWidth="1"/>
    <col min="6408" max="6413" width="10.7109375" style="109" customWidth="1"/>
    <col min="6414" max="6414" width="12.140625" style="109" bestFit="1" customWidth="1"/>
    <col min="6415" max="6415" width="11.140625" style="109" customWidth="1"/>
    <col min="6416" max="6416" width="12" style="109" customWidth="1"/>
    <col min="6417" max="6656" width="9.140625" style="109"/>
    <col min="6657" max="6657" width="9.42578125" style="109" customWidth="1"/>
    <col min="6658" max="6658" width="8.140625" style="109" customWidth="1"/>
    <col min="6659" max="6660" width="10.7109375" style="109" customWidth="1"/>
    <col min="6661" max="6661" width="11" style="109" customWidth="1"/>
    <col min="6662" max="6662" width="9.42578125" style="109" customWidth="1"/>
    <col min="6663" max="6663" width="12.140625" style="109" bestFit="1" customWidth="1"/>
    <col min="6664" max="6669" width="10.7109375" style="109" customWidth="1"/>
    <col min="6670" max="6670" width="12.140625" style="109" bestFit="1" customWidth="1"/>
    <col min="6671" max="6671" width="11.140625" style="109" customWidth="1"/>
    <col min="6672" max="6672" width="12" style="109" customWidth="1"/>
    <col min="6673" max="6912" width="9.140625" style="109"/>
    <col min="6913" max="6913" width="9.42578125" style="109" customWidth="1"/>
    <col min="6914" max="6914" width="8.140625" style="109" customWidth="1"/>
    <col min="6915" max="6916" width="10.7109375" style="109" customWidth="1"/>
    <col min="6917" max="6917" width="11" style="109" customWidth="1"/>
    <col min="6918" max="6918" width="9.42578125" style="109" customWidth="1"/>
    <col min="6919" max="6919" width="12.140625" style="109" bestFit="1" customWidth="1"/>
    <col min="6920" max="6925" width="10.7109375" style="109" customWidth="1"/>
    <col min="6926" max="6926" width="12.140625" style="109" bestFit="1" customWidth="1"/>
    <col min="6927" max="6927" width="11.140625" style="109" customWidth="1"/>
    <col min="6928" max="6928" width="12" style="109" customWidth="1"/>
    <col min="6929" max="7168" width="9.140625" style="109"/>
    <col min="7169" max="7169" width="9.42578125" style="109" customWidth="1"/>
    <col min="7170" max="7170" width="8.140625" style="109" customWidth="1"/>
    <col min="7171" max="7172" width="10.7109375" style="109" customWidth="1"/>
    <col min="7173" max="7173" width="11" style="109" customWidth="1"/>
    <col min="7174" max="7174" width="9.42578125" style="109" customWidth="1"/>
    <col min="7175" max="7175" width="12.140625" style="109" bestFit="1" customWidth="1"/>
    <col min="7176" max="7181" width="10.7109375" style="109" customWidth="1"/>
    <col min="7182" max="7182" width="12.140625" style="109" bestFit="1" customWidth="1"/>
    <col min="7183" max="7183" width="11.140625" style="109" customWidth="1"/>
    <col min="7184" max="7184" width="12" style="109" customWidth="1"/>
    <col min="7185" max="7424" width="9.140625" style="109"/>
    <col min="7425" max="7425" width="9.42578125" style="109" customWidth="1"/>
    <col min="7426" max="7426" width="8.140625" style="109" customWidth="1"/>
    <col min="7427" max="7428" width="10.7109375" style="109" customWidth="1"/>
    <col min="7429" max="7429" width="11" style="109" customWidth="1"/>
    <col min="7430" max="7430" width="9.42578125" style="109" customWidth="1"/>
    <col min="7431" max="7431" width="12.140625" style="109" bestFit="1" customWidth="1"/>
    <col min="7432" max="7437" width="10.7109375" style="109" customWidth="1"/>
    <col min="7438" max="7438" width="12.140625" style="109" bestFit="1" customWidth="1"/>
    <col min="7439" max="7439" width="11.140625" style="109" customWidth="1"/>
    <col min="7440" max="7440" width="12" style="109" customWidth="1"/>
    <col min="7441" max="7680" width="9.140625" style="109"/>
    <col min="7681" max="7681" width="9.42578125" style="109" customWidth="1"/>
    <col min="7682" max="7682" width="8.140625" style="109" customWidth="1"/>
    <col min="7683" max="7684" width="10.7109375" style="109" customWidth="1"/>
    <col min="7685" max="7685" width="11" style="109" customWidth="1"/>
    <col min="7686" max="7686" width="9.42578125" style="109" customWidth="1"/>
    <col min="7687" max="7687" width="12.140625" style="109" bestFit="1" customWidth="1"/>
    <col min="7688" max="7693" width="10.7109375" style="109" customWidth="1"/>
    <col min="7694" max="7694" width="12.140625" style="109" bestFit="1" customWidth="1"/>
    <col min="7695" max="7695" width="11.140625" style="109" customWidth="1"/>
    <col min="7696" max="7696" width="12" style="109" customWidth="1"/>
    <col min="7697" max="7936" width="9.140625" style="109"/>
    <col min="7937" max="7937" width="9.42578125" style="109" customWidth="1"/>
    <col min="7938" max="7938" width="8.140625" style="109" customWidth="1"/>
    <col min="7939" max="7940" width="10.7109375" style="109" customWidth="1"/>
    <col min="7941" max="7941" width="11" style="109" customWidth="1"/>
    <col min="7942" max="7942" width="9.42578125" style="109" customWidth="1"/>
    <col min="7943" max="7943" width="12.140625" style="109" bestFit="1" customWidth="1"/>
    <col min="7944" max="7949" width="10.7109375" style="109" customWidth="1"/>
    <col min="7950" max="7950" width="12.140625" style="109" bestFit="1" customWidth="1"/>
    <col min="7951" max="7951" width="11.140625" style="109" customWidth="1"/>
    <col min="7952" max="7952" width="12" style="109" customWidth="1"/>
    <col min="7953" max="8192" width="9.140625" style="109"/>
    <col min="8193" max="8193" width="9.42578125" style="109" customWidth="1"/>
    <col min="8194" max="8194" width="8.140625" style="109" customWidth="1"/>
    <col min="8195" max="8196" width="10.7109375" style="109" customWidth="1"/>
    <col min="8197" max="8197" width="11" style="109" customWidth="1"/>
    <col min="8198" max="8198" width="9.42578125" style="109" customWidth="1"/>
    <col min="8199" max="8199" width="12.140625" style="109" bestFit="1" customWidth="1"/>
    <col min="8200" max="8205" width="10.7109375" style="109" customWidth="1"/>
    <col min="8206" max="8206" width="12.140625" style="109" bestFit="1" customWidth="1"/>
    <col min="8207" max="8207" width="11.140625" style="109" customWidth="1"/>
    <col min="8208" max="8208" width="12" style="109" customWidth="1"/>
    <col min="8209" max="8448" width="9.140625" style="109"/>
    <col min="8449" max="8449" width="9.42578125" style="109" customWidth="1"/>
    <col min="8450" max="8450" width="8.140625" style="109" customWidth="1"/>
    <col min="8451" max="8452" width="10.7109375" style="109" customWidth="1"/>
    <col min="8453" max="8453" width="11" style="109" customWidth="1"/>
    <col min="8454" max="8454" width="9.42578125" style="109" customWidth="1"/>
    <col min="8455" max="8455" width="12.140625" style="109" bestFit="1" customWidth="1"/>
    <col min="8456" max="8461" width="10.7109375" style="109" customWidth="1"/>
    <col min="8462" max="8462" width="12.140625" style="109" bestFit="1" customWidth="1"/>
    <col min="8463" max="8463" width="11.140625" style="109" customWidth="1"/>
    <col min="8464" max="8464" width="12" style="109" customWidth="1"/>
    <col min="8465" max="8704" width="9.140625" style="109"/>
    <col min="8705" max="8705" width="9.42578125" style="109" customWidth="1"/>
    <col min="8706" max="8706" width="8.140625" style="109" customWidth="1"/>
    <col min="8707" max="8708" width="10.7109375" style="109" customWidth="1"/>
    <col min="8709" max="8709" width="11" style="109" customWidth="1"/>
    <col min="8710" max="8710" width="9.42578125" style="109" customWidth="1"/>
    <col min="8711" max="8711" width="12.140625" style="109" bestFit="1" customWidth="1"/>
    <col min="8712" max="8717" width="10.7109375" style="109" customWidth="1"/>
    <col min="8718" max="8718" width="12.140625" style="109" bestFit="1" customWidth="1"/>
    <col min="8719" max="8719" width="11.140625" style="109" customWidth="1"/>
    <col min="8720" max="8720" width="12" style="109" customWidth="1"/>
    <col min="8721" max="8960" width="9.140625" style="109"/>
    <col min="8961" max="8961" width="9.42578125" style="109" customWidth="1"/>
    <col min="8962" max="8962" width="8.140625" style="109" customWidth="1"/>
    <col min="8963" max="8964" width="10.7109375" style="109" customWidth="1"/>
    <col min="8965" max="8965" width="11" style="109" customWidth="1"/>
    <col min="8966" max="8966" width="9.42578125" style="109" customWidth="1"/>
    <col min="8967" max="8967" width="12.140625" style="109" bestFit="1" customWidth="1"/>
    <col min="8968" max="8973" width="10.7109375" style="109" customWidth="1"/>
    <col min="8974" max="8974" width="12.140625" style="109" bestFit="1" customWidth="1"/>
    <col min="8975" max="8975" width="11.140625" style="109" customWidth="1"/>
    <col min="8976" max="8976" width="12" style="109" customWidth="1"/>
    <col min="8977" max="9216" width="9.140625" style="109"/>
    <col min="9217" max="9217" width="9.42578125" style="109" customWidth="1"/>
    <col min="9218" max="9218" width="8.140625" style="109" customWidth="1"/>
    <col min="9219" max="9220" width="10.7109375" style="109" customWidth="1"/>
    <col min="9221" max="9221" width="11" style="109" customWidth="1"/>
    <col min="9222" max="9222" width="9.42578125" style="109" customWidth="1"/>
    <col min="9223" max="9223" width="12.140625" style="109" bestFit="1" customWidth="1"/>
    <col min="9224" max="9229" width="10.7109375" style="109" customWidth="1"/>
    <col min="9230" max="9230" width="12.140625" style="109" bestFit="1" customWidth="1"/>
    <col min="9231" max="9231" width="11.140625" style="109" customWidth="1"/>
    <col min="9232" max="9232" width="12" style="109" customWidth="1"/>
    <col min="9233" max="9472" width="9.140625" style="109"/>
    <col min="9473" max="9473" width="9.42578125" style="109" customWidth="1"/>
    <col min="9474" max="9474" width="8.140625" style="109" customWidth="1"/>
    <col min="9475" max="9476" width="10.7109375" style="109" customWidth="1"/>
    <col min="9477" max="9477" width="11" style="109" customWidth="1"/>
    <col min="9478" max="9478" width="9.42578125" style="109" customWidth="1"/>
    <col min="9479" max="9479" width="12.140625" style="109" bestFit="1" customWidth="1"/>
    <col min="9480" max="9485" width="10.7109375" style="109" customWidth="1"/>
    <col min="9486" max="9486" width="12.140625" style="109" bestFit="1" customWidth="1"/>
    <col min="9487" max="9487" width="11.140625" style="109" customWidth="1"/>
    <col min="9488" max="9488" width="12" style="109" customWidth="1"/>
    <col min="9489" max="9728" width="9.140625" style="109"/>
    <col min="9729" max="9729" width="9.42578125" style="109" customWidth="1"/>
    <col min="9730" max="9730" width="8.140625" style="109" customWidth="1"/>
    <col min="9731" max="9732" width="10.7109375" style="109" customWidth="1"/>
    <col min="9733" max="9733" width="11" style="109" customWidth="1"/>
    <col min="9734" max="9734" width="9.42578125" style="109" customWidth="1"/>
    <col min="9735" max="9735" width="12.140625" style="109" bestFit="1" customWidth="1"/>
    <col min="9736" max="9741" width="10.7109375" style="109" customWidth="1"/>
    <col min="9742" max="9742" width="12.140625" style="109" bestFit="1" customWidth="1"/>
    <col min="9743" max="9743" width="11.140625" style="109" customWidth="1"/>
    <col min="9744" max="9744" width="12" style="109" customWidth="1"/>
    <col min="9745" max="9984" width="9.140625" style="109"/>
    <col min="9985" max="9985" width="9.42578125" style="109" customWidth="1"/>
    <col min="9986" max="9986" width="8.140625" style="109" customWidth="1"/>
    <col min="9987" max="9988" width="10.7109375" style="109" customWidth="1"/>
    <col min="9989" max="9989" width="11" style="109" customWidth="1"/>
    <col min="9990" max="9990" width="9.42578125" style="109" customWidth="1"/>
    <col min="9991" max="9991" width="12.140625" style="109" bestFit="1" customWidth="1"/>
    <col min="9992" max="9997" width="10.7109375" style="109" customWidth="1"/>
    <col min="9998" max="9998" width="12.140625" style="109" bestFit="1" customWidth="1"/>
    <col min="9999" max="9999" width="11.140625" style="109" customWidth="1"/>
    <col min="10000" max="10000" width="12" style="109" customWidth="1"/>
    <col min="10001" max="10240" width="9.140625" style="109"/>
    <col min="10241" max="10241" width="9.42578125" style="109" customWidth="1"/>
    <col min="10242" max="10242" width="8.140625" style="109" customWidth="1"/>
    <col min="10243" max="10244" width="10.7109375" style="109" customWidth="1"/>
    <col min="10245" max="10245" width="11" style="109" customWidth="1"/>
    <col min="10246" max="10246" width="9.42578125" style="109" customWidth="1"/>
    <col min="10247" max="10247" width="12.140625" style="109" bestFit="1" customWidth="1"/>
    <col min="10248" max="10253" width="10.7109375" style="109" customWidth="1"/>
    <col min="10254" max="10254" width="12.140625" style="109" bestFit="1" customWidth="1"/>
    <col min="10255" max="10255" width="11.140625" style="109" customWidth="1"/>
    <col min="10256" max="10256" width="12" style="109" customWidth="1"/>
    <col min="10257" max="10496" width="9.140625" style="109"/>
    <col min="10497" max="10497" width="9.42578125" style="109" customWidth="1"/>
    <col min="10498" max="10498" width="8.140625" style="109" customWidth="1"/>
    <col min="10499" max="10500" width="10.7109375" style="109" customWidth="1"/>
    <col min="10501" max="10501" width="11" style="109" customWidth="1"/>
    <col min="10502" max="10502" width="9.42578125" style="109" customWidth="1"/>
    <col min="10503" max="10503" width="12.140625" style="109" bestFit="1" customWidth="1"/>
    <col min="10504" max="10509" width="10.7109375" style="109" customWidth="1"/>
    <col min="10510" max="10510" width="12.140625" style="109" bestFit="1" customWidth="1"/>
    <col min="10511" max="10511" width="11.140625" style="109" customWidth="1"/>
    <col min="10512" max="10512" width="12" style="109" customWidth="1"/>
    <col min="10513" max="10752" width="9.140625" style="109"/>
    <col min="10753" max="10753" width="9.42578125" style="109" customWidth="1"/>
    <col min="10754" max="10754" width="8.140625" style="109" customWidth="1"/>
    <col min="10755" max="10756" width="10.7109375" style="109" customWidth="1"/>
    <col min="10757" max="10757" width="11" style="109" customWidth="1"/>
    <col min="10758" max="10758" width="9.42578125" style="109" customWidth="1"/>
    <col min="10759" max="10759" width="12.140625" style="109" bestFit="1" customWidth="1"/>
    <col min="10760" max="10765" width="10.7109375" style="109" customWidth="1"/>
    <col min="10766" max="10766" width="12.140625" style="109" bestFit="1" customWidth="1"/>
    <col min="10767" max="10767" width="11.140625" style="109" customWidth="1"/>
    <col min="10768" max="10768" width="12" style="109" customWidth="1"/>
    <col min="10769" max="11008" width="9.140625" style="109"/>
    <col min="11009" max="11009" width="9.42578125" style="109" customWidth="1"/>
    <col min="11010" max="11010" width="8.140625" style="109" customWidth="1"/>
    <col min="11011" max="11012" width="10.7109375" style="109" customWidth="1"/>
    <col min="11013" max="11013" width="11" style="109" customWidth="1"/>
    <col min="11014" max="11014" width="9.42578125" style="109" customWidth="1"/>
    <col min="11015" max="11015" width="12.140625" style="109" bestFit="1" customWidth="1"/>
    <col min="11016" max="11021" width="10.7109375" style="109" customWidth="1"/>
    <col min="11022" max="11022" width="12.140625" style="109" bestFit="1" customWidth="1"/>
    <col min="11023" max="11023" width="11.140625" style="109" customWidth="1"/>
    <col min="11024" max="11024" width="12" style="109" customWidth="1"/>
    <col min="11025" max="11264" width="9.140625" style="109"/>
    <col min="11265" max="11265" width="9.42578125" style="109" customWidth="1"/>
    <col min="11266" max="11266" width="8.140625" style="109" customWidth="1"/>
    <col min="11267" max="11268" width="10.7109375" style="109" customWidth="1"/>
    <col min="11269" max="11269" width="11" style="109" customWidth="1"/>
    <col min="11270" max="11270" width="9.42578125" style="109" customWidth="1"/>
    <col min="11271" max="11271" width="12.140625" style="109" bestFit="1" customWidth="1"/>
    <col min="11272" max="11277" width="10.7109375" style="109" customWidth="1"/>
    <col min="11278" max="11278" width="12.140625" style="109" bestFit="1" customWidth="1"/>
    <col min="11279" max="11279" width="11.140625" style="109" customWidth="1"/>
    <col min="11280" max="11280" width="12" style="109" customWidth="1"/>
    <col min="11281" max="11520" width="9.140625" style="109"/>
    <col min="11521" max="11521" width="9.42578125" style="109" customWidth="1"/>
    <col min="11522" max="11522" width="8.140625" style="109" customWidth="1"/>
    <col min="11523" max="11524" width="10.7109375" style="109" customWidth="1"/>
    <col min="11525" max="11525" width="11" style="109" customWidth="1"/>
    <col min="11526" max="11526" width="9.42578125" style="109" customWidth="1"/>
    <col min="11527" max="11527" width="12.140625" style="109" bestFit="1" customWidth="1"/>
    <col min="11528" max="11533" width="10.7109375" style="109" customWidth="1"/>
    <col min="11534" max="11534" width="12.140625" style="109" bestFit="1" customWidth="1"/>
    <col min="11535" max="11535" width="11.140625" style="109" customWidth="1"/>
    <col min="11536" max="11536" width="12" style="109" customWidth="1"/>
    <col min="11537" max="11776" width="9.140625" style="109"/>
    <col min="11777" max="11777" width="9.42578125" style="109" customWidth="1"/>
    <col min="11778" max="11778" width="8.140625" style="109" customWidth="1"/>
    <col min="11779" max="11780" width="10.7109375" style="109" customWidth="1"/>
    <col min="11781" max="11781" width="11" style="109" customWidth="1"/>
    <col min="11782" max="11782" width="9.42578125" style="109" customWidth="1"/>
    <col min="11783" max="11783" width="12.140625" style="109" bestFit="1" customWidth="1"/>
    <col min="11784" max="11789" width="10.7109375" style="109" customWidth="1"/>
    <col min="11790" max="11790" width="12.140625" style="109" bestFit="1" customWidth="1"/>
    <col min="11791" max="11791" width="11.140625" style="109" customWidth="1"/>
    <col min="11792" max="11792" width="12" style="109" customWidth="1"/>
    <col min="11793" max="12032" width="9.140625" style="109"/>
    <col min="12033" max="12033" width="9.42578125" style="109" customWidth="1"/>
    <col min="12034" max="12034" width="8.140625" style="109" customWidth="1"/>
    <col min="12035" max="12036" width="10.7109375" style="109" customWidth="1"/>
    <col min="12037" max="12037" width="11" style="109" customWidth="1"/>
    <col min="12038" max="12038" width="9.42578125" style="109" customWidth="1"/>
    <col min="12039" max="12039" width="12.140625" style="109" bestFit="1" customWidth="1"/>
    <col min="12040" max="12045" width="10.7109375" style="109" customWidth="1"/>
    <col min="12046" max="12046" width="12.140625" style="109" bestFit="1" customWidth="1"/>
    <col min="12047" max="12047" width="11.140625" style="109" customWidth="1"/>
    <col min="12048" max="12048" width="12" style="109" customWidth="1"/>
    <col min="12049" max="12288" width="9.140625" style="109"/>
    <col min="12289" max="12289" width="9.42578125" style="109" customWidth="1"/>
    <col min="12290" max="12290" width="8.140625" style="109" customWidth="1"/>
    <col min="12291" max="12292" width="10.7109375" style="109" customWidth="1"/>
    <col min="12293" max="12293" width="11" style="109" customWidth="1"/>
    <col min="12294" max="12294" width="9.42578125" style="109" customWidth="1"/>
    <col min="12295" max="12295" width="12.140625" style="109" bestFit="1" customWidth="1"/>
    <col min="12296" max="12301" width="10.7109375" style="109" customWidth="1"/>
    <col min="12302" max="12302" width="12.140625" style="109" bestFit="1" customWidth="1"/>
    <col min="12303" max="12303" width="11.140625" style="109" customWidth="1"/>
    <col min="12304" max="12304" width="12" style="109" customWidth="1"/>
    <col min="12305" max="12544" width="9.140625" style="109"/>
    <col min="12545" max="12545" width="9.42578125" style="109" customWidth="1"/>
    <col min="12546" max="12546" width="8.140625" style="109" customWidth="1"/>
    <col min="12547" max="12548" width="10.7109375" style="109" customWidth="1"/>
    <col min="12549" max="12549" width="11" style="109" customWidth="1"/>
    <col min="12550" max="12550" width="9.42578125" style="109" customWidth="1"/>
    <col min="12551" max="12551" width="12.140625" style="109" bestFit="1" customWidth="1"/>
    <col min="12552" max="12557" width="10.7109375" style="109" customWidth="1"/>
    <col min="12558" max="12558" width="12.140625" style="109" bestFit="1" customWidth="1"/>
    <col min="12559" max="12559" width="11.140625" style="109" customWidth="1"/>
    <col min="12560" max="12560" width="12" style="109" customWidth="1"/>
    <col min="12561" max="12800" width="9.140625" style="109"/>
    <col min="12801" max="12801" width="9.42578125" style="109" customWidth="1"/>
    <col min="12802" max="12802" width="8.140625" style="109" customWidth="1"/>
    <col min="12803" max="12804" width="10.7109375" style="109" customWidth="1"/>
    <col min="12805" max="12805" width="11" style="109" customWidth="1"/>
    <col min="12806" max="12806" width="9.42578125" style="109" customWidth="1"/>
    <col min="12807" max="12807" width="12.140625" style="109" bestFit="1" customWidth="1"/>
    <col min="12808" max="12813" width="10.7109375" style="109" customWidth="1"/>
    <col min="12814" max="12814" width="12.140625" style="109" bestFit="1" customWidth="1"/>
    <col min="12815" max="12815" width="11.140625" style="109" customWidth="1"/>
    <col min="12816" max="12816" width="12" style="109" customWidth="1"/>
    <col min="12817" max="13056" width="9.140625" style="109"/>
    <col min="13057" max="13057" width="9.42578125" style="109" customWidth="1"/>
    <col min="13058" max="13058" width="8.140625" style="109" customWidth="1"/>
    <col min="13059" max="13060" width="10.7109375" style="109" customWidth="1"/>
    <col min="13061" max="13061" width="11" style="109" customWidth="1"/>
    <col min="13062" max="13062" width="9.42578125" style="109" customWidth="1"/>
    <col min="13063" max="13063" width="12.140625" style="109" bestFit="1" customWidth="1"/>
    <col min="13064" max="13069" width="10.7109375" style="109" customWidth="1"/>
    <col min="13070" max="13070" width="12.140625" style="109" bestFit="1" customWidth="1"/>
    <col min="13071" max="13071" width="11.140625" style="109" customWidth="1"/>
    <col min="13072" max="13072" width="12" style="109" customWidth="1"/>
    <col min="13073" max="13312" width="9.140625" style="109"/>
    <col min="13313" max="13313" width="9.42578125" style="109" customWidth="1"/>
    <col min="13314" max="13314" width="8.140625" style="109" customWidth="1"/>
    <col min="13315" max="13316" width="10.7109375" style="109" customWidth="1"/>
    <col min="13317" max="13317" width="11" style="109" customWidth="1"/>
    <col min="13318" max="13318" width="9.42578125" style="109" customWidth="1"/>
    <col min="13319" max="13319" width="12.140625" style="109" bestFit="1" customWidth="1"/>
    <col min="13320" max="13325" width="10.7109375" style="109" customWidth="1"/>
    <col min="13326" max="13326" width="12.140625" style="109" bestFit="1" customWidth="1"/>
    <col min="13327" max="13327" width="11.140625" style="109" customWidth="1"/>
    <col min="13328" max="13328" width="12" style="109" customWidth="1"/>
    <col min="13329" max="13568" width="9.140625" style="109"/>
    <col min="13569" max="13569" width="9.42578125" style="109" customWidth="1"/>
    <col min="13570" max="13570" width="8.140625" style="109" customWidth="1"/>
    <col min="13571" max="13572" width="10.7109375" style="109" customWidth="1"/>
    <col min="13573" max="13573" width="11" style="109" customWidth="1"/>
    <col min="13574" max="13574" width="9.42578125" style="109" customWidth="1"/>
    <col min="13575" max="13575" width="12.140625" style="109" bestFit="1" customWidth="1"/>
    <col min="13576" max="13581" width="10.7109375" style="109" customWidth="1"/>
    <col min="13582" max="13582" width="12.140625" style="109" bestFit="1" customWidth="1"/>
    <col min="13583" max="13583" width="11.140625" style="109" customWidth="1"/>
    <col min="13584" max="13584" width="12" style="109" customWidth="1"/>
    <col min="13585" max="13824" width="9.140625" style="109"/>
    <col min="13825" max="13825" width="9.42578125" style="109" customWidth="1"/>
    <col min="13826" max="13826" width="8.140625" style="109" customWidth="1"/>
    <col min="13827" max="13828" width="10.7109375" style="109" customWidth="1"/>
    <col min="13829" max="13829" width="11" style="109" customWidth="1"/>
    <col min="13830" max="13830" width="9.42578125" style="109" customWidth="1"/>
    <col min="13831" max="13831" width="12.140625" style="109" bestFit="1" customWidth="1"/>
    <col min="13832" max="13837" width="10.7109375" style="109" customWidth="1"/>
    <col min="13838" max="13838" width="12.140625" style="109" bestFit="1" customWidth="1"/>
    <col min="13839" max="13839" width="11.140625" style="109" customWidth="1"/>
    <col min="13840" max="13840" width="12" style="109" customWidth="1"/>
    <col min="13841" max="14080" width="9.140625" style="109"/>
    <col min="14081" max="14081" width="9.42578125" style="109" customWidth="1"/>
    <col min="14082" max="14082" width="8.140625" style="109" customWidth="1"/>
    <col min="14083" max="14084" width="10.7109375" style="109" customWidth="1"/>
    <col min="14085" max="14085" width="11" style="109" customWidth="1"/>
    <col min="14086" max="14086" width="9.42578125" style="109" customWidth="1"/>
    <col min="14087" max="14087" width="12.140625" style="109" bestFit="1" customWidth="1"/>
    <col min="14088" max="14093" width="10.7109375" style="109" customWidth="1"/>
    <col min="14094" max="14094" width="12.140625" style="109" bestFit="1" customWidth="1"/>
    <col min="14095" max="14095" width="11.140625" style="109" customWidth="1"/>
    <col min="14096" max="14096" width="12" style="109" customWidth="1"/>
    <col min="14097" max="14336" width="9.140625" style="109"/>
    <col min="14337" max="14337" width="9.42578125" style="109" customWidth="1"/>
    <col min="14338" max="14338" width="8.140625" style="109" customWidth="1"/>
    <col min="14339" max="14340" width="10.7109375" style="109" customWidth="1"/>
    <col min="14341" max="14341" width="11" style="109" customWidth="1"/>
    <col min="14342" max="14342" width="9.42578125" style="109" customWidth="1"/>
    <col min="14343" max="14343" width="12.140625" style="109" bestFit="1" customWidth="1"/>
    <col min="14344" max="14349" width="10.7109375" style="109" customWidth="1"/>
    <col min="14350" max="14350" width="12.140625" style="109" bestFit="1" customWidth="1"/>
    <col min="14351" max="14351" width="11.140625" style="109" customWidth="1"/>
    <col min="14352" max="14352" width="12" style="109" customWidth="1"/>
    <col min="14353" max="14592" width="9.140625" style="109"/>
    <col min="14593" max="14593" width="9.42578125" style="109" customWidth="1"/>
    <col min="14594" max="14594" width="8.140625" style="109" customWidth="1"/>
    <col min="14595" max="14596" width="10.7109375" style="109" customWidth="1"/>
    <col min="14597" max="14597" width="11" style="109" customWidth="1"/>
    <col min="14598" max="14598" width="9.42578125" style="109" customWidth="1"/>
    <col min="14599" max="14599" width="12.140625" style="109" bestFit="1" customWidth="1"/>
    <col min="14600" max="14605" width="10.7109375" style="109" customWidth="1"/>
    <col min="14606" max="14606" width="12.140625" style="109" bestFit="1" customWidth="1"/>
    <col min="14607" max="14607" width="11.140625" style="109" customWidth="1"/>
    <col min="14608" max="14608" width="12" style="109" customWidth="1"/>
    <col min="14609" max="14848" width="9.140625" style="109"/>
    <col min="14849" max="14849" width="9.42578125" style="109" customWidth="1"/>
    <col min="14850" max="14850" width="8.140625" style="109" customWidth="1"/>
    <col min="14851" max="14852" width="10.7109375" style="109" customWidth="1"/>
    <col min="14853" max="14853" width="11" style="109" customWidth="1"/>
    <col min="14854" max="14854" width="9.42578125" style="109" customWidth="1"/>
    <col min="14855" max="14855" width="12.140625" style="109" bestFit="1" customWidth="1"/>
    <col min="14856" max="14861" width="10.7109375" style="109" customWidth="1"/>
    <col min="14862" max="14862" width="12.140625" style="109" bestFit="1" customWidth="1"/>
    <col min="14863" max="14863" width="11.140625" style="109" customWidth="1"/>
    <col min="14864" max="14864" width="12" style="109" customWidth="1"/>
    <col min="14865" max="15104" width="9.140625" style="109"/>
    <col min="15105" max="15105" width="9.42578125" style="109" customWidth="1"/>
    <col min="15106" max="15106" width="8.140625" style="109" customWidth="1"/>
    <col min="15107" max="15108" width="10.7109375" style="109" customWidth="1"/>
    <col min="15109" max="15109" width="11" style="109" customWidth="1"/>
    <col min="15110" max="15110" width="9.42578125" style="109" customWidth="1"/>
    <col min="15111" max="15111" width="12.140625" style="109" bestFit="1" customWidth="1"/>
    <col min="15112" max="15117" width="10.7109375" style="109" customWidth="1"/>
    <col min="15118" max="15118" width="12.140625" style="109" bestFit="1" customWidth="1"/>
    <col min="15119" max="15119" width="11.140625" style="109" customWidth="1"/>
    <col min="15120" max="15120" width="12" style="109" customWidth="1"/>
    <col min="15121" max="15360" width="9.140625" style="109"/>
    <col min="15361" max="15361" width="9.42578125" style="109" customWidth="1"/>
    <col min="15362" max="15362" width="8.140625" style="109" customWidth="1"/>
    <col min="15363" max="15364" width="10.7109375" style="109" customWidth="1"/>
    <col min="15365" max="15365" width="11" style="109" customWidth="1"/>
    <col min="15366" max="15366" width="9.42578125" style="109" customWidth="1"/>
    <col min="15367" max="15367" width="12.140625" style="109" bestFit="1" customWidth="1"/>
    <col min="15368" max="15373" width="10.7109375" style="109" customWidth="1"/>
    <col min="15374" max="15374" width="12.140625" style="109" bestFit="1" customWidth="1"/>
    <col min="15375" max="15375" width="11.140625" style="109" customWidth="1"/>
    <col min="15376" max="15376" width="12" style="109" customWidth="1"/>
    <col min="15377" max="15616" width="9.140625" style="109"/>
    <col min="15617" max="15617" width="9.42578125" style="109" customWidth="1"/>
    <col min="15618" max="15618" width="8.140625" style="109" customWidth="1"/>
    <col min="15619" max="15620" width="10.7109375" style="109" customWidth="1"/>
    <col min="15621" max="15621" width="11" style="109" customWidth="1"/>
    <col min="15622" max="15622" width="9.42578125" style="109" customWidth="1"/>
    <col min="15623" max="15623" width="12.140625" style="109" bestFit="1" customWidth="1"/>
    <col min="15624" max="15629" width="10.7109375" style="109" customWidth="1"/>
    <col min="15630" max="15630" width="12.140625" style="109" bestFit="1" customWidth="1"/>
    <col min="15631" max="15631" width="11.140625" style="109" customWidth="1"/>
    <col min="15632" max="15632" width="12" style="109" customWidth="1"/>
    <col min="15633" max="15872" width="9.140625" style="109"/>
    <col min="15873" max="15873" width="9.42578125" style="109" customWidth="1"/>
    <col min="15874" max="15874" width="8.140625" style="109" customWidth="1"/>
    <col min="15875" max="15876" width="10.7109375" style="109" customWidth="1"/>
    <col min="15877" max="15877" width="11" style="109" customWidth="1"/>
    <col min="15878" max="15878" width="9.42578125" style="109" customWidth="1"/>
    <col min="15879" max="15879" width="12.140625" style="109" bestFit="1" customWidth="1"/>
    <col min="15880" max="15885" width="10.7109375" style="109" customWidth="1"/>
    <col min="15886" max="15886" width="12.140625" style="109" bestFit="1" customWidth="1"/>
    <col min="15887" max="15887" width="11.140625" style="109" customWidth="1"/>
    <col min="15888" max="15888" width="12" style="109" customWidth="1"/>
    <col min="15889" max="16128" width="9.140625" style="109"/>
    <col min="16129" max="16129" width="9.42578125" style="109" customWidth="1"/>
    <col min="16130" max="16130" width="8.140625" style="109" customWidth="1"/>
    <col min="16131" max="16132" width="10.7109375" style="109" customWidth="1"/>
    <col min="16133" max="16133" width="11" style="109" customWidth="1"/>
    <col min="16134" max="16134" width="9.42578125" style="109" customWidth="1"/>
    <col min="16135" max="16135" width="12.140625" style="109" bestFit="1" customWidth="1"/>
    <col min="16136" max="16141" width="10.7109375" style="109" customWidth="1"/>
    <col min="16142" max="16142" width="12.140625" style="109" bestFit="1" customWidth="1"/>
    <col min="16143" max="16143" width="11.140625" style="109" customWidth="1"/>
    <col min="16144" max="16144" width="12" style="109" customWidth="1"/>
    <col min="16145" max="16384" width="9.140625" style="109"/>
  </cols>
  <sheetData>
    <row r="1" spans="1:16" s="108" customFormat="1" ht="20.25">
      <c r="A1" s="173" t="s">
        <v>291</v>
      </c>
      <c r="B1" s="173"/>
      <c r="C1" s="173"/>
      <c r="D1" s="173"/>
      <c r="E1" s="173"/>
      <c r="F1" s="173"/>
      <c r="G1" s="173"/>
      <c r="H1" s="173"/>
      <c r="I1" s="173"/>
      <c r="J1" s="173"/>
      <c r="K1" s="173"/>
      <c r="L1" s="173"/>
      <c r="M1" s="173"/>
      <c r="N1" s="173"/>
      <c r="O1" s="173"/>
      <c r="P1" s="173"/>
    </row>
    <row r="2" spans="1:16" s="108" customFormat="1" ht="20.25">
      <c r="A2" s="183">
        <v>2011</v>
      </c>
      <c r="B2" s="183"/>
      <c r="C2" s="183"/>
      <c r="D2" s="183"/>
      <c r="E2" s="183"/>
      <c r="F2" s="183"/>
      <c r="G2" s="183"/>
      <c r="H2" s="183"/>
      <c r="I2" s="183"/>
      <c r="J2" s="183"/>
      <c r="K2" s="183"/>
      <c r="L2" s="183"/>
      <c r="M2" s="183"/>
      <c r="N2" s="183"/>
      <c r="O2" s="183"/>
      <c r="P2" s="183"/>
    </row>
    <row r="3" spans="1:16" s="108" customFormat="1" ht="17.25">
      <c r="A3" s="174" t="s">
        <v>334</v>
      </c>
      <c r="B3" s="174"/>
      <c r="C3" s="174"/>
      <c r="D3" s="174"/>
      <c r="E3" s="174"/>
      <c r="F3" s="174"/>
      <c r="G3" s="174"/>
      <c r="H3" s="174"/>
      <c r="I3" s="174"/>
      <c r="J3" s="174"/>
      <c r="K3" s="174"/>
      <c r="L3" s="174"/>
      <c r="M3" s="174"/>
      <c r="N3" s="174"/>
      <c r="O3" s="174"/>
      <c r="P3" s="174"/>
    </row>
    <row r="4" spans="1:16" s="108" customFormat="1" ht="17.25">
      <c r="A4" s="174">
        <v>2011</v>
      </c>
      <c r="B4" s="174"/>
      <c r="C4" s="174"/>
      <c r="D4" s="174"/>
      <c r="E4" s="174"/>
      <c r="F4" s="174"/>
      <c r="G4" s="174"/>
      <c r="H4" s="174"/>
      <c r="I4" s="174"/>
      <c r="J4" s="174"/>
      <c r="K4" s="174"/>
      <c r="L4" s="174"/>
      <c r="M4" s="174"/>
      <c r="N4" s="174"/>
      <c r="O4" s="174"/>
      <c r="P4" s="174"/>
    </row>
    <row r="5" spans="1:16" s="108" customFormat="1" ht="21" customHeight="1">
      <c r="A5" s="127" t="s">
        <v>193</v>
      </c>
      <c r="B5" s="128"/>
      <c r="C5" s="128"/>
      <c r="D5" s="129"/>
      <c r="E5" s="129"/>
      <c r="F5" s="129"/>
      <c r="G5" s="129"/>
      <c r="H5" s="129"/>
      <c r="I5" s="129"/>
      <c r="J5" s="129"/>
      <c r="K5" s="129"/>
      <c r="L5" s="129"/>
      <c r="M5" s="129"/>
      <c r="N5" s="129"/>
      <c r="O5" s="129"/>
      <c r="P5" s="107" t="s">
        <v>190</v>
      </c>
    </row>
    <row r="6" spans="1:16" s="108" customFormat="1" ht="34.5" customHeight="1" thickBot="1">
      <c r="A6" s="175" t="s">
        <v>267</v>
      </c>
      <c r="B6" s="177" t="s">
        <v>292</v>
      </c>
      <c r="C6" s="177" t="s">
        <v>356</v>
      </c>
      <c r="D6" s="177"/>
      <c r="E6" s="177"/>
      <c r="F6" s="177"/>
      <c r="G6" s="177"/>
      <c r="H6" s="177" t="s">
        <v>357</v>
      </c>
      <c r="I6" s="177"/>
      <c r="J6" s="177"/>
      <c r="K6" s="177"/>
      <c r="L6" s="177"/>
      <c r="M6" s="177"/>
      <c r="N6" s="179" t="s">
        <v>268</v>
      </c>
      <c r="O6" s="179" t="s">
        <v>293</v>
      </c>
      <c r="P6" s="181" t="s">
        <v>269</v>
      </c>
    </row>
    <row r="7" spans="1:16" ht="93.75" customHeight="1">
      <c r="A7" s="176"/>
      <c r="B7" s="178"/>
      <c r="C7" s="126" t="s">
        <v>270</v>
      </c>
      <c r="D7" s="126" t="s">
        <v>271</v>
      </c>
      <c r="E7" s="126" t="s">
        <v>272</v>
      </c>
      <c r="F7" s="126" t="s">
        <v>273</v>
      </c>
      <c r="G7" s="126" t="s">
        <v>274</v>
      </c>
      <c r="H7" s="126" t="s">
        <v>275</v>
      </c>
      <c r="I7" s="126" t="s">
        <v>276</v>
      </c>
      <c r="J7" s="126" t="s">
        <v>277</v>
      </c>
      <c r="K7" s="126" t="s">
        <v>278</v>
      </c>
      <c r="L7" s="126" t="s">
        <v>279</v>
      </c>
      <c r="M7" s="126" t="s">
        <v>274</v>
      </c>
      <c r="N7" s="180"/>
      <c r="O7" s="180"/>
      <c r="P7" s="182"/>
    </row>
    <row r="8" spans="1:16" ht="24.95" customHeight="1" thickBot="1">
      <c r="A8" s="184" t="s">
        <v>280</v>
      </c>
      <c r="B8" s="110" t="s">
        <v>281</v>
      </c>
      <c r="C8" s="153">
        <v>49228</v>
      </c>
      <c r="D8" s="153">
        <v>659</v>
      </c>
      <c r="E8" s="153">
        <v>206</v>
      </c>
      <c r="F8" s="153">
        <v>0</v>
      </c>
      <c r="G8" s="154">
        <f t="shared" ref="G8:G13" si="0">SUM(C8:F8)</f>
        <v>50093</v>
      </c>
      <c r="H8" s="153">
        <v>0</v>
      </c>
      <c r="I8" s="153">
        <v>16937</v>
      </c>
      <c r="J8" s="153">
        <v>3046</v>
      </c>
      <c r="K8" s="153">
        <v>6163</v>
      </c>
      <c r="L8" s="153">
        <v>2529</v>
      </c>
      <c r="M8" s="154">
        <f t="shared" ref="M8:M13" si="1">H8+I8+J8+K8+L8</f>
        <v>28675</v>
      </c>
      <c r="N8" s="154">
        <f t="shared" ref="N8:N13" si="2">M8+G8</f>
        <v>78768</v>
      </c>
      <c r="O8" s="111" t="s">
        <v>282</v>
      </c>
      <c r="P8" s="187" t="s">
        <v>283</v>
      </c>
    </row>
    <row r="9" spans="1:16" ht="24.95" customHeight="1">
      <c r="A9" s="185"/>
      <c r="B9" s="112" t="s">
        <v>284</v>
      </c>
      <c r="C9" s="155">
        <v>25145</v>
      </c>
      <c r="D9" s="155">
        <v>2071</v>
      </c>
      <c r="E9" s="155">
        <v>101</v>
      </c>
      <c r="F9" s="155">
        <v>0</v>
      </c>
      <c r="G9" s="156">
        <f t="shared" si="0"/>
        <v>27317</v>
      </c>
      <c r="H9" s="155">
        <v>27085</v>
      </c>
      <c r="I9" s="155">
        <v>19923</v>
      </c>
      <c r="J9" s="155">
        <v>1319</v>
      </c>
      <c r="K9" s="155">
        <v>2698</v>
      </c>
      <c r="L9" s="155">
        <v>1832</v>
      </c>
      <c r="M9" s="156">
        <f t="shared" si="1"/>
        <v>52857</v>
      </c>
      <c r="N9" s="156">
        <f t="shared" si="2"/>
        <v>80174</v>
      </c>
      <c r="O9" s="113" t="s">
        <v>285</v>
      </c>
      <c r="P9" s="188"/>
    </row>
    <row r="10" spans="1:16" s="114" customFormat="1" ht="24.95" customHeight="1">
      <c r="A10" s="186"/>
      <c r="B10" s="120" t="s">
        <v>286</v>
      </c>
      <c r="C10" s="157">
        <f>C8+C9</f>
        <v>74373</v>
      </c>
      <c r="D10" s="157">
        <f t="shared" ref="D10:L10" si="3">D8+D9</f>
        <v>2730</v>
      </c>
      <c r="E10" s="157">
        <f>E8+E9</f>
        <v>307</v>
      </c>
      <c r="F10" s="157">
        <f t="shared" si="3"/>
        <v>0</v>
      </c>
      <c r="G10" s="157">
        <f t="shared" si="0"/>
        <v>77410</v>
      </c>
      <c r="H10" s="157">
        <f t="shared" si="3"/>
        <v>27085</v>
      </c>
      <c r="I10" s="157">
        <f t="shared" si="3"/>
        <v>36860</v>
      </c>
      <c r="J10" s="157">
        <f t="shared" si="3"/>
        <v>4365</v>
      </c>
      <c r="K10" s="157">
        <f t="shared" si="3"/>
        <v>8861</v>
      </c>
      <c r="L10" s="157">
        <f t="shared" si="3"/>
        <v>4361</v>
      </c>
      <c r="M10" s="157">
        <f t="shared" si="1"/>
        <v>81532</v>
      </c>
      <c r="N10" s="157">
        <f t="shared" si="2"/>
        <v>158942</v>
      </c>
      <c r="O10" s="121" t="s">
        <v>15</v>
      </c>
      <c r="P10" s="189"/>
    </row>
    <row r="11" spans="1:16" ht="24.95" customHeight="1" thickBot="1">
      <c r="A11" s="190" t="s">
        <v>287</v>
      </c>
      <c r="B11" s="122" t="s">
        <v>281</v>
      </c>
      <c r="C11" s="158">
        <v>1068083</v>
      </c>
      <c r="D11" s="158">
        <v>835</v>
      </c>
      <c r="E11" s="158">
        <v>246</v>
      </c>
      <c r="F11" s="158">
        <v>0</v>
      </c>
      <c r="G11" s="159">
        <f t="shared" si="0"/>
        <v>1069164</v>
      </c>
      <c r="H11" s="158">
        <v>0</v>
      </c>
      <c r="I11" s="158">
        <v>18551</v>
      </c>
      <c r="J11" s="158">
        <v>1101</v>
      </c>
      <c r="K11" s="158">
        <v>0</v>
      </c>
      <c r="L11" s="158">
        <v>1680</v>
      </c>
      <c r="M11" s="159">
        <f t="shared" si="1"/>
        <v>21332</v>
      </c>
      <c r="N11" s="159">
        <f t="shared" si="2"/>
        <v>1090496</v>
      </c>
      <c r="O11" s="123" t="s">
        <v>282</v>
      </c>
      <c r="P11" s="193" t="s">
        <v>288</v>
      </c>
    </row>
    <row r="12" spans="1:16" ht="24.95" customHeight="1">
      <c r="A12" s="191"/>
      <c r="B12" s="124" t="s">
        <v>284</v>
      </c>
      <c r="C12" s="160">
        <v>127789</v>
      </c>
      <c r="D12" s="160">
        <v>2806</v>
      </c>
      <c r="E12" s="160">
        <v>276</v>
      </c>
      <c r="F12" s="160">
        <v>0</v>
      </c>
      <c r="G12" s="161">
        <f t="shared" si="0"/>
        <v>130871</v>
      </c>
      <c r="H12" s="160">
        <v>68488</v>
      </c>
      <c r="I12" s="160">
        <v>20257</v>
      </c>
      <c r="J12" s="160">
        <v>1370</v>
      </c>
      <c r="K12" s="160">
        <v>0</v>
      </c>
      <c r="L12" s="160">
        <v>2331</v>
      </c>
      <c r="M12" s="161">
        <f t="shared" si="1"/>
        <v>92446</v>
      </c>
      <c r="N12" s="161">
        <f t="shared" si="2"/>
        <v>223317</v>
      </c>
      <c r="O12" s="125" t="s">
        <v>285</v>
      </c>
      <c r="P12" s="194"/>
    </row>
    <row r="13" spans="1:16" s="114" customFormat="1" ht="24.95" customHeight="1">
      <c r="A13" s="192"/>
      <c r="B13" s="115" t="s">
        <v>286</v>
      </c>
      <c r="C13" s="162">
        <f>C11+C12</f>
        <v>1195872</v>
      </c>
      <c r="D13" s="162">
        <f t="shared" ref="D13:L13" si="4">D11+D12</f>
        <v>3641</v>
      </c>
      <c r="E13" s="162">
        <f>E11+E12</f>
        <v>522</v>
      </c>
      <c r="F13" s="162">
        <f t="shared" si="4"/>
        <v>0</v>
      </c>
      <c r="G13" s="162">
        <f t="shared" si="0"/>
        <v>1200035</v>
      </c>
      <c r="H13" s="162">
        <f t="shared" si="4"/>
        <v>68488</v>
      </c>
      <c r="I13" s="162">
        <f t="shared" si="4"/>
        <v>38808</v>
      </c>
      <c r="J13" s="162">
        <f t="shared" si="4"/>
        <v>2471</v>
      </c>
      <c r="K13" s="162">
        <f t="shared" si="4"/>
        <v>0</v>
      </c>
      <c r="L13" s="162">
        <f t="shared" si="4"/>
        <v>4011</v>
      </c>
      <c r="M13" s="162">
        <f t="shared" si="1"/>
        <v>113778</v>
      </c>
      <c r="N13" s="162">
        <f t="shared" si="2"/>
        <v>1313813</v>
      </c>
      <c r="O13" s="116" t="s">
        <v>15</v>
      </c>
      <c r="P13" s="195"/>
    </row>
    <row r="14" spans="1:16" s="119" customFormat="1" ht="24.95" customHeight="1" thickBot="1">
      <c r="A14" s="184" t="s">
        <v>14</v>
      </c>
      <c r="B14" s="117" t="s">
        <v>281</v>
      </c>
      <c r="C14" s="163">
        <f t="shared" ref="C14:N16" si="5">C8+C11</f>
        <v>1117311</v>
      </c>
      <c r="D14" s="163">
        <f t="shared" si="5"/>
        <v>1494</v>
      </c>
      <c r="E14" s="163">
        <f>E8+E11</f>
        <v>452</v>
      </c>
      <c r="F14" s="163">
        <f t="shared" si="5"/>
        <v>0</v>
      </c>
      <c r="G14" s="164">
        <f t="shared" si="5"/>
        <v>1119257</v>
      </c>
      <c r="H14" s="163">
        <f t="shared" si="5"/>
        <v>0</v>
      </c>
      <c r="I14" s="163">
        <f t="shared" si="5"/>
        <v>35488</v>
      </c>
      <c r="J14" s="163">
        <f t="shared" si="5"/>
        <v>4147</v>
      </c>
      <c r="K14" s="163">
        <f t="shared" si="5"/>
        <v>6163</v>
      </c>
      <c r="L14" s="163">
        <f t="shared" si="5"/>
        <v>4209</v>
      </c>
      <c r="M14" s="164">
        <f t="shared" si="5"/>
        <v>50007</v>
      </c>
      <c r="N14" s="164">
        <f t="shared" si="5"/>
        <v>1169264</v>
      </c>
      <c r="O14" s="118" t="s">
        <v>282</v>
      </c>
      <c r="P14" s="187" t="s">
        <v>15</v>
      </c>
    </row>
    <row r="15" spans="1:16" s="119" customFormat="1" ht="24.95" customHeight="1">
      <c r="A15" s="185"/>
      <c r="B15" s="112" t="s">
        <v>284</v>
      </c>
      <c r="C15" s="155">
        <f t="shared" si="5"/>
        <v>152934</v>
      </c>
      <c r="D15" s="155">
        <f t="shared" si="5"/>
        <v>4877</v>
      </c>
      <c r="E15" s="155">
        <f>E9+E12</f>
        <v>377</v>
      </c>
      <c r="F15" s="155">
        <f t="shared" si="5"/>
        <v>0</v>
      </c>
      <c r="G15" s="156">
        <f t="shared" si="5"/>
        <v>158188</v>
      </c>
      <c r="H15" s="155">
        <f t="shared" si="5"/>
        <v>95573</v>
      </c>
      <c r="I15" s="155">
        <f t="shared" si="5"/>
        <v>40180</v>
      </c>
      <c r="J15" s="155">
        <f t="shared" si="5"/>
        <v>2689</v>
      </c>
      <c r="K15" s="155">
        <f t="shared" si="5"/>
        <v>2698</v>
      </c>
      <c r="L15" s="155">
        <f t="shared" si="5"/>
        <v>4163</v>
      </c>
      <c r="M15" s="156">
        <f t="shared" si="5"/>
        <v>145303</v>
      </c>
      <c r="N15" s="156">
        <f t="shared" si="5"/>
        <v>303491</v>
      </c>
      <c r="O15" s="113" t="s">
        <v>285</v>
      </c>
      <c r="P15" s="188"/>
    </row>
    <row r="16" spans="1:16" s="119" customFormat="1" ht="24.75" customHeight="1">
      <c r="A16" s="186"/>
      <c r="B16" s="120" t="s">
        <v>286</v>
      </c>
      <c r="C16" s="157">
        <f t="shared" si="5"/>
        <v>1270245</v>
      </c>
      <c r="D16" s="157">
        <f t="shared" si="5"/>
        <v>6371</v>
      </c>
      <c r="E16" s="157">
        <f>E10+E13</f>
        <v>829</v>
      </c>
      <c r="F16" s="157">
        <f t="shared" si="5"/>
        <v>0</v>
      </c>
      <c r="G16" s="157">
        <f t="shared" si="5"/>
        <v>1277445</v>
      </c>
      <c r="H16" s="157">
        <f t="shared" si="5"/>
        <v>95573</v>
      </c>
      <c r="I16" s="157">
        <f t="shared" si="5"/>
        <v>75668</v>
      </c>
      <c r="J16" s="157">
        <f t="shared" si="5"/>
        <v>6836</v>
      </c>
      <c r="K16" s="157">
        <f t="shared" si="5"/>
        <v>8861</v>
      </c>
      <c r="L16" s="157">
        <f t="shared" si="5"/>
        <v>8372</v>
      </c>
      <c r="M16" s="157">
        <f t="shared" si="5"/>
        <v>195310</v>
      </c>
      <c r="N16" s="157">
        <f t="shared" si="5"/>
        <v>1472755</v>
      </c>
      <c r="O16" s="121" t="s">
        <v>15</v>
      </c>
      <c r="P16" s="189"/>
    </row>
  </sheetData>
  <mergeCells count="17">
    <mergeCell ref="A8:A10"/>
    <mergeCell ref="P8:P10"/>
    <mergeCell ref="A11:A13"/>
    <mergeCell ref="P11:P13"/>
    <mergeCell ref="A14:A16"/>
    <mergeCell ref="P14:P16"/>
    <mergeCell ref="A1:P1"/>
    <mergeCell ref="A3:P3"/>
    <mergeCell ref="A4:P4"/>
    <mergeCell ref="A6:A7"/>
    <mergeCell ref="B6:B7"/>
    <mergeCell ref="C6:G6"/>
    <mergeCell ref="H6:M6"/>
    <mergeCell ref="N6:N7"/>
    <mergeCell ref="O6:O7"/>
    <mergeCell ref="P6:P7"/>
    <mergeCell ref="A2:P2"/>
  </mergeCells>
  <printOptions horizontalCentered="1" verticalCentered="1"/>
  <pageMargins left="0" right="0" top="0" bottom="0" header="0" footer="0"/>
  <pageSetup paperSize="9" scale="80" orientation="landscape"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3"/>
  <sheetViews>
    <sheetView rightToLeft="1" view="pageBreakPreview" zoomScaleNormal="100" zoomScaleSheetLayoutView="100" workbookViewId="0">
      <selection activeCell="A4" sqref="A4:K4"/>
    </sheetView>
  </sheetViews>
  <sheetFormatPr defaultRowHeight="24.95" customHeight="1"/>
  <cols>
    <col min="1" max="1" width="25.7109375" style="2" customWidth="1"/>
    <col min="2" max="4" width="9.7109375" style="2" customWidth="1"/>
    <col min="5" max="5" width="11.42578125" style="2" bestFit="1" customWidth="1"/>
    <col min="6" max="6" width="9.7109375" style="2" customWidth="1"/>
    <col min="7" max="8" width="11.42578125" style="2" bestFit="1" customWidth="1"/>
    <col min="9" max="9" width="9.7109375" style="2" customWidth="1"/>
    <col min="10" max="10" width="11.42578125" style="2" bestFit="1" customWidth="1"/>
    <col min="11" max="11" width="25.7109375" style="2" customWidth="1"/>
    <col min="12" max="256" width="9.140625" style="2"/>
    <col min="257" max="257" width="25.7109375" style="2" customWidth="1"/>
    <col min="258" max="260" width="9.7109375" style="2" customWidth="1"/>
    <col min="261" max="261" width="11.42578125" style="2" bestFit="1" customWidth="1"/>
    <col min="262" max="262" width="9.7109375" style="2" customWidth="1"/>
    <col min="263" max="264" width="11.42578125" style="2" bestFit="1" customWidth="1"/>
    <col min="265" max="265" width="9.7109375" style="2" customWidth="1"/>
    <col min="266" max="266" width="11.42578125" style="2" bestFit="1" customWidth="1"/>
    <col min="267" max="267" width="25.7109375" style="2" customWidth="1"/>
    <col min="268" max="512" width="9.140625" style="2"/>
    <col min="513" max="513" width="25.7109375" style="2" customWidth="1"/>
    <col min="514" max="516" width="9.7109375" style="2" customWidth="1"/>
    <col min="517" max="517" width="11.42578125" style="2" bestFit="1" customWidth="1"/>
    <col min="518" max="518" width="9.7109375" style="2" customWidth="1"/>
    <col min="519" max="520" width="11.42578125" style="2" bestFit="1" customWidth="1"/>
    <col min="521" max="521" width="9.7109375" style="2" customWidth="1"/>
    <col min="522" max="522" width="11.42578125" style="2" bestFit="1" customWidth="1"/>
    <col min="523" max="523" width="25.7109375" style="2" customWidth="1"/>
    <col min="524" max="768" width="9.140625" style="2"/>
    <col min="769" max="769" width="25.7109375" style="2" customWidth="1"/>
    <col min="770" max="772" width="9.7109375" style="2" customWidth="1"/>
    <col min="773" max="773" width="11.42578125" style="2" bestFit="1" customWidth="1"/>
    <col min="774" max="774" width="9.7109375" style="2" customWidth="1"/>
    <col min="775" max="776" width="11.42578125" style="2" bestFit="1" customWidth="1"/>
    <col min="777" max="777" width="9.7109375" style="2" customWidth="1"/>
    <col min="778" max="778" width="11.42578125" style="2" bestFit="1" customWidth="1"/>
    <col min="779" max="779" width="25.7109375" style="2" customWidth="1"/>
    <col min="780" max="1024" width="9.140625" style="2"/>
    <col min="1025" max="1025" width="25.7109375" style="2" customWidth="1"/>
    <col min="1026" max="1028" width="9.7109375" style="2" customWidth="1"/>
    <col min="1029" max="1029" width="11.42578125" style="2" bestFit="1" customWidth="1"/>
    <col min="1030" max="1030" width="9.7109375" style="2" customWidth="1"/>
    <col min="1031" max="1032" width="11.42578125" style="2" bestFit="1" customWidth="1"/>
    <col min="1033" max="1033" width="9.7109375" style="2" customWidth="1"/>
    <col min="1034" max="1034" width="11.42578125" style="2" bestFit="1" customWidth="1"/>
    <col min="1035" max="1035" width="25.7109375" style="2" customWidth="1"/>
    <col min="1036" max="1280" width="9.140625" style="2"/>
    <col min="1281" max="1281" width="25.7109375" style="2" customWidth="1"/>
    <col min="1282" max="1284" width="9.7109375" style="2" customWidth="1"/>
    <col min="1285" max="1285" width="11.42578125" style="2" bestFit="1" customWidth="1"/>
    <col min="1286" max="1286" width="9.7109375" style="2" customWidth="1"/>
    <col min="1287" max="1288" width="11.42578125" style="2" bestFit="1" customWidth="1"/>
    <col min="1289" max="1289" width="9.7109375" style="2" customWidth="1"/>
    <col min="1290" max="1290" width="11.42578125" style="2" bestFit="1" customWidth="1"/>
    <col min="1291" max="1291" width="25.7109375" style="2" customWidth="1"/>
    <col min="1292" max="1536" width="9.140625" style="2"/>
    <col min="1537" max="1537" width="25.7109375" style="2" customWidth="1"/>
    <col min="1538" max="1540" width="9.7109375" style="2" customWidth="1"/>
    <col min="1541" max="1541" width="11.42578125" style="2" bestFit="1" customWidth="1"/>
    <col min="1542" max="1542" width="9.7109375" style="2" customWidth="1"/>
    <col min="1543" max="1544" width="11.42578125" style="2" bestFit="1" customWidth="1"/>
    <col min="1545" max="1545" width="9.7109375" style="2" customWidth="1"/>
    <col min="1546" max="1546" width="11.42578125" style="2" bestFit="1" customWidth="1"/>
    <col min="1547" max="1547" width="25.7109375" style="2" customWidth="1"/>
    <col min="1548" max="1792" width="9.140625" style="2"/>
    <col min="1793" max="1793" width="25.7109375" style="2" customWidth="1"/>
    <col min="1794" max="1796" width="9.7109375" style="2" customWidth="1"/>
    <col min="1797" max="1797" width="11.42578125" style="2" bestFit="1" customWidth="1"/>
    <col min="1798" max="1798" width="9.7109375" style="2" customWidth="1"/>
    <col min="1799" max="1800" width="11.42578125" style="2" bestFit="1" customWidth="1"/>
    <col min="1801" max="1801" width="9.7109375" style="2" customWidth="1"/>
    <col min="1802" max="1802" width="11.42578125" style="2" bestFit="1" customWidth="1"/>
    <col min="1803" max="1803" width="25.7109375" style="2" customWidth="1"/>
    <col min="1804" max="2048" width="9.140625" style="2"/>
    <col min="2049" max="2049" width="25.7109375" style="2" customWidth="1"/>
    <col min="2050" max="2052" width="9.7109375" style="2" customWidth="1"/>
    <col min="2053" max="2053" width="11.42578125" style="2" bestFit="1" customWidth="1"/>
    <col min="2054" max="2054" width="9.7109375" style="2" customWidth="1"/>
    <col min="2055" max="2056" width="11.42578125" style="2" bestFit="1" customWidth="1"/>
    <col min="2057" max="2057" width="9.7109375" style="2" customWidth="1"/>
    <col min="2058" max="2058" width="11.42578125" style="2" bestFit="1" customWidth="1"/>
    <col min="2059" max="2059" width="25.7109375" style="2" customWidth="1"/>
    <col min="2060" max="2304" width="9.140625" style="2"/>
    <col min="2305" max="2305" width="25.7109375" style="2" customWidth="1"/>
    <col min="2306" max="2308" width="9.7109375" style="2" customWidth="1"/>
    <col min="2309" max="2309" width="11.42578125" style="2" bestFit="1" customWidth="1"/>
    <col min="2310" max="2310" width="9.7109375" style="2" customWidth="1"/>
    <col min="2311" max="2312" width="11.42578125" style="2" bestFit="1" customWidth="1"/>
    <col min="2313" max="2313" width="9.7109375" style="2" customWidth="1"/>
    <col min="2314" max="2314" width="11.42578125" style="2" bestFit="1" customWidth="1"/>
    <col min="2315" max="2315" width="25.7109375" style="2" customWidth="1"/>
    <col min="2316" max="2560" width="9.140625" style="2"/>
    <col min="2561" max="2561" width="25.7109375" style="2" customWidth="1"/>
    <col min="2562" max="2564" width="9.7109375" style="2" customWidth="1"/>
    <col min="2565" max="2565" width="11.42578125" style="2" bestFit="1" customWidth="1"/>
    <col min="2566" max="2566" width="9.7109375" style="2" customWidth="1"/>
    <col min="2567" max="2568" width="11.42578125" style="2" bestFit="1" customWidth="1"/>
    <col min="2569" max="2569" width="9.7109375" style="2" customWidth="1"/>
    <col min="2570" max="2570" width="11.42578125" style="2" bestFit="1" customWidth="1"/>
    <col min="2571" max="2571" width="25.7109375" style="2" customWidth="1"/>
    <col min="2572" max="2816" width="9.140625" style="2"/>
    <col min="2817" max="2817" width="25.7109375" style="2" customWidth="1"/>
    <col min="2818" max="2820" width="9.7109375" style="2" customWidth="1"/>
    <col min="2821" max="2821" width="11.42578125" style="2" bestFit="1" customWidth="1"/>
    <col min="2822" max="2822" width="9.7109375" style="2" customWidth="1"/>
    <col min="2823" max="2824" width="11.42578125" style="2" bestFit="1" customWidth="1"/>
    <col min="2825" max="2825" width="9.7109375" style="2" customWidth="1"/>
    <col min="2826" max="2826" width="11.42578125" style="2" bestFit="1" customWidth="1"/>
    <col min="2827" max="2827" width="25.7109375" style="2" customWidth="1"/>
    <col min="2828" max="3072" width="9.140625" style="2"/>
    <col min="3073" max="3073" width="25.7109375" style="2" customWidth="1"/>
    <col min="3074" max="3076" width="9.7109375" style="2" customWidth="1"/>
    <col min="3077" max="3077" width="11.42578125" style="2" bestFit="1" customWidth="1"/>
    <col min="3078" max="3078" width="9.7109375" style="2" customWidth="1"/>
    <col min="3079" max="3080" width="11.42578125" style="2" bestFit="1" customWidth="1"/>
    <col min="3081" max="3081" width="9.7109375" style="2" customWidth="1"/>
    <col min="3082" max="3082" width="11.42578125" style="2" bestFit="1" customWidth="1"/>
    <col min="3083" max="3083" width="25.7109375" style="2" customWidth="1"/>
    <col min="3084" max="3328" width="9.140625" style="2"/>
    <col min="3329" max="3329" width="25.7109375" style="2" customWidth="1"/>
    <col min="3330" max="3332" width="9.7109375" style="2" customWidth="1"/>
    <col min="3333" max="3333" width="11.42578125" style="2" bestFit="1" customWidth="1"/>
    <col min="3334" max="3334" width="9.7109375" style="2" customWidth="1"/>
    <col min="3335" max="3336" width="11.42578125" style="2" bestFit="1" customWidth="1"/>
    <col min="3337" max="3337" width="9.7109375" style="2" customWidth="1"/>
    <col min="3338" max="3338" width="11.42578125" style="2" bestFit="1" customWidth="1"/>
    <col min="3339" max="3339" width="25.7109375" style="2" customWidth="1"/>
    <col min="3340" max="3584" width="9.140625" style="2"/>
    <col min="3585" max="3585" width="25.7109375" style="2" customWidth="1"/>
    <col min="3586" max="3588" width="9.7109375" style="2" customWidth="1"/>
    <col min="3589" max="3589" width="11.42578125" style="2" bestFit="1" customWidth="1"/>
    <col min="3590" max="3590" width="9.7109375" style="2" customWidth="1"/>
    <col min="3591" max="3592" width="11.42578125" style="2" bestFit="1" customWidth="1"/>
    <col min="3593" max="3593" width="9.7109375" style="2" customWidth="1"/>
    <col min="3594" max="3594" width="11.42578125" style="2" bestFit="1" customWidth="1"/>
    <col min="3595" max="3595" width="25.7109375" style="2" customWidth="1"/>
    <col min="3596" max="3840" width="9.140625" style="2"/>
    <col min="3841" max="3841" width="25.7109375" style="2" customWidth="1"/>
    <col min="3842" max="3844" width="9.7109375" style="2" customWidth="1"/>
    <col min="3845" max="3845" width="11.42578125" style="2" bestFit="1" customWidth="1"/>
    <col min="3846" max="3846" width="9.7109375" style="2" customWidth="1"/>
    <col min="3847" max="3848" width="11.42578125" style="2" bestFit="1" customWidth="1"/>
    <col min="3849" max="3849" width="9.7109375" style="2" customWidth="1"/>
    <col min="3850" max="3850" width="11.42578125" style="2" bestFit="1" customWidth="1"/>
    <col min="3851" max="3851" width="25.7109375" style="2" customWidth="1"/>
    <col min="3852" max="4096" width="9.140625" style="2"/>
    <col min="4097" max="4097" width="25.7109375" style="2" customWidth="1"/>
    <col min="4098" max="4100" width="9.7109375" style="2" customWidth="1"/>
    <col min="4101" max="4101" width="11.42578125" style="2" bestFit="1" customWidth="1"/>
    <col min="4102" max="4102" width="9.7109375" style="2" customWidth="1"/>
    <col min="4103" max="4104" width="11.42578125" style="2" bestFit="1" customWidth="1"/>
    <col min="4105" max="4105" width="9.7109375" style="2" customWidth="1"/>
    <col min="4106" max="4106" width="11.42578125" style="2" bestFit="1" customWidth="1"/>
    <col min="4107" max="4107" width="25.7109375" style="2" customWidth="1"/>
    <col min="4108" max="4352" width="9.140625" style="2"/>
    <col min="4353" max="4353" width="25.7109375" style="2" customWidth="1"/>
    <col min="4354" max="4356" width="9.7109375" style="2" customWidth="1"/>
    <col min="4357" max="4357" width="11.42578125" style="2" bestFit="1" customWidth="1"/>
    <col min="4358" max="4358" width="9.7109375" style="2" customWidth="1"/>
    <col min="4359" max="4360" width="11.42578125" style="2" bestFit="1" customWidth="1"/>
    <col min="4361" max="4361" width="9.7109375" style="2" customWidth="1"/>
    <col min="4362" max="4362" width="11.42578125" style="2" bestFit="1" customWidth="1"/>
    <col min="4363" max="4363" width="25.7109375" style="2" customWidth="1"/>
    <col min="4364" max="4608" width="9.140625" style="2"/>
    <col min="4609" max="4609" width="25.7109375" style="2" customWidth="1"/>
    <col min="4610" max="4612" width="9.7109375" style="2" customWidth="1"/>
    <col min="4613" max="4613" width="11.42578125" style="2" bestFit="1" customWidth="1"/>
    <col min="4614" max="4614" width="9.7109375" style="2" customWidth="1"/>
    <col min="4615" max="4616" width="11.42578125" style="2" bestFit="1" customWidth="1"/>
    <col min="4617" max="4617" width="9.7109375" style="2" customWidth="1"/>
    <col min="4618" max="4618" width="11.42578125" style="2" bestFit="1" customWidth="1"/>
    <col min="4619" max="4619" width="25.7109375" style="2" customWidth="1"/>
    <col min="4620" max="4864" width="9.140625" style="2"/>
    <col min="4865" max="4865" width="25.7109375" style="2" customWidth="1"/>
    <col min="4866" max="4868" width="9.7109375" style="2" customWidth="1"/>
    <col min="4869" max="4869" width="11.42578125" style="2" bestFit="1" customWidth="1"/>
    <col min="4870" max="4870" width="9.7109375" style="2" customWidth="1"/>
    <col min="4871" max="4872" width="11.42578125" style="2" bestFit="1" customWidth="1"/>
    <col min="4873" max="4873" width="9.7109375" style="2" customWidth="1"/>
    <col min="4874" max="4874" width="11.42578125" style="2" bestFit="1" customWidth="1"/>
    <col min="4875" max="4875" width="25.7109375" style="2" customWidth="1"/>
    <col min="4876" max="5120" width="9.140625" style="2"/>
    <col min="5121" max="5121" width="25.7109375" style="2" customWidth="1"/>
    <col min="5122" max="5124" width="9.7109375" style="2" customWidth="1"/>
    <col min="5125" max="5125" width="11.42578125" style="2" bestFit="1" customWidth="1"/>
    <col min="5126" max="5126" width="9.7109375" style="2" customWidth="1"/>
    <col min="5127" max="5128" width="11.42578125" style="2" bestFit="1" customWidth="1"/>
    <col min="5129" max="5129" width="9.7109375" style="2" customWidth="1"/>
    <col min="5130" max="5130" width="11.42578125" style="2" bestFit="1" customWidth="1"/>
    <col min="5131" max="5131" width="25.7109375" style="2" customWidth="1"/>
    <col min="5132" max="5376" width="9.140625" style="2"/>
    <col min="5377" max="5377" width="25.7109375" style="2" customWidth="1"/>
    <col min="5378" max="5380" width="9.7109375" style="2" customWidth="1"/>
    <col min="5381" max="5381" width="11.42578125" style="2" bestFit="1" customWidth="1"/>
    <col min="5382" max="5382" width="9.7109375" style="2" customWidth="1"/>
    <col min="5383" max="5384" width="11.42578125" style="2" bestFit="1" customWidth="1"/>
    <col min="5385" max="5385" width="9.7109375" style="2" customWidth="1"/>
    <col min="5386" max="5386" width="11.42578125" style="2" bestFit="1" customWidth="1"/>
    <col min="5387" max="5387" width="25.7109375" style="2" customWidth="1"/>
    <col min="5388" max="5632" width="9.140625" style="2"/>
    <col min="5633" max="5633" width="25.7109375" style="2" customWidth="1"/>
    <col min="5634" max="5636" width="9.7109375" style="2" customWidth="1"/>
    <col min="5637" max="5637" width="11.42578125" style="2" bestFit="1" customWidth="1"/>
    <col min="5638" max="5638" width="9.7109375" style="2" customWidth="1"/>
    <col min="5639" max="5640" width="11.42578125" style="2" bestFit="1" customWidth="1"/>
    <col min="5641" max="5641" width="9.7109375" style="2" customWidth="1"/>
    <col min="5642" max="5642" width="11.42578125" style="2" bestFit="1" customWidth="1"/>
    <col min="5643" max="5643" width="25.7109375" style="2" customWidth="1"/>
    <col min="5644" max="5888" width="9.140625" style="2"/>
    <col min="5889" max="5889" width="25.7109375" style="2" customWidth="1"/>
    <col min="5890" max="5892" width="9.7109375" style="2" customWidth="1"/>
    <col min="5893" max="5893" width="11.42578125" style="2" bestFit="1" customWidth="1"/>
    <col min="5894" max="5894" width="9.7109375" style="2" customWidth="1"/>
    <col min="5895" max="5896" width="11.42578125" style="2" bestFit="1" customWidth="1"/>
    <col min="5897" max="5897" width="9.7109375" style="2" customWidth="1"/>
    <col min="5898" max="5898" width="11.42578125" style="2" bestFit="1" customWidth="1"/>
    <col min="5899" max="5899" width="25.7109375" style="2" customWidth="1"/>
    <col min="5900" max="6144" width="9.140625" style="2"/>
    <col min="6145" max="6145" width="25.7109375" style="2" customWidth="1"/>
    <col min="6146" max="6148" width="9.7109375" style="2" customWidth="1"/>
    <col min="6149" max="6149" width="11.42578125" style="2" bestFit="1" customWidth="1"/>
    <col min="6150" max="6150" width="9.7109375" style="2" customWidth="1"/>
    <col min="6151" max="6152" width="11.42578125" style="2" bestFit="1" customWidth="1"/>
    <col min="6153" max="6153" width="9.7109375" style="2" customWidth="1"/>
    <col min="6154" max="6154" width="11.42578125" style="2" bestFit="1" customWidth="1"/>
    <col min="6155" max="6155" width="25.7109375" style="2" customWidth="1"/>
    <col min="6156" max="6400" width="9.140625" style="2"/>
    <col min="6401" max="6401" width="25.7109375" style="2" customWidth="1"/>
    <col min="6402" max="6404" width="9.7109375" style="2" customWidth="1"/>
    <col min="6405" max="6405" width="11.42578125" style="2" bestFit="1" customWidth="1"/>
    <col min="6406" max="6406" width="9.7109375" style="2" customWidth="1"/>
    <col min="6407" max="6408" width="11.42578125" style="2" bestFit="1" customWidth="1"/>
    <col min="6409" max="6409" width="9.7109375" style="2" customWidth="1"/>
    <col min="6410" max="6410" width="11.42578125" style="2" bestFit="1" customWidth="1"/>
    <col min="6411" max="6411" width="25.7109375" style="2" customWidth="1"/>
    <col min="6412" max="6656" width="9.140625" style="2"/>
    <col min="6657" max="6657" width="25.7109375" style="2" customWidth="1"/>
    <col min="6658" max="6660" width="9.7109375" style="2" customWidth="1"/>
    <col min="6661" max="6661" width="11.42578125" style="2" bestFit="1" customWidth="1"/>
    <col min="6662" max="6662" width="9.7109375" style="2" customWidth="1"/>
    <col min="6663" max="6664" width="11.42578125" style="2" bestFit="1" customWidth="1"/>
    <col min="6665" max="6665" width="9.7109375" style="2" customWidth="1"/>
    <col min="6666" max="6666" width="11.42578125" style="2" bestFit="1" customWidth="1"/>
    <col min="6667" max="6667" width="25.7109375" style="2" customWidth="1"/>
    <col min="6668" max="6912" width="9.140625" style="2"/>
    <col min="6913" max="6913" width="25.7109375" style="2" customWidth="1"/>
    <col min="6914" max="6916" width="9.7109375" style="2" customWidth="1"/>
    <col min="6917" max="6917" width="11.42578125" style="2" bestFit="1" customWidth="1"/>
    <col min="6918" max="6918" width="9.7109375" style="2" customWidth="1"/>
    <col min="6919" max="6920" width="11.42578125" style="2" bestFit="1" customWidth="1"/>
    <col min="6921" max="6921" width="9.7109375" style="2" customWidth="1"/>
    <col min="6922" max="6922" width="11.42578125" style="2" bestFit="1" customWidth="1"/>
    <col min="6923" max="6923" width="25.7109375" style="2" customWidth="1"/>
    <col min="6924" max="7168" width="9.140625" style="2"/>
    <col min="7169" max="7169" width="25.7109375" style="2" customWidth="1"/>
    <col min="7170" max="7172" width="9.7109375" style="2" customWidth="1"/>
    <col min="7173" max="7173" width="11.42578125" style="2" bestFit="1" customWidth="1"/>
    <col min="7174" max="7174" width="9.7109375" style="2" customWidth="1"/>
    <col min="7175" max="7176" width="11.42578125" style="2" bestFit="1" customWidth="1"/>
    <col min="7177" max="7177" width="9.7109375" style="2" customWidth="1"/>
    <col min="7178" max="7178" width="11.42578125" style="2" bestFit="1" customWidth="1"/>
    <col min="7179" max="7179" width="25.7109375" style="2" customWidth="1"/>
    <col min="7180" max="7424" width="9.140625" style="2"/>
    <col min="7425" max="7425" width="25.7109375" style="2" customWidth="1"/>
    <col min="7426" max="7428" width="9.7109375" style="2" customWidth="1"/>
    <col min="7429" max="7429" width="11.42578125" style="2" bestFit="1" customWidth="1"/>
    <col min="7430" max="7430" width="9.7109375" style="2" customWidth="1"/>
    <col min="7431" max="7432" width="11.42578125" style="2" bestFit="1" customWidth="1"/>
    <col min="7433" max="7433" width="9.7109375" style="2" customWidth="1"/>
    <col min="7434" max="7434" width="11.42578125" style="2" bestFit="1" customWidth="1"/>
    <col min="7435" max="7435" width="25.7109375" style="2" customWidth="1"/>
    <col min="7436" max="7680" width="9.140625" style="2"/>
    <col min="7681" max="7681" width="25.7109375" style="2" customWidth="1"/>
    <col min="7682" max="7684" width="9.7109375" style="2" customWidth="1"/>
    <col min="7685" max="7685" width="11.42578125" style="2" bestFit="1" customWidth="1"/>
    <col min="7686" max="7686" width="9.7109375" style="2" customWidth="1"/>
    <col min="7687" max="7688" width="11.42578125" style="2" bestFit="1" customWidth="1"/>
    <col min="7689" max="7689" width="9.7109375" style="2" customWidth="1"/>
    <col min="7690" max="7690" width="11.42578125" style="2" bestFit="1" customWidth="1"/>
    <col min="7691" max="7691" width="25.7109375" style="2" customWidth="1"/>
    <col min="7692" max="7936" width="9.140625" style="2"/>
    <col min="7937" max="7937" width="25.7109375" style="2" customWidth="1"/>
    <col min="7938" max="7940" width="9.7109375" style="2" customWidth="1"/>
    <col min="7941" max="7941" width="11.42578125" style="2" bestFit="1" customWidth="1"/>
    <col min="7942" max="7942" width="9.7109375" style="2" customWidth="1"/>
    <col min="7943" max="7944" width="11.42578125" style="2" bestFit="1" customWidth="1"/>
    <col min="7945" max="7945" width="9.7109375" style="2" customWidth="1"/>
    <col min="7946" max="7946" width="11.42578125" style="2" bestFit="1" customWidth="1"/>
    <col min="7947" max="7947" width="25.7109375" style="2" customWidth="1"/>
    <col min="7948" max="8192" width="9.140625" style="2"/>
    <col min="8193" max="8193" width="25.7109375" style="2" customWidth="1"/>
    <col min="8194" max="8196" width="9.7109375" style="2" customWidth="1"/>
    <col min="8197" max="8197" width="11.42578125" style="2" bestFit="1" customWidth="1"/>
    <col min="8198" max="8198" width="9.7109375" style="2" customWidth="1"/>
    <col min="8199" max="8200" width="11.42578125" style="2" bestFit="1" customWidth="1"/>
    <col min="8201" max="8201" width="9.7109375" style="2" customWidth="1"/>
    <col min="8202" max="8202" width="11.42578125" style="2" bestFit="1" customWidth="1"/>
    <col min="8203" max="8203" width="25.7109375" style="2" customWidth="1"/>
    <col min="8204" max="8448" width="9.140625" style="2"/>
    <col min="8449" max="8449" width="25.7109375" style="2" customWidth="1"/>
    <col min="8450" max="8452" width="9.7109375" style="2" customWidth="1"/>
    <col min="8453" max="8453" width="11.42578125" style="2" bestFit="1" customWidth="1"/>
    <col min="8454" max="8454" width="9.7109375" style="2" customWidth="1"/>
    <col min="8455" max="8456" width="11.42578125" style="2" bestFit="1" customWidth="1"/>
    <col min="8457" max="8457" width="9.7109375" style="2" customWidth="1"/>
    <col min="8458" max="8458" width="11.42578125" style="2" bestFit="1" customWidth="1"/>
    <col min="8459" max="8459" width="25.7109375" style="2" customWidth="1"/>
    <col min="8460" max="8704" width="9.140625" style="2"/>
    <col min="8705" max="8705" width="25.7109375" style="2" customWidth="1"/>
    <col min="8706" max="8708" width="9.7109375" style="2" customWidth="1"/>
    <col min="8709" max="8709" width="11.42578125" style="2" bestFit="1" customWidth="1"/>
    <col min="8710" max="8710" width="9.7109375" style="2" customWidth="1"/>
    <col min="8711" max="8712" width="11.42578125" style="2" bestFit="1" customWidth="1"/>
    <col min="8713" max="8713" width="9.7109375" style="2" customWidth="1"/>
    <col min="8714" max="8714" width="11.42578125" style="2" bestFit="1" customWidth="1"/>
    <col min="8715" max="8715" width="25.7109375" style="2" customWidth="1"/>
    <col min="8716" max="8960" width="9.140625" style="2"/>
    <col min="8961" max="8961" width="25.7109375" style="2" customWidth="1"/>
    <col min="8962" max="8964" width="9.7109375" style="2" customWidth="1"/>
    <col min="8965" max="8965" width="11.42578125" style="2" bestFit="1" customWidth="1"/>
    <col min="8966" max="8966" width="9.7109375" style="2" customWidth="1"/>
    <col min="8967" max="8968" width="11.42578125" style="2" bestFit="1" customWidth="1"/>
    <col min="8969" max="8969" width="9.7109375" style="2" customWidth="1"/>
    <col min="8970" max="8970" width="11.42578125" style="2" bestFit="1" customWidth="1"/>
    <col min="8971" max="8971" width="25.7109375" style="2" customWidth="1"/>
    <col min="8972" max="9216" width="9.140625" style="2"/>
    <col min="9217" max="9217" width="25.7109375" style="2" customWidth="1"/>
    <col min="9218" max="9220" width="9.7109375" style="2" customWidth="1"/>
    <col min="9221" max="9221" width="11.42578125" style="2" bestFit="1" customWidth="1"/>
    <col min="9222" max="9222" width="9.7109375" style="2" customWidth="1"/>
    <col min="9223" max="9224" width="11.42578125" style="2" bestFit="1" customWidth="1"/>
    <col min="9225" max="9225" width="9.7109375" style="2" customWidth="1"/>
    <col min="9226" max="9226" width="11.42578125" style="2" bestFit="1" customWidth="1"/>
    <col min="9227" max="9227" width="25.7109375" style="2" customWidth="1"/>
    <col min="9228" max="9472" width="9.140625" style="2"/>
    <col min="9473" max="9473" width="25.7109375" style="2" customWidth="1"/>
    <col min="9474" max="9476" width="9.7109375" style="2" customWidth="1"/>
    <col min="9477" max="9477" width="11.42578125" style="2" bestFit="1" customWidth="1"/>
    <col min="9478" max="9478" width="9.7109375" style="2" customWidth="1"/>
    <col min="9479" max="9480" width="11.42578125" style="2" bestFit="1" customWidth="1"/>
    <col min="9481" max="9481" width="9.7109375" style="2" customWidth="1"/>
    <col min="9482" max="9482" width="11.42578125" style="2" bestFit="1" customWidth="1"/>
    <col min="9483" max="9483" width="25.7109375" style="2" customWidth="1"/>
    <col min="9484" max="9728" width="9.140625" style="2"/>
    <col min="9729" max="9729" width="25.7109375" style="2" customWidth="1"/>
    <col min="9730" max="9732" width="9.7109375" style="2" customWidth="1"/>
    <col min="9733" max="9733" width="11.42578125" style="2" bestFit="1" customWidth="1"/>
    <col min="9734" max="9734" width="9.7109375" style="2" customWidth="1"/>
    <col min="9735" max="9736" width="11.42578125" style="2" bestFit="1" customWidth="1"/>
    <col min="9737" max="9737" width="9.7109375" style="2" customWidth="1"/>
    <col min="9738" max="9738" width="11.42578125" style="2" bestFit="1" customWidth="1"/>
    <col min="9739" max="9739" width="25.7109375" style="2" customWidth="1"/>
    <col min="9740" max="9984" width="9.140625" style="2"/>
    <col min="9985" max="9985" width="25.7109375" style="2" customWidth="1"/>
    <col min="9986" max="9988" width="9.7109375" style="2" customWidth="1"/>
    <col min="9989" max="9989" width="11.42578125" style="2" bestFit="1" customWidth="1"/>
    <col min="9990" max="9990" width="9.7109375" style="2" customWidth="1"/>
    <col min="9991" max="9992" width="11.42578125" style="2" bestFit="1" customWidth="1"/>
    <col min="9993" max="9993" width="9.7109375" style="2" customWidth="1"/>
    <col min="9994" max="9994" width="11.42578125" style="2" bestFit="1" customWidth="1"/>
    <col min="9995" max="9995" width="25.7109375" style="2" customWidth="1"/>
    <col min="9996" max="10240" width="9.140625" style="2"/>
    <col min="10241" max="10241" width="25.7109375" style="2" customWidth="1"/>
    <col min="10242" max="10244" width="9.7109375" style="2" customWidth="1"/>
    <col min="10245" max="10245" width="11.42578125" style="2" bestFit="1" customWidth="1"/>
    <col min="10246" max="10246" width="9.7109375" style="2" customWidth="1"/>
    <col min="10247" max="10248" width="11.42578125" style="2" bestFit="1" customWidth="1"/>
    <col min="10249" max="10249" width="9.7109375" style="2" customWidth="1"/>
    <col min="10250" max="10250" width="11.42578125" style="2" bestFit="1" customWidth="1"/>
    <col min="10251" max="10251" width="25.7109375" style="2" customWidth="1"/>
    <col min="10252" max="10496" width="9.140625" style="2"/>
    <col min="10497" max="10497" width="25.7109375" style="2" customWidth="1"/>
    <col min="10498" max="10500" width="9.7109375" style="2" customWidth="1"/>
    <col min="10501" max="10501" width="11.42578125" style="2" bestFit="1" customWidth="1"/>
    <col min="10502" max="10502" width="9.7109375" style="2" customWidth="1"/>
    <col min="10503" max="10504" width="11.42578125" style="2" bestFit="1" customWidth="1"/>
    <col min="10505" max="10505" width="9.7109375" style="2" customWidth="1"/>
    <col min="10506" max="10506" width="11.42578125" style="2" bestFit="1" customWidth="1"/>
    <col min="10507" max="10507" width="25.7109375" style="2" customWidth="1"/>
    <col min="10508" max="10752" width="9.140625" style="2"/>
    <col min="10753" max="10753" width="25.7109375" style="2" customWidth="1"/>
    <col min="10754" max="10756" width="9.7109375" style="2" customWidth="1"/>
    <col min="10757" max="10757" width="11.42578125" style="2" bestFit="1" customWidth="1"/>
    <col min="10758" max="10758" width="9.7109375" style="2" customWidth="1"/>
    <col min="10759" max="10760" width="11.42578125" style="2" bestFit="1" customWidth="1"/>
    <col min="10761" max="10761" width="9.7109375" style="2" customWidth="1"/>
    <col min="10762" max="10762" width="11.42578125" style="2" bestFit="1" customWidth="1"/>
    <col min="10763" max="10763" width="25.7109375" style="2" customWidth="1"/>
    <col min="10764" max="11008" width="9.140625" style="2"/>
    <col min="11009" max="11009" width="25.7109375" style="2" customWidth="1"/>
    <col min="11010" max="11012" width="9.7109375" style="2" customWidth="1"/>
    <col min="11013" max="11013" width="11.42578125" style="2" bestFit="1" customWidth="1"/>
    <col min="11014" max="11014" width="9.7109375" style="2" customWidth="1"/>
    <col min="11015" max="11016" width="11.42578125" style="2" bestFit="1" customWidth="1"/>
    <col min="11017" max="11017" width="9.7109375" style="2" customWidth="1"/>
    <col min="11018" max="11018" width="11.42578125" style="2" bestFit="1" customWidth="1"/>
    <col min="11019" max="11019" width="25.7109375" style="2" customWidth="1"/>
    <col min="11020" max="11264" width="9.140625" style="2"/>
    <col min="11265" max="11265" width="25.7109375" style="2" customWidth="1"/>
    <col min="11266" max="11268" width="9.7109375" style="2" customWidth="1"/>
    <col min="11269" max="11269" width="11.42578125" style="2" bestFit="1" customWidth="1"/>
    <col min="11270" max="11270" width="9.7109375" style="2" customWidth="1"/>
    <col min="11271" max="11272" width="11.42578125" style="2" bestFit="1" customWidth="1"/>
    <col min="11273" max="11273" width="9.7109375" style="2" customWidth="1"/>
    <col min="11274" max="11274" width="11.42578125" style="2" bestFit="1" customWidth="1"/>
    <col min="11275" max="11275" width="25.7109375" style="2" customWidth="1"/>
    <col min="11276" max="11520" width="9.140625" style="2"/>
    <col min="11521" max="11521" width="25.7109375" style="2" customWidth="1"/>
    <col min="11522" max="11524" width="9.7109375" style="2" customWidth="1"/>
    <col min="11525" max="11525" width="11.42578125" style="2" bestFit="1" customWidth="1"/>
    <col min="11526" max="11526" width="9.7109375" style="2" customWidth="1"/>
    <col min="11527" max="11528" width="11.42578125" style="2" bestFit="1" customWidth="1"/>
    <col min="11529" max="11529" width="9.7109375" style="2" customWidth="1"/>
    <col min="11530" max="11530" width="11.42578125" style="2" bestFit="1" customWidth="1"/>
    <col min="11531" max="11531" width="25.7109375" style="2" customWidth="1"/>
    <col min="11532" max="11776" width="9.140625" style="2"/>
    <col min="11777" max="11777" width="25.7109375" style="2" customWidth="1"/>
    <col min="11778" max="11780" width="9.7109375" style="2" customWidth="1"/>
    <col min="11781" max="11781" width="11.42578125" style="2" bestFit="1" customWidth="1"/>
    <col min="11782" max="11782" width="9.7109375" style="2" customWidth="1"/>
    <col min="11783" max="11784" width="11.42578125" style="2" bestFit="1" customWidth="1"/>
    <col min="11785" max="11785" width="9.7109375" style="2" customWidth="1"/>
    <col min="11786" max="11786" width="11.42578125" style="2" bestFit="1" customWidth="1"/>
    <col min="11787" max="11787" width="25.7109375" style="2" customWidth="1"/>
    <col min="11788" max="12032" width="9.140625" style="2"/>
    <col min="12033" max="12033" width="25.7109375" style="2" customWidth="1"/>
    <col min="12034" max="12036" width="9.7109375" style="2" customWidth="1"/>
    <col min="12037" max="12037" width="11.42578125" style="2" bestFit="1" customWidth="1"/>
    <col min="12038" max="12038" width="9.7109375" style="2" customWidth="1"/>
    <col min="12039" max="12040" width="11.42578125" style="2" bestFit="1" customWidth="1"/>
    <col min="12041" max="12041" width="9.7109375" style="2" customWidth="1"/>
    <col min="12042" max="12042" width="11.42578125" style="2" bestFit="1" customWidth="1"/>
    <col min="12043" max="12043" width="25.7109375" style="2" customWidth="1"/>
    <col min="12044" max="12288" width="9.140625" style="2"/>
    <col min="12289" max="12289" width="25.7109375" style="2" customWidth="1"/>
    <col min="12290" max="12292" width="9.7109375" style="2" customWidth="1"/>
    <col min="12293" max="12293" width="11.42578125" style="2" bestFit="1" customWidth="1"/>
    <col min="12294" max="12294" width="9.7109375" style="2" customWidth="1"/>
    <col min="12295" max="12296" width="11.42578125" style="2" bestFit="1" customWidth="1"/>
    <col min="12297" max="12297" width="9.7109375" style="2" customWidth="1"/>
    <col min="12298" max="12298" width="11.42578125" style="2" bestFit="1" customWidth="1"/>
    <col min="12299" max="12299" width="25.7109375" style="2" customWidth="1"/>
    <col min="12300" max="12544" width="9.140625" style="2"/>
    <col min="12545" max="12545" width="25.7109375" style="2" customWidth="1"/>
    <col min="12546" max="12548" width="9.7109375" style="2" customWidth="1"/>
    <col min="12549" max="12549" width="11.42578125" style="2" bestFit="1" customWidth="1"/>
    <col min="12550" max="12550" width="9.7109375" style="2" customWidth="1"/>
    <col min="12551" max="12552" width="11.42578125" style="2" bestFit="1" customWidth="1"/>
    <col min="12553" max="12553" width="9.7109375" style="2" customWidth="1"/>
    <col min="12554" max="12554" width="11.42578125" style="2" bestFit="1" customWidth="1"/>
    <col min="12555" max="12555" width="25.7109375" style="2" customWidth="1"/>
    <col min="12556" max="12800" width="9.140625" style="2"/>
    <col min="12801" max="12801" width="25.7109375" style="2" customWidth="1"/>
    <col min="12802" max="12804" width="9.7109375" style="2" customWidth="1"/>
    <col min="12805" max="12805" width="11.42578125" style="2" bestFit="1" customWidth="1"/>
    <col min="12806" max="12806" width="9.7109375" style="2" customWidth="1"/>
    <col min="12807" max="12808" width="11.42578125" style="2" bestFit="1" customWidth="1"/>
    <col min="12809" max="12809" width="9.7109375" style="2" customWidth="1"/>
    <col min="12810" max="12810" width="11.42578125" style="2" bestFit="1" customWidth="1"/>
    <col min="12811" max="12811" width="25.7109375" style="2" customWidth="1"/>
    <col min="12812" max="13056" width="9.140625" style="2"/>
    <col min="13057" max="13057" width="25.7109375" style="2" customWidth="1"/>
    <col min="13058" max="13060" width="9.7109375" style="2" customWidth="1"/>
    <col min="13061" max="13061" width="11.42578125" style="2" bestFit="1" customWidth="1"/>
    <col min="13062" max="13062" width="9.7109375" style="2" customWidth="1"/>
    <col min="13063" max="13064" width="11.42578125" style="2" bestFit="1" customWidth="1"/>
    <col min="13065" max="13065" width="9.7109375" style="2" customWidth="1"/>
    <col min="13066" max="13066" width="11.42578125" style="2" bestFit="1" customWidth="1"/>
    <col min="13067" max="13067" width="25.7109375" style="2" customWidth="1"/>
    <col min="13068" max="13312" width="9.140625" style="2"/>
    <col min="13313" max="13313" width="25.7109375" style="2" customWidth="1"/>
    <col min="13314" max="13316" width="9.7109375" style="2" customWidth="1"/>
    <col min="13317" max="13317" width="11.42578125" style="2" bestFit="1" customWidth="1"/>
    <col min="13318" max="13318" width="9.7109375" style="2" customWidth="1"/>
    <col min="13319" max="13320" width="11.42578125" style="2" bestFit="1" customWidth="1"/>
    <col min="13321" max="13321" width="9.7109375" style="2" customWidth="1"/>
    <col min="13322" max="13322" width="11.42578125" style="2" bestFit="1" customWidth="1"/>
    <col min="13323" max="13323" width="25.7109375" style="2" customWidth="1"/>
    <col min="13324" max="13568" width="9.140625" style="2"/>
    <col min="13569" max="13569" width="25.7109375" style="2" customWidth="1"/>
    <col min="13570" max="13572" width="9.7109375" style="2" customWidth="1"/>
    <col min="13573" max="13573" width="11.42578125" style="2" bestFit="1" customWidth="1"/>
    <col min="13574" max="13574" width="9.7109375" style="2" customWidth="1"/>
    <col min="13575" max="13576" width="11.42578125" style="2" bestFit="1" customWidth="1"/>
    <col min="13577" max="13577" width="9.7109375" style="2" customWidth="1"/>
    <col min="13578" max="13578" width="11.42578125" style="2" bestFit="1" customWidth="1"/>
    <col min="13579" max="13579" width="25.7109375" style="2" customWidth="1"/>
    <col min="13580" max="13824" width="9.140625" style="2"/>
    <col min="13825" max="13825" width="25.7109375" style="2" customWidth="1"/>
    <col min="13826" max="13828" width="9.7109375" style="2" customWidth="1"/>
    <col min="13829" max="13829" width="11.42578125" style="2" bestFit="1" customWidth="1"/>
    <col min="13830" max="13830" width="9.7109375" style="2" customWidth="1"/>
    <col min="13831" max="13832" width="11.42578125" style="2" bestFit="1" customWidth="1"/>
    <col min="13833" max="13833" width="9.7109375" style="2" customWidth="1"/>
    <col min="13834" max="13834" width="11.42578125" style="2" bestFit="1" customWidth="1"/>
    <col min="13835" max="13835" width="25.7109375" style="2" customWidth="1"/>
    <col min="13836" max="14080" width="9.140625" style="2"/>
    <col min="14081" max="14081" width="25.7109375" style="2" customWidth="1"/>
    <col min="14082" max="14084" width="9.7109375" style="2" customWidth="1"/>
    <col min="14085" max="14085" width="11.42578125" style="2" bestFit="1" customWidth="1"/>
    <col min="14086" max="14086" width="9.7109375" style="2" customWidth="1"/>
    <col min="14087" max="14088" width="11.42578125" style="2" bestFit="1" customWidth="1"/>
    <col min="14089" max="14089" width="9.7109375" style="2" customWidth="1"/>
    <col min="14090" max="14090" width="11.42578125" style="2" bestFit="1" customWidth="1"/>
    <col min="14091" max="14091" width="25.7109375" style="2" customWidth="1"/>
    <col min="14092" max="14336" width="9.140625" style="2"/>
    <col min="14337" max="14337" width="25.7109375" style="2" customWidth="1"/>
    <col min="14338" max="14340" width="9.7109375" style="2" customWidth="1"/>
    <col min="14341" max="14341" width="11.42578125" style="2" bestFit="1" customWidth="1"/>
    <col min="14342" max="14342" width="9.7109375" style="2" customWidth="1"/>
    <col min="14343" max="14344" width="11.42578125" style="2" bestFit="1" customWidth="1"/>
    <col min="14345" max="14345" width="9.7109375" style="2" customWidth="1"/>
    <col min="14346" max="14346" width="11.42578125" style="2" bestFit="1" customWidth="1"/>
    <col min="14347" max="14347" width="25.7109375" style="2" customWidth="1"/>
    <col min="14348" max="14592" width="9.140625" style="2"/>
    <col min="14593" max="14593" width="25.7109375" style="2" customWidth="1"/>
    <col min="14594" max="14596" width="9.7109375" style="2" customWidth="1"/>
    <col min="14597" max="14597" width="11.42578125" style="2" bestFit="1" customWidth="1"/>
    <col min="14598" max="14598" width="9.7109375" style="2" customWidth="1"/>
    <col min="14599" max="14600" width="11.42578125" style="2" bestFit="1" customWidth="1"/>
    <col min="14601" max="14601" width="9.7109375" style="2" customWidth="1"/>
    <col min="14602" max="14602" width="11.42578125" style="2" bestFit="1" customWidth="1"/>
    <col min="14603" max="14603" width="25.7109375" style="2" customWidth="1"/>
    <col min="14604" max="14848" width="9.140625" style="2"/>
    <col min="14849" max="14849" width="25.7109375" style="2" customWidth="1"/>
    <col min="14850" max="14852" width="9.7109375" style="2" customWidth="1"/>
    <col min="14853" max="14853" width="11.42578125" style="2" bestFit="1" customWidth="1"/>
    <col min="14854" max="14854" width="9.7109375" style="2" customWidth="1"/>
    <col min="14855" max="14856" width="11.42578125" style="2" bestFit="1" customWidth="1"/>
    <col min="14857" max="14857" width="9.7109375" style="2" customWidth="1"/>
    <col min="14858" max="14858" width="11.42578125" style="2" bestFit="1" customWidth="1"/>
    <col min="14859" max="14859" width="25.7109375" style="2" customWidth="1"/>
    <col min="14860" max="15104" width="9.140625" style="2"/>
    <col min="15105" max="15105" width="25.7109375" style="2" customWidth="1"/>
    <col min="15106" max="15108" width="9.7109375" style="2" customWidth="1"/>
    <col min="15109" max="15109" width="11.42578125" style="2" bestFit="1" customWidth="1"/>
    <col min="15110" max="15110" width="9.7109375" style="2" customWidth="1"/>
    <col min="15111" max="15112" width="11.42578125" style="2" bestFit="1" customWidth="1"/>
    <col min="15113" max="15113" width="9.7109375" style="2" customWidth="1"/>
    <col min="15114" max="15114" width="11.42578125" style="2" bestFit="1" customWidth="1"/>
    <col min="15115" max="15115" width="25.7109375" style="2" customWidth="1"/>
    <col min="15116" max="15360" width="9.140625" style="2"/>
    <col min="15361" max="15361" width="25.7109375" style="2" customWidth="1"/>
    <col min="15362" max="15364" width="9.7109375" style="2" customWidth="1"/>
    <col min="15365" max="15365" width="11.42578125" style="2" bestFit="1" customWidth="1"/>
    <col min="15366" max="15366" width="9.7109375" style="2" customWidth="1"/>
    <col min="15367" max="15368" width="11.42578125" style="2" bestFit="1" customWidth="1"/>
    <col min="15369" max="15369" width="9.7109375" style="2" customWidth="1"/>
    <col min="15370" max="15370" width="11.42578125" style="2" bestFit="1" customWidth="1"/>
    <col min="15371" max="15371" width="25.7109375" style="2" customWidth="1"/>
    <col min="15372" max="15616" width="9.140625" style="2"/>
    <col min="15617" max="15617" width="25.7109375" style="2" customWidth="1"/>
    <col min="15618" max="15620" width="9.7109375" style="2" customWidth="1"/>
    <col min="15621" max="15621" width="11.42578125" style="2" bestFit="1" customWidth="1"/>
    <col min="15622" max="15622" width="9.7109375" style="2" customWidth="1"/>
    <col min="15623" max="15624" width="11.42578125" style="2" bestFit="1" customWidth="1"/>
    <col min="15625" max="15625" width="9.7109375" style="2" customWidth="1"/>
    <col min="15626" max="15626" width="11.42578125" style="2" bestFit="1" customWidth="1"/>
    <col min="15627" max="15627" width="25.7109375" style="2" customWidth="1"/>
    <col min="15628" max="15872" width="9.140625" style="2"/>
    <col min="15873" max="15873" width="25.7109375" style="2" customWidth="1"/>
    <col min="15874" max="15876" width="9.7109375" style="2" customWidth="1"/>
    <col min="15877" max="15877" width="11.42578125" style="2" bestFit="1" customWidth="1"/>
    <col min="15878" max="15878" width="9.7109375" style="2" customWidth="1"/>
    <col min="15879" max="15880" width="11.42578125" style="2" bestFit="1" customWidth="1"/>
    <col min="15881" max="15881" width="9.7109375" style="2" customWidth="1"/>
    <col min="15882" max="15882" width="11.42578125" style="2" bestFit="1" customWidth="1"/>
    <col min="15883" max="15883" width="25.7109375" style="2" customWidth="1"/>
    <col min="15884" max="16128" width="9.140625" style="2"/>
    <col min="16129" max="16129" width="25.7109375" style="2" customWidth="1"/>
    <col min="16130" max="16132" width="9.7109375" style="2" customWidth="1"/>
    <col min="16133" max="16133" width="11.42578125" style="2" bestFit="1" customWidth="1"/>
    <col min="16134" max="16134" width="9.7109375" style="2" customWidth="1"/>
    <col min="16135" max="16136" width="11.42578125" style="2" bestFit="1" customWidth="1"/>
    <col min="16137" max="16137" width="9.7109375" style="2" customWidth="1"/>
    <col min="16138" max="16138" width="11.42578125" style="2" bestFit="1" customWidth="1"/>
    <col min="16139" max="16139" width="25.7109375" style="2" customWidth="1"/>
    <col min="16140" max="16384" width="9.140625" style="2"/>
  </cols>
  <sheetData>
    <row r="1" spans="1:16" s="1" customFormat="1" ht="20.25">
      <c r="A1" s="196" t="s">
        <v>358</v>
      </c>
      <c r="B1" s="196"/>
      <c r="C1" s="196"/>
      <c r="D1" s="196"/>
      <c r="E1" s="196"/>
      <c r="F1" s="196"/>
      <c r="G1" s="196"/>
      <c r="H1" s="196"/>
      <c r="I1" s="196"/>
      <c r="J1" s="196"/>
      <c r="K1" s="196"/>
    </row>
    <row r="2" spans="1:16" s="108" customFormat="1" ht="20.25">
      <c r="A2" s="183">
        <v>2011</v>
      </c>
      <c r="B2" s="183"/>
      <c r="C2" s="183"/>
      <c r="D2" s="183"/>
      <c r="E2" s="183"/>
      <c r="F2" s="183"/>
      <c r="G2" s="183"/>
      <c r="H2" s="183"/>
      <c r="I2" s="183"/>
      <c r="J2" s="183"/>
      <c r="K2" s="183"/>
      <c r="L2" s="138"/>
      <c r="M2" s="138"/>
      <c r="N2" s="138"/>
      <c r="O2" s="138"/>
      <c r="P2" s="138"/>
    </row>
    <row r="3" spans="1:16" s="1" customFormat="1" ht="20.25">
      <c r="A3" s="197" t="s">
        <v>333</v>
      </c>
      <c r="B3" s="197"/>
      <c r="C3" s="197"/>
      <c r="D3" s="197"/>
      <c r="E3" s="197"/>
      <c r="F3" s="197"/>
      <c r="G3" s="197"/>
      <c r="H3" s="197"/>
      <c r="I3" s="197"/>
      <c r="J3" s="197"/>
      <c r="K3" s="197"/>
    </row>
    <row r="4" spans="1:16" s="1" customFormat="1" ht="20.25">
      <c r="A4" s="197">
        <v>2011</v>
      </c>
      <c r="B4" s="197"/>
      <c r="C4" s="197"/>
      <c r="D4" s="197"/>
      <c r="E4" s="197"/>
      <c r="F4" s="197"/>
      <c r="G4" s="197"/>
      <c r="H4" s="197"/>
      <c r="I4" s="197"/>
      <c r="J4" s="197"/>
      <c r="K4" s="197"/>
    </row>
    <row r="5" spans="1:16" s="3" customFormat="1" ht="21" customHeight="1">
      <c r="A5" s="105" t="s">
        <v>192</v>
      </c>
      <c r="B5" s="106"/>
      <c r="C5" s="106"/>
      <c r="D5" s="106"/>
      <c r="E5" s="106"/>
      <c r="F5" s="106"/>
      <c r="G5" s="106"/>
      <c r="H5" s="106"/>
      <c r="I5" s="106"/>
      <c r="J5" s="106"/>
      <c r="K5" s="107" t="s">
        <v>191</v>
      </c>
    </row>
    <row r="6" spans="1:16" s="4" customFormat="1" ht="33.75" customHeight="1" thickBot="1">
      <c r="A6" s="198" t="s">
        <v>0</v>
      </c>
      <c r="B6" s="205" t="s">
        <v>294</v>
      </c>
      <c r="C6" s="206"/>
      <c r="D6" s="206"/>
      <c r="E6" s="206"/>
      <c r="F6" s="206"/>
      <c r="G6" s="206"/>
      <c r="H6" s="206"/>
      <c r="I6" s="206"/>
      <c r="J6" s="207"/>
      <c r="K6" s="201" t="s">
        <v>2</v>
      </c>
    </row>
    <row r="7" spans="1:16" s="4" customFormat="1" ht="34.5" customHeight="1" thickBot="1">
      <c r="A7" s="199"/>
      <c r="B7" s="204" t="s">
        <v>300</v>
      </c>
      <c r="C7" s="204"/>
      <c r="D7" s="204"/>
      <c r="E7" s="204" t="s">
        <v>299</v>
      </c>
      <c r="F7" s="204"/>
      <c r="G7" s="204"/>
      <c r="H7" s="208" t="s">
        <v>301</v>
      </c>
      <c r="I7" s="209"/>
      <c r="J7" s="209"/>
      <c r="K7" s="202"/>
    </row>
    <row r="8" spans="1:16" s="5" customFormat="1" ht="28.5" customHeight="1">
      <c r="A8" s="200"/>
      <c r="B8" s="32" t="s">
        <v>3</v>
      </c>
      <c r="C8" s="32" t="s">
        <v>4</v>
      </c>
      <c r="D8" s="32" t="s">
        <v>5</v>
      </c>
      <c r="E8" s="32" t="s">
        <v>3</v>
      </c>
      <c r="F8" s="32" t="s">
        <v>4</v>
      </c>
      <c r="G8" s="32" t="s">
        <v>5</v>
      </c>
      <c r="H8" s="33" t="s">
        <v>3</v>
      </c>
      <c r="I8" s="33" t="s">
        <v>4</v>
      </c>
      <c r="J8" s="33" t="s">
        <v>5</v>
      </c>
      <c r="K8" s="203"/>
    </row>
    <row r="9" spans="1:16" s="6" customFormat="1" ht="35.1" customHeight="1" thickBot="1">
      <c r="A9" s="34" t="s">
        <v>6</v>
      </c>
      <c r="B9" s="165">
        <v>1598</v>
      </c>
      <c r="C9" s="165">
        <v>514</v>
      </c>
      <c r="D9" s="35">
        <f>B9+C9</f>
        <v>2112</v>
      </c>
      <c r="E9" s="165">
        <v>1393</v>
      </c>
      <c r="F9" s="165">
        <v>170</v>
      </c>
      <c r="G9" s="35">
        <f>E9+F9</f>
        <v>1563</v>
      </c>
      <c r="H9" s="35">
        <f t="shared" ref="H9:I12" si="0">B9+E9</f>
        <v>2991</v>
      </c>
      <c r="I9" s="35">
        <f t="shared" si="0"/>
        <v>684</v>
      </c>
      <c r="J9" s="35">
        <f>H9+I9</f>
        <v>3675</v>
      </c>
      <c r="K9" s="36" t="s">
        <v>7</v>
      </c>
    </row>
    <row r="10" spans="1:16" s="6" customFormat="1" ht="35.1" customHeight="1" thickBot="1">
      <c r="A10" s="37" t="s">
        <v>8</v>
      </c>
      <c r="B10" s="166">
        <v>127</v>
      </c>
      <c r="C10" s="166">
        <v>0</v>
      </c>
      <c r="D10" s="38">
        <f>B10+C10</f>
        <v>127</v>
      </c>
      <c r="E10" s="166">
        <v>1858</v>
      </c>
      <c r="F10" s="166">
        <v>22</v>
      </c>
      <c r="G10" s="38">
        <f>E10+F10</f>
        <v>1880</v>
      </c>
      <c r="H10" s="38">
        <f t="shared" si="0"/>
        <v>1985</v>
      </c>
      <c r="I10" s="38">
        <f t="shared" si="0"/>
        <v>22</v>
      </c>
      <c r="J10" s="38">
        <f>H10+I10</f>
        <v>2007</v>
      </c>
      <c r="K10" s="39" t="s">
        <v>9</v>
      </c>
    </row>
    <row r="11" spans="1:16" s="6" customFormat="1" ht="35.1" customHeight="1" thickBot="1">
      <c r="A11" s="40" t="s">
        <v>10</v>
      </c>
      <c r="B11" s="167">
        <v>47709</v>
      </c>
      <c r="C11" s="167">
        <v>24732</v>
      </c>
      <c r="D11" s="41">
        <f>B11+C11</f>
        <v>72441</v>
      </c>
      <c r="E11" s="167">
        <v>1064115</v>
      </c>
      <c r="F11" s="167">
        <v>127873</v>
      </c>
      <c r="G11" s="41">
        <f>E11+F11</f>
        <v>1191988</v>
      </c>
      <c r="H11" s="41">
        <f>B11+E11</f>
        <v>1111824</v>
      </c>
      <c r="I11" s="41">
        <f>C11+F11</f>
        <v>152605</v>
      </c>
      <c r="J11" s="41">
        <f>H11+I11</f>
        <v>1264429</v>
      </c>
      <c r="K11" s="42" t="s">
        <v>11</v>
      </c>
    </row>
    <row r="12" spans="1:16" s="6" customFormat="1" ht="35.1" customHeight="1">
      <c r="A12" s="43" t="s">
        <v>12</v>
      </c>
      <c r="B12" s="169">
        <v>0</v>
      </c>
      <c r="C12" s="169">
        <v>0</v>
      </c>
      <c r="D12" s="44">
        <f>B12+C12</f>
        <v>0</v>
      </c>
      <c r="E12" s="169">
        <v>963</v>
      </c>
      <c r="F12" s="169">
        <v>0</v>
      </c>
      <c r="G12" s="44">
        <f>E12+F12</f>
        <v>963</v>
      </c>
      <c r="H12" s="44">
        <f t="shared" si="0"/>
        <v>963</v>
      </c>
      <c r="I12" s="44">
        <f t="shared" si="0"/>
        <v>0</v>
      </c>
      <c r="J12" s="44">
        <f>H12+I12</f>
        <v>963</v>
      </c>
      <c r="K12" s="45" t="s">
        <v>13</v>
      </c>
    </row>
    <row r="13" spans="1:16" s="7" customFormat="1" ht="30" customHeight="1">
      <c r="A13" s="46" t="s">
        <v>14</v>
      </c>
      <c r="B13" s="47">
        <v>49434</v>
      </c>
      <c r="C13" s="47">
        <v>25246</v>
      </c>
      <c r="D13" s="47">
        <v>74680</v>
      </c>
      <c r="E13" s="47">
        <v>1068329</v>
      </c>
      <c r="F13" s="47">
        <v>128065</v>
      </c>
      <c r="G13" s="47">
        <v>1196394</v>
      </c>
      <c r="H13" s="47">
        <v>1117763</v>
      </c>
      <c r="I13" s="47">
        <v>153311</v>
      </c>
      <c r="J13" s="47">
        <v>1271074</v>
      </c>
      <c r="K13" s="48" t="s">
        <v>15</v>
      </c>
    </row>
    <row r="14" spans="1:16" ht="19.5" customHeight="1">
      <c r="A14" s="13" t="s">
        <v>16</v>
      </c>
      <c r="K14" s="13" t="s">
        <v>17</v>
      </c>
    </row>
    <row r="20" spans="2:10" ht="24.95" customHeight="1">
      <c r="B20" s="8"/>
      <c r="C20" s="8"/>
      <c r="D20" s="8"/>
      <c r="E20" s="8"/>
      <c r="F20" s="8"/>
      <c r="G20" s="8"/>
      <c r="H20" s="8"/>
      <c r="I20" s="8"/>
      <c r="J20" s="8"/>
    </row>
    <row r="21" spans="2:10" ht="24.95" customHeight="1">
      <c r="B21" s="8"/>
      <c r="C21" s="8"/>
      <c r="D21" s="8"/>
      <c r="E21" s="8"/>
      <c r="F21" s="8"/>
      <c r="G21" s="8"/>
      <c r="H21" s="8"/>
      <c r="I21" s="8"/>
      <c r="J21" s="8"/>
    </row>
    <row r="22" spans="2:10" ht="24.95" customHeight="1">
      <c r="B22" s="8"/>
      <c r="C22" s="8"/>
      <c r="D22" s="8"/>
      <c r="E22" s="8"/>
      <c r="F22" s="8"/>
      <c r="G22" s="8"/>
      <c r="H22" s="8"/>
      <c r="I22" s="8"/>
      <c r="J22" s="8"/>
    </row>
    <row r="23" spans="2:10" ht="24.95" customHeight="1">
      <c r="B23" s="8"/>
      <c r="C23" s="8"/>
      <c r="D23" s="8"/>
      <c r="E23" s="8"/>
      <c r="F23" s="8"/>
      <c r="G23" s="8"/>
      <c r="H23" s="8"/>
      <c r="I23" s="8"/>
      <c r="J23" s="8"/>
    </row>
  </sheetData>
  <mergeCells count="10">
    <mergeCell ref="A1:K1"/>
    <mergeCell ref="A3:K3"/>
    <mergeCell ref="A6:A8"/>
    <mergeCell ref="K6:K8"/>
    <mergeCell ref="B7:D7"/>
    <mergeCell ref="E7:G7"/>
    <mergeCell ref="A4:K4"/>
    <mergeCell ref="B6:J6"/>
    <mergeCell ref="H7:J7"/>
    <mergeCell ref="A2:K2"/>
  </mergeCells>
  <printOptions horizontalCentered="1" verticalCentered="1"/>
  <pageMargins left="0" right="0" top="0" bottom="0" header="0" footer="0"/>
  <pageSetup paperSize="9" scale="95" orientation="landscape"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1"/>
  <sheetViews>
    <sheetView rightToLeft="1" view="pageBreakPreview" zoomScaleNormal="100" zoomScaleSheetLayoutView="100" workbookViewId="0">
      <selection activeCell="A2" sqref="A2:K2"/>
    </sheetView>
  </sheetViews>
  <sheetFormatPr defaultRowHeight="24.95" customHeight="1"/>
  <cols>
    <col min="1" max="1" width="30.7109375" style="2" customWidth="1"/>
    <col min="2" max="4" width="9.7109375" style="2" customWidth="1"/>
    <col min="5" max="5" width="12" style="2" bestFit="1" customWidth="1"/>
    <col min="6" max="6" width="10.42578125" style="2" bestFit="1" customWidth="1"/>
    <col min="7" max="8" width="12" style="2" bestFit="1" customWidth="1"/>
    <col min="9" max="9" width="10.42578125" style="2" bestFit="1" customWidth="1"/>
    <col min="10" max="10" width="12" style="2" bestFit="1" customWidth="1"/>
    <col min="11" max="11" width="30.7109375" style="2" customWidth="1"/>
    <col min="12" max="256" width="9.140625" style="2"/>
    <col min="257" max="257" width="30.7109375" style="2" customWidth="1"/>
    <col min="258" max="260" width="9.7109375" style="2" customWidth="1"/>
    <col min="261" max="261" width="12" style="2" bestFit="1" customWidth="1"/>
    <col min="262" max="262" width="10.42578125" style="2" bestFit="1" customWidth="1"/>
    <col min="263" max="264" width="12" style="2" bestFit="1" customWidth="1"/>
    <col min="265" max="265" width="10.42578125" style="2" bestFit="1" customWidth="1"/>
    <col min="266" max="266" width="12" style="2" bestFit="1" customWidth="1"/>
    <col min="267" max="267" width="30.7109375" style="2" customWidth="1"/>
    <col min="268" max="512" width="9.140625" style="2"/>
    <col min="513" max="513" width="30.7109375" style="2" customWidth="1"/>
    <col min="514" max="516" width="9.7109375" style="2" customWidth="1"/>
    <col min="517" max="517" width="12" style="2" bestFit="1" customWidth="1"/>
    <col min="518" max="518" width="10.42578125" style="2" bestFit="1" customWidth="1"/>
    <col min="519" max="520" width="12" style="2" bestFit="1" customWidth="1"/>
    <col min="521" max="521" width="10.42578125" style="2" bestFit="1" customWidth="1"/>
    <col min="522" max="522" width="12" style="2" bestFit="1" customWidth="1"/>
    <col min="523" max="523" width="30.7109375" style="2" customWidth="1"/>
    <col min="524" max="768" width="9.140625" style="2"/>
    <col min="769" max="769" width="30.7109375" style="2" customWidth="1"/>
    <col min="770" max="772" width="9.7109375" style="2" customWidth="1"/>
    <col min="773" max="773" width="12" style="2" bestFit="1" customWidth="1"/>
    <col min="774" max="774" width="10.42578125" style="2" bestFit="1" customWidth="1"/>
    <col min="775" max="776" width="12" style="2" bestFit="1" customWidth="1"/>
    <col min="777" max="777" width="10.42578125" style="2" bestFit="1" customWidth="1"/>
    <col min="778" max="778" width="12" style="2" bestFit="1" customWidth="1"/>
    <col min="779" max="779" width="30.7109375" style="2" customWidth="1"/>
    <col min="780" max="1024" width="9.140625" style="2"/>
    <col min="1025" max="1025" width="30.7109375" style="2" customWidth="1"/>
    <col min="1026" max="1028" width="9.7109375" style="2" customWidth="1"/>
    <col min="1029" max="1029" width="12" style="2" bestFit="1" customWidth="1"/>
    <col min="1030" max="1030" width="10.42578125" style="2" bestFit="1" customWidth="1"/>
    <col min="1031" max="1032" width="12" style="2" bestFit="1" customWidth="1"/>
    <col min="1033" max="1033" width="10.42578125" style="2" bestFit="1" customWidth="1"/>
    <col min="1034" max="1034" width="12" style="2" bestFit="1" customWidth="1"/>
    <col min="1035" max="1035" width="30.7109375" style="2" customWidth="1"/>
    <col min="1036" max="1280" width="9.140625" style="2"/>
    <col min="1281" max="1281" width="30.7109375" style="2" customWidth="1"/>
    <col min="1282" max="1284" width="9.7109375" style="2" customWidth="1"/>
    <col min="1285" max="1285" width="12" style="2" bestFit="1" customWidth="1"/>
    <col min="1286" max="1286" width="10.42578125" style="2" bestFit="1" customWidth="1"/>
    <col min="1287" max="1288" width="12" style="2" bestFit="1" customWidth="1"/>
    <col min="1289" max="1289" width="10.42578125" style="2" bestFit="1" customWidth="1"/>
    <col min="1290" max="1290" width="12" style="2" bestFit="1" customWidth="1"/>
    <col min="1291" max="1291" width="30.7109375" style="2" customWidth="1"/>
    <col min="1292" max="1536" width="9.140625" style="2"/>
    <col min="1537" max="1537" width="30.7109375" style="2" customWidth="1"/>
    <col min="1538" max="1540" width="9.7109375" style="2" customWidth="1"/>
    <col min="1541" max="1541" width="12" style="2" bestFit="1" customWidth="1"/>
    <col min="1542" max="1542" width="10.42578125" style="2" bestFit="1" customWidth="1"/>
    <col min="1543" max="1544" width="12" style="2" bestFit="1" customWidth="1"/>
    <col min="1545" max="1545" width="10.42578125" style="2" bestFit="1" customWidth="1"/>
    <col min="1546" max="1546" width="12" style="2" bestFit="1" customWidth="1"/>
    <col min="1547" max="1547" width="30.7109375" style="2" customWidth="1"/>
    <col min="1548" max="1792" width="9.140625" style="2"/>
    <col min="1793" max="1793" width="30.7109375" style="2" customWidth="1"/>
    <col min="1794" max="1796" width="9.7109375" style="2" customWidth="1"/>
    <col min="1797" max="1797" width="12" style="2" bestFit="1" customWidth="1"/>
    <col min="1798" max="1798" width="10.42578125" style="2" bestFit="1" customWidth="1"/>
    <col min="1799" max="1800" width="12" style="2" bestFit="1" customWidth="1"/>
    <col min="1801" max="1801" width="10.42578125" style="2" bestFit="1" customWidth="1"/>
    <col min="1802" max="1802" width="12" style="2" bestFit="1" customWidth="1"/>
    <col min="1803" max="1803" width="30.7109375" style="2" customWidth="1"/>
    <col min="1804" max="2048" width="9.140625" style="2"/>
    <col min="2049" max="2049" width="30.7109375" style="2" customWidth="1"/>
    <col min="2050" max="2052" width="9.7109375" style="2" customWidth="1"/>
    <col min="2053" max="2053" width="12" style="2" bestFit="1" customWidth="1"/>
    <col min="2054" max="2054" width="10.42578125" style="2" bestFit="1" customWidth="1"/>
    <col min="2055" max="2056" width="12" style="2" bestFit="1" customWidth="1"/>
    <col min="2057" max="2057" width="10.42578125" style="2" bestFit="1" customWidth="1"/>
    <col min="2058" max="2058" width="12" style="2" bestFit="1" customWidth="1"/>
    <col min="2059" max="2059" width="30.7109375" style="2" customWidth="1"/>
    <col min="2060" max="2304" width="9.140625" style="2"/>
    <col min="2305" max="2305" width="30.7109375" style="2" customWidth="1"/>
    <col min="2306" max="2308" width="9.7109375" style="2" customWidth="1"/>
    <col min="2309" max="2309" width="12" style="2" bestFit="1" customWidth="1"/>
    <col min="2310" max="2310" width="10.42578125" style="2" bestFit="1" customWidth="1"/>
    <col min="2311" max="2312" width="12" style="2" bestFit="1" customWidth="1"/>
    <col min="2313" max="2313" width="10.42578125" style="2" bestFit="1" customWidth="1"/>
    <col min="2314" max="2314" width="12" style="2" bestFit="1" customWidth="1"/>
    <col min="2315" max="2315" width="30.7109375" style="2" customWidth="1"/>
    <col min="2316" max="2560" width="9.140625" style="2"/>
    <col min="2561" max="2561" width="30.7109375" style="2" customWidth="1"/>
    <col min="2562" max="2564" width="9.7109375" style="2" customWidth="1"/>
    <col min="2565" max="2565" width="12" style="2" bestFit="1" customWidth="1"/>
    <col min="2566" max="2566" width="10.42578125" style="2" bestFit="1" customWidth="1"/>
    <col min="2567" max="2568" width="12" style="2" bestFit="1" customWidth="1"/>
    <col min="2569" max="2569" width="10.42578125" style="2" bestFit="1" customWidth="1"/>
    <col min="2570" max="2570" width="12" style="2" bestFit="1" customWidth="1"/>
    <col min="2571" max="2571" width="30.7109375" style="2" customWidth="1"/>
    <col min="2572" max="2816" width="9.140625" style="2"/>
    <col min="2817" max="2817" width="30.7109375" style="2" customWidth="1"/>
    <col min="2818" max="2820" width="9.7109375" style="2" customWidth="1"/>
    <col min="2821" max="2821" width="12" style="2" bestFit="1" customWidth="1"/>
    <col min="2822" max="2822" width="10.42578125" style="2" bestFit="1" customWidth="1"/>
    <col min="2823" max="2824" width="12" style="2" bestFit="1" customWidth="1"/>
    <col min="2825" max="2825" width="10.42578125" style="2" bestFit="1" customWidth="1"/>
    <col min="2826" max="2826" width="12" style="2" bestFit="1" customWidth="1"/>
    <col min="2827" max="2827" width="30.7109375" style="2" customWidth="1"/>
    <col min="2828" max="3072" width="9.140625" style="2"/>
    <col min="3073" max="3073" width="30.7109375" style="2" customWidth="1"/>
    <col min="3074" max="3076" width="9.7109375" style="2" customWidth="1"/>
    <col min="3077" max="3077" width="12" style="2" bestFit="1" customWidth="1"/>
    <col min="3078" max="3078" width="10.42578125" style="2" bestFit="1" customWidth="1"/>
    <col min="3079" max="3080" width="12" style="2" bestFit="1" customWidth="1"/>
    <col min="3081" max="3081" width="10.42578125" style="2" bestFit="1" customWidth="1"/>
    <col min="3082" max="3082" width="12" style="2" bestFit="1" customWidth="1"/>
    <col min="3083" max="3083" width="30.7109375" style="2" customWidth="1"/>
    <col min="3084" max="3328" width="9.140625" style="2"/>
    <col min="3329" max="3329" width="30.7109375" style="2" customWidth="1"/>
    <col min="3330" max="3332" width="9.7109375" style="2" customWidth="1"/>
    <col min="3333" max="3333" width="12" style="2" bestFit="1" customWidth="1"/>
    <col min="3334" max="3334" width="10.42578125" style="2" bestFit="1" customWidth="1"/>
    <col min="3335" max="3336" width="12" style="2" bestFit="1" customWidth="1"/>
    <col min="3337" max="3337" width="10.42578125" style="2" bestFit="1" customWidth="1"/>
    <col min="3338" max="3338" width="12" style="2" bestFit="1" customWidth="1"/>
    <col min="3339" max="3339" width="30.7109375" style="2" customWidth="1"/>
    <col min="3340" max="3584" width="9.140625" style="2"/>
    <col min="3585" max="3585" width="30.7109375" style="2" customWidth="1"/>
    <col min="3586" max="3588" width="9.7109375" style="2" customWidth="1"/>
    <col min="3589" max="3589" width="12" style="2" bestFit="1" customWidth="1"/>
    <col min="3590" max="3590" width="10.42578125" style="2" bestFit="1" customWidth="1"/>
    <col min="3591" max="3592" width="12" style="2" bestFit="1" customWidth="1"/>
    <col min="3593" max="3593" width="10.42578125" style="2" bestFit="1" customWidth="1"/>
    <col min="3594" max="3594" width="12" style="2" bestFit="1" customWidth="1"/>
    <col min="3595" max="3595" width="30.7109375" style="2" customWidth="1"/>
    <col min="3596" max="3840" width="9.140625" style="2"/>
    <col min="3841" max="3841" width="30.7109375" style="2" customWidth="1"/>
    <col min="3842" max="3844" width="9.7109375" style="2" customWidth="1"/>
    <col min="3845" max="3845" width="12" style="2" bestFit="1" customWidth="1"/>
    <col min="3846" max="3846" width="10.42578125" style="2" bestFit="1" customWidth="1"/>
    <col min="3847" max="3848" width="12" style="2" bestFit="1" customWidth="1"/>
    <col min="3849" max="3849" width="10.42578125" style="2" bestFit="1" customWidth="1"/>
    <col min="3850" max="3850" width="12" style="2" bestFit="1" customWidth="1"/>
    <col min="3851" max="3851" width="30.7109375" style="2" customWidth="1"/>
    <col min="3852" max="4096" width="9.140625" style="2"/>
    <col min="4097" max="4097" width="30.7109375" style="2" customWidth="1"/>
    <col min="4098" max="4100" width="9.7109375" style="2" customWidth="1"/>
    <col min="4101" max="4101" width="12" style="2" bestFit="1" customWidth="1"/>
    <col min="4102" max="4102" width="10.42578125" style="2" bestFit="1" customWidth="1"/>
    <col min="4103" max="4104" width="12" style="2" bestFit="1" customWidth="1"/>
    <col min="4105" max="4105" width="10.42578125" style="2" bestFit="1" customWidth="1"/>
    <col min="4106" max="4106" width="12" style="2" bestFit="1" customWidth="1"/>
    <col min="4107" max="4107" width="30.7109375" style="2" customWidth="1"/>
    <col min="4108" max="4352" width="9.140625" style="2"/>
    <col min="4353" max="4353" width="30.7109375" style="2" customWidth="1"/>
    <col min="4354" max="4356" width="9.7109375" style="2" customWidth="1"/>
    <col min="4357" max="4357" width="12" style="2" bestFit="1" customWidth="1"/>
    <col min="4358" max="4358" width="10.42578125" style="2" bestFit="1" customWidth="1"/>
    <col min="4359" max="4360" width="12" style="2" bestFit="1" customWidth="1"/>
    <col min="4361" max="4361" width="10.42578125" style="2" bestFit="1" customWidth="1"/>
    <col min="4362" max="4362" width="12" style="2" bestFit="1" customWidth="1"/>
    <col min="4363" max="4363" width="30.7109375" style="2" customWidth="1"/>
    <col min="4364" max="4608" width="9.140625" style="2"/>
    <col min="4609" max="4609" width="30.7109375" style="2" customWidth="1"/>
    <col min="4610" max="4612" width="9.7109375" style="2" customWidth="1"/>
    <col min="4613" max="4613" width="12" style="2" bestFit="1" customWidth="1"/>
    <col min="4614" max="4614" width="10.42578125" style="2" bestFit="1" customWidth="1"/>
    <col min="4615" max="4616" width="12" style="2" bestFit="1" customWidth="1"/>
    <col min="4617" max="4617" width="10.42578125" style="2" bestFit="1" customWidth="1"/>
    <col min="4618" max="4618" width="12" style="2" bestFit="1" customWidth="1"/>
    <col min="4619" max="4619" width="30.7109375" style="2" customWidth="1"/>
    <col min="4620" max="4864" width="9.140625" style="2"/>
    <col min="4865" max="4865" width="30.7109375" style="2" customWidth="1"/>
    <col min="4866" max="4868" width="9.7109375" style="2" customWidth="1"/>
    <col min="4869" max="4869" width="12" style="2" bestFit="1" customWidth="1"/>
    <col min="4870" max="4870" width="10.42578125" style="2" bestFit="1" customWidth="1"/>
    <col min="4871" max="4872" width="12" style="2" bestFit="1" customWidth="1"/>
    <col min="4873" max="4873" width="10.42578125" style="2" bestFit="1" customWidth="1"/>
    <col min="4874" max="4874" width="12" style="2" bestFit="1" customWidth="1"/>
    <col min="4875" max="4875" width="30.7109375" style="2" customWidth="1"/>
    <col min="4876" max="5120" width="9.140625" style="2"/>
    <col min="5121" max="5121" width="30.7109375" style="2" customWidth="1"/>
    <col min="5122" max="5124" width="9.7109375" style="2" customWidth="1"/>
    <col min="5125" max="5125" width="12" style="2" bestFit="1" customWidth="1"/>
    <col min="5126" max="5126" width="10.42578125" style="2" bestFit="1" customWidth="1"/>
    <col min="5127" max="5128" width="12" style="2" bestFit="1" customWidth="1"/>
    <col min="5129" max="5129" width="10.42578125" style="2" bestFit="1" customWidth="1"/>
    <col min="5130" max="5130" width="12" style="2" bestFit="1" customWidth="1"/>
    <col min="5131" max="5131" width="30.7109375" style="2" customWidth="1"/>
    <col min="5132" max="5376" width="9.140625" style="2"/>
    <col min="5377" max="5377" width="30.7109375" style="2" customWidth="1"/>
    <col min="5378" max="5380" width="9.7109375" style="2" customWidth="1"/>
    <col min="5381" max="5381" width="12" style="2" bestFit="1" customWidth="1"/>
    <col min="5382" max="5382" width="10.42578125" style="2" bestFit="1" customWidth="1"/>
    <col min="5383" max="5384" width="12" style="2" bestFit="1" customWidth="1"/>
    <col min="5385" max="5385" width="10.42578125" style="2" bestFit="1" customWidth="1"/>
    <col min="5386" max="5386" width="12" style="2" bestFit="1" customWidth="1"/>
    <col min="5387" max="5387" width="30.7109375" style="2" customWidth="1"/>
    <col min="5388" max="5632" width="9.140625" style="2"/>
    <col min="5633" max="5633" width="30.7109375" style="2" customWidth="1"/>
    <col min="5634" max="5636" width="9.7109375" style="2" customWidth="1"/>
    <col min="5637" max="5637" width="12" style="2" bestFit="1" customWidth="1"/>
    <col min="5638" max="5638" width="10.42578125" style="2" bestFit="1" customWidth="1"/>
    <col min="5639" max="5640" width="12" style="2" bestFit="1" customWidth="1"/>
    <col min="5641" max="5641" width="10.42578125" style="2" bestFit="1" customWidth="1"/>
    <col min="5642" max="5642" width="12" style="2" bestFit="1" customWidth="1"/>
    <col min="5643" max="5643" width="30.7109375" style="2" customWidth="1"/>
    <col min="5644" max="5888" width="9.140625" style="2"/>
    <col min="5889" max="5889" width="30.7109375" style="2" customWidth="1"/>
    <col min="5890" max="5892" width="9.7109375" style="2" customWidth="1"/>
    <col min="5893" max="5893" width="12" style="2" bestFit="1" customWidth="1"/>
    <col min="5894" max="5894" width="10.42578125" style="2" bestFit="1" customWidth="1"/>
    <col min="5895" max="5896" width="12" style="2" bestFit="1" customWidth="1"/>
    <col min="5897" max="5897" width="10.42578125" style="2" bestFit="1" customWidth="1"/>
    <col min="5898" max="5898" width="12" style="2" bestFit="1" customWidth="1"/>
    <col min="5899" max="5899" width="30.7109375" style="2" customWidth="1"/>
    <col min="5900" max="6144" width="9.140625" style="2"/>
    <col min="6145" max="6145" width="30.7109375" style="2" customWidth="1"/>
    <col min="6146" max="6148" width="9.7109375" style="2" customWidth="1"/>
    <col min="6149" max="6149" width="12" style="2" bestFit="1" customWidth="1"/>
    <col min="6150" max="6150" width="10.42578125" style="2" bestFit="1" customWidth="1"/>
    <col min="6151" max="6152" width="12" style="2" bestFit="1" customWidth="1"/>
    <col min="6153" max="6153" width="10.42578125" style="2" bestFit="1" customWidth="1"/>
    <col min="6154" max="6154" width="12" style="2" bestFit="1" customWidth="1"/>
    <col min="6155" max="6155" width="30.7109375" style="2" customWidth="1"/>
    <col min="6156" max="6400" width="9.140625" style="2"/>
    <col min="6401" max="6401" width="30.7109375" style="2" customWidth="1"/>
    <col min="6402" max="6404" width="9.7109375" style="2" customWidth="1"/>
    <col min="6405" max="6405" width="12" style="2" bestFit="1" customWidth="1"/>
    <col min="6406" max="6406" width="10.42578125" style="2" bestFit="1" customWidth="1"/>
    <col min="6407" max="6408" width="12" style="2" bestFit="1" customWidth="1"/>
    <col min="6409" max="6409" width="10.42578125" style="2" bestFit="1" customWidth="1"/>
    <col min="6410" max="6410" width="12" style="2" bestFit="1" customWidth="1"/>
    <col min="6411" max="6411" width="30.7109375" style="2" customWidth="1"/>
    <col min="6412" max="6656" width="9.140625" style="2"/>
    <col min="6657" max="6657" width="30.7109375" style="2" customWidth="1"/>
    <col min="6658" max="6660" width="9.7109375" style="2" customWidth="1"/>
    <col min="6661" max="6661" width="12" style="2" bestFit="1" customWidth="1"/>
    <col min="6662" max="6662" width="10.42578125" style="2" bestFit="1" customWidth="1"/>
    <col min="6663" max="6664" width="12" style="2" bestFit="1" customWidth="1"/>
    <col min="6665" max="6665" width="10.42578125" style="2" bestFit="1" customWidth="1"/>
    <col min="6666" max="6666" width="12" style="2" bestFit="1" customWidth="1"/>
    <col min="6667" max="6667" width="30.7109375" style="2" customWidth="1"/>
    <col min="6668" max="6912" width="9.140625" style="2"/>
    <col min="6913" max="6913" width="30.7109375" style="2" customWidth="1"/>
    <col min="6914" max="6916" width="9.7109375" style="2" customWidth="1"/>
    <col min="6917" max="6917" width="12" style="2" bestFit="1" customWidth="1"/>
    <col min="6918" max="6918" width="10.42578125" style="2" bestFit="1" customWidth="1"/>
    <col min="6919" max="6920" width="12" style="2" bestFit="1" customWidth="1"/>
    <col min="6921" max="6921" width="10.42578125" style="2" bestFit="1" customWidth="1"/>
    <col min="6922" max="6922" width="12" style="2" bestFit="1" customWidth="1"/>
    <col min="6923" max="6923" width="30.7109375" style="2" customWidth="1"/>
    <col min="6924" max="7168" width="9.140625" style="2"/>
    <col min="7169" max="7169" width="30.7109375" style="2" customWidth="1"/>
    <col min="7170" max="7172" width="9.7109375" style="2" customWidth="1"/>
    <col min="7173" max="7173" width="12" style="2" bestFit="1" customWidth="1"/>
    <col min="7174" max="7174" width="10.42578125" style="2" bestFit="1" customWidth="1"/>
    <col min="7175" max="7176" width="12" style="2" bestFit="1" customWidth="1"/>
    <col min="7177" max="7177" width="10.42578125" style="2" bestFit="1" customWidth="1"/>
    <col min="7178" max="7178" width="12" style="2" bestFit="1" customWidth="1"/>
    <col min="7179" max="7179" width="30.7109375" style="2" customWidth="1"/>
    <col min="7180" max="7424" width="9.140625" style="2"/>
    <col min="7425" max="7425" width="30.7109375" style="2" customWidth="1"/>
    <col min="7426" max="7428" width="9.7109375" style="2" customWidth="1"/>
    <col min="7429" max="7429" width="12" style="2" bestFit="1" customWidth="1"/>
    <col min="7430" max="7430" width="10.42578125" style="2" bestFit="1" customWidth="1"/>
    <col min="7431" max="7432" width="12" style="2" bestFit="1" customWidth="1"/>
    <col min="7433" max="7433" width="10.42578125" style="2" bestFit="1" customWidth="1"/>
    <col min="7434" max="7434" width="12" style="2" bestFit="1" customWidth="1"/>
    <col min="7435" max="7435" width="30.7109375" style="2" customWidth="1"/>
    <col min="7436" max="7680" width="9.140625" style="2"/>
    <col min="7681" max="7681" width="30.7109375" style="2" customWidth="1"/>
    <col min="7682" max="7684" width="9.7109375" style="2" customWidth="1"/>
    <col min="7685" max="7685" width="12" style="2" bestFit="1" customWidth="1"/>
    <col min="7686" max="7686" width="10.42578125" style="2" bestFit="1" customWidth="1"/>
    <col min="7687" max="7688" width="12" style="2" bestFit="1" customWidth="1"/>
    <col min="7689" max="7689" width="10.42578125" style="2" bestFit="1" customWidth="1"/>
    <col min="7690" max="7690" width="12" style="2" bestFit="1" customWidth="1"/>
    <col min="7691" max="7691" width="30.7109375" style="2" customWidth="1"/>
    <col min="7692" max="7936" width="9.140625" style="2"/>
    <col min="7937" max="7937" width="30.7109375" style="2" customWidth="1"/>
    <col min="7938" max="7940" width="9.7109375" style="2" customWidth="1"/>
    <col min="7941" max="7941" width="12" style="2" bestFit="1" customWidth="1"/>
    <col min="7942" max="7942" width="10.42578125" style="2" bestFit="1" customWidth="1"/>
    <col min="7943" max="7944" width="12" style="2" bestFit="1" customWidth="1"/>
    <col min="7945" max="7945" width="10.42578125" style="2" bestFit="1" customWidth="1"/>
    <col min="7946" max="7946" width="12" style="2" bestFit="1" customWidth="1"/>
    <col min="7947" max="7947" width="30.7109375" style="2" customWidth="1"/>
    <col min="7948" max="8192" width="9.140625" style="2"/>
    <col min="8193" max="8193" width="30.7109375" style="2" customWidth="1"/>
    <col min="8194" max="8196" width="9.7109375" style="2" customWidth="1"/>
    <col min="8197" max="8197" width="12" style="2" bestFit="1" customWidth="1"/>
    <col min="8198" max="8198" width="10.42578125" style="2" bestFit="1" customWidth="1"/>
    <col min="8199" max="8200" width="12" style="2" bestFit="1" customWidth="1"/>
    <col min="8201" max="8201" width="10.42578125" style="2" bestFit="1" customWidth="1"/>
    <col min="8202" max="8202" width="12" style="2" bestFit="1" customWidth="1"/>
    <col min="8203" max="8203" width="30.7109375" style="2" customWidth="1"/>
    <col min="8204" max="8448" width="9.140625" style="2"/>
    <col min="8449" max="8449" width="30.7109375" style="2" customWidth="1"/>
    <col min="8450" max="8452" width="9.7109375" style="2" customWidth="1"/>
    <col min="8453" max="8453" width="12" style="2" bestFit="1" customWidth="1"/>
    <col min="8454" max="8454" width="10.42578125" style="2" bestFit="1" customWidth="1"/>
    <col min="8455" max="8456" width="12" style="2" bestFit="1" customWidth="1"/>
    <col min="8457" max="8457" width="10.42578125" style="2" bestFit="1" customWidth="1"/>
    <col min="8458" max="8458" width="12" style="2" bestFit="1" customWidth="1"/>
    <col min="8459" max="8459" width="30.7109375" style="2" customWidth="1"/>
    <col min="8460" max="8704" width="9.140625" style="2"/>
    <col min="8705" max="8705" width="30.7109375" style="2" customWidth="1"/>
    <col min="8706" max="8708" width="9.7109375" style="2" customWidth="1"/>
    <col min="8709" max="8709" width="12" style="2" bestFit="1" customWidth="1"/>
    <col min="8710" max="8710" width="10.42578125" style="2" bestFit="1" customWidth="1"/>
    <col min="8711" max="8712" width="12" style="2" bestFit="1" customWidth="1"/>
    <col min="8713" max="8713" width="10.42578125" style="2" bestFit="1" customWidth="1"/>
    <col min="8714" max="8714" width="12" style="2" bestFit="1" customWidth="1"/>
    <col min="8715" max="8715" width="30.7109375" style="2" customWidth="1"/>
    <col min="8716" max="8960" width="9.140625" style="2"/>
    <col min="8961" max="8961" width="30.7109375" style="2" customWidth="1"/>
    <col min="8962" max="8964" width="9.7109375" style="2" customWidth="1"/>
    <col min="8965" max="8965" width="12" style="2" bestFit="1" customWidth="1"/>
    <col min="8966" max="8966" width="10.42578125" style="2" bestFit="1" customWidth="1"/>
    <col min="8967" max="8968" width="12" style="2" bestFit="1" customWidth="1"/>
    <col min="8969" max="8969" width="10.42578125" style="2" bestFit="1" customWidth="1"/>
    <col min="8970" max="8970" width="12" style="2" bestFit="1" customWidth="1"/>
    <col min="8971" max="8971" width="30.7109375" style="2" customWidth="1"/>
    <col min="8972" max="9216" width="9.140625" style="2"/>
    <col min="9217" max="9217" width="30.7109375" style="2" customWidth="1"/>
    <col min="9218" max="9220" width="9.7109375" style="2" customWidth="1"/>
    <col min="9221" max="9221" width="12" style="2" bestFit="1" customWidth="1"/>
    <col min="9222" max="9222" width="10.42578125" style="2" bestFit="1" customWidth="1"/>
    <col min="9223" max="9224" width="12" style="2" bestFit="1" customWidth="1"/>
    <col min="9225" max="9225" width="10.42578125" style="2" bestFit="1" customWidth="1"/>
    <col min="9226" max="9226" width="12" style="2" bestFit="1" customWidth="1"/>
    <col min="9227" max="9227" width="30.7109375" style="2" customWidth="1"/>
    <col min="9228" max="9472" width="9.140625" style="2"/>
    <col min="9473" max="9473" width="30.7109375" style="2" customWidth="1"/>
    <col min="9474" max="9476" width="9.7109375" style="2" customWidth="1"/>
    <col min="9477" max="9477" width="12" style="2" bestFit="1" customWidth="1"/>
    <col min="9478" max="9478" width="10.42578125" style="2" bestFit="1" customWidth="1"/>
    <col min="9479" max="9480" width="12" style="2" bestFit="1" customWidth="1"/>
    <col min="9481" max="9481" width="10.42578125" style="2" bestFit="1" customWidth="1"/>
    <col min="9482" max="9482" width="12" style="2" bestFit="1" customWidth="1"/>
    <col min="9483" max="9483" width="30.7109375" style="2" customWidth="1"/>
    <col min="9484" max="9728" width="9.140625" style="2"/>
    <col min="9729" max="9729" width="30.7109375" style="2" customWidth="1"/>
    <col min="9730" max="9732" width="9.7109375" style="2" customWidth="1"/>
    <col min="9733" max="9733" width="12" style="2" bestFit="1" customWidth="1"/>
    <col min="9734" max="9734" width="10.42578125" style="2" bestFit="1" customWidth="1"/>
    <col min="9735" max="9736" width="12" style="2" bestFit="1" customWidth="1"/>
    <col min="9737" max="9737" width="10.42578125" style="2" bestFit="1" customWidth="1"/>
    <col min="9738" max="9738" width="12" style="2" bestFit="1" customWidth="1"/>
    <col min="9739" max="9739" width="30.7109375" style="2" customWidth="1"/>
    <col min="9740" max="9984" width="9.140625" style="2"/>
    <col min="9985" max="9985" width="30.7109375" style="2" customWidth="1"/>
    <col min="9986" max="9988" width="9.7109375" style="2" customWidth="1"/>
    <col min="9989" max="9989" width="12" style="2" bestFit="1" customWidth="1"/>
    <col min="9990" max="9990" width="10.42578125" style="2" bestFit="1" customWidth="1"/>
    <col min="9991" max="9992" width="12" style="2" bestFit="1" customWidth="1"/>
    <col min="9993" max="9993" width="10.42578125" style="2" bestFit="1" customWidth="1"/>
    <col min="9994" max="9994" width="12" style="2" bestFit="1" customWidth="1"/>
    <col min="9995" max="9995" width="30.7109375" style="2" customWidth="1"/>
    <col min="9996" max="10240" width="9.140625" style="2"/>
    <col min="10241" max="10241" width="30.7109375" style="2" customWidth="1"/>
    <col min="10242" max="10244" width="9.7109375" style="2" customWidth="1"/>
    <col min="10245" max="10245" width="12" style="2" bestFit="1" customWidth="1"/>
    <col min="10246" max="10246" width="10.42578125" style="2" bestFit="1" customWidth="1"/>
    <col min="10247" max="10248" width="12" style="2" bestFit="1" customWidth="1"/>
    <col min="10249" max="10249" width="10.42578125" style="2" bestFit="1" customWidth="1"/>
    <col min="10250" max="10250" width="12" style="2" bestFit="1" customWidth="1"/>
    <col min="10251" max="10251" width="30.7109375" style="2" customWidth="1"/>
    <col min="10252" max="10496" width="9.140625" style="2"/>
    <col min="10497" max="10497" width="30.7109375" style="2" customWidth="1"/>
    <col min="10498" max="10500" width="9.7109375" style="2" customWidth="1"/>
    <col min="10501" max="10501" width="12" style="2" bestFit="1" customWidth="1"/>
    <col min="10502" max="10502" width="10.42578125" style="2" bestFit="1" customWidth="1"/>
    <col min="10503" max="10504" width="12" style="2" bestFit="1" customWidth="1"/>
    <col min="10505" max="10505" width="10.42578125" style="2" bestFit="1" customWidth="1"/>
    <col min="10506" max="10506" width="12" style="2" bestFit="1" customWidth="1"/>
    <col min="10507" max="10507" width="30.7109375" style="2" customWidth="1"/>
    <col min="10508" max="10752" width="9.140625" style="2"/>
    <col min="10753" max="10753" width="30.7109375" style="2" customWidth="1"/>
    <col min="10754" max="10756" width="9.7109375" style="2" customWidth="1"/>
    <col min="10757" max="10757" width="12" style="2" bestFit="1" customWidth="1"/>
    <col min="10758" max="10758" width="10.42578125" style="2" bestFit="1" customWidth="1"/>
    <col min="10759" max="10760" width="12" style="2" bestFit="1" customWidth="1"/>
    <col min="10761" max="10761" width="10.42578125" style="2" bestFit="1" customWidth="1"/>
    <col min="10762" max="10762" width="12" style="2" bestFit="1" customWidth="1"/>
    <col min="10763" max="10763" width="30.7109375" style="2" customWidth="1"/>
    <col min="10764" max="11008" width="9.140625" style="2"/>
    <col min="11009" max="11009" width="30.7109375" style="2" customWidth="1"/>
    <col min="11010" max="11012" width="9.7109375" style="2" customWidth="1"/>
    <col min="11013" max="11013" width="12" style="2" bestFit="1" customWidth="1"/>
    <col min="11014" max="11014" width="10.42578125" style="2" bestFit="1" customWidth="1"/>
    <col min="11015" max="11016" width="12" style="2" bestFit="1" customWidth="1"/>
    <col min="11017" max="11017" width="10.42578125" style="2" bestFit="1" customWidth="1"/>
    <col min="11018" max="11018" width="12" style="2" bestFit="1" customWidth="1"/>
    <col min="11019" max="11019" width="30.7109375" style="2" customWidth="1"/>
    <col min="11020" max="11264" width="9.140625" style="2"/>
    <col min="11265" max="11265" width="30.7109375" style="2" customWidth="1"/>
    <col min="11266" max="11268" width="9.7109375" style="2" customWidth="1"/>
    <col min="11269" max="11269" width="12" style="2" bestFit="1" customWidth="1"/>
    <col min="11270" max="11270" width="10.42578125" style="2" bestFit="1" customWidth="1"/>
    <col min="11271" max="11272" width="12" style="2" bestFit="1" customWidth="1"/>
    <col min="11273" max="11273" width="10.42578125" style="2" bestFit="1" customWidth="1"/>
    <col min="11274" max="11274" width="12" style="2" bestFit="1" customWidth="1"/>
    <col min="11275" max="11275" width="30.7109375" style="2" customWidth="1"/>
    <col min="11276" max="11520" width="9.140625" style="2"/>
    <col min="11521" max="11521" width="30.7109375" style="2" customWidth="1"/>
    <col min="11522" max="11524" width="9.7109375" style="2" customWidth="1"/>
    <col min="11525" max="11525" width="12" style="2" bestFit="1" customWidth="1"/>
    <col min="11526" max="11526" width="10.42578125" style="2" bestFit="1" customWidth="1"/>
    <col min="11527" max="11528" width="12" style="2" bestFit="1" customWidth="1"/>
    <col min="11529" max="11529" width="10.42578125" style="2" bestFit="1" customWidth="1"/>
    <col min="11530" max="11530" width="12" style="2" bestFit="1" customWidth="1"/>
    <col min="11531" max="11531" width="30.7109375" style="2" customWidth="1"/>
    <col min="11532" max="11776" width="9.140625" style="2"/>
    <col min="11777" max="11777" width="30.7109375" style="2" customWidth="1"/>
    <col min="11778" max="11780" width="9.7109375" style="2" customWidth="1"/>
    <col min="11781" max="11781" width="12" style="2" bestFit="1" customWidth="1"/>
    <col min="11782" max="11782" width="10.42578125" style="2" bestFit="1" customWidth="1"/>
    <col min="11783" max="11784" width="12" style="2" bestFit="1" customWidth="1"/>
    <col min="11785" max="11785" width="10.42578125" style="2" bestFit="1" customWidth="1"/>
    <col min="11786" max="11786" width="12" style="2" bestFit="1" customWidth="1"/>
    <col min="11787" max="11787" width="30.7109375" style="2" customWidth="1"/>
    <col min="11788" max="12032" width="9.140625" style="2"/>
    <col min="12033" max="12033" width="30.7109375" style="2" customWidth="1"/>
    <col min="12034" max="12036" width="9.7109375" style="2" customWidth="1"/>
    <col min="12037" max="12037" width="12" style="2" bestFit="1" customWidth="1"/>
    <col min="12038" max="12038" width="10.42578125" style="2" bestFit="1" customWidth="1"/>
    <col min="12039" max="12040" width="12" style="2" bestFit="1" customWidth="1"/>
    <col min="12041" max="12041" width="10.42578125" style="2" bestFit="1" customWidth="1"/>
    <col min="12042" max="12042" width="12" style="2" bestFit="1" customWidth="1"/>
    <col min="12043" max="12043" width="30.7109375" style="2" customWidth="1"/>
    <col min="12044" max="12288" width="9.140625" style="2"/>
    <col min="12289" max="12289" width="30.7109375" style="2" customWidth="1"/>
    <col min="12290" max="12292" width="9.7109375" style="2" customWidth="1"/>
    <col min="12293" max="12293" width="12" style="2" bestFit="1" customWidth="1"/>
    <col min="12294" max="12294" width="10.42578125" style="2" bestFit="1" customWidth="1"/>
    <col min="12295" max="12296" width="12" style="2" bestFit="1" customWidth="1"/>
    <col min="12297" max="12297" width="10.42578125" style="2" bestFit="1" customWidth="1"/>
    <col min="12298" max="12298" width="12" style="2" bestFit="1" customWidth="1"/>
    <col min="12299" max="12299" width="30.7109375" style="2" customWidth="1"/>
    <col min="12300" max="12544" width="9.140625" style="2"/>
    <col min="12545" max="12545" width="30.7109375" style="2" customWidth="1"/>
    <col min="12546" max="12548" width="9.7109375" style="2" customWidth="1"/>
    <col min="12549" max="12549" width="12" style="2" bestFit="1" customWidth="1"/>
    <col min="12550" max="12550" width="10.42578125" style="2" bestFit="1" customWidth="1"/>
    <col min="12551" max="12552" width="12" style="2" bestFit="1" customWidth="1"/>
    <col min="12553" max="12553" width="10.42578125" style="2" bestFit="1" customWidth="1"/>
    <col min="12554" max="12554" width="12" style="2" bestFit="1" customWidth="1"/>
    <col min="12555" max="12555" width="30.7109375" style="2" customWidth="1"/>
    <col min="12556" max="12800" width="9.140625" style="2"/>
    <col min="12801" max="12801" width="30.7109375" style="2" customWidth="1"/>
    <col min="12802" max="12804" width="9.7109375" style="2" customWidth="1"/>
    <col min="12805" max="12805" width="12" style="2" bestFit="1" customWidth="1"/>
    <col min="12806" max="12806" width="10.42578125" style="2" bestFit="1" customWidth="1"/>
    <col min="12807" max="12808" width="12" style="2" bestFit="1" customWidth="1"/>
    <col min="12809" max="12809" width="10.42578125" style="2" bestFit="1" customWidth="1"/>
    <col min="12810" max="12810" width="12" style="2" bestFit="1" customWidth="1"/>
    <col min="12811" max="12811" width="30.7109375" style="2" customWidth="1"/>
    <col min="12812" max="13056" width="9.140625" style="2"/>
    <col min="13057" max="13057" width="30.7109375" style="2" customWidth="1"/>
    <col min="13058" max="13060" width="9.7109375" style="2" customWidth="1"/>
    <col min="13061" max="13061" width="12" style="2" bestFit="1" customWidth="1"/>
    <col min="13062" max="13062" width="10.42578125" style="2" bestFit="1" customWidth="1"/>
    <col min="13063" max="13064" width="12" style="2" bestFit="1" customWidth="1"/>
    <col min="13065" max="13065" width="10.42578125" style="2" bestFit="1" customWidth="1"/>
    <col min="13066" max="13066" width="12" style="2" bestFit="1" customWidth="1"/>
    <col min="13067" max="13067" width="30.7109375" style="2" customWidth="1"/>
    <col min="13068" max="13312" width="9.140625" style="2"/>
    <col min="13313" max="13313" width="30.7109375" style="2" customWidth="1"/>
    <col min="13314" max="13316" width="9.7109375" style="2" customWidth="1"/>
    <col min="13317" max="13317" width="12" style="2" bestFit="1" customWidth="1"/>
    <col min="13318" max="13318" width="10.42578125" style="2" bestFit="1" customWidth="1"/>
    <col min="13319" max="13320" width="12" style="2" bestFit="1" customWidth="1"/>
    <col min="13321" max="13321" width="10.42578125" style="2" bestFit="1" customWidth="1"/>
    <col min="13322" max="13322" width="12" style="2" bestFit="1" customWidth="1"/>
    <col min="13323" max="13323" width="30.7109375" style="2" customWidth="1"/>
    <col min="13324" max="13568" width="9.140625" style="2"/>
    <col min="13569" max="13569" width="30.7109375" style="2" customWidth="1"/>
    <col min="13570" max="13572" width="9.7109375" style="2" customWidth="1"/>
    <col min="13573" max="13573" width="12" style="2" bestFit="1" customWidth="1"/>
    <col min="13574" max="13574" width="10.42578125" style="2" bestFit="1" customWidth="1"/>
    <col min="13575" max="13576" width="12" style="2" bestFit="1" customWidth="1"/>
    <col min="13577" max="13577" width="10.42578125" style="2" bestFit="1" customWidth="1"/>
    <col min="13578" max="13578" width="12" style="2" bestFit="1" customWidth="1"/>
    <col min="13579" max="13579" width="30.7109375" style="2" customWidth="1"/>
    <col min="13580" max="13824" width="9.140625" style="2"/>
    <col min="13825" max="13825" width="30.7109375" style="2" customWidth="1"/>
    <col min="13826" max="13828" width="9.7109375" style="2" customWidth="1"/>
    <col min="13829" max="13829" width="12" style="2" bestFit="1" customWidth="1"/>
    <col min="13830" max="13830" width="10.42578125" style="2" bestFit="1" customWidth="1"/>
    <col min="13831" max="13832" width="12" style="2" bestFit="1" customWidth="1"/>
    <col min="13833" max="13833" width="10.42578125" style="2" bestFit="1" customWidth="1"/>
    <col min="13834" max="13834" width="12" style="2" bestFit="1" customWidth="1"/>
    <col min="13835" max="13835" width="30.7109375" style="2" customWidth="1"/>
    <col min="13836" max="14080" width="9.140625" style="2"/>
    <col min="14081" max="14081" width="30.7109375" style="2" customWidth="1"/>
    <col min="14082" max="14084" width="9.7109375" style="2" customWidth="1"/>
    <col min="14085" max="14085" width="12" style="2" bestFit="1" customWidth="1"/>
    <col min="14086" max="14086" width="10.42578125" style="2" bestFit="1" customWidth="1"/>
    <col min="14087" max="14088" width="12" style="2" bestFit="1" customWidth="1"/>
    <col min="14089" max="14089" width="10.42578125" style="2" bestFit="1" customWidth="1"/>
    <col min="14090" max="14090" width="12" style="2" bestFit="1" customWidth="1"/>
    <col min="14091" max="14091" width="30.7109375" style="2" customWidth="1"/>
    <col min="14092" max="14336" width="9.140625" style="2"/>
    <col min="14337" max="14337" width="30.7109375" style="2" customWidth="1"/>
    <col min="14338" max="14340" width="9.7109375" style="2" customWidth="1"/>
    <col min="14341" max="14341" width="12" style="2" bestFit="1" customWidth="1"/>
    <col min="14342" max="14342" width="10.42578125" style="2" bestFit="1" customWidth="1"/>
    <col min="14343" max="14344" width="12" style="2" bestFit="1" customWidth="1"/>
    <col min="14345" max="14345" width="10.42578125" style="2" bestFit="1" customWidth="1"/>
    <col min="14346" max="14346" width="12" style="2" bestFit="1" customWidth="1"/>
    <col min="14347" max="14347" width="30.7109375" style="2" customWidth="1"/>
    <col min="14348" max="14592" width="9.140625" style="2"/>
    <col min="14593" max="14593" width="30.7109375" style="2" customWidth="1"/>
    <col min="14594" max="14596" width="9.7109375" style="2" customWidth="1"/>
    <col min="14597" max="14597" width="12" style="2" bestFit="1" customWidth="1"/>
    <col min="14598" max="14598" width="10.42578125" style="2" bestFit="1" customWidth="1"/>
    <col min="14599" max="14600" width="12" style="2" bestFit="1" customWidth="1"/>
    <col min="14601" max="14601" width="10.42578125" style="2" bestFit="1" customWidth="1"/>
    <col min="14602" max="14602" width="12" style="2" bestFit="1" customWidth="1"/>
    <col min="14603" max="14603" width="30.7109375" style="2" customWidth="1"/>
    <col min="14604" max="14848" width="9.140625" style="2"/>
    <col min="14849" max="14849" width="30.7109375" style="2" customWidth="1"/>
    <col min="14850" max="14852" width="9.7109375" style="2" customWidth="1"/>
    <col min="14853" max="14853" width="12" style="2" bestFit="1" customWidth="1"/>
    <col min="14854" max="14854" width="10.42578125" style="2" bestFit="1" customWidth="1"/>
    <col min="14855" max="14856" width="12" style="2" bestFit="1" customWidth="1"/>
    <col min="14857" max="14857" width="10.42578125" style="2" bestFit="1" customWidth="1"/>
    <col min="14858" max="14858" width="12" style="2" bestFit="1" customWidth="1"/>
    <col min="14859" max="14859" width="30.7109375" style="2" customWidth="1"/>
    <col min="14860" max="15104" width="9.140625" style="2"/>
    <col min="15105" max="15105" width="30.7109375" style="2" customWidth="1"/>
    <col min="15106" max="15108" width="9.7109375" style="2" customWidth="1"/>
    <col min="15109" max="15109" width="12" style="2" bestFit="1" customWidth="1"/>
    <col min="15110" max="15110" width="10.42578125" style="2" bestFit="1" customWidth="1"/>
    <col min="15111" max="15112" width="12" style="2" bestFit="1" customWidth="1"/>
    <col min="15113" max="15113" width="10.42578125" style="2" bestFit="1" customWidth="1"/>
    <col min="15114" max="15114" width="12" style="2" bestFit="1" customWidth="1"/>
    <col min="15115" max="15115" width="30.7109375" style="2" customWidth="1"/>
    <col min="15116" max="15360" width="9.140625" style="2"/>
    <col min="15361" max="15361" width="30.7109375" style="2" customWidth="1"/>
    <col min="15362" max="15364" width="9.7109375" style="2" customWidth="1"/>
    <col min="15365" max="15365" width="12" style="2" bestFit="1" customWidth="1"/>
    <col min="15366" max="15366" width="10.42578125" style="2" bestFit="1" customWidth="1"/>
    <col min="15367" max="15368" width="12" style="2" bestFit="1" customWidth="1"/>
    <col min="15369" max="15369" width="10.42578125" style="2" bestFit="1" customWidth="1"/>
    <col min="15370" max="15370" width="12" style="2" bestFit="1" customWidth="1"/>
    <col min="15371" max="15371" width="30.7109375" style="2" customWidth="1"/>
    <col min="15372" max="15616" width="9.140625" style="2"/>
    <col min="15617" max="15617" width="30.7109375" style="2" customWidth="1"/>
    <col min="15618" max="15620" width="9.7109375" style="2" customWidth="1"/>
    <col min="15621" max="15621" width="12" style="2" bestFit="1" customWidth="1"/>
    <col min="15622" max="15622" width="10.42578125" style="2" bestFit="1" customWidth="1"/>
    <col min="15623" max="15624" width="12" style="2" bestFit="1" customWidth="1"/>
    <col min="15625" max="15625" width="10.42578125" style="2" bestFit="1" customWidth="1"/>
    <col min="15626" max="15626" width="12" style="2" bestFit="1" customWidth="1"/>
    <col min="15627" max="15627" width="30.7109375" style="2" customWidth="1"/>
    <col min="15628" max="15872" width="9.140625" style="2"/>
    <col min="15873" max="15873" width="30.7109375" style="2" customWidth="1"/>
    <col min="15874" max="15876" width="9.7109375" style="2" customWidth="1"/>
    <col min="15877" max="15877" width="12" style="2" bestFit="1" customWidth="1"/>
    <col min="15878" max="15878" width="10.42578125" style="2" bestFit="1" customWidth="1"/>
    <col min="15879" max="15880" width="12" style="2" bestFit="1" customWidth="1"/>
    <col min="15881" max="15881" width="10.42578125" style="2" bestFit="1" customWidth="1"/>
    <col min="15882" max="15882" width="12" style="2" bestFit="1" customWidth="1"/>
    <col min="15883" max="15883" width="30.7109375" style="2" customWidth="1"/>
    <col min="15884" max="16128" width="9.140625" style="2"/>
    <col min="16129" max="16129" width="30.7109375" style="2" customWidth="1"/>
    <col min="16130" max="16132" width="9.7109375" style="2" customWidth="1"/>
    <col min="16133" max="16133" width="12" style="2" bestFit="1" customWidth="1"/>
    <col min="16134" max="16134" width="10.42578125" style="2" bestFit="1" customWidth="1"/>
    <col min="16135" max="16136" width="12" style="2" bestFit="1" customWidth="1"/>
    <col min="16137" max="16137" width="10.42578125" style="2" bestFit="1" customWidth="1"/>
    <col min="16138" max="16138" width="12" style="2" bestFit="1" customWidth="1"/>
    <col min="16139" max="16139" width="30.7109375" style="2" customWidth="1"/>
    <col min="16140" max="16384" width="9.140625" style="2"/>
  </cols>
  <sheetData>
    <row r="1" spans="1:16" s="1" customFormat="1" ht="21.95" customHeight="1">
      <c r="A1" s="196" t="s">
        <v>362</v>
      </c>
      <c r="B1" s="196"/>
      <c r="C1" s="196"/>
      <c r="D1" s="196"/>
      <c r="E1" s="196"/>
      <c r="F1" s="196"/>
      <c r="G1" s="196"/>
      <c r="H1" s="196"/>
      <c r="I1" s="196"/>
      <c r="J1" s="196"/>
      <c r="K1" s="196"/>
    </row>
    <row r="2" spans="1:16" s="108" customFormat="1" ht="20.25">
      <c r="A2" s="183">
        <v>2011</v>
      </c>
      <c r="B2" s="183"/>
      <c r="C2" s="183"/>
      <c r="D2" s="183"/>
      <c r="E2" s="183"/>
      <c r="F2" s="183"/>
      <c r="G2" s="183"/>
      <c r="H2" s="183"/>
      <c r="I2" s="183"/>
      <c r="J2" s="183"/>
      <c r="K2" s="183"/>
      <c r="L2" s="138"/>
      <c r="M2" s="138"/>
      <c r="N2" s="138"/>
      <c r="O2" s="138"/>
      <c r="P2" s="138"/>
    </row>
    <row r="3" spans="1:16" s="1" customFormat="1" ht="21.95" customHeight="1">
      <c r="A3" s="197" t="s">
        <v>331</v>
      </c>
      <c r="B3" s="197"/>
      <c r="C3" s="197"/>
      <c r="D3" s="197"/>
      <c r="E3" s="197"/>
      <c r="F3" s="197"/>
      <c r="G3" s="197"/>
      <c r="H3" s="197"/>
      <c r="I3" s="197"/>
      <c r="J3" s="197"/>
      <c r="K3" s="197"/>
    </row>
    <row r="4" spans="1:16" s="1" customFormat="1" ht="15" customHeight="1">
      <c r="A4" s="197">
        <v>2011</v>
      </c>
      <c r="B4" s="197"/>
      <c r="C4" s="197"/>
      <c r="D4" s="197"/>
      <c r="E4" s="197"/>
      <c r="F4" s="197"/>
      <c r="G4" s="197"/>
      <c r="H4" s="197"/>
      <c r="I4" s="197"/>
      <c r="J4" s="197"/>
      <c r="K4" s="197"/>
    </row>
    <row r="5" spans="1:16" s="3" customFormat="1" ht="21" customHeight="1">
      <c r="A5" s="105" t="s">
        <v>290</v>
      </c>
      <c r="B5" s="106"/>
      <c r="C5" s="106"/>
      <c r="D5" s="106"/>
      <c r="E5" s="106"/>
      <c r="F5" s="106"/>
      <c r="G5" s="106"/>
      <c r="H5" s="106"/>
      <c r="I5" s="106"/>
      <c r="J5" s="106"/>
      <c r="K5" s="107" t="s">
        <v>289</v>
      </c>
    </row>
    <row r="6" spans="1:16" s="4" customFormat="1" ht="33.75" customHeight="1" thickBot="1">
      <c r="A6" s="198" t="s">
        <v>18</v>
      </c>
      <c r="B6" s="205" t="s">
        <v>294</v>
      </c>
      <c r="C6" s="206"/>
      <c r="D6" s="206"/>
      <c r="E6" s="206"/>
      <c r="F6" s="206"/>
      <c r="G6" s="206"/>
      <c r="H6" s="206"/>
      <c r="I6" s="206"/>
      <c r="J6" s="207"/>
      <c r="K6" s="201" t="s">
        <v>19</v>
      </c>
    </row>
    <row r="7" spans="1:16" s="4" customFormat="1" ht="34.5" customHeight="1" thickBot="1">
      <c r="A7" s="199"/>
      <c r="B7" s="204" t="s">
        <v>300</v>
      </c>
      <c r="C7" s="204"/>
      <c r="D7" s="204"/>
      <c r="E7" s="204" t="s">
        <v>299</v>
      </c>
      <c r="F7" s="204"/>
      <c r="G7" s="204"/>
      <c r="H7" s="208" t="s">
        <v>301</v>
      </c>
      <c r="I7" s="209"/>
      <c r="J7" s="209"/>
      <c r="K7" s="210"/>
    </row>
    <row r="8" spans="1:16" s="5" customFormat="1" ht="28.5" customHeight="1">
      <c r="A8" s="200"/>
      <c r="B8" s="32" t="s">
        <v>3</v>
      </c>
      <c r="C8" s="32" t="s">
        <v>4</v>
      </c>
      <c r="D8" s="32" t="s">
        <v>5</v>
      </c>
      <c r="E8" s="32" t="s">
        <v>3</v>
      </c>
      <c r="F8" s="32" t="s">
        <v>4</v>
      </c>
      <c r="G8" s="32" t="s">
        <v>5</v>
      </c>
      <c r="H8" s="33" t="s">
        <v>3</v>
      </c>
      <c r="I8" s="33" t="s">
        <v>4</v>
      </c>
      <c r="J8" s="33" t="s">
        <v>5</v>
      </c>
      <c r="K8" s="203"/>
    </row>
    <row r="9" spans="1:16" s="6" customFormat="1" ht="35.1" customHeight="1" thickBot="1">
      <c r="A9" s="34" t="s">
        <v>359</v>
      </c>
      <c r="B9" s="35">
        <v>6566</v>
      </c>
      <c r="C9" s="35">
        <v>1002</v>
      </c>
      <c r="D9" s="35">
        <f>SUM(B9:C9)</f>
        <v>7568</v>
      </c>
      <c r="E9" s="35">
        <v>20918</v>
      </c>
      <c r="F9" s="35">
        <v>2199</v>
      </c>
      <c r="G9" s="35">
        <v>23117</v>
      </c>
      <c r="H9" s="35">
        <v>27484</v>
      </c>
      <c r="I9" s="35">
        <v>3201</v>
      </c>
      <c r="J9" s="35">
        <v>30685</v>
      </c>
      <c r="K9" s="36" t="s">
        <v>21</v>
      </c>
    </row>
    <row r="10" spans="1:16" s="6" customFormat="1" ht="35.1" customHeight="1" thickBot="1">
      <c r="A10" s="37" t="s">
        <v>22</v>
      </c>
      <c r="B10" s="38">
        <v>8142</v>
      </c>
      <c r="C10" s="38">
        <v>12495</v>
      </c>
      <c r="D10" s="38">
        <f t="shared" ref="D10:D17" si="0">SUM(B10:C10)</f>
        <v>20637</v>
      </c>
      <c r="E10" s="38">
        <v>75019</v>
      </c>
      <c r="F10" s="38">
        <v>18921</v>
      </c>
      <c r="G10" s="38">
        <v>93940</v>
      </c>
      <c r="H10" s="38">
        <v>83161</v>
      </c>
      <c r="I10" s="38">
        <v>31416</v>
      </c>
      <c r="J10" s="38">
        <v>114577</v>
      </c>
      <c r="K10" s="39" t="s">
        <v>23</v>
      </c>
    </row>
    <row r="11" spans="1:16" s="6" customFormat="1" ht="35.1" customHeight="1" thickBot="1">
      <c r="A11" s="40" t="s">
        <v>24</v>
      </c>
      <c r="B11" s="41">
        <v>10983</v>
      </c>
      <c r="C11" s="41">
        <v>3674</v>
      </c>
      <c r="D11" s="41">
        <f t="shared" si="0"/>
        <v>14657</v>
      </c>
      <c r="E11" s="41">
        <v>40381</v>
      </c>
      <c r="F11" s="41">
        <v>7224</v>
      </c>
      <c r="G11" s="41">
        <v>47605</v>
      </c>
      <c r="H11" s="41">
        <v>51364</v>
      </c>
      <c r="I11" s="41">
        <v>10898</v>
      </c>
      <c r="J11" s="41">
        <v>62262</v>
      </c>
      <c r="K11" s="42" t="s">
        <v>25</v>
      </c>
    </row>
    <row r="12" spans="1:16" s="6" customFormat="1" ht="35.1" customHeight="1" thickBot="1">
      <c r="A12" s="37" t="s">
        <v>26</v>
      </c>
      <c r="B12" s="38">
        <v>16430</v>
      </c>
      <c r="C12" s="38">
        <v>7438</v>
      </c>
      <c r="D12" s="38">
        <f t="shared" si="0"/>
        <v>23868</v>
      </c>
      <c r="E12" s="38">
        <v>30777</v>
      </c>
      <c r="F12" s="38">
        <v>7578</v>
      </c>
      <c r="G12" s="38">
        <v>38355</v>
      </c>
      <c r="H12" s="38">
        <v>47207</v>
      </c>
      <c r="I12" s="38">
        <v>15016</v>
      </c>
      <c r="J12" s="38">
        <v>62223</v>
      </c>
      <c r="K12" s="39" t="s">
        <v>27</v>
      </c>
    </row>
    <row r="13" spans="1:16" s="6" customFormat="1" ht="35.1" customHeight="1" thickBot="1">
      <c r="A13" s="40" t="s">
        <v>28</v>
      </c>
      <c r="B13" s="41">
        <v>2053</v>
      </c>
      <c r="C13" s="41">
        <v>302</v>
      </c>
      <c r="D13" s="41">
        <f t="shared" si="0"/>
        <v>2355</v>
      </c>
      <c r="E13" s="41">
        <v>71719</v>
      </c>
      <c r="F13" s="41">
        <v>10559</v>
      </c>
      <c r="G13" s="41">
        <v>82278</v>
      </c>
      <c r="H13" s="41">
        <v>73772</v>
      </c>
      <c r="I13" s="41">
        <v>10861</v>
      </c>
      <c r="J13" s="41">
        <v>84633</v>
      </c>
      <c r="K13" s="42" t="s">
        <v>29</v>
      </c>
    </row>
    <row r="14" spans="1:16" s="6" customFormat="1" ht="35.1" customHeight="1" thickBot="1">
      <c r="A14" s="37" t="s">
        <v>30</v>
      </c>
      <c r="B14" s="38">
        <v>32</v>
      </c>
      <c r="C14" s="38">
        <v>0</v>
      </c>
      <c r="D14" s="38">
        <f t="shared" si="0"/>
        <v>32</v>
      </c>
      <c r="E14" s="38">
        <v>9625</v>
      </c>
      <c r="F14" s="38">
        <v>0</v>
      </c>
      <c r="G14" s="38">
        <v>9625</v>
      </c>
      <c r="H14" s="38">
        <v>9657</v>
      </c>
      <c r="I14" s="38">
        <v>0</v>
      </c>
      <c r="J14" s="38">
        <v>9657</v>
      </c>
      <c r="K14" s="39" t="s">
        <v>31</v>
      </c>
    </row>
    <row r="15" spans="1:16" s="6" customFormat="1" ht="35.1" customHeight="1" thickBot="1">
      <c r="A15" s="40" t="s">
        <v>360</v>
      </c>
      <c r="B15" s="41">
        <v>950</v>
      </c>
      <c r="C15" s="41">
        <v>0</v>
      </c>
      <c r="D15" s="41">
        <f t="shared" si="0"/>
        <v>950</v>
      </c>
      <c r="E15" s="41">
        <v>468425</v>
      </c>
      <c r="F15" s="41">
        <v>140</v>
      </c>
      <c r="G15" s="41">
        <v>468565</v>
      </c>
      <c r="H15" s="41">
        <v>469375</v>
      </c>
      <c r="I15" s="41">
        <v>140</v>
      </c>
      <c r="J15" s="41">
        <v>469515</v>
      </c>
      <c r="K15" s="42" t="s">
        <v>33</v>
      </c>
    </row>
    <row r="16" spans="1:16" s="6" customFormat="1" ht="35.1" customHeight="1" thickBot="1">
      <c r="A16" s="37" t="s">
        <v>361</v>
      </c>
      <c r="B16" s="38">
        <v>750</v>
      </c>
      <c r="C16" s="38">
        <v>0</v>
      </c>
      <c r="D16" s="38">
        <f t="shared" si="0"/>
        <v>750</v>
      </c>
      <c r="E16" s="38">
        <v>141005</v>
      </c>
      <c r="F16" s="38">
        <v>540</v>
      </c>
      <c r="G16" s="38">
        <v>141545</v>
      </c>
      <c r="H16" s="38">
        <v>141755</v>
      </c>
      <c r="I16" s="38">
        <v>540</v>
      </c>
      <c r="J16" s="38">
        <v>142295</v>
      </c>
      <c r="K16" s="39" t="s">
        <v>35</v>
      </c>
    </row>
    <row r="17" spans="1:11" s="6" customFormat="1" ht="35.1" customHeight="1">
      <c r="A17" s="49" t="s">
        <v>36</v>
      </c>
      <c r="B17" s="97">
        <v>3528</v>
      </c>
      <c r="C17" s="97">
        <v>335</v>
      </c>
      <c r="D17" s="97">
        <f t="shared" si="0"/>
        <v>3863</v>
      </c>
      <c r="E17" s="97">
        <v>210460</v>
      </c>
      <c r="F17" s="97">
        <v>80904</v>
      </c>
      <c r="G17" s="97">
        <v>291364</v>
      </c>
      <c r="H17" s="97">
        <v>213988</v>
      </c>
      <c r="I17" s="97">
        <v>81239</v>
      </c>
      <c r="J17" s="97">
        <v>295227</v>
      </c>
      <c r="K17" s="50" t="s">
        <v>37</v>
      </c>
    </row>
    <row r="18" spans="1:11" s="7" customFormat="1" ht="30" customHeight="1">
      <c r="A18" s="51" t="s">
        <v>14</v>
      </c>
      <c r="B18" s="98">
        <v>49434</v>
      </c>
      <c r="C18" s="98">
        <v>25246</v>
      </c>
      <c r="D18" s="98">
        <v>74680</v>
      </c>
      <c r="E18" s="98">
        <v>1068329</v>
      </c>
      <c r="F18" s="98">
        <v>128065</v>
      </c>
      <c r="G18" s="98">
        <v>1196394</v>
      </c>
      <c r="H18" s="98">
        <v>1117763</v>
      </c>
      <c r="I18" s="98">
        <v>153311</v>
      </c>
      <c r="J18" s="98">
        <v>1271074</v>
      </c>
      <c r="K18" s="53" t="s">
        <v>15</v>
      </c>
    </row>
    <row r="19" spans="1:11" ht="18" customHeight="1">
      <c r="A19" s="13" t="s">
        <v>16</v>
      </c>
      <c r="K19" s="13" t="s">
        <v>17</v>
      </c>
    </row>
    <row r="22" spans="1:11" ht="24.95" customHeight="1">
      <c r="B22" s="2" t="s">
        <v>197</v>
      </c>
      <c r="C22" s="139" t="s">
        <v>303</v>
      </c>
    </row>
    <row r="23" spans="1:11" ht="24.95" customHeight="1">
      <c r="A23" s="54" t="s">
        <v>258</v>
      </c>
      <c r="B23" s="130">
        <f>H14</f>
        <v>9657</v>
      </c>
      <c r="C23" s="130">
        <f>I14</f>
        <v>0</v>
      </c>
    </row>
    <row r="24" spans="1:11" ht="24.95" customHeight="1">
      <c r="A24" s="54" t="s">
        <v>259</v>
      </c>
      <c r="B24" s="95">
        <f>H9</f>
        <v>27484</v>
      </c>
      <c r="C24" s="130">
        <f>I9</f>
        <v>3201</v>
      </c>
    </row>
    <row r="25" spans="1:11" ht="24.95" customHeight="1">
      <c r="A25" s="54" t="s">
        <v>200</v>
      </c>
      <c r="B25" s="95">
        <f>H12</f>
        <v>47207</v>
      </c>
      <c r="C25" s="130">
        <f>I12</f>
        <v>15016</v>
      </c>
      <c r="D25" s="8"/>
      <c r="E25" s="8"/>
      <c r="F25" s="8"/>
      <c r="G25" s="8"/>
      <c r="H25" s="8"/>
      <c r="I25" s="8"/>
      <c r="J25" s="8"/>
    </row>
    <row r="26" spans="1:11" ht="24.95" customHeight="1">
      <c r="A26" s="54" t="s">
        <v>203</v>
      </c>
      <c r="B26" s="130">
        <f>H11</f>
        <v>51364</v>
      </c>
      <c r="C26" s="130">
        <f>I11</f>
        <v>10898</v>
      </c>
    </row>
    <row r="27" spans="1:11" ht="24.95" customHeight="1">
      <c r="A27" s="54" t="s">
        <v>201</v>
      </c>
      <c r="B27" s="130">
        <f>H13</f>
        <v>73772</v>
      </c>
      <c r="C27" s="130">
        <f>I13</f>
        <v>10861</v>
      </c>
    </row>
    <row r="28" spans="1:11" ht="24.95" customHeight="1">
      <c r="A28" s="54" t="s">
        <v>199</v>
      </c>
      <c r="B28" s="130">
        <f>H10</f>
        <v>83161</v>
      </c>
      <c r="C28" s="130">
        <f>I10</f>
        <v>31416</v>
      </c>
    </row>
    <row r="29" spans="1:11" ht="24.95" customHeight="1">
      <c r="A29" s="54" t="s">
        <v>202</v>
      </c>
      <c r="B29" s="130">
        <f>H16</f>
        <v>141755</v>
      </c>
      <c r="C29" s="130">
        <f>I16</f>
        <v>540</v>
      </c>
    </row>
    <row r="30" spans="1:11" ht="24.95" customHeight="1">
      <c r="A30" s="54" t="s">
        <v>260</v>
      </c>
      <c r="B30" s="130">
        <f>H17</f>
        <v>213988</v>
      </c>
      <c r="C30" s="130">
        <f>I17</f>
        <v>81239</v>
      </c>
    </row>
    <row r="31" spans="1:11" ht="24.95" customHeight="1">
      <c r="A31" s="54" t="s">
        <v>261</v>
      </c>
      <c r="B31" s="130">
        <f>H15</f>
        <v>469375</v>
      </c>
      <c r="C31" s="130">
        <f>I15</f>
        <v>140</v>
      </c>
    </row>
  </sheetData>
  <mergeCells count="10">
    <mergeCell ref="A1:K1"/>
    <mergeCell ref="A3:K3"/>
    <mergeCell ref="A6:A8"/>
    <mergeCell ref="K6:K8"/>
    <mergeCell ref="B7:D7"/>
    <mergeCell ref="E7:G7"/>
    <mergeCell ref="A4:K4"/>
    <mergeCell ref="B6:J6"/>
    <mergeCell ref="H7:J7"/>
    <mergeCell ref="A2:K2"/>
  </mergeCells>
  <printOptions horizontalCentered="1" verticalCentered="1"/>
  <pageMargins left="0" right="0" top="0" bottom="0" header="0" footer="0"/>
  <pageSetup paperSize="9" scale="90" orientation="landscape"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4"/>
  <sheetViews>
    <sheetView rightToLeft="1" view="pageBreakPreview" zoomScaleNormal="100" zoomScaleSheetLayoutView="100" workbookViewId="0">
      <selection activeCell="A28" sqref="A28"/>
    </sheetView>
  </sheetViews>
  <sheetFormatPr defaultRowHeight="24.95" customHeight="1"/>
  <cols>
    <col min="1" max="1" width="20.7109375" style="2" customWidth="1"/>
    <col min="2" max="4" width="9.7109375" style="2" customWidth="1"/>
    <col min="5" max="5" width="12" style="2" bestFit="1" customWidth="1"/>
    <col min="6" max="6" width="10.42578125" style="2" bestFit="1" customWidth="1"/>
    <col min="7" max="8" width="12" style="2" bestFit="1" customWidth="1"/>
    <col min="9" max="9" width="10.42578125" style="2" bestFit="1" customWidth="1"/>
    <col min="10" max="10" width="12" style="2" bestFit="1" customWidth="1"/>
    <col min="11" max="11" width="20.7109375" style="2" customWidth="1"/>
    <col min="12" max="256" width="9.140625" style="2"/>
    <col min="257" max="257" width="20.7109375" style="2" customWidth="1"/>
    <col min="258" max="260" width="9.7109375" style="2" customWidth="1"/>
    <col min="261" max="261" width="12" style="2" bestFit="1" customWidth="1"/>
    <col min="262" max="262" width="10.42578125" style="2" bestFit="1" customWidth="1"/>
    <col min="263" max="264" width="12" style="2" bestFit="1" customWidth="1"/>
    <col min="265" max="265" width="10.42578125" style="2" bestFit="1" customWidth="1"/>
    <col min="266" max="266" width="12" style="2" bestFit="1" customWidth="1"/>
    <col min="267" max="267" width="20.7109375" style="2" customWidth="1"/>
    <col min="268" max="512" width="9.140625" style="2"/>
    <col min="513" max="513" width="20.7109375" style="2" customWidth="1"/>
    <col min="514" max="516" width="9.7109375" style="2" customWidth="1"/>
    <col min="517" max="517" width="12" style="2" bestFit="1" customWidth="1"/>
    <col min="518" max="518" width="10.42578125" style="2" bestFit="1" customWidth="1"/>
    <col min="519" max="520" width="12" style="2" bestFit="1" customWidth="1"/>
    <col min="521" max="521" width="10.42578125" style="2" bestFit="1" customWidth="1"/>
    <col min="522" max="522" width="12" style="2" bestFit="1" customWidth="1"/>
    <col min="523" max="523" width="20.7109375" style="2" customWidth="1"/>
    <col min="524" max="768" width="9.140625" style="2"/>
    <col min="769" max="769" width="20.7109375" style="2" customWidth="1"/>
    <col min="770" max="772" width="9.7109375" style="2" customWidth="1"/>
    <col min="773" max="773" width="12" style="2" bestFit="1" customWidth="1"/>
    <col min="774" max="774" width="10.42578125" style="2" bestFit="1" customWidth="1"/>
    <col min="775" max="776" width="12" style="2" bestFit="1" customWidth="1"/>
    <col min="777" max="777" width="10.42578125" style="2" bestFit="1" customWidth="1"/>
    <col min="778" max="778" width="12" style="2" bestFit="1" customWidth="1"/>
    <col min="779" max="779" width="20.7109375" style="2" customWidth="1"/>
    <col min="780" max="1024" width="9.140625" style="2"/>
    <col min="1025" max="1025" width="20.7109375" style="2" customWidth="1"/>
    <col min="1026" max="1028" width="9.7109375" style="2" customWidth="1"/>
    <col min="1029" max="1029" width="12" style="2" bestFit="1" customWidth="1"/>
    <col min="1030" max="1030" width="10.42578125" style="2" bestFit="1" customWidth="1"/>
    <col min="1031" max="1032" width="12" style="2" bestFit="1" customWidth="1"/>
    <col min="1033" max="1033" width="10.42578125" style="2" bestFit="1" customWidth="1"/>
    <col min="1034" max="1034" width="12" style="2" bestFit="1" customWidth="1"/>
    <col min="1035" max="1035" width="20.7109375" style="2" customWidth="1"/>
    <col min="1036" max="1280" width="9.140625" style="2"/>
    <col min="1281" max="1281" width="20.7109375" style="2" customWidth="1"/>
    <col min="1282" max="1284" width="9.7109375" style="2" customWidth="1"/>
    <col min="1285" max="1285" width="12" style="2" bestFit="1" customWidth="1"/>
    <col min="1286" max="1286" width="10.42578125" style="2" bestFit="1" customWidth="1"/>
    <col min="1287" max="1288" width="12" style="2" bestFit="1" customWidth="1"/>
    <col min="1289" max="1289" width="10.42578125" style="2" bestFit="1" customWidth="1"/>
    <col min="1290" max="1290" width="12" style="2" bestFit="1" customWidth="1"/>
    <col min="1291" max="1291" width="20.7109375" style="2" customWidth="1"/>
    <col min="1292" max="1536" width="9.140625" style="2"/>
    <col min="1537" max="1537" width="20.7109375" style="2" customWidth="1"/>
    <col min="1538" max="1540" width="9.7109375" style="2" customWidth="1"/>
    <col min="1541" max="1541" width="12" style="2" bestFit="1" customWidth="1"/>
    <col min="1542" max="1542" width="10.42578125" style="2" bestFit="1" customWidth="1"/>
    <col min="1543" max="1544" width="12" style="2" bestFit="1" customWidth="1"/>
    <col min="1545" max="1545" width="10.42578125" style="2" bestFit="1" customWidth="1"/>
    <col min="1546" max="1546" width="12" style="2" bestFit="1" customWidth="1"/>
    <col min="1547" max="1547" width="20.7109375" style="2" customWidth="1"/>
    <col min="1548" max="1792" width="9.140625" style="2"/>
    <col min="1793" max="1793" width="20.7109375" style="2" customWidth="1"/>
    <col min="1794" max="1796" width="9.7109375" style="2" customWidth="1"/>
    <col min="1797" max="1797" width="12" style="2" bestFit="1" customWidth="1"/>
    <col min="1798" max="1798" width="10.42578125" style="2" bestFit="1" customWidth="1"/>
    <col min="1799" max="1800" width="12" style="2" bestFit="1" customWidth="1"/>
    <col min="1801" max="1801" width="10.42578125" style="2" bestFit="1" customWidth="1"/>
    <col min="1802" max="1802" width="12" style="2" bestFit="1" customWidth="1"/>
    <col min="1803" max="1803" width="20.7109375" style="2" customWidth="1"/>
    <col min="1804" max="2048" width="9.140625" style="2"/>
    <col min="2049" max="2049" width="20.7109375" style="2" customWidth="1"/>
    <col min="2050" max="2052" width="9.7109375" style="2" customWidth="1"/>
    <col min="2053" max="2053" width="12" style="2" bestFit="1" customWidth="1"/>
    <col min="2054" max="2054" width="10.42578125" style="2" bestFit="1" customWidth="1"/>
    <col min="2055" max="2056" width="12" style="2" bestFit="1" customWidth="1"/>
    <col min="2057" max="2057" width="10.42578125" style="2" bestFit="1" customWidth="1"/>
    <col min="2058" max="2058" width="12" style="2" bestFit="1" customWidth="1"/>
    <col min="2059" max="2059" width="20.7109375" style="2" customWidth="1"/>
    <col min="2060" max="2304" width="9.140625" style="2"/>
    <col min="2305" max="2305" width="20.7109375" style="2" customWidth="1"/>
    <col min="2306" max="2308" width="9.7109375" style="2" customWidth="1"/>
    <col min="2309" max="2309" width="12" style="2" bestFit="1" customWidth="1"/>
    <col min="2310" max="2310" width="10.42578125" style="2" bestFit="1" customWidth="1"/>
    <col min="2311" max="2312" width="12" style="2" bestFit="1" customWidth="1"/>
    <col min="2313" max="2313" width="10.42578125" style="2" bestFit="1" customWidth="1"/>
    <col min="2314" max="2314" width="12" style="2" bestFit="1" customWidth="1"/>
    <col min="2315" max="2315" width="20.7109375" style="2" customWidth="1"/>
    <col min="2316" max="2560" width="9.140625" style="2"/>
    <col min="2561" max="2561" width="20.7109375" style="2" customWidth="1"/>
    <col min="2562" max="2564" width="9.7109375" style="2" customWidth="1"/>
    <col min="2565" max="2565" width="12" style="2" bestFit="1" customWidth="1"/>
    <col min="2566" max="2566" width="10.42578125" style="2" bestFit="1" customWidth="1"/>
    <col min="2567" max="2568" width="12" style="2" bestFit="1" customWidth="1"/>
    <col min="2569" max="2569" width="10.42578125" style="2" bestFit="1" customWidth="1"/>
    <col min="2570" max="2570" width="12" style="2" bestFit="1" customWidth="1"/>
    <col min="2571" max="2571" width="20.7109375" style="2" customWidth="1"/>
    <col min="2572" max="2816" width="9.140625" style="2"/>
    <col min="2817" max="2817" width="20.7109375" style="2" customWidth="1"/>
    <col min="2818" max="2820" width="9.7109375" style="2" customWidth="1"/>
    <col min="2821" max="2821" width="12" style="2" bestFit="1" customWidth="1"/>
    <col min="2822" max="2822" width="10.42578125" style="2" bestFit="1" customWidth="1"/>
    <col min="2823" max="2824" width="12" style="2" bestFit="1" customWidth="1"/>
    <col min="2825" max="2825" width="10.42578125" style="2" bestFit="1" customWidth="1"/>
    <col min="2826" max="2826" width="12" style="2" bestFit="1" customWidth="1"/>
    <col min="2827" max="2827" width="20.7109375" style="2" customWidth="1"/>
    <col min="2828" max="3072" width="9.140625" style="2"/>
    <col min="3073" max="3073" width="20.7109375" style="2" customWidth="1"/>
    <col min="3074" max="3076" width="9.7109375" style="2" customWidth="1"/>
    <col min="3077" max="3077" width="12" style="2" bestFit="1" customWidth="1"/>
    <col min="3078" max="3078" width="10.42578125" style="2" bestFit="1" customWidth="1"/>
    <col min="3079" max="3080" width="12" style="2" bestFit="1" customWidth="1"/>
    <col min="3081" max="3081" width="10.42578125" style="2" bestFit="1" customWidth="1"/>
    <col min="3082" max="3082" width="12" style="2" bestFit="1" customWidth="1"/>
    <col min="3083" max="3083" width="20.7109375" style="2" customWidth="1"/>
    <col min="3084" max="3328" width="9.140625" style="2"/>
    <col min="3329" max="3329" width="20.7109375" style="2" customWidth="1"/>
    <col min="3330" max="3332" width="9.7109375" style="2" customWidth="1"/>
    <col min="3333" max="3333" width="12" style="2" bestFit="1" customWidth="1"/>
    <col min="3334" max="3334" width="10.42578125" style="2" bestFit="1" customWidth="1"/>
    <col min="3335" max="3336" width="12" style="2" bestFit="1" customWidth="1"/>
    <col min="3337" max="3337" width="10.42578125" style="2" bestFit="1" customWidth="1"/>
    <col min="3338" max="3338" width="12" style="2" bestFit="1" customWidth="1"/>
    <col min="3339" max="3339" width="20.7109375" style="2" customWidth="1"/>
    <col min="3340" max="3584" width="9.140625" style="2"/>
    <col min="3585" max="3585" width="20.7109375" style="2" customWidth="1"/>
    <col min="3586" max="3588" width="9.7109375" style="2" customWidth="1"/>
    <col min="3589" max="3589" width="12" style="2" bestFit="1" customWidth="1"/>
    <col min="3590" max="3590" width="10.42578125" style="2" bestFit="1" customWidth="1"/>
    <col min="3591" max="3592" width="12" style="2" bestFit="1" customWidth="1"/>
    <col min="3593" max="3593" width="10.42578125" style="2" bestFit="1" customWidth="1"/>
    <col min="3594" max="3594" width="12" style="2" bestFit="1" customWidth="1"/>
    <col min="3595" max="3595" width="20.7109375" style="2" customWidth="1"/>
    <col min="3596" max="3840" width="9.140625" style="2"/>
    <col min="3841" max="3841" width="20.7109375" style="2" customWidth="1"/>
    <col min="3842" max="3844" width="9.7109375" style="2" customWidth="1"/>
    <col min="3845" max="3845" width="12" style="2" bestFit="1" customWidth="1"/>
    <col min="3846" max="3846" width="10.42578125" style="2" bestFit="1" customWidth="1"/>
    <col min="3847" max="3848" width="12" style="2" bestFit="1" customWidth="1"/>
    <col min="3849" max="3849" width="10.42578125" style="2" bestFit="1" customWidth="1"/>
    <col min="3850" max="3850" width="12" style="2" bestFit="1" customWidth="1"/>
    <col min="3851" max="3851" width="20.7109375" style="2" customWidth="1"/>
    <col min="3852" max="4096" width="9.140625" style="2"/>
    <col min="4097" max="4097" width="20.7109375" style="2" customWidth="1"/>
    <col min="4098" max="4100" width="9.7109375" style="2" customWidth="1"/>
    <col min="4101" max="4101" width="12" style="2" bestFit="1" customWidth="1"/>
    <col min="4102" max="4102" width="10.42578125" style="2" bestFit="1" customWidth="1"/>
    <col min="4103" max="4104" width="12" style="2" bestFit="1" customWidth="1"/>
    <col min="4105" max="4105" width="10.42578125" style="2" bestFit="1" customWidth="1"/>
    <col min="4106" max="4106" width="12" style="2" bestFit="1" customWidth="1"/>
    <col min="4107" max="4107" width="20.7109375" style="2" customWidth="1"/>
    <col min="4108" max="4352" width="9.140625" style="2"/>
    <col min="4353" max="4353" width="20.7109375" style="2" customWidth="1"/>
    <col min="4354" max="4356" width="9.7109375" style="2" customWidth="1"/>
    <col min="4357" max="4357" width="12" style="2" bestFit="1" customWidth="1"/>
    <col min="4358" max="4358" width="10.42578125" style="2" bestFit="1" customWidth="1"/>
    <col min="4359" max="4360" width="12" style="2" bestFit="1" customWidth="1"/>
    <col min="4361" max="4361" width="10.42578125" style="2" bestFit="1" customWidth="1"/>
    <col min="4362" max="4362" width="12" style="2" bestFit="1" customWidth="1"/>
    <col min="4363" max="4363" width="20.7109375" style="2" customWidth="1"/>
    <col min="4364" max="4608" width="9.140625" style="2"/>
    <col min="4609" max="4609" width="20.7109375" style="2" customWidth="1"/>
    <col min="4610" max="4612" width="9.7109375" style="2" customWidth="1"/>
    <col min="4613" max="4613" width="12" style="2" bestFit="1" customWidth="1"/>
    <col min="4614" max="4614" width="10.42578125" style="2" bestFit="1" customWidth="1"/>
    <col min="4615" max="4616" width="12" style="2" bestFit="1" customWidth="1"/>
    <col min="4617" max="4617" width="10.42578125" style="2" bestFit="1" customWidth="1"/>
    <col min="4618" max="4618" width="12" style="2" bestFit="1" customWidth="1"/>
    <col min="4619" max="4619" width="20.7109375" style="2" customWidth="1"/>
    <col min="4620" max="4864" width="9.140625" style="2"/>
    <col min="4865" max="4865" width="20.7109375" style="2" customWidth="1"/>
    <col min="4866" max="4868" width="9.7109375" style="2" customWidth="1"/>
    <col min="4869" max="4869" width="12" style="2" bestFit="1" customWidth="1"/>
    <col min="4870" max="4870" width="10.42578125" style="2" bestFit="1" customWidth="1"/>
    <col min="4871" max="4872" width="12" style="2" bestFit="1" customWidth="1"/>
    <col min="4873" max="4873" width="10.42578125" style="2" bestFit="1" customWidth="1"/>
    <col min="4874" max="4874" width="12" style="2" bestFit="1" customWidth="1"/>
    <col min="4875" max="4875" width="20.7109375" style="2" customWidth="1"/>
    <col min="4876" max="5120" width="9.140625" style="2"/>
    <col min="5121" max="5121" width="20.7109375" style="2" customWidth="1"/>
    <col min="5122" max="5124" width="9.7109375" style="2" customWidth="1"/>
    <col min="5125" max="5125" width="12" style="2" bestFit="1" customWidth="1"/>
    <col min="5126" max="5126" width="10.42578125" style="2" bestFit="1" customWidth="1"/>
    <col min="5127" max="5128" width="12" style="2" bestFit="1" customWidth="1"/>
    <col min="5129" max="5129" width="10.42578125" style="2" bestFit="1" customWidth="1"/>
    <col min="5130" max="5130" width="12" style="2" bestFit="1" customWidth="1"/>
    <col min="5131" max="5131" width="20.7109375" style="2" customWidth="1"/>
    <col min="5132" max="5376" width="9.140625" style="2"/>
    <col min="5377" max="5377" width="20.7109375" style="2" customWidth="1"/>
    <col min="5378" max="5380" width="9.7109375" style="2" customWidth="1"/>
    <col min="5381" max="5381" width="12" style="2" bestFit="1" customWidth="1"/>
    <col min="5382" max="5382" width="10.42578125" style="2" bestFit="1" customWidth="1"/>
    <col min="5383" max="5384" width="12" style="2" bestFit="1" customWidth="1"/>
    <col min="5385" max="5385" width="10.42578125" style="2" bestFit="1" customWidth="1"/>
    <col min="5386" max="5386" width="12" style="2" bestFit="1" customWidth="1"/>
    <col min="5387" max="5387" width="20.7109375" style="2" customWidth="1"/>
    <col min="5388" max="5632" width="9.140625" style="2"/>
    <col min="5633" max="5633" width="20.7109375" style="2" customWidth="1"/>
    <col min="5634" max="5636" width="9.7109375" style="2" customWidth="1"/>
    <col min="5637" max="5637" width="12" style="2" bestFit="1" customWidth="1"/>
    <col min="5638" max="5638" width="10.42578125" style="2" bestFit="1" customWidth="1"/>
    <col min="5639" max="5640" width="12" style="2" bestFit="1" customWidth="1"/>
    <col min="5641" max="5641" width="10.42578125" style="2" bestFit="1" customWidth="1"/>
    <col min="5642" max="5642" width="12" style="2" bestFit="1" customWidth="1"/>
    <col min="5643" max="5643" width="20.7109375" style="2" customWidth="1"/>
    <col min="5644" max="5888" width="9.140625" style="2"/>
    <col min="5889" max="5889" width="20.7109375" style="2" customWidth="1"/>
    <col min="5890" max="5892" width="9.7109375" style="2" customWidth="1"/>
    <col min="5893" max="5893" width="12" style="2" bestFit="1" customWidth="1"/>
    <col min="5894" max="5894" width="10.42578125" style="2" bestFit="1" customWidth="1"/>
    <col min="5895" max="5896" width="12" style="2" bestFit="1" customWidth="1"/>
    <col min="5897" max="5897" width="10.42578125" style="2" bestFit="1" customWidth="1"/>
    <col min="5898" max="5898" width="12" style="2" bestFit="1" customWidth="1"/>
    <col min="5899" max="5899" width="20.7109375" style="2" customWidth="1"/>
    <col min="5900" max="6144" width="9.140625" style="2"/>
    <col min="6145" max="6145" width="20.7109375" style="2" customWidth="1"/>
    <col min="6146" max="6148" width="9.7109375" style="2" customWidth="1"/>
    <col min="6149" max="6149" width="12" style="2" bestFit="1" customWidth="1"/>
    <col min="6150" max="6150" width="10.42578125" style="2" bestFit="1" customWidth="1"/>
    <col min="6151" max="6152" width="12" style="2" bestFit="1" customWidth="1"/>
    <col min="6153" max="6153" width="10.42578125" style="2" bestFit="1" customWidth="1"/>
    <col min="6154" max="6154" width="12" style="2" bestFit="1" customWidth="1"/>
    <col min="6155" max="6155" width="20.7109375" style="2" customWidth="1"/>
    <col min="6156" max="6400" width="9.140625" style="2"/>
    <col min="6401" max="6401" width="20.7109375" style="2" customWidth="1"/>
    <col min="6402" max="6404" width="9.7109375" style="2" customWidth="1"/>
    <col min="6405" max="6405" width="12" style="2" bestFit="1" customWidth="1"/>
    <col min="6406" max="6406" width="10.42578125" style="2" bestFit="1" customWidth="1"/>
    <col min="6407" max="6408" width="12" style="2" bestFit="1" customWidth="1"/>
    <col min="6409" max="6409" width="10.42578125" style="2" bestFit="1" customWidth="1"/>
    <col min="6410" max="6410" width="12" style="2" bestFit="1" customWidth="1"/>
    <col min="6411" max="6411" width="20.7109375" style="2" customWidth="1"/>
    <col min="6412" max="6656" width="9.140625" style="2"/>
    <col min="6657" max="6657" width="20.7109375" style="2" customWidth="1"/>
    <col min="6658" max="6660" width="9.7109375" style="2" customWidth="1"/>
    <col min="6661" max="6661" width="12" style="2" bestFit="1" customWidth="1"/>
    <col min="6662" max="6662" width="10.42578125" style="2" bestFit="1" customWidth="1"/>
    <col min="6663" max="6664" width="12" style="2" bestFit="1" customWidth="1"/>
    <col min="6665" max="6665" width="10.42578125" style="2" bestFit="1" customWidth="1"/>
    <col min="6666" max="6666" width="12" style="2" bestFit="1" customWidth="1"/>
    <col min="6667" max="6667" width="20.7109375" style="2" customWidth="1"/>
    <col min="6668" max="6912" width="9.140625" style="2"/>
    <col min="6913" max="6913" width="20.7109375" style="2" customWidth="1"/>
    <col min="6914" max="6916" width="9.7109375" style="2" customWidth="1"/>
    <col min="6917" max="6917" width="12" style="2" bestFit="1" customWidth="1"/>
    <col min="6918" max="6918" width="10.42578125" style="2" bestFit="1" customWidth="1"/>
    <col min="6919" max="6920" width="12" style="2" bestFit="1" customWidth="1"/>
    <col min="6921" max="6921" width="10.42578125" style="2" bestFit="1" customWidth="1"/>
    <col min="6922" max="6922" width="12" style="2" bestFit="1" customWidth="1"/>
    <col min="6923" max="6923" width="20.7109375" style="2" customWidth="1"/>
    <col min="6924" max="7168" width="9.140625" style="2"/>
    <col min="7169" max="7169" width="20.7109375" style="2" customWidth="1"/>
    <col min="7170" max="7172" width="9.7109375" style="2" customWidth="1"/>
    <col min="7173" max="7173" width="12" style="2" bestFit="1" customWidth="1"/>
    <col min="7174" max="7174" width="10.42578125" style="2" bestFit="1" customWidth="1"/>
    <col min="7175" max="7176" width="12" style="2" bestFit="1" customWidth="1"/>
    <col min="7177" max="7177" width="10.42578125" style="2" bestFit="1" customWidth="1"/>
    <col min="7178" max="7178" width="12" style="2" bestFit="1" customWidth="1"/>
    <col min="7179" max="7179" width="20.7109375" style="2" customWidth="1"/>
    <col min="7180" max="7424" width="9.140625" style="2"/>
    <col min="7425" max="7425" width="20.7109375" style="2" customWidth="1"/>
    <col min="7426" max="7428" width="9.7109375" style="2" customWidth="1"/>
    <col min="7429" max="7429" width="12" style="2" bestFit="1" customWidth="1"/>
    <col min="7430" max="7430" width="10.42578125" style="2" bestFit="1" customWidth="1"/>
    <col min="7431" max="7432" width="12" style="2" bestFit="1" customWidth="1"/>
    <col min="7433" max="7433" width="10.42578125" style="2" bestFit="1" customWidth="1"/>
    <col min="7434" max="7434" width="12" style="2" bestFit="1" customWidth="1"/>
    <col min="7435" max="7435" width="20.7109375" style="2" customWidth="1"/>
    <col min="7436" max="7680" width="9.140625" style="2"/>
    <col min="7681" max="7681" width="20.7109375" style="2" customWidth="1"/>
    <col min="7682" max="7684" width="9.7109375" style="2" customWidth="1"/>
    <col min="7685" max="7685" width="12" style="2" bestFit="1" customWidth="1"/>
    <col min="7686" max="7686" width="10.42578125" style="2" bestFit="1" customWidth="1"/>
    <col min="7687" max="7688" width="12" style="2" bestFit="1" customWidth="1"/>
    <col min="7689" max="7689" width="10.42578125" style="2" bestFit="1" customWidth="1"/>
    <col min="7690" max="7690" width="12" style="2" bestFit="1" customWidth="1"/>
    <col min="7691" max="7691" width="20.7109375" style="2" customWidth="1"/>
    <col min="7692" max="7936" width="9.140625" style="2"/>
    <col min="7937" max="7937" width="20.7109375" style="2" customWidth="1"/>
    <col min="7938" max="7940" width="9.7109375" style="2" customWidth="1"/>
    <col min="7941" max="7941" width="12" style="2" bestFit="1" customWidth="1"/>
    <col min="7942" max="7942" width="10.42578125" style="2" bestFit="1" customWidth="1"/>
    <col min="7943" max="7944" width="12" style="2" bestFit="1" customWidth="1"/>
    <col min="7945" max="7945" width="10.42578125" style="2" bestFit="1" customWidth="1"/>
    <col min="7946" max="7946" width="12" style="2" bestFit="1" customWidth="1"/>
    <col min="7947" max="7947" width="20.7109375" style="2" customWidth="1"/>
    <col min="7948" max="8192" width="9.140625" style="2"/>
    <col min="8193" max="8193" width="20.7109375" style="2" customWidth="1"/>
    <col min="8194" max="8196" width="9.7109375" style="2" customWidth="1"/>
    <col min="8197" max="8197" width="12" style="2" bestFit="1" customWidth="1"/>
    <col min="8198" max="8198" width="10.42578125" style="2" bestFit="1" customWidth="1"/>
    <col min="8199" max="8200" width="12" style="2" bestFit="1" customWidth="1"/>
    <col min="8201" max="8201" width="10.42578125" style="2" bestFit="1" customWidth="1"/>
    <col min="8202" max="8202" width="12" style="2" bestFit="1" customWidth="1"/>
    <col min="8203" max="8203" width="20.7109375" style="2" customWidth="1"/>
    <col min="8204" max="8448" width="9.140625" style="2"/>
    <col min="8449" max="8449" width="20.7109375" style="2" customWidth="1"/>
    <col min="8450" max="8452" width="9.7109375" style="2" customWidth="1"/>
    <col min="8453" max="8453" width="12" style="2" bestFit="1" customWidth="1"/>
    <col min="8454" max="8454" width="10.42578125" style="2" bestFit="1" customWidth="1"/>
    <col min="8455" max="8456" width="12" style="2" bestFit="1" customWidth="1"/>
    <col min="8457" max="8457" width="10.42578125" style="2" bestFit="1" customWidth="1"/>
    <col min="8458" max="8458" width="12" style="2" bestFit="1" customWidth="1"/>
    <col min="8459" max="8459" width="20.7109375" style="2" customWidth="1"/>
    <col min="8460" max="8704" width="9.140625" style="2"/>
    <col min="8705" max="8705" width="20.7109375" style="2" customWidth="1"/>
    <col min="8706" max="8708" width="9.7109375" style="2" customWidth="1"/>
    <col min="8709" max="8709" width="12" style="2" bestFit="1" customWidth="1"/>
    <col min="8710" max="8710" width="10.42578125" style="2" bestFit="1" customWidth="1"/>
    <col min="8711" max="8712" width="12" style="2" bestFit="1" customWidth="1"/>
    <col min="8713" max="8713" width="10.42578125" style="2" bestFit="1" customWidth="1"/>
    <col min="8714" max="8714" width="12" style="2" bestFit="1" customWidth="1"/>
    <col min="8715" max="8715" width="20.7109375" style="2" customWidth="1"/>
    <col min="8716" max="8960" width="9.140625" style="2"/>
    <col min="8961" max="8961" width="20.7109375" style="2" customWidth="1"/>
    <col min="8962" max="8964" width="9.7109375" style="2" customWidth="1"/>
    <col min="8965" max="8965" width="12" style="2" bestFit="1" customWidth="1"/>
    <col min="8966" max="8966" width="10.42578125" style="2" bestFit="1" customWidth="1"/>
    <col min="8967" max="8968" width="12" style="2" bestFit="1" customWidth="1"/>
    <col min="8969" max="8969" width="10.42578125" style="2" bestFit="1" customWidth="1"/>
    <col min="8970" max="8970" width="12" style="2" bestFit="1" customWidth="1"/>
    <col min="8971" max="8971" width="20.7109375" style="2" customWidth="1"/>
    <col min="8972" max="9216" width="9.140625" style="2"/>
    <col min="9217" max="9217" width="20.7109375" style="2" customWidth="1"/>
    <col min="9218" max="9220" width="9.7109375" style="2" customWidth="1"/>
    <col min="9221" max="9221" width="12" style="2" bestFit="1" customWidth="1"/>
    <col min="9222" max="9222" width="10.42578125" style="2" bestFit="1" customWidth="1"/>
    <col min="9223" max="9224" width="12" style="2" bestFit="1" customWidth="1"/>
    <col min="9225" max="9225" width="10.42578125" style="2" bestFit="1" customWidth="1"/>
    <col min="9226" max="9226" width="12" style="2" bestFit="1" customWidth="1"/>
    <col min="9227" max="9227" width="20.7109375" style="2" customWidth="1"/>
    <col min="9228" max="9472" width="9.140625" style="2"/>
    <col min="9473" max="9473" width="20.7109375" style="2" customWidth="1"/>
    <col min="9474" max="9476" width="9.7109375" style="2" customWidth="1"/>
    <col min="9477" max="9477" width="12" style="2" bestFit="1" customWidth="1"/>
    <col min="9478" max="9478" width="10.42578125" style="2" bestFit="1" customWidth="1"/>
    <col min="9479" max="9480" width="12" style="2" bestFit="1" customWidth="1"/>
    <col min="9481" max="9481" width="10.42578125" style="2" bestFit="1" customWidth="1"/>
    <col min="9482" max="9482" width="12" style="2" bestFit="1" customWidth="1"/>
    <col min="9483" max="9483" width="20.7109375" style="2" customWidth="1"/>
    <col min="9484" max="9728" width="9.140625" style="2"/>
    <col min="9729" max="9729" width="20.7109375" style="2" customWidth="1"/>
    <col min="9730" max="9732" width="9.7109375" style="2" customWidth="1"/>
    <col min="9733" max="9733" width="12" style="2" bestFit="1" customWidth="1"/>
    <col min="9734" max="9734" width="10.42578125" style="2" bestFit="1" customWidth="1"/>
    <col min="9735" max="9736" width="12" style="2" bestFit="1" customWidth="1"/>
    <col min="9737" max="9737" width="10.42578125" style="2" bestFit="1" customWidth="1"/>
    <col min="9738" max="9738" width="12" style="2" bestFit="1" customWidth="1"/>
    <col min="9739" max="9739" width="20.7109375" style="2" customWidth="1"/>
    <col min="9740" max="9984" width="9.140625" style="2"/>
    <col min="9985" max="9985" width="20.7109375" style="2" customWidth="1"/>
    <col min="9986" max="9988" width="9.7109375" style="2" customWidth="1"/>
    <col min="9989" max="9989" width="12" style="2" bestFit="1" customWidth="1"/>
    <col min="9990" max="9990" width="10.42578125" style="2" bestFit="1" customWidth="1"/>
    <col min="9991" max="9992" width="12" style="2" bestFit="1" customWidth="1"/>
    <col min="9993" max="9993" width="10.42578125" style="2" bestFit="1" customWidth="1"/>
    <col min="9994" max="9994" width="12" style="2" bestFit="1" customWidth="1"/>
    <col min="9995" max="9995" width="20.7109375" style="2" customWidth="1"/>
    <col min="9996" max="10240" width="9.140625" style="2"/>
    <col min="10241" max="10241" width="20.7109375" style="2" customWidth="1"/>
    <col min="10242" max="10244" width="9.7109375" style="2" customWidth="1"/>
    <col min="10245" max="10245" width="12" style="2" bestFit="1" customWidth="1"/>
    <col min="10246" max="10246" width="10.42578125" style="2" bestFit="1" customWidth="1"/>
    <col min="10247" max="10248" width="12" style="2" bestFit="1" customWidth="1"/>
    <col min="10249" max="10249" width="10.42578125" style="2" bestFit="1" customWidth="1"/>
    <col min="10250" max="10250" width="12" style="2" bestFit="1" customWidth="1"/>
    <col min="10251" max="10251" width="20.7109375" style="2" customWidth="1"/>
    <col min="10252" max="10496" width="9.140625" style="2"/>
    <col min="10497" max="10497" width="20.7109375" style="2" customWidth="1"/>
    <col min="10498" max="10500" width="9.7109375" style="2" customWidth="1"/>
    <col min="10501" max="10501" width="12" style="2" bestFit="1" customWidth="1"/>
    <col min="10502" max="10502" width="10.42578125" style="2" bestFit="1" customWidth="1"/>
    <col min="10503" max="10504" width="12" style="2" bestFit="1" customWidth="1"/>
    <col min="10505" max="10505" width="10.42578125" style="2" bestFit="1" customWidth="1"/>
    <col min="10506" max="10506" width="12" style="2" bestFit="1" customWidth="1"/>
    <col min="10507" max="10507" width="20.7109375" style="2" customWidth="1"/>
    <col min="10508" max="10752" width="9.140625" style="2"/>
    <col min="10753" max="10753" width="20.7109375" style="2" customWidth="1"/>
    <col min="10754" max="10756" width="9.7109375" style="2" customWidth="1"/>
    <col min="10757" max="10757" width="12" style="2" bestFit="1" customWidth="1"/>
    <col min="10758" max="10758" width="10.42578125" style="2" bestFit="1" customWidth="1"/>
    <col min="10759" max="10760" width="12" style="2" bestFit="1" customWidth="1"/>
    <col min="10761" max="10761" width="10.42578125" style="2" bestFit="1" customWidth="1"/>
    <col min="10762" max="10762" width="12" style="2" bestFit="1" customWidth="1"/>
    <col min="10763" max="10763" width="20.7109375" style="2" customWidth="1"/>
    <col min="10764" max="11008" width="9.140625" style="2"/>
    <col min="11009" max="11009" width="20.7109375" style="2" customWidth="1"/>
    <col min="11010" max="11012" width="9.7109375" style="2" customWidth="1"/>
    <col min="11013" max="11013" width="12" style="2" bestFit="1" customWidth="1"/>
    <col min="11014" max="11014" width="10.42578125" style="2" bestFit="1" customWidth="1"/>
    <col min="11015" max="11016" width="12" style="2" bestFit="1" customWidth="1"/>
    <col min="11017" max="11017" width="10.42578125" style="2" bestFit="1" customWidth="1"/>
    <col min="11018" max="11018" width="12" style="2" bestFit="1" customWidth="1"/>
    <col min="11019" max="11019" width="20.7109375" style="2" customWidth="1"/>
    <col min="11020" max="11264" width="9.140625" style="2"/>
    <col min="11265" max="11265" width="20.7109375" style="2" customWidth="1"/>
    <col min="11266" max="11268" width="9.7109375" style="2" customWidth="1"/>
    <col min="11269" max="11269" width="12" style="2" bestFit="1" customWidth="1"/>
    <col min="11270" max="11270" width="10.42578125" style="2" bestFit="1" customWidth="1"/>
    <col min="11271" max="11272" width="12" style="2" bestFit="1" customWidth="1"/>
    <col min="11273" max="11273" width="10.42578125" style="2" bestFit="1" customWidth="1"/>
    <col min="11274" max="11274" width="12" style="2" bestFit="1" customWidth="1"/>
    <col min="11275" max="11275" width="20.7109375" style="2" customWidth="1"/>
    <col min="11276" max="11520" width="9.140625" style="2"/>
    <col min="11521" max="11521" width="20.7109375" style="2" customWidth="1"/>
    <col min="11522" max="11524" width="9.7109375" style="2" customWidth="1"/>
    <col min="11525" max="11525" width="12" style="2" bestFit="1" customWidth="1"/>
    <col min="11526" max="11526" width="10.42578125" style="2" bestFit="1" customWidth="1"/>
    <col min="11527" max="11528" width="12" style="2" bestFit="1" customWidth="1"/>
    <col min="11529" max="11529" width="10.42578125" style="2" bestFit="1" customWidth="1"/>
    <col min="11530" max="11530" width="12" style="2" bestFit="1" customWidth="1"/>
    <col min="11531" max="11531" width="20.7109375" style="2" customWidth="1"/>
    <col min="11532" max="11776" width="9.140625" style="2"/>
    <col min="11777" max="11777" width="20.7109375" style="2" customWidth="1"/>
    <col min="11778" max="11780" width="9.7109375" style="2" customWidth="1"/>
    <col min="11781" max="11781" width="12" style="2" bestFit="1" customWidth="1"/>
    <col min="11782" max="11782" width="10.42578125" style="2" bestFit="1" customWidth="1"/>
    <col min="11783" max="11784" width="12" style="2" bestFit="1" customWidth="1"/>
    <col min="11785" max="11785" width="10.42578125" style="2" bestFit="1" customWidth="1"/>
    <col min="11786" max="11786" width="12" style="2" bestFit="1" customWidth="1"/>
    <col min="11787" max="11787" width="20.7109375" style="2" customWidth="1"/>
    <col min="11788" max="12032" width="9.140625" style="2"/>
    <col min="12033" max="12033" width="20.7109375" style="2" customWidth="1"/>
    <col min="12034" max="12036" width="9.7109375" style="2" customWidth="1"/>
    <col min="12037" max="12037" width="12" style="2" bestFit="1" customWidth="1"/>
    <col min="12038" max="12038" width="10.42578125" style="2" bestFit="1" customWidth="1"/>
    <col min="12039" max="12040" width="12" style="2" bestFit="1" customWidth="1"/>
    <col min="12041" max="12041" width="10.42578125" style="2" bestFit="1" customWidth="1"/>
    <col min="12042" max="12042" width="12" style="2" bestFit="1" customWidth="1"/>
    <col min="12043" max="12043" width="20.7109375" style="2" customWidth="1"/>
    <col min="12044" max="12288" width="9.140625" style="2"/>
    <col min="12289" max="12289" width="20.7109375" style="2" customWidth="1"/>
    <col min="12290" max="12292" width="9.7109375" style="2" customWidth="1"/>
    <col min="12293" max="12293" width="12" style="2" bestFit="1" customWidth="1"/>
    <col min="12294" max="12294" width="10.42578125" style="2" bestFit="1" customWidth="1"/>
    <col min="12295" max="12296" width="12" style="2" bestFit="1" customWidth="1"/>
    <col min="12297" max="12297" width="10.42578125" style="2" bestFit="1" customWidth="1"/>
    <col min="12298" max="12298" width="12" style="2" bestFit="1" customWidth="1"/>
    <col min="12299" max="12299" width="20.7109375" style="2" customWidth="1"/>
    <col min="12300" max="12544" width="9.140625" style="2"/>
    <col min="12545" max="12545" width="20.7109375" style="2" customWidth="1"/>
    <col min="12546" max="12548" width="9.7109375" style="2" customWidth="1"/>
    <col min="12549" max="12549" width="12" style="2" bestFit="1" customWidth="1"/>
    <col min="12550" max="12550" width="10.42578125" style="2" bestFit="1" customWidth="1"/>
    <col min="12551" max="12552" width="12" style="2" bestFit="1" customWidth="1"/>
    <col min="12553" max="12553" width="10.42578125" style="2" bestFit="1" customWidth="1"/>
    <col min="12554" max="12554" width="12" style="2" bestFit="1" customWidth="1"/>
    <col min="12555" max="12555" width="20.7109375" style="2" customWidth="1"/>
    <col min="12556" max="12800" width="9.140625" style="2"/>
    <col min="12801" max="12801" width="20.7109375" style="2" customWidth="1"/>
    <col min="12802" max="12804" width="9.7109375" style="2" customWidth="1"/>
    <col min="12805" max="12805" width="12" style="2" bestFit="1" customWidth="1"/>
    <col min="12806" max="12806" width="10.42578125" style="2" bestFit="1" customWidth="1"/>
    <col min="12807" max="12808" width="12" style="2" bestFit="1" customWidth="1"/>
    <col min="12809" max="12809" width="10.42578125" style="2" bestFit="1" customWidth="1"/>
    <col min="12810" max="12810" width="12" style="2" bestFit="1" customWidth="1"/>
    <col min="12811" max="12811" width="20.7109375" style="2" customWidth="1"/>
    <col min="12812" max="13056" width="9.140625" style="2"/>
    <col min="13057" max="13057" width="20.7109375" style="2" customWidth="1"/>
    <col min="13058" max="13060" width="9.7109375" style="2" customWidth="1"/>
    <col min="13061" max="13061" width="12" style="2" bestFit="1" customWidth="1"/>
    <col min="13062" max="13062" width="10.42578125" style="2" bestFit="1" customWidth="1"/>
    <col min="13063" max="13064" width="12" style="2" bestFit="1" customWidth="1"/>
    <col min="13065" max="13065" width="10.42578125" style="2" bestFit="1" customWidth="1"/>
    <col min="13066" max="13066" width="12" style="2" bestFit="1" customWidth="1"/>
    <col min="13067" max="13067" width="20.7109375" style="2" customWidth="1"/>
    <col min="13068" max="13312" width="9.140625" style="2"/>
    <col min="13313" max="13313" width="20.7109375" style="2" customWidth="1"/>
    <col min="13314" max="13316" width="9.7109375" style="2" customWidth="1"/>
    <col min="13317" max="13317" width="12" style="2" bestFit="1" customWidth="1"/>
    <col min="13318" max="13318" width="10.42578125" style="2" bestFit="1" customWidth="1"/>
    <col min="13319" max="13320" width="12" style="2" bestFit="1" customWidth="1"/>
    <col min="13321" max="13321" width="10.42578125" style="2" bestFit="1" customWidth="1"/>
    <col min="13322" max="13322" width="12" style="2" bestFit="1" customWidth="1"/>
    <col min="13323" max="13323" width="20.7109375" style="2" customWidth="1"/>
    <col min="13324" max="13568" width="9.140625" style="2"/>
    <col min="13569" max="13569" width="20.7109375" style="2" customWidth="1"/>
    <col min="13570" max="13572" width="9.7109375" style="2" customWidth="1"/>
    <col min="13573" max="13573" width="12" style="2" bestFit="1" customWidth="1"/>
    <col min="13574" max="13574" width="10.42578125" style="2" bestFit="1" customWidth="1"/>
    <col min="13575" max="13576" width="12" style="2" bestFit="1" customWidth="1"/>
    <col min="13577" max="13577" width="10.42578125" style="2" bestFit="1" customWidth="1"/>
    <col min="13578" max="13578" width="12" style="2" bestFit="1" customWidth="1"/>
    <col min="13579" max="13579" width="20.7109375" style="2" customWidth="1"/>
    <col min="13580" max="13824" width="9.140625" style="2"/>
    <col min="13825" max="13825" width="20.7109375" style="2" customWidth="1"/>
    <col min="13826" max="13828" width="9.7109375" style="2" customWidth="1"/>
    <col min="13829" max="13829" width="12" style="2" bestFit="1" customWidth="1"/>
    <col min="13830" max="13830" width="10.42578125" style="2" bestFit="1" customWidth="1"/>
    <col min="13831" max="13832" width="12" style="2" bestFit="1" customWidth="1"/>
    <col min="13833" max="13833" width="10.42578125" style="2" bestFit="1" customWidth="1"/>
    <col min="13834" max="13834" width="12" style="2" bestFit="1" customWidth="1"/>
    <col min="13835" max="13835" width="20.7109375" style="2" customWidth="1"/>
    <col min="13836" max="14080" width="9.140625" style="2"/>
    <col min="14081" max="14081" width="20.7109375" style="2" customWidth="1"/>
    <col min="14082" max="14084" width="9.7109375" style="2" customWidth="1"/>
    <col min="14085" max="14085" width="12" style="2" bestFit="1" customWidth="1"/>
    <col min="14086" max="14086" width="10.42578125" style="2" bestFit="1" customWidth="1"/>
    <col min="14087" max="14088" width="12" style="2" bestFit="1" customWidth="1"/>
    <col min="14089" max="14089" width="10.42578125" style="2" bestFit="1" customWidth="1"/>
    <col min="14090" max="14090" width="12" style="2" bestFit="1" customWidth="1"/>
    <col min="14091" max="14091" width="20.7109375" style="2" customWidth="1"/>
    <col min="14092" max="14336" width="9.140625" style="2"/>
    <col min="14337" max="14337" width="20.7109375" style="2" customWidth="1"/>
    <col min="14338" max="14340" width="9.7109375" style="2" customWidth="1"/>
    <col min="14341" max="14341" width="12" style="2" bestFit="1" customWidth="1"/>
    <col min="14342" max="14342" width="10.42578125" style="2" bestFit="1" customWidth="1"/>
    <col min="14343" max="14344" width="12" style="2" bestFit="1" customWidth="1"/>
    <col min="14345" max="14345" width="10.42578125" style="2" bestFit="1" customWidth="1"/>
    <col min="14346" max="14346" width="12" style="2" bestFit="1" customWidth="1"/>
    <col min="14347" max="14347" width="20.7109375" style="2" customWidth="1"/>
    <col min="14348" max="14592" width="9.140625" style="2"/>
    <col min="14593" max="14593" width="20.7109375" style="2" customWidth="1"/>
    <col min="14594" max="14596" width="9.7109375" style="2" customWidth="1"/>
    <col min="14597" max="14597" width="12" style="2" bestFit="1" customWidth="1"/>
    <col min="14598" max="14598" width="10.42578125" style="2" bestFit="1" customWidth="1"/>
    <col min="14599" max="14600" width="12" style="2" bestFit="1" customWidth="1"/>
    <col min="14601" max="14601" width="10.42578125" style="2" bestFit="1" customWidth="1"/>
    <col min="14602" max="14602" width="12" style="2" bestFit="1" customWidth="1"/>
    <col min="14603" max="14603" width="20.7109375" style="2" customWidth="1"/>
    <col min="14604" max="14848" width="9.140625" style="2"/>
    <col min="14849" max="14849" width="20.7109375" style="2" customWidth="1"/>
    <col min="14850" max="14852" width="9.7109375" style="2" customWidth="1"/>
    <col min="14853" max="14853" width="12" style="2" bestFit="1" customWidth="1"/>
    <col min="14854" max="14854" width="10.42578125" style="2" bestFit="1" customWidth="1"/>
    <col min="14855" max="14856" width="12" style="2" bestFit="1" customWidth="1"/>
    <col min="14857" max="14857" width="10.42578125" style="2" bestFit="1" customWidth="1"/>
    <col min="14858" max="14858" width="12" style="2" bestFit="1" customWidth="1"/>
    <col min="14859" max="14859" width="20.7109375" style="2" customWidth="1"/>
    <col min="14860" max="15104" width="9.140625" style="2"/>
    <col min="15105" max="15105" width="20.7109375" style="2" customWidth="1"/>
    <col min="15106" max="15108" width="9.7109375" style="2" customWidth="1"/>
    <col min="15109" max="15109" width="12" style="2" bestFit="1" customWidth="1"/>
    <col min="15110" max="15110" width="10.42578125" style="2" bestFit="1" customWidth="1"/>
    <col min="15111" max="15112" width="12" style="2" bestFit="1" customWidth="1"/>
    <col min="15113" max="15113" width="10.42578125" style="2" bestFit="1" customWidth="1"/>
    <col min="15114" max="15114" width="12" style="2" bestFit="1" customWidth="1"/>
    <col min="15115" max="15115" width="20.7109375" style="2" customWidth="1"/>
    <col min="15116" max="15360" width="9.140625" style="2"/>
    <col min="15361" max="15361" width="20.7109375" style="2" customWidth="1"/>
    <col min="15362" max="15364" width="9.7109375" style="2" customWidth="1"/>
    <col min="15365" max="15365" width="12" style="2" bestFit="1" customWidth="1"/>
    <col min="15366" max="15366" width="10.42578125" style="2" bestFit="1" customWidth="1"/>
    <col min="15367" max="15368" width="12" style="2" bestFit="1" customWidth="1"/>
    <col min="15369" max="15369" width="10.42578125" style="2" bestFit="1" customWidth="1"/>
    <col min="15370" max="15370" width="12" style="2" bestFit="1" customWidth="1"/>
    <col min="15371" max="15371" width="20.7109375" style="2" customWidth="1"/>
    <col min="15372" max="15616" width="9.140625" style="2"/>
    <col min="15617" max="15617" width="20.7109375" style="2" customWidth="1"/>
    <col min="15618" max="15620" width="9.7109375" style="2" customWidth="1"/>
    <col min="15621" max="15621" width="12" style="2" bestFit="1" customWidth="1"/>
    <col min="15622" max="15622" width="10.42578125" style="2" bestFit="1" customWidth="1"/>
    <col min="15623" max="15624" width="12" style="2" bestFit="1" customWidth="1"/>
    <col min="15625" max="15625" width="10.42578125" style="2" bestFit="1" customWidth="1"/>
    <col min="15626" max="15626" width="12" style="2" bestFit="1" customWidth="1"/>
    <col min="15627" max="15627" width="20.7109375" style="2" customWidth="1"/>
    <col min="15628" max="15872" width="9.140625" style="2"/>
    <col min="15873" max="15873" width="20.7109375" style="2" customWidth="1"/>
    <col min="15874" max="15876" width="9.7109375" style="2" customWidth="1"/>
    <col min="15877" max="15877" width="12" style="2" bestFit="1" customWidth="1"/>
    <col min="15878" max="15878" width="10.42578125" style="2" bestFit="1" customWidth="1"/>
    <col min="15879" max="15880" width="12" style="2" bestFit="1" customWidth="1"/>
    <col min="15881" max="15881" width="10.42578125" style="2" bestFit="1" customWidth="1"/>
    <col min="15882" max="15882" width="12" style="2" bestFit="1" customWidth="1"/>
    <col min="15883" max="15883" width="20.7109375" style="2" customWidth="1"/>
    <col min="15884" max="16128" width="9.140625" style="2"/>
    <col min="16129" max="16129" width="20.7109375" style="2" customWidth="1"/>
    <col min="16130" max="16132" width="9.7109375" style="2" customWidth="1"/>
    <col min="16133" max="16133" width="12" style="2" bestFit="1" customWidth="1"/>
    <col min="16134" max="16134" width="10.42578125" style="2" bestFit="1" customWidth="1"/>
    <col min="16135" max="16136" width="12" style="2" bestFit="1" customWidth="1"/>
    <col min="16137" max="16137" width="10.42578125" style="2" bestFit="1" customWidth="1"/>
    <col min="16138" max="16138" width="12" style="2" bestFit="1" customWidth="1"/>
    <col min="16139" max="16139" width="20.7109375" style="2" customWidth="1"/>
    <col min="16140" max="16384" width="9.140625" style="2"/>
  </cols>
  <sheetData>
    <row r="1" spans="1:16" s="1" customFormat="1" ht="20.25">
      <c r="A1" s="196" t="s">
        <v>350</v>
      </c>
      <c r="B1" s="196"/>
      <c r="C1" s="196"/>
      <c r="D1" s="196"/>
      <c r="E1" s="196"/>
      <c r="F1" s="196"/>
      <c r="G1" s="196"/>
      <c r="H1" s="196"/>
      <c r="I1" s="196"/>
      <c r="J1" s="196"/>
      <c r="K1" s="196"/>
    </row>
    <row r="2" spans="1:16" s="108" customFormat="1" ht="20.25">
      <c r="A2" s="183">
        <v>2011</v>
      </c>
      <c r="B2" s="183"/>
      <c r="C2" s="183"/>
      <c r="D2" s="183"/>
      <c r="E2" s="183"/>
      <c r="F2" s="183"/>
      <c r="G2" s="183"/>
      <c r="H2" s="183"/>
      <c r="I2" s="183"/>
      <c r="J2" s="183"/>
      <c r="K2" s="183"/>
      <c r="L2" s="138"/>
      <c r="M2" s="138"/>
      <c r="N2" s="138"/>
      <c r="O2" s="138"/>
      <c r="P2" s="138"/>
    </row>
    <row r="3" spans="1:16" s="1" customFormat="1" ht="20.25">
      <c r="A3" s="197" t="s">
        <v>332</v>
      </c>
      <c r="B3" s="197"/>
      <c r="C3" s="197"/>
      <c r="D3" s="197"/>
      <c r="E3" s="197"/>
      <c r="F3" s="197"/>
      <c r="G3" s="197"/>
      <c r="H3" s="197"/>
      <c r="I3" s="197"/>
      <c r="J3" s="197"/>
      <c r="K3" s="197"/>
    </row>
    <row r="4" spans="1:16" s="1" customFormat="1" ht="20.25">
      <c r="A4" s="197">
        <v>2011</v>
      </c>
      <c r="B4" s="197"/>
      <c r="C4" s="197"/>
      <c r="D4" s="197"/>
      <c r="E4" s="197"/>
      <c r="F4" s="197"/>
      <c r="G4" s="197"/>
      <c r="H4" s="197"/>
      <c r="I4" s="197"/>
      <c r="J4" s="197"/>
      <c r="K4" s="197"/>
    </row>
    <row r="5" spans="1:16" s="3" customFormat="1" ht="21" customHeight="1">
      <c r="A5" s="105" t="s">
        <v>295</v>
      </c>
      <c r="B5" s="106"/>
      <c r="C5" s="106"/>
      <c r="D5" s="106"/>
      <c r="E5" s="106"/>
      <c r="F5" s="106"/>
      <c r="G5" s="106"/>
      <c r="H5" s="106"/>
      <c r="I5" s="106"/>
      <c r="J5" s="106"/>
      <c r="K5" s="107" t="s">
        <v>296</v>
      </c>
    </row>
    <row r="6" spans="1:16" s="4" customFormat="1" ht="33.75" customHeight="1" thickBot="1">
      <c r="A6" s="198" t="s">
        <v>38</v>
      </c>
      <c r="B6" s="205" t="s">
        <v>294</v>
      </c>
      <c r="C6" s="206"/>
      <c r="D6" s="206"/>
      <c r="E6" s="206"/>
      <c r="F6" s="206"/>
      <c r="G6" s="206"/>
      <c r="H6" s="206"/>
      <c r="I6" s="206"/>
      <c r="J6" s="207"/>
      <c r="K6" s="201" t="s">
        <v>39</v>
      </c>
    </row>
    <row r="7" spans="1:16" s="4" customFormat="1" ht="32.25" customHeight="1" thickBot="1">
      <c r="A7" s="199"/>
      <c r="B7" s="204" t="s">
        <v>300</v>
      </c>
      <c r="C7" s="204"/>
      <c r="D7" s="204"/>
      <c r="E7" s="204" t="s">
        <v>299</v>
      </c>
      <c r="F7" s="204"/>
      <c r="G7" s="204"/>
      <c r="H7" s="208" t="s">
        <v>301</v>
      </c>
      <c r="I7" s="209"/>
      <c r="J7" s="209"/>
      <c r="K7" s="210"/>
    </row>
    <row r="8" spans="1:16" s="5" customFormat="1" ht="28.5" customHeight="1">
      <c r="A8" s="200"/>
      <c r="B8" s="32" t="s">
        <v>3</v>
      </c>
      <c r="C8" s="32" t="s">
        <v>4</v>
      </c>
      <c r="D8" s="32" t="s">
        <v>5</v>
      </c>
      <c r="E8" s="32" t="s">
        <v>3</v>
      </c>
      <c r="F8" s="32" t="s">
        <v>4</v>
      </c>
      <c r="G8" s="32" t="s">
        <v>5</v>
      </c>
      <c r="H8" s="33" t="s">
        <v>3</v>
      </c>
      <c r="I8" s="33" t="s">
        <v>4</v>
      </c>
      <c r="J8" s="33" t="s">
        <v>5</v>
      </c>
      <c r="K8" s="203"/>
    </row>
    <row r="9" spans="1:16" s="6" customFormat="1" ht="24.75" customHeight="1" thickBot="1">
      <c r="A9" s="57" t="s">
        <v>40</v>
      </c>
      <c r="B9" s="35">
        <v>1918</v>
      </c>
      <c r="C9" s="35">
        <v>430</v>
      </c>
      <c r="D9" s="35">
        <f>SUM(B9:C9)</f>
        <v>2348</v>
      </c>
      <c r="E9" s="35">
        <v>4904</v>
      </c>
      <c r="F9" s="35">
        <v>803</v>
      </c>
      <c r="G9" s="35">
        <f>SUM(E9:F9)</f>
        <v>5707</v>
      </c>
      <c r="H9" s="35">
        <f>SUM(B9+E9)</f>
        <v>6822</v>
      </c>
      <c r="I9" s="35">
        <f>SUM(C9+F9)</f>
        <v>1233</v>
      </c>
      <c r="J9" s="35">
        <f>SUM(D9+G9)</f>
        <v>8055</v>
      </c>
      <c r="K9" s="36" t="s">
        <v>40</v>
      </c>
    </row>
    <row r="10" spans="1:16" s="6" customFormat="1" ht="24.75" customHeight="1" thickBot="1">
      <c r="A10" s="58" t="s">
        <v>41</v>
      </c>
      <c r="B10" s="38">
        <v>8983</v>
      </c>
      <c r="C10" s="38">
        <v>3811</v>
      </c>
      <c r="D10" s="38">
        <f t="shared" ref="D10:D19" si="0">SUM(B10:C10)</f>
        <v>12794</v>
      </c>
      <c r="E10" s="38">
        <v>140572</v>
      </c>
      <c r="F10" s="38">
        <v>13096</v>
      </c>
      <c r="G10" s="38">
        <f t="shared" ref="G10:G19" si="1">SUM(E10:F10)</f>
        <v>153668</v>
      </c>
      <c r="H10" s="38">
        <f t="shared" ref="H10:J19" si="2">SUM(B10+E10)</f>
        <v>149555</v>
      </c>
      <c r="I10" s="38">
        <f t="shared" si="2"/>
        <v>16907</v>
      </c>
      <c r="J10" s="38">
        <f t="shared" si="2"/>
        <v>166462</v>
      </c>
      <c r="K10" s="39" t="s">
        <v>41</v>
      </c>
    </row>
    <row r="11" spans="1:16" s="6" customFormat="1" ht="24.75" customHeight="1" thickBot="1">
      <c r="A11" s="59" t="s">
        <v>42</v>
      </c>
      <c r="B11" s="41">
        <v>9320</v>
      </c>
      <c r="C11" s="41">
        <v>6165</v>
      </c>
      <c r="D11" s="41">
        <f t="shared" si="0"/>
        <v>15485</v>
      </c>
      <c r="E11" s="41">
        <v>224721</v>
      </c>
      <c r="F11" s="41">
        <v>29280</v>
      </c>
      <c r="G11" s="41">
        <f t="shared" si="1"/>
        <v>254001</v>
      </c>
      <c r="H11" s="41">
        <f t="shared" si="2"/>
        <v>234041</v>
      </c>
      <c r="I11" s="41">
        <f t="shared" si="2"/>
        <v>35445</v>
      </c>
      <c r="J11" s="41">
        <f t="shared" si="2"/>
        <v>269486</v>
      </c>
      <c r="K11" s="42" t="s">
        <v>42</v>
      </c>
    </row>
    <row r="12" spans="1:16" s="6" customFormat="1" ht="24.75" customHeight="1" thickBot="1">
      <c r="A12" s="58" t="s">
        <v>43</v>
      </c>
      <c r="B12" s="38">
        <v>6659</v>
      </c>
      <c r="C12" s="38">
        <v>4337</v>
      </c>
      <c r="D12" s="38">
        <f t="shared" si="0"/>
        <v>10996</v>
      </c>
      <c r="E12" s="38">
        <v>208090</v>
      </c>
      <c r="F12" s="38">
        <v>28892</v>
      </c>
      <c r="G12" s="38">
        <f t="shared" si="1"/>
        <v>236982</v>
      </c>
      <c r="H12" s="38">
        <f t="shared" si="2"/>
        <v>214749</v>
      </c>
      <c r="I12" s="38">
        <f t="shared" si="2"/>
        <v>33229</v>
      </c>
      <c r="J12" s="38">
        <f t="shared" si="2"/>
        <v>247978</v>
      </c>
      <c r="K12" s="39" t="s">
        <v>43</v>
      </c>
    </row>
    <row r="13" spans="1:16" s="6" customFormat="1" ht="24.75" customHeight="1" thickBot="1">
      <c r="A13" s="59" t="s">
        <v>44</v>
      </c>
      <c r="B13" s="41">
        <v>5761</v>
      </c>
      <c r="C13" s="41">
        <v>4215</v>
      </c>
      <c r="D13" s="41">
        <f t="shared" si="0"/>
        <v>9976</v>
      </c>
      <c r="E13" s="41">
        <v>160296</v>
      </c>
      <c r="F13" s="41">
        <v>19756</v>
      </c>
      <c r="G13" s="41">
        <f t="shared" si="1"/>
        <v>180052</v>
      </c>
      <c r="H13" s="41">
        <f t="shared" si="2"/>
        <v>166057</v>
      </c>
      <c r="I13" s="41">
        <f t="shared" si="2"/>
        <v>23971</v>
      </c>
      <c r="J13" s="41">
        <f t="shared" si="2"/>
        <v>190028</v>
      </c>
      <c r="K13" s="42" t="s">
        <v>44</v>
      </c>
    </row>
    <row r="14" spans="1:16" s="6" customFormat="1" ht="24.75" customHeight="1" thickBot="1">
      <c r="A14" s="58" t="s">
        <v>45</v>
      </c>
      <c r="B14" s="38">
        <v>5868</v>
      </c>
      <c r="C14" s="38">
        <v>3519</v>
      </c>
      <c r="D14" s="38">
        <f t="shared" si="0"/>
        <v>9387</v>
      </c>
      <c r="E14" s="38">
        <v>131482</v>
      </c>
      <c r="F14" s="38">
        <v>17966</v>
      </c>
      <c r="G14" s="38">
        <f t="shared" si="1"/>
        <v>149448</v>
      </c>
      <c r="H14" s="38">
        <f t="shared" si="2"/>
        <v>137350</v>
      </c>
      <c r="I14" s="38">
        <f t="shared" si="2"/>
        <v>21485</v>
      </c>
      <c r="J14" s="38">
        <f t="shared" si="2"/>
        <v>158835</v>
      </c>
      <c r="K14" s="39" t="s">
        <v>45</v>
      </c>
    </row>
    <row r="15" spans="1:16" s="6" customFormat="1" ht="24.75" customHeight="1" thickBot="1">
      <c r="A15" s="59" t="s">
        <v>46</v>
      </c>
      <c r="B15" s="41">
        <v>4395</v>
      </c>
      <c r="C15" s="41">
        <v>1504</v>
      </c>
      <c r="D15" s="41">
        <f t="shared" si="0"/>
        <v>5899</v>
      </c>
      <c r="E15" s="41">
        <v>92697</v>
      </c>
      <c r="F15" s="41">
        <v>8424</v>
      </c>
      <c r="G15" s="41">
        <f t="shared" si="1"/>
        <v>101121</v>
      </c>
      <c r="H15" s="41">
        <f t="shared" si="2"/>
        <v>97092</v>
      </c>
      <c r="I15" s="41">
        <f t="shared" si="2"/>
        <v>9928</v>
      </c>
      <c r="J15" s="41">
        <f t="shared" si="2"/>
        <v>107020</v>
      </c>
      <c r="K15" s="42" t="s">
        <v>46</v>
      </c>
    </row>
    <row r="16" spans="1:16" s="6" customFormat="1" ht="24.75" customHeight="1" thickBot="1">
      <c r="A16" s="58" t="s">
        <v>47</v>
      </c>
      <c r="B16" s="38">
        <v>3707</v>
      </c>
      <c r="C16" s="38">
        <v>934</v>
      </c>
      <c r="D16" s="38">
        <f t="shared" si="0"/>
        <v>4641</v>
      </c>
      <c r="E16" s="38">
        <v>57408</v>
      </c>
      <c r="F16" s="38">
        <v>5685</v>
      </c>
      <c r="G16" s="38">
        <f t="shared" si="1"/>
        <v>63093</v>
      </c>
      <c r="H16" s="38">
        <f t="shared" si="2"/>
        <v>61115</v>
      </c>
      <c r="I16" s="38">
        <f t="shared" si="2"/>
        <v>6619</v>
      </c>
      <c r="J16" s="38">
        <f t="shared" si="2"/>
        <v>67734</v>
      </c>
      <c r="K16" s="39" t="s">
        <v>47</v>
      </c>
    </row>
    <row r="17" spans="1:11" s="6" customFormat="1" ht="24.75" customHeight="1" thickBot="1">
      <c r="A17" s="60" t="s">
        <v>48</v>
      </c>
      <c r="B17" s="97">
        <v>1784</v>
      </c>
      <c r="C17" s="97">
        <v>299</v>
      </c>
      <c r="D17" s="97">
        <f t="shared" si="0"/>
        <v>2083</v>
      </c>
      <c r="E17" s="97">
        <v>30702</v>
      </c>
      <c r="F17" s="97">
        <v>2483</v>
      </c>
      <c r="G17" s="97">
        <f t="shared" si="1"/>
        <v>33185</v>
      </c>
      <c r="H17" s="97">
        <f t="shared" si="2"/>
        <v>32486</v>
      </c>
      <c r="I17" s="97">
        <f t="shared" si="2"/>
        <v>2782</v>
      </c>
      <c r="J17" s="97">
        <f t="shared" si="2"/>
        <v>35268</v>
      </c>
      <c r="K17" s="50" t="s">
        <v>48</v>
      </c>
    </row>
    <row r="18" spans="1:11" s="6" customFormat="1" ht="24.75" customHeight="1" thickBot="1">
      <c r="A18" s="58" t="s">
        <v>49</v>
      </c>
      <c r="B18" s="38">
        <v>625</v>
      </c>
      <c r="C18" s="38">
        <v>16</v>
      </c>
      <c r="D18" s="38">
        <f t="shared" si="0"/>
        <v>641</v>
      </c>
      <c r="E18" s="38">
        <v>12458</v>
      </c>
      <c r="F18" s="38">
        <v>1034</v>
      </c>
      <c r="G18" s="38">
        <f t="shared" si="1"/>
        <v>13492</v>
      </c>
      <c r="H18" s="38">
        <f t="shared" si="2"/>
        <v>13083</v>
      </c>
      <c r="I18" s="38">
        <f t="shared" si="2"/>
        <v>1050</v>
      </c>
      <c r="J18" s="38">
        <f t="shared" si="2"/>
        <v>14133</v>
      </c>
      <c r="K18" s="39" t="s">
        <v>49</v>
      </c>
    </row>
    <row r="19" spans="1:11" s="6" customFormat="1" ht="24.75" customHeight="1">
      <c r="A19" s="60" t="s">
        <v>50</v>
      </c>
      <c r="B19" s="97">
        <v>414</v>
      </c>
      <c r="C19" s="97">
        <v>16</v>
      </c>
      <c r="D19" s="97">
        <f t="shared" si="0"/>
        <v>430</v>
      </c>
      <c r="E19" s="97">
        <v>4999</v>
      </c>
      <c r="F19" s="97">
        <v>646</v>
      </c>
      <c r="G19" s="97">
        <f t="shared" si="1"/>
        <v>5645</v>
      </c>
      <c r="H19" s="97">
        <f t="shared" si="2"/>
        <v>5413</v>
      </c>
      <c r="I19" s="97">
        <f t="shared" si="2"/>
        <v>662</v>
      </c>
      <c r="J19" s="97">
        <f t="shared" si="2"/>
        <v>6075</v>
      </c>
      <c r="K19" s="50" t="s">
        <v>50</v>
      </c>
    </row>
    <row r="20" spans="1:11" s="7" customFormat="1" ht="30" customHeight="1">
      <c r="A20" s="55" t="s">
        <v>14</v>
      </c>
      <c r="B20" s="98">
        <v>49434</v>
      </c>
      <c r="C20" s="98">
        <v>25246</v>
      </c>
      <c r="D20" s="98">
        <v>74680</v>
      </c>
      <c r="E20" s="98">
        <v>1068329</v>
      </c>
      <c r="F20" s="98">
        <v>128065</v>
      </c>
      <c r="G20" s="98">
        <v>1196394</v>
      </c>
      <c r="H20" s="98">
        <v>1117763</v>
      </c>
      <c r="I20" s="98">
        <v>153311</v>
      </c>
      <c r="J20" s="98">
        <v>1271074</v>
      </c>
      <c r="K20" s="56" t="s">
        <v>15</v>
      </c>
    </row>
    <row r="21" spans="1:11" ht="24.95" customHeight="1">
      <c r="A21" s="2" t="s">
        <v>16</v>
      </c>
      <c r="K21" s="2" t="s">
        <v>17</v>
      </c>
    </row>
    <row r="23" spans="1:11" ht="24.95" customHeight="1">
      <c r="B23" s="2" t="s">
        <v>197</v>
      </c>
      <c r="C23" s="139" t="s">
        <v>303</v>
      </c>
    </row>
    <row r="24" spans="1:11" ht="24.95" customHeight="1">
      <c r="A24" s="2" t="s">
        <v>40</v>
      </c>
      <c r="B24" s="130">
        <f>H9</f>
        <v>6822</v>
      </c>
      <c r="C24" s="130">
        <f>I9</f>
        <v>1233</v>
      </c>
    </row>
    <row r="25" spans="1:11" ht="24.95" customHeight="1">
      <c r="A25" s="2" t="s">
        <v>41</v>
      </c>
      <c r="B25" s="130">
        <f t="shared" ref="B25:C25" si="3">H10</f>
        <v>149555</v>
      </c>
      <c r="C25" s="130">
        <f t="shared" si="3"/>
        <v>16907</v>
      </c>
      <c r="D25" s="8"/>
      <c r="E25" s="8"/>
      <c r="F25" s="8"/>
      <c r="G25" s="8"/>
      <c r="H25" s="8"/>
      <c r="I25" s="8"/>
      <c r="J25" s="8"/>
    </row>
    <row r="26" spans="1:11" ht="24.95" customHeight="1">
      <c r="A26" s="2" t="s">
        <v>42</v>
      </c>
      <c r="B26" s="130">
        <f t="shared" ref="B26:C26" si="4">H11</f>
        <v>234041</v>
      </c>
      <c r="C26" s="130">
        <f t="shared" si="4"/>
        <v>35445</v>
      </c>
    </row>
    <row r="27" spans="1:11" ht="24.95" customHeight="1">
      <c r="A27" s="2" t="s">
        <v>43</v>
      </c>
      <c r="B27" s="130">
        <f t="shared" ref="B27:C27" si="5">H12</f>
        <v>214749</v>
      </c>
      <c r="C27" s="130">
        <f t="shared" si="5"/>
        <v>33229</v>
      </c>
    </row>
    <row r="28" spans="1:11" ht="24.95" customHeight="1">
      <c r="A28" s="2" t="s">
        <v>44</v>
      </c>
      <c r="B28" s="130">
        <f t="shared" ref="B28:C28" si="6">H13</f>
        <v>166057</v>
      </c>
      <c r="C28" s="130">
        <f t="shared" si="6"/>
        <v>23971</v>
      </c>
    </row>
    <row r="29" spans="1:11" ht="24.95" customHeight="1">
      <c r="A29" s="2" t="s">
        <v>45</v>
      </c>
      <c r="B29" s="130">
        <f t="shared" ref="B29:C29" si="7">H14</f>
        <v>137350</v>
      </c>
      <c r="C29" s="130">
        <f t="shared" si="7"/>
        <v>21485</v>
      </c>
    </row>
    <row r="30" spans="1:11" ht="24.95" customHeight="1">
      <c r="A30" s="2" t="s">
        <v>46</v>
      </c>
      <c r="B30" s="130">
        <f t="shared" ref="B30:C30" si="8">H15</f>
        <v>97092</v>
      </c>
      <c r="C30" s="130">
        <f t="shared" si="8"/>
        <v>9928</v>
      </c>
    </row>
    <row r="31" spans="1:11" ht="24.95" customHeight="1">
      <c r="A31" s="2" t="s">
        <v>47</v>
      </c>
      <c r="B31" s="130">
        <f t="shared" ref="B31:C31" si="9">H16</f>
        <v>61115</v>
      </c>
      <c r="C31" s="130">
        <f t="shared" si="9"/>
        <v>6619</v>
      </c>
    </row>
    <row r="32" spans="1:11" ht="24.95" customHeight="1">
      <c r="A32" s="2" t="s">
        <v>48</v>
      </c>
      <c r="B32" s="130">
        <f t="shared" ref="B32:C32" si="10">H17</f>
        <v>32486</v>
      </c>
      <c r="C32" s="130">
        <f t="shared" si="10"/>
        <v>2782</v>
      </c>
    </row>
    <row r="33" spans="1:3" ht="24.95" customHeight="1">
      <c r="A33" s="2" t="s">
        <v>49</v>
      </c>
      <c r="B33" s="130">
        <f t="shared" ref="B33:C33" si="11">H18</f>
        <v>13083</v>
      </c>
      <c r="C33" s="130">
        <f t="shared" si="11"/>
        <v>1050</v>
      </c>
    </row>
    <row r="34" spans="1:3" ht="24.95" customHeight="1">
      <c r="A34" s="2" t="s">
        <v>50</v>
      </c>
      <c r="B34" s="130">
        <f t="shared" ref="B34:C34" si="12">H19</f>
        <v>5413</v>
      </c>
      <c r="C34" s="130">
        <f t="shared" si="12"/>
        <v>662</v>
      </c>
    </row>
  </sheetData>
  <mergeCells count="10">
    <mergeCell ref="A1:K1"/>
    <mergeCell ref="A3:K3"/>
    <mergeCell ref="A6:A8"/>
    <mergeCell ref="K6:K8"/>
    <mergeCell ref="B7:D7"/>
    <mergeCell ref="E7:G7"/>
    <mergeCell ref="A4:K4"/>
    <mergeCell ref="B6:J6"/>
    <mergeCell ref="H7:J7"/>
    <mergeCell ref="A2:K2"/>
  </mergeCells>
  <printOptions horizontalCentered="1" verticalCentered="1"/>
  <pageMargins left="0" right="0" top="0" bottom="0" header="0" footer="0"/>
  <pageSetup paperSize="9" scale="95" orientation="landscape"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7"/>
  <sheetViews>
    <sheetView rightToLeft="1" view="pageBreakPreview" zoomScaleNormal="100" zoomScaleSheetLayoutView="100" workbookViewId="0">
      <selection activeCell="A28" sqref="A28"/>
    </sheetView>
  </sheetViews>
  <sheetFormatPr defaultRowHeight="24.95" customHeight="1"/>
  <cols>
    <col min="1" max="1" width="20.7109375" style="2" customWidth="1"/>
    <col min="2" max="4" width="9.7109375" style="2" customWidth="1"/>
    <col min="5" max="5" width="12" style="2" bestFit="1" customWidth="1"/>
    <col min="6" max="6" width="10.42578125" style="2" bestFit="1" customWidth="1"/>
    <col min="7" max="8" width="12" style="2" bestFit="1" customWidth="1"/>
    <col min="9" max="9" width="10.42578125" style="2" bestFit="1" customWidth="1"/>
    <col min="10" max="10" width="12" style="2" bestFit="1" customWidth="1"/>
    <col min="11" max="11" width="20.7109375" style="2" customWidth="1"/>
    <col min="12" max="256" width="9.140625" style="2"/>
    <col min="257" max="257" width="20.7109375" style="2" customWidth="1"/>
    <col min="258" max="260" width="9.7109375" style="2" customWidth="1"/>
    <col min="261" max="261" width="12" style="2" bestFit="1" customWidth="1"/>
    <col min="262" max="262" width="10.42578125" style="2" bestFit="1" customWidth="1"/>
    <col min="263" max="264" width="12" style="2" bestFit="1" customWidth="1"/>
    <col min="265" max="265" width="10.42578125" style="2" bestFit="1" customWidth="1"/>
    <col min="266" max="266" width="12" style="2" bestFit="1" customWidth="1"/>
    <col min="267" max="267" width="20.7109375" style="2" customWidth="1"/>
    <col min="268" max="512" width="9.140625" style="2"/>
    <col min="513" max="513" width="20.7109375" style="2" customWidth="1"/>
    <col min="514" max="516" width="9.7109375" style="2" customWidth="1"/>
    <col min="517" max="517" width="12" style="2" bestFit="1" customWidth="1"/>
    <col min="518" max="518" width="10.42578125" style="2" bestFit="1" customWidth="1"/>
    <col min="519" max="520" width="12" style="2" bestFit="1" customWidth="1"/>
    <col min="521" max="521" width="10.42578125" style="2" bestFit="1" customWidth="1"/>
    <col min="522" max="522" width="12" style="2" bestFit="1" customWidth="1"/>
    <col min="523" max="523" width="20.7109375" style="2" customWidth="1"/>
    <col min="524" max="768" width="9.140625" style="2"/>
    <col min="769" max="769" width="20.7109375" style="2" customWidth="1"/>
    <col min="770" max="772" width="9.7109375" style="2" customWidth="1"/>
    <col min="773" max="773" width="12" style="2" bestFit="1" customWidth="1"/>
    <col min="774" max="774" width="10.42578125" style="2" bestFit="1" customWidth="1"/>
    <col min="775" max="776" width="12" style="2" bestFit="1" customWidth="1"/>
    <col min="777" max="777" width="10.42578125" style="2" bestFit="1" customWidth="1"/>
    <col min="778" max="778" width="12" style="2" bestFit="1" customWidth="1"/>
    <col min="779" max="779" width="20.7109375" style="2" customWidth="1"/>
    <col min="780" max="1024" width="9.140625" style="2"/>
    <col min="1025" max="1025" width="20.7109375" style="2" customWidth="1"/>
    <col min="1026" max="1028" width="9.7109375" style="2" customWidth="1"/>
    <col min="1029" max="1029" width="12" style="2" bestFit="1" customWidth="1"/>
    <col min="1030" max="1030" width="10.42578125" style="2" bestFit="1" customWidth="1"/>
    <col min="1031" max="1032" width="12" style="2" bestFit="1" customWidth="1"/>
    <col min="1033" max="1033" width="10.42578125" style="2" bestFit="1" customWidth="1"/>
    <col min="1034" max="1034" width="12" style="2" bestFit="1" customWidth="1"/>
    <col min="1035" max="1035" width="20.7109375" style="2" customWidth="1"/>
    <col min="1036" max="1280" width="9.140625" style="2"/>
    <col min="1281" max="1281" width="20.7109375" style="2" customWidth="1"/>
    <col min="1282" max="1284" width="9.7109375" style="2" customWidth="1"/>
    <col min="1285" max="1285" width="12" style="2" bestFit="1" customWidth="1"/>
    <col min="1286" max="1286" width="10.42578125" style="2" bestFit="1" customWidth="1"/>
    <col min="1287" max="1288" width="12" style="2" bestFit="1" customWidth="1"/>
    <col min="1289" max="1289" width="10.42578125" style="2" bestFit="1" customWidth="1"/>
    <col min="1290" max="1290" width="12" style="2" bestFit="1" customWidth="1"/>
    <col min="1291" max="1291" width="20.7109375" style="2" customWidth="1"/>
    <col min="1292" max="1536" width="9.140625" style="2"/>
    <col min="1537" max="1537" width="20.7109375" style="2" customWidth="1"/>
    <col min="1538" max="1540" width="9.7109375" style="2" customWidth="1"/>
    <col min="1541" max="1541" width="12" style="2" bestFit="1" customWidth="1"/>
    <col min="1542" max="1542" width="10.42578125" style="2" bestFit="1" customWidth="1"/>
    <col min="1543" max="1544" width="12" style="2" bestFit="1" customWidth="1"/>
    <col min="1545" max="1545" width="10.42578125" style="2" bestFit="1" customWidth="1"/>
    <col min="1546" max="1546" width="12" style="2" bestFit="1" customWidth="1"/>
    <col min="1547" max="1547" width="20.7109375" style="2" customWidth="1"/>
    <col min="1548" max="1792" width="9.140625" style="2"/>
    <col min="1793" max="1793" width="20.7109375" style="2" customWidth="1"/>
    <col min="1794" max="1796" width="9.7109375" style="2" customWidth="1"/>
    <col min="1797" max="1797" width="12" style="2" bestFit="1" customWidth="1"/>
    <col min="1798" max="1798" width="10.42578125" style="2" bestFit="1" customWidth="1"/>
    <col min="1799" max="1800" width="12" style="2" bestFit="1" customWidth="1"/>
    <col min="1801" max="1801" width="10.42578125" style="2" bestFit="1" customWidth="1"/>
    <col min="1802" max="1802" width="12" style="2" bestFit="1" customWidth="1"/>
    <col min="1803" max="1803" width="20.7109375" style="2" customWidth="1"/>
    <col min="1804" max="2048" width="9.140625" style="2"/>
    <col min="2049" max="2049" width="20.7109375" style="2" customWidth="1"/>
    <col min="2050" max="2052" width="9.7109375" style="2" customWidth="1"/>
    <col min="2053" max="2053" width="12" style="2" bestFit="1" customWidth="1"/>
    <col min="2054" max="2054" width="10.42578125" style="2" bestFit="1" customWidth="1"/>
    <col min="2055" max="2056" width="12" style="2" bestFit="1" customWidth="1"/>
    <col min="2057" max="2057" width="10.42578125" style="2" bestFit="1" customWidth="1"/>
    <col min="2058" max="2058" width="12" style="2" bestFit="1" customWidth="1"/>
    <col min="2059" max="2059" width="20.7109375" style="2" customWidth="1"/>
    <col min="2060" max="2304" width="9.140625" style="2"/>
    <col min="2305" max="2305" width="20.7109375" style="2" customWidth="1"/>
    <col min="2306" max="2308" width="9.7109375" style="2" customWidth="1"/>
    <col min="2309" max="2309" width="12" style="2" bestFit="1" customWidth="1"/>
    <col min="2310" max="2310" width="10.42578125" style="2" bestFit="1" customWidth="1"/>
    <col min="2311" max="2312" width="12" style="2" bestFit="1" customWidth="1"/>
    <col min="2313" max="2313" width="10.42578125" style="2" bestFit="1" customWidth="1"/>
    <col min="2314" max="2314" width="12" style="2" bestFit="1" customWidth="1"/>
    <col min="2315" max="2315" width="20.7109375" style="2" customWidth="1"/>
    <col min="2316" max="2560" width="9.140625" style="2"/>
    <col min="2561" max="2561" width="20.7109375" style="2" customWidth="1"/>
    <col min="2562" max="2564" width="9.7109375" style="2" customWidth="1"/>
    <col min="2565" max="2565" width="12" style="2" bestFit="1" customWidth="1"/>
    <col min="2566" max="2566" width="10.42578125" style="2" bestFit="1" customWidth="1"/>
    <col min="2567" max="2568" width="12" style="2" bestFit="1" customWidth="1"/>
    <col min="2569" max="2569" width="10.42578125" style="2" bestFit="1" customWidth="1"/>
    <col min="2570" max="2570" width="12" style="2" bestFit="1" customWidth="1"/>
    <col min="2571" max="2571" width="20.7109375" style="2" customWidth="1"/>
    <col min="2572" max="2816" width="9.140625" style="2"/>
    <col min="2817" max="2817" width="20.7109375" style="2" customWidth="1"/>
    <col min="2818" max="2820" width="9.7109375" style="2" customWidth="1"/>
    <col min="2821" max="2821" width="12" style="2" bestFit="1" customWidth="1"/>
    <col min="2822" max="2822" width="10.42578125" style="2" bestFit="1" customWidth="1"/>
    <col min="2823" max="2824" width="12" style="2" bestFit="1" customWidth="1"/>
    <col min="2825" max="2825" width="10.42578125" style="2" bestFit="1" customWidth="1"/>
    <col min="2826" max="2826" width="12" style="2" bestFit="1" customWidth="1"/>
    <col min="2827" max="2827" width="20.7109375" style="2" customWidth="1"/>
    <col min="2828" max="3072" width="9.140625" style="2"/>
    <col min="3073" max="3073" width="20.7109375" style="2" customWidth="1"/>
    <col min="3074" max="3076" width="9.7109375" style="2" customWidth="1"/>
    <col min="3077" max="3077" width="12" style="2" bestFit="1" customWidth="1"/>
    <col min="3078" max="3078" width="10.42578125" style="2" bestFit="1" customWidth="1"/>
    <col min="3079" max="3080" width="12" style="2" bestFit="1" customWidth="1"/>
    <col min="3081" max="3081" width="10.42578125" style="2" bestFit="1" customWidth="1"/>
    <col min="3082" max="3082" width="12" style="2" bestFit="1" customWidth="1"/>
    <col min="3083" max="3083" width="20.7109375" style="2" customWidth="1"/>
    <col min="3084" max="3328" width="9.140625" style="2"/>
    <col min="3329" max="3329" width="20.7109375" style="2" customWidth="1"/>
    <col min="3330" max="3332" width="9.7109375" style="2" customWidth="1"/>
    <col min="3333" max="3333" width="12" style="2" bestFit="1" customWidth="1"/>
    <col min="3334" max="3334" width="10.42578125" style="2" bestFit="1" customWidth="1"/>
    <col min="3335" max="3336" width="12" style="2" bestFit="1" customWidth="1"/>
    <col min="3337" max="3337" width="10.42578125" style="2" bestFit="1" customWidth="1"/>
    <col min="3338" max="3338" width="12" style="2" bestFit="1" customWidth="1"/>
    <col min="3339" max="3339" width="20.7109375" style="2" customWidth="1"/>
    <col min="3340" max="3584" width="9.140625" style="2"/>
    <col min="3585" max="3585" width="20.7109375" style="2" customWidth="1"/>
    <col min="3586" max="3588" width="9.7109375" style="2" customWidth="1"/>
    <col min="3589" max="3589" width="12" style="2" bestFit="1" customWidth="1"/>
    <col min="3590" max="3590" width="10.42578125" style="2" bestFit="1" customWidth="1"/>
    <col min="3591" max="3592" width="12" style="2" bestFit="1" customWidth="1"/>
    <col min="3593" max="3593" width="10.42578125" style="2" bestFit="1" customWidth="1"/>
    <col min="3594" max="3594" width="12" style="2" bestFit="1" customWidth="1"/>
    <col min="3595" max="3595" width="20.7109375" style="2" customWidth="1"/>
    <col min="3596" max="3840" width="9.140625" style="2"/>
    <col min="3841" max="3841" width="20.7109375" style="2" customWidth="1"/>
    <col min="3842" max="3844" width="9.7109375" style="2" customWidth="1"/>
    <col min="3845" max="3845" width="12" style="2" bestFit="1" customWidth="1"/>
    <col min="3846" max="3846" width="10.42578125" style="2" bestFit="1" customWidth="1"/>
    <col min="3847" max="3848" width="12" style="2" bestFit="1" customWidth="1"/>
    <col min="3849" max="3849" width="10.42578125" style="2" bestFit="1" customWidth="1"/>
    <col min="3850" max="3850" width="12" style="2" bestFit="1" customWidth="1"/>
    <col min="3851" max="3851" width="20.7109375" style="2" customWidth="1"/>
    <col min="3852" max="4096" width="9.140625" style="2"/>
    <col min="4097" max="4097" width="20.7109375" style="2" customWidth="1"/>
    <col min="4098" max="4100" width="9.7109375" style="2" customWidth="1"/>
    <col min="4101" max="4101" width="12" style="2" bestFit="1" customWidth="1"/>
    <col min="4102" max="4102" width="10.42578125" style="2" bestFit="1" customWidth="1"/>
    <col min="4103" max="4104" width="12" style="2" bestFit="1" customWidth="1"/>
    <col min="4105" max="4105" width="10.42578125" style="2" bestFit="1" customWidth="1"/>
    <col min="4106" max="4106" width="12" style="2" bestFit="1" customWidth="1"/>
    <col min="4107" max="4107" width="20.7109375" style="2" customWidth="1"/>
    <col min="4108" max="4352" width="9.140625" style="2"/>
    <col min="4353" max="4353" width="20.7109375" style="2" customWidth="1"/>
    <col min="4354" max="4356" width="9.7109375" style="2" customWidth="1"/>
    <col min="4357" max="4357" width="12" style="2" bestFit="1" customWidth="1"/>
    <col min="4358" max="4358" width="10.42578125" style="2" bestFit="1" customWidth="1"/>
    <col min="4359" max="4360" width="12" style="2" bestFit="1" customWidth="1"/>
    <col min="4361" max="4361" width="10.42578125" style="2" bestFit="1" customWidth="1"/>
    <col min="4362" max="4362" width="12" style="2" bestFit="1" customWidth="1"/>
    <col min="4363" max="4363" width="20.7109375" style="2" customWidth="1"/>
    <col min="4364" max="4608" width="9.140625" style="2"/>
    <col min="4609" max="4609" width="20.7109375" style="2" customWidth="1"/>
    <col min="4610" max="4612" width="9.7109375" style="2" customWidth="1"/>
    <col min="4613" max="4613" width="12" style="2" bestFit="1" customWidth="1"/>
    <col min="4614" max="4614" width="10.42578125" style="2" bestFit="1" customWidth="1"/>
    <col min="4615" max="4616" width="12" style="2" bestFit="1" customWidth="1"/>
    <col min="4617" max="4617" width="10.42578125" style="2" bestFit="1" customWidth="1"/>
    <col min="4618" max="4618" width="12" style="2" bestFit="1" customWidth="1"/>
    <col min="4619" max="4619" width="20.7109375" style="2" customWidth="1"/>
    <col min="4620" max="4864" width="9.140625" style="2"/>
    <col min="4865" max="4865" width="20.7109375" style="2" customWidth="1"/>
    <col min="4866" max="4868" width="9.7109375" style="2" customWidth="1"/>
    <col min="4869" max="4869" width="12" style="2" bestFit="1" customWidth="1"/>
    <col min="4870" max="4870" width="10.42578125" style="2" bestFit="1" customWidth="1"/>
    <col min="4871" max="4872" width="12" style="2" bestFit="1" customWidth="1"/>
    <col min="4873" max="4873" width="10.42578125" style="2" bestFit="1" customWidth="1"/>
    <col min="4874" max="4874" width="12" style="2" bestFit="1" customWidth="1"/>
    <col min="4875" max="4875" width="20.7109375" style="2" customWidth="1"/>
    <col min="4876" max="5120" width="9.140625" style="2"/>
    <col min="5121" max="5121" width="20.7109375" style="2" customWidth="1"/>
    <col min="5122" max="5124" width="9.7109375" style="2" customWidth="1"/>
    <col min="5125" max="5125" width="12" style="2" bestFit="1" customWidth="1"/>
    <col min="5126" max="5126" width="10.42578125" style="2" bestFit="1" customWidth="1"/>
    <col min="5127" max="5128" width="12" style="2" bestFit="1" customWidth="1"/>
    <col min="5129" max="5129" width="10.42578125" style="2" bestFit="1" customWidth="1"/>
    <col min="5130" max="5130" width="12" style="2" bestFit="1" customWidth="1"/>
    <col min="5131" max="5131" width="20.7109375" style="2" customWidth="1"/>
    <col min="5132" max="5376" width="9.140625" style="2"/>
    <col min="5377" max="5377" width="20.7109375" style="2" customWidth="1"/>
    <col min="5378" max="5380" width="9.7109375" style="2" customWidth="1"/>
    <col min="5381" max="5381" width="12" style="2" bestFit="1" customWidth="1"/>
    <col min="5382" max="5382" width="10.42578125" style="2" bestFit="1" customWidth="1"/>
    <col min="5383" max="5384" width="12" style="2" bestFit="1" customWidth="1"/>
    <col min="5385" max="5385" width="10.42578125" style="2" bestFit="1" customWidth="1"/>
    <col min="5386" max="5386" width="12" style="2" bestFit="1" customWidth="1"/>
    <col min="5387" max="5387" width="20.7109375" style="2" customWidth="1"/>
    <col min="5388" max="5632" width="9.140625" style="2"/>
    <col min="5633" max="5633" width="20.7109375" style="2" customWidth="1"/>
    <col min="5634" max="5636" width="9.7109375" style="2" customWidth="1"/>
    <col min="5637" max="5637" width="12" style="2" bestFit="1" customWidth="1"/>
    <col min="5638" max="5638" width="10.42578125" style="2" bestFit="1" customWidth="1"/>
    <col min="5639" max="5640" width="12" style="2" bestFit="1" customWidth="1"/>
    <col min="5641" max="5641" width="10.42578125" style="2" bestFit="1" customWidth="1"/>
    <col min="5642" max="5642" width="12" style="2" bestFit="1" customWidth="1"/>
    <col min="5643" max="5643" width="20.7109375" style="2" customWidth="1"/>
    <col min="5644" max="5888" width="9.140625" style="2"/>
    <col min="5889" max="5889" width="20.7109375" style="2" customWidth="1"/>
    <col min="5890" max="5892" width="9.7109375" style="2" customWidth="1"/>
    <col min="5893" max="5893" width="12" style="2" bestFit="1" customWidth="1"/>
    <col min="5894" max="5894" width="10.42578125" style="2" bestFit="1" customWidth="1"/>
    <col min="5895" max="5896" width="12" style="2" bestFit="1" customWidth="1"/>
    <col min="5897" max="5897" width="10.42578125" style="2" bestFit="1" customWidth="1"/>
    <col min="5898" max="5898" width="12" style="2" bestFit="1" customWidth="1"/>
    <col min="5899" max="5899" width="20.7109375" style="2" customWidth="1"/>
    <col min="5900" max="6144" width="9.140625" style="2"/>
    <col min="6145" max="6145" width="20.7109375" style="2" customWidth="1"/>
    <col min="6146" max="6148" width="9.7109375" style="2" customWidth="1"/>
    <col min="6149" max="6149" width="12" style="2" bestFit="1" customWidth="1"/>
    <col min="6150" max="6150" width="10.42578125" style="2" bestFit="1" customWidth="1"/>
    <col min="6151" max="6152" width="12" style="2" bestFit="1" customWidth="1"/>
    <col min="6153" max="6153" width="10.42578125" style="2" bestFit="1" customWidth="1"/>
    <col min="6154" max="6154" width="12" style="2" bestFit="1" customWidth="1"/>
    <col min="6155" max="6155" width="20.7109375" style="2" customWidth="1"/>
    <col min="6156" max="6400" width="9.140625" style="2"/>
    <col min="6401" max="6401" width="20.7109375" style="2" customWidth="1"/>
    <col min="6402" max="6404" width="9.7109375" style="2" customWidth="1"/>
    <col min="6405" max="6405" width="12" style="2" bestFit="1" customWidth="1"/>
    <col min="6406" max="6406" width="10.42578125" style="2" bestFit="1" customWidth="1"/>
    <col min="6407" max="6408" width="12" style="2" bestFit="1" customWidth="1"/>
    <col min="6409" max="6409" width="10.42578125" style="2" bestFit="1" customWidth="1"/>
    <col min="6410" max="6410" width="12" style="2" bestFit="1" customWidth="1"/>
    <col min="6411" max="6411" width="20.7109375" style="2" customWidth="1"/>
    <col min="6412" max="6656" width="9.140625" style="2"/>
    <col min="6657" max="6657" width="20.7109375" style="2" customWidth="1"/>
    <col min="6658" max="6660" width="9.7109375" style="2" customWidth="1"/>
    <col min="6661" max="6661" width="12" style="2" bestFit="1" customWidth="1"/>
    <col min="6662" max="6662" width="10.42578125" style="2" bestFit="1" customWidth="1"/>
    <col min="6663" max="6664" width="12" style="2" bestFit="1" customWidth="1"/>
    <col min="6665" max="6665" width="10.42578125" style="2" bestFit="1" customWidth="1"/>
    <col min="6666" max="6666" width="12" style="2" bestFit="1" customWidth="1"/>
    <col min="6667" max="6667" width="20.7109375" style="2" customWidth="1"/>
    <col min="6668" max="6912" width="9.140625" style="2"/>
    <col min="6913" max="6913" width="20.7109375" style="2" customWidth="1"/>
    <col min="6914" max="6916" width="9.7109375" style="2" customWidth="1"/>
    <col min="6917" max="6917" width="12" style="2" bestFit="1" customWidth="1"/>
    <col min="6918" max="6918" width="10.42578125" style="2" bestFit="1" customWidth="1"/>
    <col min="6919" max="6920" width="12" style="2" bestFit="1" customWidth="1"/>
    <col min="6921" max="6921" width="10.42578125" style="2" bestFit="1" customWidth="1"/>
    <col min="6922" max="6922" width="12" style="2" bestFit="1" customWidth="1"/>
    <col min="6923" max="6923" width="20.7109375" style="2" customWidth="1"/>
    <col min="6924" max="7168" width="9.140625" style="2"/>
    <col min="7169" max="7169" width="20.7109375" style="2" customWidth="1"/>
    <col min="7170" max="7172" width="9.7109375" style="2" customWidth="1"/>
    <col min="7173" max="7173" width="12" style="2" bestFit="1" customWidth="1"/>
    <col min="7174" max="7174" width="10.42578125" style="2" bestFit="1" customWidth="1"/>
    <col min="7175" max="7176" width="12" style="2" bestFit="1" customWidth="1"/>
    <col min="7177" max="7177" width="10.42578125" style="2" bestFit="1" customWidth="1"/>
    <col min="7178" max="7178" width="12" style="2" bestFit="1" customWidth="1"/>
    <col min="7179" max="7179" width="20.7109375" style="2" customWidth="1"/>
    <col min="7180" max="7424" width="9.140625" style="2"/>
    <col min="7425" max="7425" width="20.7109375" style="2" customWidth="1"/>
    <col min="7426" max="7428" width="9.7109375" style="2" customWidth="1"/>
    <col min="7429" max="7429" width="12" style="2" bestFit="1" customWidth="1"/>
    <col min="7430" max="7430" width="10.42578125" style="2" bestFit="1" customWidth="1"/>
    <col min="7431" max="7432" width="12" style="2" bestFit="1" customWidth="1"/>
    <col min="7433" max="7433" width="10.42578125" style="2" bestFit="1" customWidth="1"/>
    <col min="7434" max="7434" width="12" style="2" bestFit="1" customWidth="1"/>
    <col min="7435" max="7435" width="20.7109375" style="2" customWidth="1"/>
    <col min="7436" max="7680" width="9.140625" style="2"/>
    <col min="7681" max="7681" width="20.7109375" style="2" customWidth="1"/>
    <col min="7682" max="7684" width="9.7109375" style="2" customWidth="1"/>
    <col min="7685" max="7685" width="12" style="2" bestFit="1" customWidth="1"/>
    <col min="7686" max="7686" width="10.42578125" style="2" bestFit="1" customWidth="1"/>
    <col min="7687" max="7688" width="12" style="2" bestFit="1" customWidth="1"/>
    <col min="7689" max="7689" width="10.42578125" style="2" bestFit="1" customWidth="1"/>
    <col min="7690" max="7690" width="12" style="2" bestFit="1" customWidth="1"/>
    <col min="7691" max="7691" width="20.7109375" style="2" customWidth="1"/>
    <col min="7692" max="7936" width="9.140625" style="2"/>
    <col min="7937" max="7937" width="20.7109375" style="2" customWidth="1"/>
    <col min="7938" max="7940" width="9.7109375" style="2" customWidth="1"/>
    <col min="7941" max="7941" width="12" style="2" bestFit="1" customWidth="1"/>
    <col min="7942" max="7942" width="10.42578125" style="2" bestFit="1" customWidth="1"/>
    <col min="7943" max="7944" width="12" style="2" bestFit="1" customWidth="1"/>
    <col min="7945" max="7945" width="10.42578125" style="2" bestFit="1" customWidth="1"/>
    <col min="7946" max="7946" width="12" style="2" bestFit="1" customWidth="1"/>
    <col min="7947" max="7947" width="20.7109375" style="2" customWidth="1"/>
    <col min="7948" max="8192" width="9.140625" style="2"/>
    <col min="8193" max="8193" width="20.7109375" style="2" customWidth="1"/>
    <col min="8194" max="8196" width="9.7109375" style="2" customWidth="1"/>
    <col min="8197" max="8197" width="12" style="2" bestFit="1" customWidth="1"/>
    <col min="8198" max="8198" width="10.42578125" style="2" bestFit="1" customWidth="1"/>
    <col min="8199" max="8200" width="12" style="2" bestFit="1" customWidth="1"/>
    <col min="8201" max="8201" width="10.42578125" style="2" bestFit="1" customWidth="1"/>
    <col min="8202" max="8202" width="12" style="2" bestFit="1" customWidth="1"/>
    <col min="8203" max="8203" width="20.7109375" style="2" customWidth="1"/>
    <col min="8204" max="8448" width="9.140625" style="2"/>
    <col min="8449" max="8449" width="20.7109375" style="2" customWidth="1"/>
    <col min="8450" max="8452" width="9.7109375" style="2" customWidth="1"/>
    <col min="8453" max="8453" width="12" style="2" bestFit="1" customWidth="1"/>
    <col min="8454" max="8454" width="10.42578125" style="2" bestFit="1" customWidth="1"/>
    <col min="8455" max="8456" width="12" style="2" bestFit="1" customWidth="1"/>
    <col min="8457" max="8457" width="10.42578125" style="2" bestFit="1" customWidth="1"/>
    <col min="8458" max="8458" width="12" style="2" bestFit="1" customWidth="1"/>
    <col min="8459" max="8459" width="20.7109375" style="2" customWidth="1"/>
    <col min="8460" max="8704" width="9.140625" style="2"/>
    <col min="8705" max="8705" width="20.7109375" style="2" customWidth="1"/>
    <col min="8706" max="8708" width="9.7109375" style="2" customWidth="1"/>
    <col min="8709" max="8709" width="12" style="2" bestFit="1" customWidth="1"/>
    <col min="8710" max="8710" width="10.42578125" style="2" bestFit="1" customWidth="1"/>
    <col min="8711" max="8712" width="12" style="2" bestFit="1" customWidth="1"/>
    <col min="8713" max="8713" width="10.42578125" style="2" bestFit="1" customWidth="1"/>
    <col min="8714" max="8714" width="12" style="2" bestFit="1" customWidth="1"/>
    <col min="8715" max="8715" width="20.7109375" style="2" customWidth="1"/>
    <col min="8716" max="8960" width="9.140625" style="2"/>
    <col min="8961" max="8961" width="20.7109375" style="2" customWidth="1"/>
    <col min="8962" max="8964" width="9.7109375" style="2" customWidth="1"/>
    <col min="8965" max="8965" width="12" style="2" bestFit="1" customWidth="1"/>
    <col min="8966" max="8966" width="10.42578125" style="2" bestFit="1" customWidth="1"/>
    <col min="8967" max="8968" width="12" style="2" bestFit="1" customWidth="1"/>
    <col min="8969" max="8969" width="10.42578125" style="2" bestFit="1" customWidth="1"/>
    <col min="8970" max="8970" width="12" style="2" bestFit="1" customWidth="1"/>
    <col min="8971" max="8971" width="20.7109375" style="2" customWidth="1"/>
    <col min="8972" max="9216" width="9.140625" style="2"/>
    <col min="9217" max="9217" width="20.7109375" style="2" customWidth="1"/>
    <col min="9218" max="9220" width="9.7109375" style="2" customWidth="1"/>
    <col min="9221" max="9221" width="12" style="2" bestFit="1" customWidth="1"/>
    <col min="9222" max="9222" width="10.42578125" style="2" bestFit="1" customWidth="1"/>
    <col min="9223" max="9224" width="12" style="2" bestFit="1" customWidth="1"/>
    <col min="9225" max="9225" width="10.42578125" style="2" bestFit="1" customWidth="1"/>
    <col min="9226" max="9226" width="12" style="2" bestFit="1" customWidth="1"/>
    <col min="9227" max="9227" width="20.7109375" style="2" customWidth="1"/>
    <col min="9228" max="9472" width="9.140625" style="2"/>
    <col min="9473" max="9473" width="20.7109375" style="2" customWidth="1"/>
    <col min="9474" max="9476" width="9.7109375" style="2" customWidth="1"/>
    <col min="9477" max="9477" width="12" style="2" bestFit="1" customWidth="1"/>
    <col min="9478" max="9478" width="10.42578125" style="2" bestFit="1" customWidth="1"/>
    <col min="9479" max="9480" width="12" style="2" bestFit="1" customWidth="1"/>
    <col min="9481" max="9481" width="10.42578125" style="2" bestFit="1" customWidth="1"/>
    <col min="9482" max="9482" width="12" style="2" bestFit="1" customWidth="1"/>
    <col min="9483" max="9483" width="20.7109375" style="2" customWidth="1"/>
    <col min="9484" max="9728" width="9.140625" style="2"/>
    <col min="9729" max="9729" width="20.7109375" style="2" customWidth="1"/>
    <col min="9730" max="9732" width="9.7109375" style="2" customWidth="1"/>
    <col min="9733" max="9733" width="12" style="2" bestFit="1" customWidth="1"/>
    <col min="9734" max="9734" width="10.42578125" style="2" bestFit="1" customWidth="1"/>
    <col min="9735" max="9736" width="12" style="2" bestFit="1" customWidth="1"/>
    <col min="9737" max="9737" width="10.42578125" style="2" bestFit="1" customWidth="1"/>
    <col min="9738" max="9738" width="12" style="2" bestFit="1" customWidth="1"/>
    <col min="9739" max="9739" width="20.7109375" style="2" customWidth="1"/>
    <col min="9740" max="9984" width="9.140625" style="2"/>
    <col min="9985" max="9985" width="20.7109375" style="2" customWidth="1"/>
    <col min="9986" max="9988" width="9.7109375" style="2" customWidth="1"/>
    <col min="9989" max="9989" width="12" style="2" bestFit="1" customWidth="1"/>
    <col min="9990" max="9990" width="10.42578125" style="2" bestFit="1" customWidth="1"/>
    <col min="9991" max="9992" width="12" style="2" bestFit="1" customWidth="1"/>
    <col min="9993" max="9993" width="10.42578125" style="2" bestFit="1" customWidth="1"/>
    <col min="9994" max="9994" width="12" style="2" bestFit="1" customWidth="1"/>
    <col min="9995" max="9995" width="20.7109375" style="2" customWidth="1"/>
    <col min="9996" max="10240" width="9.140625" style="2"/>
    <col min="10241" max="10241" width="20.7109375" style="2" customWidth="1"/>
    <col min="10242" max="10244" width="9.7109375" style="2" customWidth="1"/>
    <col min="10245" max="10245" width="12" style="2" bestFit="1" customWidth="1"/>
    <col min="10246" max="10246" width="10.42578125" style="2" bestFit="1" customWidth="1"/>
    <col min="10247" max="10248" width="12" style="2" bestFit="1" customWidth="1"/>
    <col min="10249" max="10249" width="10.42578125" style="2" bestFit="1" customWidth="1"/>
    <col min="10250" max="10250" width="12" style="2" bestFit="1" customWidth="1"/>
    <col min="10251" max="10251" width="20.7109375" style="2" customWidth="1"/>
    <col min="10252" max="10496" width="9.140625" style="2"/>
    <col min="10497" max="10497" width="20.7109375" style="2" customWidth="1"/>
    <col min="10498" max="10500" width="9.7109375" style="2" customWidth="1"/>
    <col min="10501" max="10501" width="12" style="2" bestFit="1" customWidth="1"/>
    <col min="10502" max="10502" width="10.42578125" style="2" bestFit="1" customWidth="1"/>
    <col min="10503" max="10504" width="12" style="2" bestFit="1" customWidth="1"/>
    <col min="10505" max="10505" width="10.42578125" style="2" bestFit="1" customWidth="1"/>
    <col min="10506" max="10506" width="12" style="2" bestFit="1" customWidth="1"/>
    <col min="10507" max="10507" width="20.7109375" style="2" customWidth="1"/>
    <col min="10508" max="10752" width="9.140625" style="2"/>
    <col min="10753" max="10753" width="20.7109375" style="2" customWidth="1"/>
    <col min="10754" max="10756" width="9.7109375" style="2" customWidth="1"/>
    <col min="10757" max="10757" width="12" style="2" bestFit="1" customWidth="1"/>
    <col min="10758" max="10758" width="10.42578125" style="2" bestFit="1" customWidth="1"/>
    <col min="10759" max="10760" width="12" style="2" bestFit="1" customWidth="1"/>
    <col min="10761" max="10761" width="10.42578125" style="2" bestFit="1" customWidth="1"/>
    <col min="10762" max="10762" width="12" style="2" bestFit="1" customWidth="1"/>
    <col min="10763" max="10763" width="20.7109375" style="2" customWidth="1"/>
    <col min="10764" max="11008" width="9.140625" style="2"/>
    <col min="11009" max="11009" width="20.7109375" style="2" customWidth="1"/>
    <col min="11010" max="11012" width="9.7109375" style="2" customWidth="1"/>
    <col min="11013" max="11013" width="12" style="2" bestFit="1" customWidth="1"/>
    <col min="11014" max="11014" width="10.42578125" style="2" bestFit="1" customWidth="1"/>
    <col min="11015" max="11016" width="12" style="2" bestFit="1" customWidth="1"/>
    <col min="11017" max="11017" width="10.42578125" style="2" bestFit="1" customWidth="1"/>
    <col min="11018" max="11018" width="12" style="2" bestFit="1" customWidth="1"/>
    <col min="11019" max="11019" width="20.7109375" style="2" customWidth="1"/>
    <col min="11020" max="11264" width="9.140625" style="2"/>
    <col min="11265" max="11265" width="20.7109375" style="2" customWidth="1"/>
    <col min="11266" max="11268" width="9.7109375" style="2" customWidth="1"/>
    <col min="11269" max="11269" width="12" style="2" bestFit="1" customWidth="1"/>
    <col min="11270" max="11270" width="10.42578125" style="2" bestFit="1" customWidth="1"/>
    <col min="11271" max="11272" width="12" style="2" bestFit="1" customWidth="1"/>
    <col min="11273" max="11273" width="10.42578125" style="2" bestFit="1" customWidth="1"/>
    <col min="11274" max="11274" width="12" style="2" bestFit="1" customWidth="1"/>
    <col min="11275" max="11275" width="20.7109375" style="2" customWidth="1"/>
    <col min="11276" max="11520" width="9.140625" style="2"/>
    <col min="11521" max="11521" width="20.7109375" style="2" customWidth="1"/>
    <col min="11522" max="11524" width="9.7109375" style="2" customWidth="1"/>
    <col min="11525" max="11525" width="12" style="2" bestFit="1" customWidth="1"/>
    <col min="11526" max="11526" width="10.42578125" style="2" bestFit="1" customWidth="1"/>
    <col min="11527" max="11528" width="12" style="2" bestFit="1" customWidth="1"/>
    <col min="11529" max="11529" width="10.42578125" style="2" bestFit="1" customWidth="1"/>
    <col min="11530" max="11530" width="12" style="2" bestFit="1" customWidth="1"/>
    <col min="11531" max="11531" width="20.7109375" style="2" customWidth="1"/>
    <col min="11532" max="11776" width="9.140625" style="2"/>
    <col min="11777" max="11777" width="20.7109375" style="2" customWidth="1"/>
    <col min="11778" max="11780" width="9.7109375" style="2" customWidth="1"/>
    <col min="11781" max="11781" width="12" style="2" bestFit="1" customWidth="1"/>
    <col min="11782" max="11782" width="10.42578125" style="2" bestFit="1" customWidth="1"/>
    <col min="11783" max="11784" width="12" style="2" bestFit="1" customWidth="1"/>
    <col min="11785" max="11785" width="10.42578125" style="2" bestFit="1" customWidth="1"/>
    <col min="11786" max="11786" width="12" style="2" bestFit="1" customWidth="1"/>
    <col min="11787" max="11787" width="20.7109375" style="2" customWidth="1"/>
    <col min="11788" max="12032" width="9.140625" style="2"/>
    <col min="12033" max="12033" width="20.7109375" style="2" customWidth="1"/>
    <col min="12034" max="12036" width="9.7109375" style="2" customWidth="1"/>
    <col min="12037" max="12037" width="12" style="2" bestFit="1" customWidth="1"/>
    <col min="12038" max="12038" width="10.42578125" style="2" bestFit="1" customWidth="1"/>
    <col min="12039" max="12040" width="12" style="2" bestFit="1" customWidth="1"/>
    <col min="12041" max="12041" width="10.42578125" style="2" bestFit="1" customWidth="1"/>
    <col min="12042" max="12042" width="12" style="2" bestFit="1" customWidth="1"/>
    <col min="12043" max="12043" width="20.7109375" style="2" customWidth="1"/>
    <col min="12044" max="12288" width="9.140625" style="2"/>
    <col min="12289" max="12289" width="20.7109375" style="2" customWidth="1"/>
    <col min="12290" max="12292" width="9.7109375" style="2" customWidth="1"/>
    <col min="12293" max="12293" width="12" style="2" bestFit="1" customWidth="1"/>
    <col min="12294" max="12294" width="10.42578125" style="2" bestFit="1" customWidth="1"/>
    <col min="12295" max="12296" width="12" style="2" bestFit="1" customWidth="1"/>
    <col min="12297" max="12297" width="10.42578125" style="2" bestFit="1" customWidth="1"/>
    <col min="12298" max="12298" width="12" style="2" bestFit="1" customWidth="1"/>
    <col min="12299" max="12299" width="20.7109375" style="2" customWidth="1"/>
    <col min="12300" max="12544" width="9.140625" style="2"/>
    <col min="12545" max="12545" width="20.7109375" style="2" customWidth="1"/>
    <col min="12546" max="12548" width="9.7109375" style="2" customWidth="1"/>
    <col min="12549" max="12549" width="12" style="2" bestFit="1" customWidth="1"/>
    <col min="12550" max="12550" width="10.42578125" style="2" bestFit="1" customWidth="1"/>
    <col min="12551" max="12552" width="12" style="2" bestFit="1" customWidth="1"/>
    <col min="12553" max="12553" width="10.42578125" style="2" bestFit="1" customWidth="1"/>
    <col min="12554" max="12554" width="12" style="2" bestFit="1" customWidth="1"/>
    <col min="12555" max="12555" width="20.7109375" style="2" customWidth="1"/>
    <col min="12556" max="12800" width="9.140625" style="2"/>
    <col min="12801" max="12801" width="20.7109375" style="2" customWidth="1"/>
    <col min="12802" max="12804" width="9.7109375" style="2" customWidth="1"/>
    <col min="12805" max="12805" width="12" style="2" bestFit="1" customWidth="1"/>
    <col min="12806" max="12806" width="10.42578125" style="2" bestFit="1" customWidth="1"/>
    <col min="12807" max="12808" width="12" style="2" bestFit="1" customWidth="1"/>
    <col min="12809" max="12809" width="10.42578125" style="2" bestFit="1" customWidth="1"/>
    <col min="12810" max="12810" width="12" style="2" bestFit="1" customWidth="1"/>
    <col min="12811" max="12811" width="20.7109375" style="2" customWidth="1"/>
    <col min="12812" max="13056" width="9.140625" style="2"/>
    <col min="13057" max="13057" width="20.7109375" style="2" customWidth="1"/>
    <col min="13058" max="13060" width="9.7109375" style="2" customWidth="1"/>
    <col min="13061" max="13061" width="12" style="2" bestFit="1" customWidth="1"/>
    <col min="13062" max="13062" width="10.42578125" style="2" bestFit="1" customWidth="1"/>
    <col min="13063" max="13064" width="12" style="2" bestFit="1" customWidth="1"/>
    <col min="13065" max="13065" width="10.42578125" style="2" bestFit="1" customWidth="1"/>
    <col min="13066" max="13066" width="12" style="2" bestFit="1" customWidth="1"/>
    <col min="13067" max="13067" width="20.7109375" style="2" customWidth="1"/>
    <col min="13068" max="13312" width="9.140625" style="2"/>
    <col min="13313" max="13313" width="20.7109375" style="2" customWidth="1"/>
    <col min="13314" max="13316" width="9.7109375" style="2" customWidth="1"/>
    <col min="13317" max="13317" width="12" style="2" bestFit="1" customWidth="1"/>
    <col min="13318" max="13318" width="10.42578125" style="2" bestFit="1" customWidth="1"/>
    <col min="13319" max="13320" width="12" style="2" bestFit="1" customWidth="1"/>
    <col min="13321" max="13321" width="10.42578125" style="2" bestFit="1" customWidth="1"/>
    <col min="13322" max="13322" width="12" style="2" bestFit="1" customWidth="1"/>
    <col min="13323" max="13323" width="20.7109375" style="2" customWidth="1"/>
    <col min="13324" max="13568" width="9.140625" style="2"/>
    <col min="13569" max="13569" width="20.7109375" style="2" customWidth="1"/>
    <col min="13570" max="13572" width="9.7109375" style="2" customWidth="1"/>
    <col min="13573" max="13573" width="12" style="2" bestFit="1" customWidth="1"/>
    <col min="13574" max="13574" width="10.42578125" style="2" bestFit="1" customWidth="1"/>
    <col min="13575" max="13576" width="12" style="2" bestFit="1" customWidth="1"/>
    <col min="13577" max="13577" width="10.42578125" style="2" bestFit="1" customWidth="1"/>
    <col min="13578" max="13578" width="12" style="2" bestFit="1" customWidth="1"/>
    <col min="13579" max="13579" width="20.7109375" style="2" customWidth="1"/>
    <col min="13580" max="13824" width="9.140625" style="2"/>
    <col min="13825" max="13825" width="20.7109375" style="2" customWidth="1"/>
    <col min="13826" max="13828" width="9.7109375" style="2" customWidth="1"/>
    <col min="13829" max="13829" width="12" style="2" bestFit="1" customWidth="1"/>
    <col min="13830" max="13830" width="10.42578125" style="2" bestFit="1" customWidth="1"/>
    <col min="13831" max="13832" width="12" style="2" bestFit="1" customWidth="1"/>
    <col min="13833" max="13833" width="10.42578125" style="2" bestFit="1" customWidth="1"/>
    <col min="13834" max="13834" width="12" style="2" bestFit="1" customWidth="1"/>
    <col min="13835" max="13835" width="20.7109375" style="2" customWidth="1"/>
    <col min="13836" max="14080" width="9.140625" style="2"/>
    <col min="14081" max="14081" width="20.7109375" style="2" customWidth="1"/>
    <col min="14082" max="14084" width="9.7109375" style="2" customWidth="1"/>
    <col min="14085" max="14085" width="12" style="2" bestFit="1" customWidth="1"/>
    <col min="14086" max="14086" width="10.42578125" style="2" bestFit="1" customWidth="1"/>
    <col min="14087" max="14088" width="12" style="2" bestFit="1" customWidth="1"/>
    <col min="14089" max="14089" width="10.42578125" style="2" bestFit="1" customWidth="1"/>
    <col min="14090" max="14090" width="12" style="2" bestFit="1" customWidth="1"/>
    <col min="14091" max="14091" width="20.7109375" style="2" customWidth="1"/>
    <col min="14092" max="14336" width="9.140625" style="2"/>
    <col min="14337" max="14337" width="20.7109375" style="2" customWidth="1"/>
    <col min="14338" max="14340" width="9.7109375" style="2" customWidth="1"/>
    <col min="14341" max="14341" width="12" style="2" bestFit="1" customWidth="1"/>
    <col min="14342" max="14342" width="10.42578125" style="2" bestFit="1" customWidth="1"/>
    <col min="14343" max="14344" width="12" style="2" bestFit="1" customWidth="1"/>
    <col min="14345" max="14345" width="10.42578125" style="2" bestFit="1" customWidth="1"/>
    <col min="14346" max="14346" width="12" style="2" bestFit="1" customWidth="1"/>
    <col min="14347" max="14347" width="20.7109375" style="2" customWidth="1"/>
    <col min="14348" max="14592" width="9.140625" style="2"/>
    <col min="14593" max="14593" width="20.7109375" style="2" customWidth="1"/>
    <col min="14594" max="14596" width="9.7109375" style="2" customWidth="1"/>
    <col min="14597" max="14597" width="12" style="2" bestFit="1" customWidth="1"/>
    <col min="14598" max="14598" width="10.42578125" style="2" bestFit="1" customWidth="1"/>
    <col min="14599" max="14600" width="12" style="2" bestFit="1" customWidth="1"/>
    <col min="14601" max="14601" width="10.42578125" style="2" bestFit="1" customWidth="1"/>
    <col min="14602" max="14602" width="12" style="2" bestFit="1" customWidth="1"/>
    <col min="14603" max="14603" width="20.7109375" style="2" customWidth="1"/>
    <col min="14604" max="14848" width="9.140625" style="2"/>
    <col min="14849" max="14849" width="20.7109375" style="2" customWidth="1"/>
    <col min="14850" max="14852" width="9.7109375" style="2" customWidth="1"/>
    <col min="14853" max="14853" width="12" style="2" bestFit="1" customWidth="1"/>
    <col min="14854" max="14854" width="10.42578125" style="2" bestFit="1" customWidth="1"/>
    <col min="14855" max="14856" width="12" style="2" bestFit="1" customWidth="1"/>
    <col min="14857" max="14857" width="10.42578125" style="2" bestFit="1" customWidth="1"/>
    <col min="14858" max="14858" width="12" style="2" bestFit="1" customWidth="1"/>
    <col min="14859" max="14859" width="20.7109375" style="2" customWidth="1"/>
    <col min="14860" max="15104" width="9.140625" style="2"/>
    <col min="15105" max="15105" width="20.7109375" style="2" customWidth="1"/>
    <col min="15106" max="15108" width="9.7109375" style="2" customWidth="1"/>
    <col min="15109" max="15109" width="12" style="2" bestFit="1" customWidth="1"/>
    <col min="15110" max="15110" width="10.42578125" style="2" bestFit="1" customWidth="1"/>
    <col min="15111" max="15112" width="12" style="2" bestFit="1" customWidth="1"/>
    <col min="15113" max="15113" width="10.42578125" style="2" bestFit="1" customWidth="1"/>
    <col min="15114" max="15114" width="12" style="2" bestFit="1" customWidth="1"/>
    <col min="15115" max="15115" width="20.7109375" style="2" customWidth="1"/>
    <col min="15116" max="15360" width="9.140625" style="2"/>
    <col min="15361" max="15361" width="20.7109375" style="2" customWidth="1"/>
    <col min="15362" max="15364" width="9.7109375" style="2" customWidth="1"/>
    <col min="15365" max="15365" width="12" style="2" bestFit="1" customWidth="1"/>
    <col min="15366" max="15366" width="10.42578125" style="2" bestFit="1" customWidth="1"/>
    <col min="15367" max="15368" width="12" style="2" bestFit="1" customWidth="1"/>
    <col min="15369" max="15369" width="10.42578125" style="2" bestFit="1" customWidth="1"/>
    <col min="15370" max="15370" width="12" style="2" bestFit="1" customWidth="1"/>
    <col min="15371" max="15371" width="20.7109375" style="2" customWidth="1"/>
    <col min="15372" max="15616" width="9.140625" style="2"/>
    <col min="15617" max="15617" width="20.7109375" style="2" customWidth="1"/>
    <col min="15618" max="15620" width="9.7109375" style="2" customWidth="1"/>
    <col min="15621" max="15621" width="12" style="2" bestFit="1" customWidth="1"/>
    <col min="15622" max="15622" width="10.42578125" style="2" bestFit="1" customWidth="1"/>
    <col min="15623" max="15624" width="12" style="2" bestFit="1" customWidth="1"/>
    <col min="15625" max="15625" width="10.42578125" style="2" bestFit="1" customWidth="1"/>
    <col min="15626" max="15626" width="12" style="2" bestFit="1" customWidth="1"/>
    <col min="15627" max="15627" width="20.7109375" style="2" customWidth="1"/>
    <col min="15628" max="15872" width="9.140625" style="2"/>
    <col min="15873" max="15873" width="20.7109375" style="2" customWidth="1"/>
    <col min="15874" max="15876" width="9.7109375" style="2" customWidth="1"/>
    <col min="15877" max="15877" width="12" style="2" bestFit="1" customWidth="1"/>
    <col min="15878" max="15878" width="10.42578125" style="2" bestFit="1" customWidth="1"/>
    <col min="15879" max="15880" width="12" style="2" bestFit="1" customWidth="1"/>
    <col min="15881" max="15881" width="10.42578125" style="2" bestFit="1" customWidth="1"/>
    <col min="15882" max="15882" width="12" style="2" bestFit="1" customWidth="1"/>
    <col min="15883" max="15883" width="20.7109375" style="2" customWidth="1"/>
    <col min="15884" max="16128" width="9.140625" style="2"/>
    <col min="16129" max="16129" width="20.7109375" style="2" customWidth="1"/>
    <col min="16130" max="16132" width="9.7109375" style="2" customWidth="1"/>
    <col min="16133" max="16133" width="12" style="2" bestFit="1" customWidth="1"/>
    <col min="16134" max="16134" width="10.42578125" style="2" bestFit="1" customWidth="1"/>
    <col min="16135" max="16136" width="12" style="2" bestFit="1" customWidth="1"/>
    <col min="16137" max="16137" width="10.42578125" style="2" bestFit="1" customWidth="1"/>
    <col min="16138" max="16138" width="12" style="2" bestFit="1" customWidth="1"/>
    <col min="16139" max="16139" width="20.7109375" style="2" customWidth="1"/>
    <col min="16140" max="16384" width="9.140625" style="2"/>
  </cols>
  <sheetData>
    <row r="1" spans="1:16" s="1" customFormat="1" ht="20.25">
      <c r="A1" s="196" t="s">
        <v>351</v>
      </c>
      <c r="B1" s="196"/>
      <c r="C1" s="196"/>
      <c r="D1" s="196"/>
      <c r="E1" s="196"/>
      <c r="F1" s="196"/>
      <c r="G1" s="196"/>
      <c r="H1" s="196"/>
      <c r="I1" s="196"/>
      <c r="J1" s="196"/>
      <c r="K1" s="196"/>
    </row>
    <row r="2" spans="1:16" s="108" customFormat="1" ht="20.25">
      <c r="A2" s="183">
        <v>2011</v>
      </c>
      <c r="B2" s="183"/>
      <c r="C2" s="183"/>
      <c r="D2" s="183"/>
      <c r="E2" s="183"/>
      <c r="F2" s="183"/>
      <c r="G2" s="183"/>
      <c r="H2" s="183"/>
      <c r="I2" s="183"/>
      <c r="J2" s="183"/>
      <c r="K2" s="183"/>
      <c r="L2" s="138"/>
      <c r="M2" s="138"/>
      <c r="N2" s="138"/>
      <c r="O2" s="138"/>
      <c r="P2" s="138"/>
    </row>
    <row r="3" spans="1:16" s="1" customFormat="1" ht="20.25">
      <c r="A3" s="197" t="s">
        <v>330</v>
      </c>
      <c r="B3" s="197"/>
      <c r="C3" s="197"/>
      <c r="D3" s="197"/>
      <c r="E3" s="197"/>
      <c r="F3" s="197"/>
      <c r="G3" s="197"/>
      <c r="H3" s="197"/>
      <c r="I3" s="197"/>
      <c r="J3" s="197"/>
      <c r="K3" s="197"/>
    </row>
    <row r="4" spans="1:16" s="1" customFormat="1" ht="20.25">
      <c r="A4" s="197">
        <v>2011</v>
      </c>
      <c r="B4" s="197"/>
      <c r="C4" s="197"/>
      <c r="D4" s="197"/>
      <c r="E4" s="197"/>
      <c r="F4" s="197"/>
      <c r="G4" s="197"/>
      <c r="H4" s="197"/>
      <c r="I4" s="197"/>
      <c r="J4" s="197"/>
      <c r="K4" s="197"/>
    </row>
    <row r="5" spans="1:16" s="3" customFormat="1" ht="21" customHeight="1">
      <c r="A5" s="105" t="s">
        <v>297</v>
      </c>
      <c r="B5" s="106"/>
      <c r="C5" s="106"/>
      <c r="D5" s="106"/>
      <c r="E5" s="106"/>
      <c r="F5" s="106"/>
      <c r="G5" s="106"/>
      <c r="H5" s="106"/>
      <c r="I5" s="106"/>
      <c r="J5" s="106"/>
      <c r="K5" s="107" t="s">
        <v>298</v>
      </c>
    </row>
    <row r="6" spans="1:16" s="4" customFormat="1" ht="33.75" customHeight="1" thickBot="1">
      <c r="A6" s="198" t="s">
        <v>51</v>
      </c>
      <c r="B6" s="205" t="s">
        <v>294</v>
      </c>
      <c r="C6" s="206"/>
      <c r="D6" s="206"/>
      <c r="E6" s="206"/>
      <c r="F6" s="206"/>
      <c r="G6" s="206"/>
      <c r="H6" s="206"/>
      <c r="I6" s="206"/>
      <c r="J6" s="207"/>
      <c r="K6" s="201" t="s">
        <v>52</v>
      </c>
    </row>
    <row r="7" spans="1:16" s="4" customFormat="1" ht="34.5" customHeight="1" thickBot="1">
      <c r="A7" s="199"/>
      <c r="B7" s="204" t="s">
        <v>300</v>
      </c>
      <c r="C7" s="204"/>
      <c r="D7" s="204"/>
      <c r="E7" s="204" t="s">
        <v>299</v>
      </c>
      <c r="F7" s="204"/>
      <c r="G7" s="204"/>
      <c r="H7" s="208" t="s">
        <v>301</v>
      </c>
      <c r="I7" s="209"/>
      <c r="J7" s="209"/>
      <c r="K7" s="210"/>
    </row>
    <row r="8" spans="1:16" s="5" customFormat="1" ht="28.5" customHeight="1">
      <c r="A8" s="200"/>
      <c r="B8" s="32" t="s">
        <v>3</v>
      </c>
      <c r="C8" s="32" t="s">
        <v>4</v>
      </c>
      <c r="D8" s="32" t="s">
        <v>5</v>
      </c>
      <c r="E8" s="32" t="s">
        <v>3</v>
      </c>
      <c r="F8" s="32" t="s">
        <v>4</v>
      </c>
      <c r="G8" s="32" t="s">
        <v>5</v>
      </c>
      <c r="H8" s="33" t="s">
        <v>3</v>
      </c>
      <c r="I8" s="33" t="s">
        <v>4</v>
      </c>
      <c r="J8" s="33" t="s">
        <v>5</v>
      </c>
      <c r="K8" s="203"/>
    </row>
    <row r="9" spans="1:16" s="6" customFormat="1" ht="24.75" customHeight="1" thickBot="1">
      <c r="A9" s="34" t="s">
        <v>53</v>
      </c>
      <c r="B9" s="35">
        <v>336</v>
      </c>
      <c r="C9" s="35">
        <v>48</v>
      </c>
      <c r="D9" s="35">
        <f>B9+C9</f>
        <v>384</v>
      </c>
      <c r="E9" s="35">
        <v>37067</v>
      </c>
      <c r="F9" s="35">
        <v>4186</v>
      </c>
      <c r="G9" s="35">
        <f>E9+F9</f>
        <v>41253</v>
      </c>
      <c r="H9" s="35">
        <f>B9+E9</f>
        <v>37403</v>
      </c>
      <c r="I9" s="35">
        <f>C9+F9</f>
        <v>4234</v>
      </c>
      <c r="J9" s="35">
        <f>H9+I9</f>
        <v>41637</v>
      </c>
      <c r="K9" s="36" t="s">
        <v>54</v>
      </c>
    </row>
    <row r="10" spans="1:16" s="6" customFormat="1" ht="24.75" customHeight="1" thickBot="1">
      <c r="A10" s="37" t="s">
        <v>55</v>
      </c>
      <c r="B10" s="38">
        <v>1599</v>
      </c>
      <c r="C10" s="38">
        <v>208</v>
      </c>
      <c r="D10" s="38">
        <f t="shared" ref="D10:D17" si="0">B10+C10</f>
        <v>1807</v>
      </c>
      <c r="E10" s="38">
        <v>284669</v>
      </c>
      <c r="F10" s="38">
        <v>44544</v>
      </c>
      <c r="G10" s="38">
        <f t="shared" ref="G10:G17" si="1">E10+F10</f>
        <v>329213</v>
      </c>
      <c r="H10" s="38">
        <f t="shared" ref="H10:I17" si="2">B10+E10</f>
        <v>286268</v>
      </c>
      <c r="I10" s="38">
        <f t="shared" si="2"/>
        <v>44752</v>
      </c>
      <c r="J10" s="38">
        <f t="shared" ref="J10:J17" si="3">H10+I10</f>
        <v>331020</v>
      </c>
      <c r="K10" s="39" t="s">
        <v>56</v>
      </c>
    </row>
    <row r="11" spans="1:16" s="6" customFormat="1" ht="24.75" customHeight="1" thickBot="1">
      <c r="A11" s="40" t="s">
        <v>57</v>
      </c>
      <c r="B11" s="41">
        <v>3985</v>
      </c>
      <c r="C11" s="41">
        <v>552</v>
      </c>
      <c r="D11" s="41">
        <f t="shared" si="0"/>
        <v>4537</v>
      </c>
      <c r="E11" s="41">
        <v>231689</v>
      </c>
      <c r="F11" s="41">
        <v>19404</v>
      </c>
      <c r="G11" s="41">
        <f t="shared" si="1"/>
        <v>251093</v>
      </c>
      <c r="H11" s="41">
        <f t="shared" si="2"/>
        <v>235674</v>
      </c>
      <c r="I11" s="41">
        <f t="shared" si="2"/>
        <v>19956</v>
      </c>
      <c r="J11" s="41">
        <f t="shared" si="3"/>
        <v>255630</v>
      </c>
      <c r="K11" s="42" t="s">
        <v>58</v>
      </c>
    </row>
    <row r="12" spans="1:16" s="6" customFormat="1" ht="24.75" customHeight="1" thickBot="1">
      <c r="A12" s="37" t="s">
        <v>59</v>
      </c>
      <c r="B12" s="38">
        <v>7582</v>
      </c>
      <c r="C12" s="38">
        <v>1473</v>
      </c>
      <c r="D12" s="38">
        <f t="shared" si="0"/>
        <v>9055</v>
      </c>
      <c r="E12" s="38">
        <v>140065</v>
      </c>
      <c r="F12" s="38">
        <v>10457</v>
      </c>
      <c r="G12" s="38">
        <f t="shared" si="1"/>
        <v>150522</v>
      </c>
      <c r="H12" s="38">
        <f t="shared" si="2"/>
        <v>147647</v>
      </c>
      <c r="I12" s="38">
        <f t="shared" si="2"/>
        <v>11930</v>
      </c>
      <c r="J12" s="38">
        <f t="shared" si="3"/>
        <v>159577</v>
      </c>
      <c r="K12" s="39" t="s">
        <v>60</v>
      </c>
    </row>
    <row r="13" spans="1:16" s="6" customFormat="1" ht="24.75" customHeight="1" thickBot="1">
      <c r="A13" s="40" t="s">
        <v>61</v>
      </c>
      <c r="B13" s="41">
        <v>19196</v>
      </c>
      <c r="C13" s="41">
        <v>7658</v>
      </c>
      <c r="D13" s="41">
        <f t="shared" si="0"/>
        <v>26854</v>
      </c>
      <c r="E13" s="41">
        <v>199829</v>
      </c>
      <c r="F13" s="41">
        <v>14977</v>
      </c>
      <c r="G13" s="41">
        <f t="shared" si="1"/>
        <v>214806</v>
      </c>
      <c r="H13" s="41">
        <f t="shared" si="2"/>
        <v>219025</v>
      </c>
      <c r="I13" s="41">
        <f t="shared" si="2"/>
        <v>22635</v>
      </c>
      <c r="J13" s="41">
        <f t="shared" si="3"/>
        <v>241660</v>
      </c>
      <c r="K13" s="42" t="s">
        <v>62</v>
      </c>
    </row>
    <row r="14" spans="1:16" s="6" customFormat="1" ht="24.75" customHeight="1" thickBot="1">
      <c r="A14" s="37" t="s">
        <v>63</v>
      </c>
      <c r="B14" s="38">
        <v>1620</v>
      </c>
      <c r="C14" s="38">
        <v>870</v>
      </c>
      <c r="D14" s="38">
        <f t="shared" si="0"/>
        <v>2490</v>
      </c>
      <c r="E14" s="38">
        <v>30608</v>
      </c>
      <c r="F14" s="38">
        <v>4620</v>
      </c>
      <c r="G14" s="38">
        <f t="shared" si="1"/>
        <v>35228</v>
      </c>
      <c r="H14" s="38">
        <f t="shared" si="2"/>
        <v>32228</v>
      </c>
      <c r="I14" s="38">
        <f t="shared" si="2"/>
        <v>5490</v>
      </c>
      <c r="J14" s="38">
        <f t="shared" si="3"/>
        <v>37718</v>
      </c>
      <c r="K14" s="39" t="s">
        <v>64</v>
      </c>
    </row>
    <row r="15" spans="1:16" s="6" customFormat="1" ht="24.75" customHeight="1" thickBot="1">
      <c r="A15" s="40" t="s">
        <v>65</v>
      </c>
      <c r="B15" s="41">
        <v>13077</v>
      </c>
      <c r="C15" s="41">
        <v>13735</v>
      </c>
      <c r="D15" s="41">
        <f t="shared" si="0"/>
        <v>26812</v>
      </c>
      <c r="E15" s="41">
        <v>125734</v>
      </c>
      <c r="F15" s="41">
        <v>25335</v>
      </c>
      <c r="G15" s="41">
        <f t="shared" si="1"/>
        <v>151069</v>
      </c>
      <c r="H15" s="41">
        <f t="shared" si="2"/>
        <v>138811</v>
      </c>
      <c r="I15" s="41">
        <f t="shared" si="2"/>
        <v>39070</v>
      </c>
      <c r="J15" s="41">
        <f t="shared" si="3"/>
        <v>177881</v>
      </c>
      <c r="K15" s="42" t="s">
        <v>66</v>
      </c>
    </row>
    <row r="16" spans="1:16" s="6" customFormat="1" ht="24.75" customHeight="1" thickBot="1">
      <c r="A16" s="37" t="s">
        <v>67</v>
      </c>
      <c r="B16" s="38">
        <v>462</v>
      </c>
      <c r="C16" s="38">
        <v>256</v>
      </c>
      <c r="D16" s="38">
        <f t="shared" si="0"/>
        <v>718</v>
      </c>
      <c r="E16" s="38">
        <v>8354</v>
      </c>
      <c r="F16" s="38">
        <v>2038</v>
      </c>
      <c r="G16" s="38">
        <f t="shared" si="1"/>
        <v>10392</v>
      </c>
      <c r="H16" s="38">
        <f t="shared" si="2"/>
        <v>8816</v>
      </c>
      <c r="I16" s="38">
        <f t="shared" si="2"/>
        <v>2294</v>
      </c>
      <c r="J16" s="38">
        <f t="shared" si="3"/>
        <v>11110</v>
      </c>
      <c r="K16" s="39" t="s">
        <v>68</v>
      </c>
    </row>
    <row r="17" spans="1:11" s="6" customFormat="1" ht="24.75" customHeight="1" thickBot="1">
      <c r="A17" s="49" t="s">
        <v>69</v>
      </c>
      <c r="B17" s="97">
        <v>1237</v>
      </c>
      <c r="C17" s="97">
        <v>208</v>
      </c>
      <c r="D17" s="97">
        <f t="shared" si="0"/>
        <v>1445</v>
      </c>
      <c r="E17" s="97">
        <v>8091</v>
      </c>
      <c r="F17" s="97">
        <v>1988</v>
      </c>
      <c r="G17" s="97">
        <f t="shared" si="1"/>
        <v>10079</v>
      </c>
      <c r="H17" s="97">
        <f t="shared" si="2"/>
        <v>9328</v>
      </c>
      <c r="I17" s="97">
        <f t="shared" si="2"/>
        <v>2196</v>
      </c>
      <c r="J17" s="97">
        <f t="shared" si="3"/>
        <v>11524</v>
      </c>
      <c r="K17" s="50" t="s">
        <v>70</v>
      </c>
    </row>
    <row r="18" spans="1:11" s="6" customFormat="1" ht="24.75" customHeight="1">
      <c r="A18" s="43" t="s">
        <v>71</v>
      </c>
      <c r="B18" s="44">
        <v>340</v>
      </c>
      <c r="C18" s="44">
        <v>238</v>
      </c>
      <c r="D18" s="44">
        <v>578</v>
      </c>
      <c r="E18" s="44">
        <v>2223</v>
      </c>
      <c r="F18" s="44">
        <v>516</v>
      </c>
      <c r="G18" s="44">
        <v>2739</v>
      </c>
      <c r="H18" s="44">
        <v>2563</v>
      </c>
      <c r="I18" s="44">
        <v>754</v>
      </c>
      <c r="J18" s="44">
        <v>3317</v>
      </c>
      <c r="K18" s="45" t="s">
        <v>72</v>
      </c>
    </row>
    <row r="19" spans="1:11" s="7" customFormat="1" ht="30" customHeight="1">
      <c r="A19" s="61" t="s">
        <v>14</v>
      </c>
      <c r="B19" s="99">
        <f t="shared" ref="B19:J19" si="4">SUM(B9:B18)</f>
        <v>49434</v>
      </c>
      <c r="C19" s="99">
        <f t="shared" si="4"/>
        <v>25246</v>
      </c>
      <c r="D19" s="99">
        <f t="shared" si="4"/>
        <v>74680</v>
      </c>
      <c r="E19" s="99">
        <f t="shared" si="4"/>
        <v>1068329</v>
      </c>
      <c r="F19" s="99">
        <f t="shared" si="4"/>
        <v>128065</v>
      </c>
      <c r="G19" s="99">
        <f t="shared" si="4"/>
        <v>1196394</v>
      </c>
      <c r="H19" s="99">
        <f t="shared" si="4"/>
        <v>1117763</v>
      </c>
      <c r="I19" s="99">
        <f t="shared" si="4"/>
        <v>153311</v>
      </c>
      <c r="J19" s="99">
        <f t="shared" si="4"/>
        <v>1271074</v>
      </c>
      <c r="K19" s="62" t="s">
        <v>15</v>
      </c>
    </row>
    <row r="20" spans="1:11" ht="24.95" customHeight="1">
      <c r="A20" s="2" t="s">
        <v>16</v>
      </c>
      <c r="K20" s="2" t="s">
        <v>17</v>
      </c>
    </row>
    <row r="22" spans="1:11" ht="24.95" customHeight="1">
      <c r="B22" s="2" t="s">
        <v>197</v>
      </c>
      <c r="C22" s="139" t="s">
        <v>303</v>
      </c>
    </row>
    <row r="23" spans="1:11" ht="24.95" customHeight="1">
      <c r="A23" s="2" t="s">
        <v>204</v>
      </c>
      <c r="B23" s="2">
        <f>H9+H10</f>
        <v>323671</v>
      </c>
      <c r="C23" s="2">
        <f>I9+I10</f>
        <v>48986</v>
      </c>
    </row>
    <row r="24" spans="1:11" ht="24.95" customHeight="1">
      <c r="A24" s="2" t="s">
        <v>205</v>
      </c>
      <c r="B24" s="2">
        <f>H11</f>
        <v>235674</v>
      </c>
      <c r="C24" s="2">
        <f>I11</f>
        <v>19956</v>
      </c>
      <c r="D24" s="8"/>
      <c r="E24" s="8"/>
      <c r="F24" s="8"/>
      <c r="G24" s="8"/>
      <c r="H24" s="8"/>
      <c r="I24" s="8"/>
      <c r="J24" s="8"/>
    </row>
    <row r="25" spans="1:11" ht="24.95" customHeight="1">
      <c r="A25" s="2" t="s">
        <v>206</v>
      </c>
      <c r="B25" s="2">
        <f>H12+H13</f>
        <v>366672</v>
      </c>
      <c r="C25" s="2">
        <f>I12+I13</f>
        <v>34565</v>
      </c>
    </row>
    <row r="26" spans="1:11" ht="24.95" customHeight="1">
      <c r="A26" s="2" t="s">
        <v>207</v>
      </c>
      <c r="B26" s="2">
        <f>H14</f>
        <v>32228</v>
      </c>
      <c r="C26" s="2">
        <f>I14</f>
        <v>5490</v>
      </c>
    </row>
    <row r="27" spans="1:11" ht="24.95" customHeight="1">
      <c r="A27" s="2" t="s">
        <v>208</v>
      </c>
      <c r="B27" s="2">
        <f>H15+H16+H17+H18</f>
        <v>159518</v>
      </c>
      <c r="C27" s="2">
        <f>I15+I16+I17+I18</f>
        <v>44314</v>
      </c>
    </row>
  </sheetData>
  <mergeCells count="10">
    <mergeCell ref="A1:K1"/>
    <mergeCell ref="A3:K3"/>
    <mergeCell ref="A6:A8"/>
    <mergeCell ref="K6:K8"/>
    <mergeCell ref="B7:D7"/>
    <mergeCell ref="E7:G7"/>
    <mergeCell ref="A4:K4"/>
    <mergeCell ref="B6:J6"/>
    <mergeCell ref="H7:J7"/>
    <mergeCell ref="A2:K2"/>
  </mergeCells>
  <printOptions horizontalCentered="1" verticalCentered="1"/>
  <pageMargins left="0" right="0" top="0" bottom="0" header="0" footer="0"/>
  <pageSetup paperSize="9" scale="95" orientation="landscape"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9"/>
  <sheetViews>
    <sheetView rightToLeft="1" view="pageBreakPreview" zoomScaleNormal="100" zoomScaleSheetLayoutView="100" workbookViewId="0">
      <selection activeCell="A28" sqref="A28"/>
    </sheetView>
  </sheetViews>
  <sheetFormatPr defaultRowHeight="24.95" customHeight="1"/>
  <cols>
    <col min="1" max="1" width="33.28515625" style="2" customWidth="1"/>
    <col min="2" max="4" width="9.7109375" style="2" customWidth="1"/>
    <col min="5" max="5" width="12" style="2" bestFit="1" customWidth="1"/>
    <col min="6" max="6" width="10.42578125" style="2" bestFit="1" customWidth="1"/>
    <col min="7" max="8" width="12" style="2" bestFit="1" customWidth="1"/>
    <col min="9" max="9" width="10.42578125" style="2" bestFit="1" customWidth="1"/>
    <col min="10" max="10" width="12" style="2" bestFit="1" customWidth="1"/>
    <col min="11" max="11" width="38.28515625" style="2" customWidth="1"/>
    <col min="12" max="256" width="9.140625" style="2"/>
    <col min="257" max="257" width="20.7109375" style="2" customWidth="1"/>
    <col min="258" max="260" width="9.7109375" style="2" customWidth="1"/>
    <col min="261" max="261" width="12" style="2" bestFit="1" customWidth="1"/>
    <col min="262" max="262" width="10.42578125" style="2" bestFit="1" customWidth="1"/>
    <col min="263" max="264" width="12" style="2" bestFit="1" customWidth="1"/>
    <col min="265" max="265" width="10.42578125" style="2" bestFit="1" customWidth="1"/>
    <col min="266" max="266" width="12" style="2" bestFit="1" customWidth="1"/>
    <col min="267" max="267" width="20.7109375" style="2" customWidth="1"/>
    <col min="268" max="512" width="9.140625" style="2"/>
    <col min="513" max="513" width="20.7109375" style="2" customWidth="1"/>
    <col min="514" max="516" width="9.7109375" style="2" customWidth="1"/>
    <col min="517" max="517" width="12" style="2" bestFit="1" customWidth="1"/>
    <col min="518" max="518" width="10.42578125" style="2" bestFit="1" customWidth="1"/>
    <col min="519" max="520" width="12" style="2" bestFit="1" customWidth="1"/>
    <col min="521" max="521" width="10.42578125" style="2" bestFit="1" customWidth="1"/>
    <col min="522" max="522" width="12" style="2" bestFit="1" customWidth="1"/>
    <col min="523" max="523" width="20.7109375" style="2" customWidth="1"/>
    <col min="524" max="768" width="9.140625" style="2"/>
    <col min="769" max="769" width="20.7109375" style="2" customWidth="1"/>
    <col min="770" max="772" width="9.7109375" style="2" customWidth="1"/>
    <col min="773" max="773" width="12" style="2" bestFit="1" customWidth="1"/>
    <col min="774" max="774" width="10.42578125" style="2" bestFit="1" customWidth="1"/>
    <col min="775" max="776" width="12" style="2" bestFit="1" customWidth="1"/>
    <col min="777" max="777" width="10.42578125" style="2" bestFit="1" customWidth="1"/>
    <col min="778" max="778" width="12" style="2" bestFit="1" customWidth="1"/>
    <col min="779" max="779" width="20.7109375" style="2" customWidth="1"/>
    <col min="780" max="1024" width="9.140625" style="2"/>
    <col min="1025" max="1025" width="20.7109375" style="2" customWidth="1"/>
    <col min="1026" max="1028" width="9.7109375" style="2" customWidth="1"/>
    <col min="1029" max="1029" width="12" style="2" bestFit="1" customWidth="1"/>
    <col min="1030" max="1030" width="10.42578125" style="2" bestFit="1" customWidth="1"/>
    <col min="1031" max="1032" width="12" style="2" bestFit="1" customWidth="1"/>
    <col min="1033" max="1033" width="10.42578125" style="2" bestFit="1" customWidth="1"/>
    <col min="1034" max="1034" width="12" style="2" bestFit="1" customWidth="1"/>
    <col min="1035" max="1035" width="20.7109375" style="2" customWidth="1"/>
    <col min="1036" max="1280" width="9.140625" style="2"/>
    <col min="1281" max="1281" width="20.7109375" style="2" customWidth="1"/>
    <col min="1282" max="1284" width="9.7109375" style="2" customWidth="1"/>
    <col min="1285" max="1285" width="12" style="2" bestFit="1" customWidth="1"/>
    <col min="1286" max="1286" width="10.42578125" style="2" bestFit="1" customWidth="1"/>
    <col min="1287" max="1288" width="12" style="2" bestFit="1" customWidth="1"/>
    <col min="1289" max="1289" width="10.42578125" style="2" bestFit="1" customWidth="1"/>
    <col min="1290" max="1290" width="12" style="2" bestFit="1" customWidth="1"/>
    <col min="1291" max="1291" width="20.7109375" style="2" customWidth="1"/>
    <col min="1292" max="1536" width="9.140625" style="2"/>
    <col min="1537" max="1537" width="20.7109375" style="2" customWidth="1"/>
    <col min="1538" max="1540" width="9.7109375" style="2" customWidth="1"/>
    <col min="1541" max="1541" width="12" style="2" bestFit="1" customWidth="1"/>
    <col min="1542" max="1542" width="10.42578125" style="2" bestFit="1" customWidth="1"/>
    <col min="1543" max="1544" width="12" style="2" bestFit="1" customWidth="1"/>
    <col min="1545" max="1545" width="10.42578125" style="2" bestFit="1" customWidth="1"/>
    <col min="1546" max="1546" width="12" style="2" bestFit="1" customWidth="1"/>
    <col min="1547" max="1547" width="20.7109375" style="2" customWidth="1"/>
    <col min="1548" max="1792" width="9.140625" style="2"/>
    <col min="1793" max="1793" width="20.7109375" style="2" customWidth="1"/>
    <col min="1794" max="1796" width="9.7109375" style="2" customWidth="1"/>
    <col min="1797" max="1797" width="12" style="2" bestFit="1" customWidth="1"/>
    <col min="1798" max="1798" width="10.42578125" style="2" bestFit="1" customWidth="1"/>
    <col min="1799" max="1800" width="12" style="2" bestFit="1" customWidth="1"/>
    <col min="1801" max="1801" width="10.42578125" style="2" bestFit="1" customWidth="1"/>
    <col min="1802" max="1802" width="12" style="2" bestFit="1" customWidth="1"/>
    <col min="1803" max="1803" width="20.7109375" style="2" customWidth="1"/>
    <col min="1804" max="2048" width="9.140625" style="2"/>
    <col min="2049" max="2049" width="20.7109375" style="2" customWidth="1"/>
    <col min="2050" max="2052" width="9.7109375" style="2" customWidth="1"/>
    <col min="2053" max="2053" width="12" style="2" bestFit="1" customWidth="1"/>
    <col min="2054" max="2054" width="10.42578125" style="2" bestFit="1" customWidth="1"/>
    <col min="2055" max="2056" width="12" style="2" bestFit="1" customWidth="1"/>
    <col min="2057" max="2057" width="10.42578125" style="2" bestFit="1" customWidth="1"/>
    <col min="2058" max="2058" width="12" style="2" bestFit="1" customWidth="1"/>
    <col min="2059" max="2059" width="20.7109375" style="2" customWidth="1"/>
    <col min="2060" max="2304" width="9.140625" style="2"/>
    <col min="2305" max="2305" width="20.7109375" style="2" customWidth="1"/>
    <col min="2306" max="2308" width="9.7109375" style="2" customWidth="1"/>
    <col min="2309" max="2309" width="12" style="2" bestFit="1" customWidth="1"/>
    <col min="2310" max="2310" width="10.42578125" style="2" bestFit="1" customWidth="1"/>
    <col min="2311" max="2312" width="12" style="2" bestFit="1" customWidth="1"/>
    <col min="2313" max="2313" width="10.42578125" style="2" bestFit="1" customWidth="1"/>
    <col min="2314" max="2314" width="12" style="2" bestFit="1" customWidth="1"/>
    <col min="2315" max="2315" width="20.7109375" style="2" customWidth="1"/>
    <col min="2316" max="2560" width="9.140625" style="2"/>
    <col min="2561" max="2561" width="20.7109375" style="2" customWidth="1"/>
    <col min="2562" max="2564" width="9.7109375" style="2" customWidth="1"/>
    <col min="2565" max="2565" width="12" style="2" bestFit="1" customWidth="1"/>
    <col min="2566" max="2566" width="10.42578125" style="2" bestFit="1" customWidth="1"/>
    <col min="2567" max="2568" width="12" style="2" bestFit="1" customWidth="1"/>
    <col min="2569" max="2569" width="10.42578125" style="2" bestFit="1" customWidth="1"/>
    <col min="2570" max="2570" width="12" style="2" bestFit="1" customWidth="1"/>
    <col min="2571" max="2571" width="20.7109375" style="2" customWidth="1"/>
    <col min="2572" max="2816" width="9.140625" style="2"/>
    <col min="2817" max="2817" width="20.7109375" style="2" customWidth="1"/>
    <col min="2818" max="2820" width="9.7109375" style="2" customWidth="1"/>
    <col min="2821" max="2821" width="12" style="2" bestFit="1" customWidth="1"/>
    <col min="2822" max="2822" width="10.42578125" style="2" bestFit="1" customWidth="1"/>
    <col min="2823" max="2824" width="12" style="2" bestFit="1" customWidth="1"/>
    <col min="2825" max="2825" width="10.42578125" style="2" bestFit="1" customWidth="1"/>
    <col min="2826" max="2826" width="12" style="2" bestFit="1" customWidth="1"/>
    <col min="2827" max="2827" width="20.7109375" style="2" customWidth="1"/>
    <col min="2828" max="3072" width="9.140625" style="2"/>
    <col min="3073" max="3073" width="20.7109375" style="2" customWidth="1"/>
    <col min="3074" max="3076" width="9.7109375" style="2" customWidth="1"/>
    <col min="3077" max="3077" width="12" style="2" bestFit="1" customWidth="1"/>
    <col min="3078" max="3078" width="10.42578125" style="2" bestFit="1" customWidth="1"/>
    <col min="3079" max="3080" width="12" style="2" bestFit="1" customWidth="1"/>
    <col min="3081" max="3081" width="10.42578125" style="2" bestFit="1" customWidth="1"/>
    <col min="3082" max="3082" width="12" style="2" bestFit="1" customWidth="1"/>
    <col min="3083" max="3083" width="20.7109375" style="2" customWidth="1"/>
    <col min="3084" max="3328" width="9.140625" style="2"/>
    <col min="3329" max="3329" width="20.7109375" style="2" customWidth="1"/>
    <col min="3330" max="3332" width="9.7109375" style="2" customWidth="1"/>
    <col min="3333" max="3333" width="12" style="2" bestFit="1" customWidth="1"/>
    <col min="3334" max="3334" width="10.42578125" style="2" bestFit="1" customWidth="1"/>
    <col min="3335" max="3336" width="12" style="2" bestFit="1" customWidth="1"/>
    <col min="3337" max="3337" width="10.42578125" style="2" bestFit="1" customWidth="1"/>
    <col min="3338" max="3338" width="12" style="2" bestFit="1" customWidth="1"/>
    <col min="3339" max="3339" width="20.7109375" style="2" customWidth="1"/>
    <col min="3340" max="3584" width="9.140625" style="2"/>
    <col min="3585" max="3585" width="20.7109375" style="2" customWidth="1"/>
    <col min="3586" max="3588" width="9.7109375" style="2" customWidth="1"/>
    <col min="3589" max="3589" width="12" style="2" bestFit="1" customWidth="1"/>
    <col min="3590" max="3590" width="10.42578125" style="2" bestFit="1" customWidth="1"/>
    <col min="3591" max="3592" width="12" style="2" bestFit="1" customWidth="1"/>
    <col min="3593" max="3593" width="10.42578125" style="2" bestFit="1" customWidth="1"/>
    <col min="3594" max="3594" width="12" style="2" bestFit="1" customWidth="1"/>
    <col min="3595" max="3595" width="20.7109375" style="2" customWidth="1"/>
    <col min="3596" max="3840" width="9.140625" style="2"/>
    <col min="3841" max="3841" width="20.7109375" style="2" customWidth="1"/>
    <col min="3842" max="3844" width="9.7109375" style="2" customWidth="1"/>
    <col min="3845" max="3845" width="12" style="2" bestFit="1" customWidth="1"/>
    <col min="3846" max="3846" width="10.42578125" style="2" bestFit="1" customWidth="1"/>
    <col min="3847" max="3848" width="12" style="2" bestFit="1" customWidth="1"/>
    <col min="3849" max="3849" width="10.42578125" style="2" bestFit="1" customWidth="1"/>
    <col min="3850" max="3850" width="12" style="2" bestFit="1" customWidth="1"/>
    <col min="3851" max="3851" width="20.7109375" style="2" customWidth="1"/>
    <col min="3852" max="4096" width="9.140625" style="2"/>
    <col min="4097" max="4097" width="20.7109375" style="2" customWidth="1"/>
    <col min="4098" max="4100" width="9.7109375" style="2" customWidth="1"/>
    <col min="4101" max="4101" width="12" style="2" bestFit="1" customWidth="1"/>
    <col min="4102" max="4102" width="10.42578125" style="2" bestFit="1" customWidth="1"/>
    <col min="4103" max="4104" width="12" style="2" bestFit="1" customWidth="1"/>
    <col min="4105" max="4105" width="10.42578125" style="2" bestFit="1" customWidth="1"/>
    <col min="4106" max="4106" width="12" style="2" bestFit="1" customWidth="1"/>
    <col min="4107" max="4107" width="20.7109375" style="2" customWidth="1"/>
    <col min="4108" max="4352" width="9.140625" style="2"/>
    <col min="4353" max="4353" width="20.7109375" style="2" customWidth="1"/>
    <col min="4354" max="4356" width="9.7109375" style="2" customWidth="1"/>
    <col min="4357" max="4357" width="12" style="2" bestFit="1" customWidth="1"/>
    <col min="4358" max="4358" width="10.42578125" style="2" bestFit="1" customWidth="1"/>
    <col min="4359" max="4360" width="12" style="2" bestFit="1" customWidth="1"/>
    <col min="4361" max="4361" width="10.42578125" style="2" bestFit="1" customWidth="1"/>
    <col min="4362" max="4362" width="12" style="2" bestFit="1" customWidth="1"/>
    <col min="4363" max="4363" width="20.7109375" style="2" customWidth="1"/>
    <col min="4364" max="4608" width="9.140625" style="2"/>
    <col min="4609" max="4609" width="20.7109375" style="2" customWidth="1"/>
    <col min="4610" max="4612" width="9.7109375" style="2" customWidth="1"/>
    <col min="4613" max="4613" width="12" style="2" bestFit="1" customWidth="1"/>
    <col min="4614" max="4614" width="10.42578125" style="2" bestFit="1" customWidth="1"/>
    <col min="4615" max="4616" width="12" style="2" bestFit="1" customWidth="1"/>
    <col min="4617" max="4617" width="10.42578125" style="2" bestFit="1" customWidth="1"/>
    <col min="4618" max="4618" width="12" style="2" bestFit="1" customWidth="1"/>
    <col min="4619" max="4619" width="20.7109375" style="2" customWidth="1"/>
    <col min="4620" max="4864" width="9.140625" style="2"/>
    <col min="4865" max="4865" width="20.7109375" style="2" customWidth="1"/>
    <col min="4866" max="4868" width="9.7109375" style="2" customWidth="1"/>
    <col min="4869" max="4869" width="12" style="2" bestFit="1" customWidth="1"/>
    <col min="4870" max="4870" width="10.42578125" style="2" bestFit="1" customWidth="1"/>
    <col min="4871" max="4872" width="12" style="2" bestFit="1" customWidth="1"/>
    <col min="4873" max="4873" width="10.42578125" style="2" bestFit="1" customWidth="1"/>
    <col min="4874" max="4874" width="12" style="2" bestFit="1" customWidth="1"/>
    <col min="4875" max="4875" width="20.7109375" style="2" customWidth="1"/>
    <col min="4876" max="5120" width="9.140625" style="2"/>
    <col min="5121" max="5121" width="20.7109375" style="2" customWidth="1"/>
    <col min="5122" max="5124" width="9.7109375" style="2" customWidth="1"/>
    <col min="5125" max="5125" width="12" style="2" bestFit="1" customWidth="1"/>
    <col min="5126" max="5126" width="10.42578125" style="2" bestFit="1" customWidth="1"/>
    <col min="5127" max="5128" width="12" style="2" bestFit="1" customWidth="1"/>
    <col min="5129" max="5129" width="10.42578125" style="2" bestFit="1" customWidth="1"/>
    <col min="5130" max="5130" width="12" style="2" bestFit="1" customWidth="1"/>
    <col min="5131" max="5131" width="20.7109375" style="2" customWidth="1"/>
    <col min="5132" max="5376" width="9.140625" style="2"/>
    <col min="5377" max="5377" width="20.7109375" style="2" customWidth="1"/>
    <col min="5378" max="5380" width="9.7109375" style="2" customWidth="1"/>
    <col min="5381" max="5381" width="12" style="2" bestFit="1" customWidth="1"/>
    <col min="5382" max="5382" width="10.42578125" style="2" bestFit="1" customWidth="1"/>
    <col min="5383" max="5384" width="12" style="2" bestFit="1" customWidth="1"/>
    <col min="5385" max="5385" width="10.42578125" style="2" bestFit="1" customWidth="1"/>
    <col min="5386" max="5386" width="12" style="2" bestFit="1" customWidth="1"/>
    <col min="5387" max="5387" width="20.7109375" style="2" customWidth="1"/>
    <col min="5388" max="5632" width="9.140625" style="2"/>
    <col min="5633" max="5633" width="20.7109375" style="2" customWidth="1"/>
    <col min="5634" max="5636" width="9.7109375" style="2" customWidth="1"/>
    <col min="5637" max="5637" width="12" style="2" bestFit="1" customWidth="1"/>
    <col min="5638" max="5638" width="10.42578125" style="2" bestFit="1" customWidth="1"/>
    <col min="5639" max="5640" width="12" style="2" bestFit="1" customWidth="1"/>
    <col min="5641" max="5641" width="10.42578125" style="2" bestFit="1" customWidth="1"/>
    <col min="5642" max="5642" width="12" style="2" bestFit="1" customWidth="1"/>
    <col min="5643" max="5643" width="20.7109375" style="2" customWidth="1"/>
    <col min="5644" max="5888" width="9.140625" style="2"/>
    <col min="5889" max="5889" width="20.7109375" style="2" customWidth="1"/>
    <col min="5890" max="5892" width="9.7109375" style="2" customWidth="1"/>
    <col min="5893" max="5893" width="12" style="2" bestFit="1" customWidth="1"/>
    <col min="5894" max="5894" width="10.42578125" style="2" bestFit="1" customWidth="1"/>
    <col min="5895" max="5896" width="12" style="2" bestFit="1" customWidth="1"/>
    <col min="5897" max="5897" width="10.42578125" style="2" bestFit="1" customWidth="1"/>
    <col min="5898" max="5898" width="12" style="2" bestFit="1" customWidth="1"/>
    <col min="5899" max="5899" width="20.7109375" style="2" customWidth="1"/>
    <col min="5900" max="6144" width="9.140625" style="2"/>
    <col min="6145" max="6145" width="20.7109375" style="2" customWidth="1"/>
    <col min="6146" max="6148" width="9.7109375" style="2" customWidth="1"/>
    <col min="6149" max="6149" width="12" style="2" bestFit="1" customWidth="1"/>
    <col min="6150" max="6150" width="10.42578125" style="2" bestFit="1" customWidth="1"/>
    <col min="6151" max="6152" width="12" style="2" bestFit="1" customWidth="1"/>
    <col min="6153" max="6153" width="10.42578125" style="2" bestFit="1" customWidth="1"/>
    <col min="6154" max="6154" width="12" style="2" bestFit="1" customWidth="1"/>
    <col min="6155" max="6155" width="20.7109375" style="2" customWidth="1"/>
    <col min="6156" max="6400" width="9.140625" style="2"/>
    <col min="6401" max="6401" width="20.7109375" style="2" customWidth="1"/>
    <col min="6402" max="6404" width="9.7109375" style="2" customWidth="1"/>
    <col min="6405" max="6405" width="12" style="2" bestFit="1" customWidth="1"/>
    <col min="6406" max="6406" width="10.42578125" style="2" bestFit="1" customWidth="1"/>
    <col min="6407" max="6408" width="12" style="2" bestFit="1" customWidth="1"/>
    <col min="6409" max="6409" width="10.42578125" style="2" bestFit="1" customWidth="1"/>
    <col min="6410" max="6410" width="12" style="2" bestFit="1" customWidth="1"/>
    <col min="6411" max="6411" width="20.7109375" style="2" customWidth="1"/>
    <col min="6412" max="6656" width="9.140625" style="2"/>
    <col min="6657" max="6657" width="20.7109375" style="2" customWidth="1"/>
    <col min="6658" max="6660" width="9.7109375" style="2" customWidth="1"/>
    <col min="6661" max="6661" width="12" style="2" bestFit="1" customWidth="1"/>
    <col min="6662" max="6662" width="10.42578125" style="2" bestFit="1" customWidth="1"/>
    <col min="6663" max="6664" width="12" style="2" bestFit="1" customWidth="1"/>
    <col min="6665" max="6665" width="10.42578125" style="2" bestFit="1" customWidth="1"/>
    <col min="6666" max="6666" width="12" style="2" bestFit="1" customWidth="1"/>
    <col min="6667" max="6667" width="20.7109375" style="2" customWidth="1"/>
    <col min="6668" max="6912" width="9.140625" style="2"/>
    <col min="6913" max="6913" width="20.7109375" style="2" customWidth="1"/>
    <col min="6914" max="6916" width="9.7109375" style="2" customWidth="1"/>
    <col min="6917" max="6917" width="12" style="2" bestFit="1" customWidth="1"/>
    <col min="6918" max="6918" width="10.42578125" style="2" bestFit="1" customWidth="1"/>
    <col min="6919" max="6920" width="12" style="2" bestFit="1" customWidth="1"/>
    <col min="6921" max="6921" width="10.42578125" style="2" bestFit="1" customWidth="1"/>
    <col min="6922" max="6922" width="12" style="2" bestFit="1" customWidth="1"/>
    <col min="6923" max="6923" width="20.7109375" style="2" customWidth="1"/>
    <col min="6924" max="7168" width="9.140625" style="2"/>
    <col min="7169" max="7169" width="20.7109375" style="2" customWidth="1"/>
    <col min="7170" max="7172" width="9.7109375" style="2" customWidth="1"/>
    <col min="7173" max="7173" width="12" style="2" bestFit="1" customWidth="1"/>
    <col min="7174" max="7174" width="10.42578125" style="2" bestFit="1" customWidth="1"/>
    <col min="7175" max="7176" width="12" style="2" bestFit="1" customWidth="1"/>
    <col min="7177" max="7177" width="10.42578125" style="2" bestFit="1" customWidth="1"/>
    <col min="7178" max="7178" width="12" style="2" bestFit="1" customWidth="1"/>
    <col min="7179" max="7179" width="20.7109375" style="2" customWidth="1"/>
    <col min="7180" max="7424" width="9.140625" style="2"/>
    <col min="7425" max="7425" width="20.7109375" style="2" customWidth="1"/>
    <col min="7426" max="7428" width="9.7109375" style="2" customWidth="1"/>
    <col min="7429" max="7429" width="12" style="2" bestFit="1" customWidth="1"/>
    <col min="7430" max="7430" width="10.42578125" style="2" bestFit="1" customWidth="1"/>
    <col min="7431" max="7432" width="12" style="2" bestFit="1" customWidth="1"/>
    <col min="7433" max="7433" width="10.42578125" style="2" bestFit="1" customWidth="1"/>
    <col min="7434" max="7434" width="12" style="2" bestFit="1" customWidth="1"/>
    <col min="7435" max="7435" width="20.7109375" style="2" customWidth="1"/>
    <col min="7436" max="7680" width="9.140625" style="2"/>
    <col min="7681" max="7681" width="20.7109375" style="2" customWidth="1"/>
    <col min="7682" max="7684" width="9.7109375" style="2" customWidth="1"/>
    <col min="7685" max="7685" width="12" style="2" bestFit="1" customWidth="1"/>
    <col min="7686" max="7686" width="10.42578125" style="2" bestFit="1" customWidth="1"/>
    <col min="7687" max="7688" width="12" style="2" bestFit="1" customWidth="1"/>
    <col min="7689" max="7689" width="10.42578125" style="2" bestFit="1" customWidth="1"/>
    <col min="7690" max="7690" width="12" style="2" bestFit="1" customWidth="1"/>
    <col min="7691" max="7691" width="20.7109375" style="2" customWidth="1"/>
    <col min="7692" max="7936" width="9.140625" style="2"/>
    <col min="7937" max="7937" width="20.7109375" style="2" customWidth="1"/>
    <col min="7938" max="7940" width="9.7109375" style="2" customWidth="1"/>
    <col min="7941" max="7941" width="12" style="2" bestFit="1" customWidth="1"/>
    <col min="7942" max="7942" width="10.42578125" style="2" bestFit="1" customWidth="1"/>
    <col min="7943" max="7944" width="12" style="2" bestFit="1" customWidth="1"/>
    <col min="7945" max="7945" width="10.42578125" style="2" bestFit="1" customWidth="1"/>
    <col min="7946" max="7946" width="12" style="2" bestFit="1" customWidth="1"/>
    <col min="7947" max="7947" width="20.7109375" style="2" customWidth="1"/>
    <col min="7948" max="8192" width="9.140625" style="2"/>
    <col min="8193" max="8193" width="20.7109375" style="2" customWidth="1"/>
    <col min="8194" max="8196" width="9.7109375" style="2" customWidth="1"/>
    <col min="8197" max="8197" width="12" style="2" bestFit="1" customWidth="1"/>
    <col min="8198" max="8198" width="10.42578125" style="2" bestFit="1" customWidth="1"/>
    <col min="8199" max="8200" width="12" style="2" bestFit="1" customWidth="1"/>
    <col min="8201" max="8201" width="10.42578125" style="2" bestFit="1" customWidth="1"/>
    <col min="8202" max="8202" width="12" style="2" bestFit="1" customWidth="1"/>
    <col min="8203" max="8203" width="20.7109375" style="2" customWidth="1"/>
    <col min="8204" max="8448" width="9.140625" style="2"/>
    <col min="8449" max="8449" width="20.7109375" style="2" customWidth="1"/>
    <col min="8450" max="8452" width="9.7109375" style="2" customWidth="1"/>
    <col min="8453" max="8453" width="12" style="2" bestFit="1" customWidth="1"/>
    <col min="8454" max="8454" width="10.42578125" style="2" bestFit="1" customWidth="1"/>
    <col min="8455" max="8456" width="12" style="2" bestFit="1" customWidth="1"/>
    <col min="8457" max="8457" width="10.42578125" style="2" bestFit="1" customWidth="1"/>
    <col min="8458" max="8458" width="12" style="2" bestFit="1" customWidth="1"/>
    <col min="8459" max="8459" width="20.7109375" style="2" customWidth="1"/>
    <col min="8460" max="8704" width="9.140625" style="2"/>
    <col min="8705" max="8705" width="20.7109375" style="2" customWidth="1"/>
    <col min="8706" max="8708" width="9.7109375" style="2" customWidth="1"/>
    <col min="8709" max="8709" width="12" style="2" bestFit="1" customWidth="1"/>
    <col min="8710" max="8710" width="10.42578125" style="2" bestFit="1" customWidth="1"/>
    <col min="8711" max="8712" width="12" style="2" bestFit="1" customWidth="1"/>
    <col min="8713" max="8713" width="10.42578125" style="2" bestFit="1" customWidth="1"/>
    <col min="8714" max="8714" width="12" style="2" bestFit="1" customWidth="1"/>
    <col min="8715" max="8715" width="20.7109375" style="2" customWidth="1"/>
    <col min="8716" max="8960" width="9.140625" style="2"/>
    <col min="8961" max="8961" width="20.7109375" style="2" customWidth="1"/>
    <col min="8962" max="8964" width="9.7109375" style="2" customWidth="1"/>
    <col min="8965" max="8965" width="12" style="2" bestFit="1" customWidth="1"/>
    <col min="8966" max="8966" width="10.42578125" style="2" bestFit="1" customWidth="1"/>
    <col min="8967" max="8968" width="12" style="2" bestFit="1" customWidth="1"/>
    <col min="8969" max="8969" width="10.42578125" style="2" bestFit="1" customWidth="1"/>
    <col min="8970" max="8970" width="12" style="2" bestFit="1" customWidth="1"/>
    <col min="8971" max="8971" width="20.7109375" style="2" customWidth="1"/>
    <col min="8972" max="9216" width="9.140625" style="2"/>
    <col min="9217" max="9217" width="20.7109375" style="2" customWidth="1"/>
    <col min="9218" max="9220" width="9.7109375" style="2" customWidth="1"/>
    <col min="9221" max="9221" width="12" style="2" bestFit="1" customWidth="1"/>
    <col min="9222" max="9222" width="10.42578125" style="2" bestFit="1" customWidth="1"/>
    <col min="9223" max="9224" width="12" style="2" bestFit="1" customWidth="1"/>
    <col min="9225" max="9225" width="10.42578125" style="2" bestFit="1" customWidth="1"/>
    <col min="9226" max="9226" width="12" style="2" bestFit="1" customWidth="1"/>
    <col min="9227" max="9227" width="20.7109375" style="2" customWidth="1"/>
    <col min="9228" max="9472" width="9.140625" style="2"/>
    <col min="9473" max="9473" width="20.7109375" style="2" customWidth="1"/>
    <col min="9474" max="9476" width="9.7109375" style="2" customWidth="1"/>
    <col min="9477" max="9477" width="12" style="2" bestFit="1" customWidth="1"/>
    <col min="9478" max="9478" width="10.42578125" style="2" bestFit="1" customWidth="1"/>
    <col min="9479" max="9480" width="12" style="2" bestFit="1" customWidth="1"/>
    <col min="9481" max="9481" width="10.42578125" style="2" bestFit="1" customWidth="1"/>
    <col min="9482" max="9482" width="12" style="2" bestFit="1" customWidth="1"/>
    <col min="9483" max="9483" width="20.7109375" style="2" customWidth="1"/>
    <col min="9484" max="9728" width="9.140625" style="2"/>
    <col min="9729" max="9729" width="20.7109375" style="2" customWidth="1"/>
    <col min="9730" max="9732" width="9.7109375" style="2" customWidth="1"/>
    <col min="9733" max="9733" width="12" style="2" bestFit="1" customWidth="1"/>
    <col min="9734" max="9734" width="10.42578125" style="2" bestFit="1" customWidth="1"/>
    <col min="9735" max="9736" width="12" style="2" bestFit="1" customWidth="1"/>
    <col min="9737" max="9737" width="10.42578125" style="2" bestFit="1" customWidth="1"/>
    <col min="9738" max="9738" width="12" style="2" bestFit="1" customWidth="1"/>
    <col min="9739" max="9739" width="20.7109375" style="2" customWidth="1"/>
    <col min="9740" max="9984" width="9.140625" style="2"/>
    <col min="9985" max="9985" width="20.7109375" style="2" customWidth="1"/>
    <col min="9986" max="9988" width="9.7109375" style="2" customWidth="1"/>
    <col min="9989" max="9989" width="12" style="2" bestFit="1" customWidth="1"/>
    <col min="9990" max="9990" width="10.42578125" style="2" bestFit="1" customWidth="1"/>
    <col min="9991" max="9992" width="12" style="2" bestFit="1" customWidth="1"/>
    <col min="9993" max="9993" width="10.42578125" style="2" bestFit="1" customWidth="1"/>
    <col min="9994" max="9994" width="12" style="2" bestFit="1" customWidth="1"/>
    <col min="9995" max="9995" width="20.7109375" style="2" customWidth="1"/>
    <col min="9996" max="10240" width="9.140625" style="2"/>
    <col min="10241" max="10241" width="20.7109375" style="2" customWidth="1"/>
    <col min="10242" max="10244" width="9.7109375" style="2" customWidth="1"/>
    <col min="10245" max="10245" width="12" style="2" bestFit="1" customWidth="1"/>
    <col min="10246" max="10246" width="10.42578125" style="2" bestFit="1" customWidth="1"/>
    <col min="10247" max="10248" width="12" style="2" bestFit="1" customWidth="1"/>
    <col min="10249" max="10249" width="10.42578125" style="2" bestFit="1" customWidth="1"/>
    <col min="10250" max="10250" width="12" style="2" bestFit="1" customWidth="1"/>
    <col min="10251" max="10251" width="20.7109375" style="2" customWidth="1"/>
    <col min="10252" max="10496" width="9.140625" style="2"/>
    <col min="10497" max="10497" width="20.7109375" style="2" customWidth="1"/>
    <col min="10498" max="10500" width="9.7109375" style="2" customWidth="1"/>
    <col min="10501" max="10501" width="12" style="2" bestFit="1" customWidth="1"/>
    <col min="10502" max="10502" width="10.42578125" style="2" bestFit="1" customWidth="1"/>
    <col min="10503" max="10504" width="12" style="2" bestFit="1" customWidth="1"/>
    <col min="10505" max="10505" width="10.42578125" style="2" bestFit="1" customWidth="1"/>
    <col min="10506" max="10506" width="12" style="2" bestFit="1" customWidth="1"/>
    <col min="10507" max="10507" width="20.7109375" style="2" customWidth="1"/>
    <col min="10508" max="10752" width="9.140625" style="2"/>
    <col min="10753" max="10753" width="20.7109375" style="2" customWidth="1"/>
    <col min="10754" max="10756" width="9.7109375" style="2" customWidth="1"/>
    <col min="10757" max="10757" width="12" style="2" bestFit="1" customWidth="1"/>
    <col min="10758" max="10758" width="10.42578125" style="2" bestFit="1" customWidth="1"/>
    <col min="10759" max="10760" width="12" style="2" bestFit="1" customWidth="1"/>
    <col min="10761" max="10761" width="10.42578125" style="2" bestFit="1" customWidth="1"/>
    <col min="10762" max="10762" width="12" style="2" bestFit="1" customWidth="1"/>
    <col min="10763" max="10763" width="20.7109375" style="2" customWidth="1"/>
    <col min="10764" max="11008" width="9.140625" style="2"/>
    <col min="11009" max="11009" width="20.7109375" style="2" customWidth="1"/>
    <col min="11010" max="11012" width="9.7109375" style="2" customWidth="1"/>
    <col min="11013" max="11013" width="12" style="2" bestFit="1" customWidth="1"/>
    <col min="11014" max="11014" width="10.42578125" style="2" bestFit="1" customWidth="1"/>
    <col min="11015" max="11016" width="12" style="2" bestFit="1" customWidth="1"/>
    <col min="11017" max="11017" width="10.42578125" style="2" bestFit="1" customWidth="1"/>
    <col min="11018" max="11018" width="12" style="2" bestFit="1" customWidth="1"/>
    <col min="11019" max="11019" width="20.7109375" style="2" customWidth="1"/>
    <col min="11020" max="11264" width="9.140625" style="2"/>
    <col min="11265" max="11265" width="20.7109375" style="2" customWidth="1"/>
    <col min="11266" max="11268" width="9.7109375" style="2" customWidth="1"/>
    <col min="11269" max="11269" width="12" style="2" bestFit="1" customWidth="1"/>
    <col min="11270" max="11270" width="10.42578125" style="2" bestFit="1" customWidth="1"/>
    <col min="11271" max="11272" width="12" style="2" bestFit="1" customWidth="1"/>
    <col min="11273" max="11273" width="10.42578125" style="2" bestFit="1" customWidth="1"/>
    <col min="11274" max="11274" width="12" style="2" bestFit="1" customWidth="1"/>
    <col min="11275" max="11275" width="20.7109375" style="2" customWidth="1"/>
    <col min="11276" max="11520" width="9.140625" style="2"/>
    <col min="11521" max="11521" width="20.7109375" style="2" customWidth="1"/>
    <col min="11522" max="11524" width="9.7109375" style="2" customWidth="1"/>
    <col min="11525" max="11525" width="12" style="2" bestFit="1" customWidth="1"/>
    <col min="11526" max="11526" width="10.42578125" style="2" bestFit="1" customWidth="1"/>
    <col min="11527" max="11528" width="12" style="2" bestFit="1" customWidth="1"/>
    <col min="11529" max="11529" width="10.42578125" style="2" bestFit="1" customWidth="1"/>
    <col min="11530" max="11530" width="12" style="2" bestFit="1" customWidth="1"/>
    <col min="11531" max="11531" width="20.7109375" style="2" customWidth="1"/>
    <col min="11532" max="11776" width="9.140625" style="2"/>
    <col min="11777" max="11777" width="20.7109375" style="2" customWidth="1"/>
    <col min="11778" max="11780" width="9.7109375" style="2" customWidth="1"/>
    <col min="11781" max="11781" width="12" style="2" bestFit="1" customWidth="1"/>
    <col min="11782" max="11782" width="10.42578125" style="2" bestFit="1" customWidth="1"/>
    <col min="11783" max="11784" width="12" style="2" bestFit="1" customWidth="1"/>
    <col min="11785" max="11785" width="10.42578125" style="2" bestFit="1" customWidth="1"/>
    <col min="11786" max="11786" width="12" style="2" bestFit="1" customWidth="1"/>
    <col min="11787" max="11787" width="20.7109375" style="2" customWidth="1"/>
    <col min="11788" max="12032" width="9.140625" style="2"/>
    <col min="12033" max="12033" width="20.7109375" style="2" customWidth="1"/>
    <col min="12034" max="12036" width="9.7109375" style="2" customWidth="1"/>
    <col min="12037" max="12037" width="12" style="2" bestFit="1" customWidth="1"/>
    <col min="12038" max="12038" width="10.42578125" style="2" bestFit="1" customWidth="1"/>
    <col min="12039" max="12040" width="12" style="2" bestFit="1" customWidth="1"/>
    <col min="12041" max="12041" width="10.42578125" style="2" bestFit="1" customWidth="1"/>
    <col min="12042" max="12042" width="12" style="2" bestFit="1" customWidth="1"/>
    <col min="12043" max="12043" width="20.7109375" style="2" customWidth="1"/>
    <col min="12044" max="12288" width="9.140625" style="2"/>
    <col min="12289" max="12289" width="20.7109375" style="2" customWidth="1"/>
    <col min="12290" max="12292" width="9.7109375" style="2" customWidth="1"/>
    <col min="12293" max="12293" width="12" style="2" bestFit="1" customWidth="1"/>
    <col min="12294" max="12294" width="10.42578125" style="2" bestFit="1" customWidth="1"/>
    <col min="12295" max="12296" width="12" style="2" bestFit="1" customWidth="1"/>
    <col min="12297" max="12297" width="10.42578125" style="2" bestFit="1" customWidth="1"/>
    <col min="12298" max="12298" width="12" style="2" bestFit="1" customWidth="1"/>
    <col min="12299" max="12299" width="20.7109375" style="2" customWidth="1"/>
    <col min="12300" max="12544" width="9.140625" style="2"/>
    <col min="12545" max="12545" width="20.7109375" style="2" customWidth="1"/>
    <col min="12546" max="12548" width="9.7109375" style="2" customWidth="1"/>
    <col min="12549" max="12549" width="12" style="2" bestFit="1" customWidth="1"/>
    <col min="12550" max="12550" width="10.42578125" style="2" bestFit="1" customWidth="1"/>
    <col min="12551" max="12552" width="12" style="2" bestFit="1" customWidth="1"/>
    <col min="12553" max="12553" width="10.42578125" style="2" bestFit="1" customWidth="1"/>
    <col min="12554" max="12554" width="12" style="2" bestFit="1" customWidth="1"/>
    <col min="12555" max="12555" width="20.7109375" style="2" customWidth="1"/>
    <col min="12556" max="12800" width="9.140625" style="2"/>
    <col min="12801" max="12801" width="20.7109375" style="2" customWidth="1"/>
    <col min="12802" max="12804" width="9.7109375" style="2" customWidth="1"/>
    <col min="12805" max="12805" width="12" style="2" bestFit="1" customWidth="1"/>
    <col min="12806" max="12806" width="10.42578125" style="2" bestFit="1" customWidth="1"/>
    <col min="12807" max="12808" width="12" style="2" bestFit="1" customWidth="1"/>
    <col min="12809" max="12809" width="10.42578125" style="2" bestFit="1" customWidth="1"/>
    <col min="12810" max="12810" width="12" style="2" bestFit="1" customWidth="1"/>
    <col min="12811" max="12811" width="20.7109375" style="2" customWidth="1"/>
    <col min="12812" max="13056" width="9.140625" style="2"/>
    <col min="13057" max="13057" width="20.7109375" style="2" customWidth="1"/>
    <col min="13058" max="13060" width="9.7109375" style="2" customWidth="1"/>
    <col min="13061" max="13061" width="12" style="2" bestFit="1" customWidth="1"/>
    <col min="13062" max="13062" width="10.42578125" style="2" bestFit="1" customWidth="1"/>
    <col min="13063" max="13064" width="12" style="2" bestFit="1" customWidth="1"/>
    <col min="13065" max="13065" width="10.42578125" style="2" bestFit="1" customWidth="1"/>
    <col min="13066" max="13066" width="12" style="2" bestFit="1" customWidth="1"/>
    <col min="13067" max="13067" width="20.7109375" style="2" customWidth="1"/>
    <col min="13068" max="13312" width="9.140625" style="2"/>
    <col min="13313" max="13313" width="20.7109375" style="2" customWidth="1"/>
    <col min="13314" max="13316" width="9.7109375" style="2" customWidth="1"/>
    <col min="13317" max="13317" width="12" style="2" bestFit="1" customWidth="1"/>
    <col min="13318" max="13318" width="10.42578125" style="2" bestFit="1" customWidth="1"/>
    <col min="13319" max="13320" width="12" style="2" bestFit="1" customWidth="1"/>
    <col min="13321" max="13321" width="10.42578125" style="2" bestFit="1" customWidth="1"/>
    <col min="13322" max="13322" width="12" style="2" bestFit="1" customWidth="1"/>
    <col min="13323" max="13323" width="20.7109375" style="2" customWidth="1"/>
    <col min="13324" max="13568" width="9.140625" style="2"/>
    <col min="13569" max="13569" width="20.7109375" style="2" customWidth="1"/>
    <col min="13570" max="13572" width="9.7109375" style="2" customWidth="1"/>
    <col min="13573" max="13573" width="12" style="2" bestFit="1" customWidth="1"/>
    <col min="13574" max="13574" width="10.42578125" style="2" bestFit="1" customWidth="1"/>
    <col min="13575" max="13576" width="12" style="2" bestFit="1" customWidth="1"/>
    <col min="13577" max="13577" width="10.42578125" style="2" bestFit="1" customWidth="1"/>
    <col min="13578" max="13578" width="12" style="2" bestFit="1" customWidth="1"/>
    <col min="13579" max="13579" width="20.7109375" style="2" customWidth="1"/>
    <col min="13580" max="13824" width="9.140625" style="2"/>
    <col min="13825" max="13825" width="20.7109375" style="2" customWidth="1"/>
    <col min="13826" max="13828" width="9.7109375" style="2" customWidth="1"/>
    <col min="13829" max="13829" width="12" style="2" bestFit="1" customWidth="1"/>
    <col min="13830" max="13830" width="10.42578125" style="2" bestFit="1" customWidth="1"/>
    <col min="13831" max="13832" width="12" style="2" bestFit="1" customWidth="1"/>
    <col min="13833" max="13833" width="10.42578125" style="2" bestFit="1" customWidth="1"/>
    <col min="13834" max="13834" width="12" style="2" bestFit="1" customWidth="1"/>
    <col min="13835" max="13835" width="20.7109375" style="2" customWidth="1"/>
    <col min="13836" max="14080" width="9.140625" style="2"/>
    <col min="14081" max="14081" width="20.7109375" style="2" customWidth="1"/>
    <col min="14082" max="14084" width="9.7109375" style="2" customWidth="1"/>
    <col min="14085" max="14085" width="12" style="2" bestFit="1" customWidth="1"/>
    <col min="14086" max="14086" width="10.42578125" style="2" bestFit="1" customWidth="1"/>
    <col min="14087" max="14088" width="12" style="2" bestFit="1" customWidth="1"/>
    <col min="14089" max="14089" width="10.42578125" style="2" bestFit="1" customWidth="1"/>
    <col min="14090" max="14090" width="12" style="2" bestFit="1" customWidth="1"/>
    <col min="14091" max="14091" width="20.7109375" style="2" customWidth="1"/>
    <col min="14092" max="14336" width="9.140625" style="2"/>
    <col min="14337" max="14337" width="20.7109375" style="2" customWidth="1"/>
    <col min="14338" max="14340" width="9.7109375" style="2" customWidth="1"/>
    <col min="14341" max="14341" width="12" style="2" bestFit="1" customWidth="1"/>
    <col min="14342" max="14342" width="10.42578125" style="2" bestFit="1" customWidth="1"/>
    <col min="14343" max="14344" width="12" style="2" bestFit="1" customWidth="1"/>
    <col min="14345" max="14345" width="10.42578125" style="2" bestFit="1" customWidth="1"/>
    <col min="14346" max="14346" width="12" style="2" bestFit="1" customWidth="1"/>
    <col min="14347" max="14347" width="20.7109375" style="2" customWidth="1"/>
    <col min="14348" max="14592" width="9.140625" style="2"/>
    <col min="14593" max="14593" width="20.7109375" style="2" customWidth="1"/>
    <col min="14594" max="14596" width="9.7109375" style="2" customWidth="1"/>
    <col min="14597" max="14597" width="12" style="2" bestFit="1" customWidth="1"/>
    <col min="14598" max="14598" width="10.42578125" style="2" bestFit="1" customWidth="1"/>
    <col min="14599" max="14600" width="12" style="2" bestFit="1" customWidth="1"/>
    <col min="14601" max="14601" width="10.42578125" style="2" bestFit="1" customWidth="1"/>
    <col min="14602" max="14602" width="12" style="2" bestFit="1" customWidth="1"/>
    <col min="14603" max="14603" width="20.7109375" style="2" customWidth="1"/>
    <col min="14604" max="14848" width="9.140625" style="2"/>
    <col min="14849" max="14849" width="20.7109375" style="2" customWidth="1"/>
    <col min="14850" max="14852" width="9.7109375" style="2" customWidth="1"/>
    <col min="14853" max="14853" width="12" style="2" bestFit="1" customWidth="1"/>
    <col min="14854" max="14854" width="10.42578125" style="2" bestFit="1" customWidth="1"/>
    <col min="14855" max="14856" width="12" style="2" bestFit="1" customWidth="1"/>
    <col min="14857" max="14857" width="10.42578125" style="2" bestFit="1" customWidth="1"/>
    <col min="14858" max="14858" width="12" style="2" bestFit="1" customWidth="1"/>
    <col min="14859" max="14859" width="20.7109375" style="2" customWidth="1"/>
    <col min="14860" max="15104" width="9.140625" style="2"/>
    <col min="15105" max="15105" width="20.7109375" style="2" customWidth="1"/>
    <col min="15106" max="15108" width="9.7109375" style="2" customWidth="1"/>
    <col min="15109" max="15109" width="12" style="2" bestFit="1" customWidth="1"/>
    <col min="15110" max="15110" width="10.42578125" style="2" bestFit="1" customWidth="1"/>
    <col min="15111" max="15112" width="12" style="2" bestFit="1" customWidth="1"/>
    <col min="15113" max="15113" width="10.42578125" style="2" bestFit="1" customWidth="1"/>
    <col min="15114" max="15114" width="12" style="2" bestFit="1" customWidth="1"/>
    <col min="15115" max="15115" width="20.7109375" style="2" customWidth="1"/>
    <col min="15116" max="15360" width="9.140625" style="2"/>
    <col min="15361" max="15361" width="20.7109375" style="2" customWidth="1"/>
    <col min="15362" max="15364" width="9.7109375" style="2" customWidth="1"/>
    <col min="15365" max="15365" width="12" style="2" bestFit="1" customWidth="1"/>
    <col min="15366" max="15366" width="10.42578125" style="2" bestFit="1" customWidth="1"/>
    <col min="15367" max="15368" width="12" style="2" bestFit="1" customWidth="1"/>
    <col min="15369" max="15369" width="10.42578125" style="2" bestFit="1" customWidth="1"/>
    <col min="15370" max="15370" width="12" style="2" bestFit="1" customWidth="1"/>
    <col min="15371" max="15371" width="20.7109375" style="2" customWidth="1"/>
    <col min="15372" max="15616" width="9.140625" style="2"/>
    <col min="15617" max="15617" width="20.7109375" style="2" customWidth="1"/>
    <col min="15618" max="15620" width="9.7109375" style="2" customWidth="1"/>
    <col min="15621" max="15621" width="12" style="2" bestFit="1" customWidth="1"/>
    <col min="15622" max="15622" width="10.42578125" style="2" bestFit="1" customWidth="1"/>
    <col min="15623" max="15624" width="12" style="2" bestFit="1" customWidth="1"/>
    <col min="15625" max="15625" width="10.42578125" style="2" bestFit="1" customWidth="1"/>
    <col min="15626" max="15626" width="12" style="2" bestFit="1" customWidth="1"/>
    <col min="15627" max="15627" width="20.7109375" style="2" customWidth="1"/>
    <col min="15628" max="15872" width="9.140625" style="2"/>
    <col min="15873" max="15873" width="20.7109375" style="2" customWidth="1"/>
    <col min="15874" max="15876" width="9.7109375" style="2" customWidth="1"/>
    <col min="15877" max="15877" width="12" style="2" bestFit="1" customWidth="1"/>
    <col min="15878" max="15878" width="10.42578125" style="2" bestFit="1" customWidth="1"/>
    <col min="15879" max="15880" width="12" style="2" bestFit="1" customWidth="1"/>
    <col min="15881" max="15881" width="10.42578125" style="2" bestFit="1" customWidth="1"/>
    <col min="15882" max="15882" width="12" style="2" bestFit="1" customWidth="1"/>
    <col min="15883" max="15883" width="20.7109375" style="2" customWidth="1"/>
    <col min="15884" max="16128" width="9.140625" style="2"/>
    <col min="16129" max="16129" width="20.7109375" style="2" customWidth="1"/>
    <col min="16130" max="16132" width="9.7109375" style="2" customWidth="1"/>
    <col min="16133" max="16133" width="12" style="2" bestFit="1" customWidth="1"/>
    <col min="16134" max="16134" width="10.42578125" style="2" bestFit="1" customWidth="1"/>
    <col min="16135" max="16136" width="12" style="2" bestFit="1" customWidth="1"/>
    <col min="16137" max="16137" width="10.42578125" style="2" bestFit="1" customWidth="1"/>
    <col min="16138" max="16138" width="12" style="2" bestFit="1" customWidth="1"/>
    <col min="16139" max="16139" width="20.7109375" style="2" customWidth="1"/>
    <col min="16140" max="16384" width="9.140625" style="2"/>
  </cols>
  <sheetData>
    <row r="1" spans="1:16" s="1" customFormat="1" ht="20.25" customHeight="1">
      <c r="A1" s="196" t="s">
        <v>355</v>
      </c>
      <c r="B1" s="196"/>
      <c r="C1" s="196"/>
      <c r="D1" s="196"/>
      <c r="E1" s="196"/>
      <c r="F1" s="196"/>
      <c r="G1" s="196"/>
      <c r="H1" s="196"/>
      <c r="I1" s="196"/>
      <c r="J1" s="196"/>
      <c r="K1" s="196"/>
    </row>
    <row r="2" spans="1:16" s="108" customFormat="1" ht="20.25">
      <c r="A2" s="183">
        <v>2011</v>
      </c>
      <c r="B2" s="183"/>
      <c r="C2" s="183"/>
      <c r="D2" s="183"/>
      <c r="E2" s="183"/>
      <c r="F2" s="183"/>
      <c r="G2" s="183"/>
      <c r="H2" s="183"/>
      <c r="I2" s="183"/>
      <c r="J2" s="183"/>
      <c r="K2" s="183"/>
      <c r="L2" s="138"/>
      <c r="M2" s="138"/>
      <c r="N2" s="138"/>
      <c r="O2" s="138"/>
      <c r="P2" s="138"/>
    </row>
    <row r="3" spans="1:16" s="1" customFormat="1" ht="20.25" customHeight="1">
      <c r="A3" s="197" t="s">
        <v>335</v>
      </c>
      <c r="B3" s="197"/>
      <c r="C3" s="197"/>
      <c r="D3" s="197"/>
      <c r="E3" s="197"/>
      <c r="F3" s="197"/>
      <c r="G3" s="197"/>
      <c r="H3" s="197"/>
      <c r="I3" s="197"/>
      <c r="J3" s="197"/>
      <c r="K3" s="197"/>
    </row>
    <row r="4" spans="1:16" s="1" customFormat="1" ht="20.25">
      <c r="A4" s="197">
        <v>2011</v>
      </c>
      <c r="B4" s="197"/>
      <c r="C4" s="197"/>
      <c r="D4" s="197"/>
      <c r="E4" s="197"/>
      <c r="F4" s="197"/>
      <c r="G4" s="197"/>
      <c r="H4" s="197"/>
      <c r="I4" s="197"/>
      <c r="J4" s="197"/>
      <c r="K4" s="197"/>
    </row>
    <row r="5" spans="1:16" s="3" customFormat="1" ht="15.75">
      <c r="A5" s="105" t="s">
        <v>305</v>
      </c>
      <c r="B5" s="106"/>
      <c r="C5" s="106"/>
      <c r="D5" s="106"/>
      <c r="E5" s="106"/>
      <c r="F5" s="106"/>
      <c r="G5" s="106"/>
      <c r="H5" s="106"/>
      <c r="I5" s="106"/>
      <c r="J5" s="106"/>
      <c r="K5" s="107" t="s">
        <v>306</v>
      </c>
    </row>
    <row r="6" spans="1:16" s="4" customFormat="1" ht="18.75" customHeight="1" thickBot="1">
      <c r="A6" s="198" t="s">
        <v>74</v>
      </c>
      <c r="B6" s="205" t="s">
        <v>307</v>
      </c>
      <c r="C6" s="206"/>
      <c r="D6" s="206"/>
      <c r="E6" s="206"/>
      <c r="F6" s="206"/>
      <c r="G6" s="206"/>
      <c r="H6" s="206"/>
      <c r="I6" s="206"/>
      <c r="J6" s="207"/>
      <c r="K6" s="201" t="s">
        <v>75</v>
      </c>
    </row>
    <row r="7" spans="1:16" s="4" customFormat="1" ht="33" customHeight="1" thickBot="1">
      <c r="A7" s="199"/>
      <c r="B7" s="204" t="s">
        <v>300</v>
      </c>
      <c r="C7" s="204"/>
      <c r="D7" s="204"/>
      <c r="E7" s="204" t="s">
        <v>299</v>
      </c>
      <c r="F7" s="204"/>
      <c r="G7" s="204"/>
      <c r="H7" s="208" t="s">
        <v>301</v>
      </c>
      <c r="I7" s="209"/>
      <c r="J7" s="209"/>
      <c r="K7" s="210"/>
    </row>
    <row r="8" spans="1:16" s="5" customFormat="1" ht="25.5">
      <c r="A8" s="200"/>
      <c r="B8" s="32" t="s">
        <v>3</v>
      </c>
      <c r="C8" s="32" t="s">
        <v>4</v>
      </c>
      <c r="D8" s="32" t="s">
        <v>5</v>
      </c>
      <c r="E8" s="32" t="s">
        <v>3</v>
      </c>
      <c r="F8" s="32" t="s">
        <v>4</v>
      </c>
      <c r="G8" s="32" t="s">
        <v>5</v>
      </c>
      <c r="H8" s="33" t="s">
        <v>3</v>
      </c>
      <c r="I8" s="33" t="s">
        <v>4</v>
      </c>
      <c r="J8" s="33" t="s">
        <v>5</v>
      </c>
      <c r="K8" s="203"/>
    </row>
    <row r="9" spans="1:16" s="6" customFormat="1" ht="13.5" thickBot="1">
      <c r="A9" s="140" t="s">
        <v>76</v>
      </c>
      <c r="B9" s="35">
        <v>78</v>
      </c>
      <c r="C9" s="35">
        <v>0</v>
      </c>
      <c r="D9" s="35">
        <f>B9+C9</f>
        <v>78</v>
      </c>
      <c r="E9" s="35">
        <v>17163</v>
      </c>
      <c r="F9" s="35">
        <v>46</v>
      </c>
      <c r="G9" s="35">
        <f>E9+F9</f>
        <v>17209</v>
      </c>
      <c r="H9" s="35">
        <f>B9+E9</f>
        <v>17241</v>
      </c>
      <c r="I9" s="35">
        <f>C9+F9</f>
        <v>46</v>
      </c>
      <c r="J9" s="35">
        <f>H9+I9</f>
        <v>17287</v>
      </c>
      <c r="K9" s="67" t="s">
        <v>77</v>
      </c>
    </row>
    <row r="10" spans="1:16" s="6" customFormat="1" ht="13.5" thickBot="1">
      <c r="A10" s="141" t="s">
        <v>78</v>
      </c>
      <c r="B10" s="38">
        <v>4557</v>
      </c>
      <c r="C10" s="38">
        <v>846</v>
      </c>
      <c r="D10" s="38">
        <f t="shared" ref="D10:D29" si="0">B10+C10</f>
        <v>5403</v>
      </c>
      <c r="E10" s="38">
        <v>74865</v>
      </c>
      <c r="F10" s="38">
        <v>1641</v>
      </c>
      <c r="G10" s="38">
        <f t="shared" ref="G10:G29" si="1">E10+F10</f>
        <v>76506</v>
      </c>
      <c r="H10" s="38">
        <f t="shared" ref="H10:I29" si="2">B10+E10</f>
        <v>79422</v>
      </c>
      <c r="I10" s="38">
        <f t="shared" si="2"/>
        <v>2487</v>
      </c>
      <c r="J10" s="38">
        <f t="shared" ref="J10:J29" si="3">H10+I10</f>
        <v>81909</v>
      </c>
      <c r="K10" s="68" t="s">
        <v>79</v>
      </c>
    </row>
    <row r="11" spans="1:16" s="6" customFormat="1" ht="13.5" thickBot="1">
      <c r="A11" s="142" t="s">
        <v>80</v>
      </c>
      <c r="B11" s="41">
        <v>750</v>
      </c>
      <c r="C11" s="41">
        <v>48</v>
      </c>
      <c r="D11" s="41">
        <f t="shared" si="0"/>
        <v>798</v>
      </c>
      <c r="E11" s="41">
        <v>99654</v>
      </c>
      <c r="F11" s="41">
        <v>552</v>
      </c>
      <c r="G11" s="41">
        <f t="shared" si="1"/>
        <v>100206</v>
      </c>
      <c r="H11" s="41">
        <f t="shared" si="2"/>
        <v>100404</v>
      </c>
      <c r="I11" s="41">
        <f t="shared" si="2"/>
        <v>600</v>
      </c>
      <c r="J11" s="41">
        <f t="shared" si="3"/>
        <v>101004</v>
      </c>
      <c r="K11" s="69" t="s">
        <v>81</v>
      </c>
    </row>
    <row r="12" spans="1:16" s="6" customFormat="1" ht="24.75" thickBot="1">
      <c r="A12" s="141" t="s">
        <v>82</v>
      </c>
      <c r="B12" s="38">
        <v>1353</v>
      </c>
      <c r="C12" s="38">
        <v>232</v>
      </c>
      <c r="D12" s="38">
        <f t="shared" si="0"/>
        <v>1585</v>
      </c>
      <c r="E12" s="38">
        <v>3688</v>
      </c>
      <c r="F12" s="38">
        <v>158</v>
      </c>
      <c r="G12" s="38">
        <f t="shared" si="1"/>
        <v>3846</v>
      </c>
      <c r="H12" s="38">
        <f t="shared" si="2"/>
        <v>5041</v>
      </c>
      <c r="I12" s="38">
        <f t="shared" si="2"/>
        <v>390</v>
      </c>
      <c r="J12" s="38">
        <f t="shared" si="3"/>
        <v>5431</v>
      </c>
      <c r="K12" s="68" t="s">
        <v>83</v>
      </c>
    </row>
    <row r="13" spans="1:16" s="6" customFormat="1" ht="26.25" thickBot="1">
      <c r="A13" s="142" t="s">
        <v>84</v>
      </c>
      <c r="B13" s="41">
        <v>48</v>
      </c>
      <c r="C13" s="41">
        <v>0</v>
      </c>
      <c r="D13" s="41">
        <f t="shared" si="0"/>
        <v>48</v>
      </c>
      <c r="E13" s="41">
        <v>1136</v>
      </c>
      <c r="F13" s="41">
        <v>0</v>
      </c>
      <c r="G13" s="41">
        <f t="shared" si="1"/>
        <v>1136</v>
      </c>
      <c r="H13" s="41">
        <f t="shared" si="2"/>
        <v>1184</v>
      </c>
      <c r="I13" s="41">
        <f t="shared" si="2"/>
        <v>0</v>
      </c>
      <c r="J13" s="41">
        <f t="shared" si="3"/>
        <v>1184</v>
      </c>
      <c r="K13" s="69" t="s">
        <v>85</v>
      </c>
    </row>
    <row r="14" spans="1:16" s="6" customFormat="1" ht="13.5" thickBot="1">
      <c r="A14" s="141" t="s">
        <v>86</v>
      </c>
      <c r="B14" s="38">
        <v>572</v>
      </c>
      <c r="C14" s="38">
        <v>143</v>
      </c>
      <c r="D14" s="38">
        <f t="shared" si="0"/>
        <v>715</v>
      </c>
      <c r="E14" s="38">
        <v>494208</v>
      </c>
      <c r="F14" s="38">
        <v>2708</v>
      </c>
      <c r="G14" s="38">
        <f t="shared" si="1"/>
        <v>496916</v>
      </c>
      <c r="H14" s="38">
        <f t="shared" si="2"/>
        <v>494780</v>
      </c>
      <c r="I14" s="38">
        <f t="shared" si="2"/>
        <v>2851</v>
      </c>
      <c r="J14" s="38">
        <f t="shared" si="3"/>
        <v>497631</v>
      </c>
      <c r="K14" s="68" t="s">
        <v>87</v>
      </c>
    </row>
    <row r="15" spans="1:16" s="6" customFormat="1" ht="26.25" thickBot="1">
      <c r="A15" s="142" t="s">
        <v>88</v>
      </c>
      <c r="B15" s="41">
        <v>1534</v>
      </c>
      <c r="C15" s="41">
        <v>350</v>
      </c>
      <c r="D15" s="41">
        <f t="shared" si="0"/>
        <v>1884</v>
      </c>
      <c r="E15" s="41">
        <v>135047</v>
      </c>
      <c r="F15" s="41">
        <v>5057</v>
      </c>
      <c r="G15" s="41">
        <f t="shared" si="1"/>
        <v>140104</v>
      </c>
      <c r="H15" s="41">
        <f t="shared" si="2"/>
        <v>136581</v>
      </c>
      <c r="I15" s="41">
        <f t="shared" si="2"/>
        <v>5407</v>
      </c>
      <c r="J15" s="41">
        <f t="shared" si="3"/>
        <v>141988</v>
      </c>
      <c r="K15" s="69" t="s">
        <v>89</v>
      </c>
    </row>
    <row r="16" spans="1:16" s="6" customFormat="1" ht="13.5" thickBot="1">
      <c r="A16" s="141" t="s">
        <v>90</v>
      </c>
      <c r="B16" s="38">
        <v>513</v>
      </c>
      <c r="C16" s="38">
        <v>65</v>
      </c>
      <c r="D16" s="38">
        <f t="shared" si="0"/>
        <v>578</v>
      </c>
      <c r="E16" s="38">
        <v>28490</v>
      </c>
      <c r="F16" s="38">
        <v>3891</v>
      </c>
      <c r="G16" s="38">
        <f t="shared" si="1"/>
        <v>32381</v>
      </c>
      <c r="H16" s="38">
        <f t="shared" si="2"/>
        <v>29003</v>
      </c>
      <c r="I16" s="38">
        <f t="shared" si="2"/>
        <v>3956</v>
      </c>
      <c r="J16" s="38">
        <f t="shared" si="3"/>
        <v>32959</v>
      </c>
      <c r="K16" s="68" t="s">
        <v>91</v>
      </c>
    </row>
    <row r="17" spans="1:11" s="6" customFormat="1" ht="13.5" thickBot="1">
      <c r="A17" s="143" t="s">
        <v>92</v>
      </c>
      <c r="B17" s="97">
        <v>17</v>
      </c>
      <c r="C17" s="97">
        <v>16</v>
      </c>
      <c r="D17" s="97">
        <f t="shared" si="0"/>
        <v>33</v>
      </c>
      <c r="E17" s="97">
        <v>27788</v>
      </c>
      <c r="F17" s="97">
        <v>2548</v>
      </c>
      <c r="G17" s="97">
        <f t="shared" si="1"/>
        <v>30336</v>
      </c>
      <c r="H17" s="97">
        <f t="shared" si="2"/>
        <v>27805</v>
      </c>
      <c r="I17" s="97">
        <f t="shared" si="2"/>
        <v>2564</v>
      </c>
      <c r="J17" s="97">
        <f t="shared" si="3"/>
        <v>30369</v>
      </c>
      <c r="K17" s="70" t="s">
        <v>93</v>
      </c>
    </row>
    <row r="18" spans="1:11" s="6" customFormat="1" ht="13.5" thickBot="1">
      <c r="A18" s="141" t="s">
        <v>94</v>
      </c>
      <c r="B18" s="38">
        <v>1652</v>
      </c>
      <c r="C18" s="38">
        <v>736</v>
      </c>
      <c r="D18" s="38">
        <f t="shared" si="0"/>
        <v>2388</v>
      </c>
      <c r="E18" s="38">
        <v>6399</v>
      </c>
      <c r="F18" s="38">
        <v>1137</v>
      </c>
      <c r="G18" s="38">
        <f t="shared" si="1"/>
        <v>7536</v>
      </c>
      <c r="H18" s="38">
        <f t="shared" si="2"/>
        <v>8051</v>
      </c>
      <c r="I18" s="38">
        <f t="shared" si="2"/>
        <v>1873</v>
      </c>
      <c r="J18" s="38">
        <f t="shared" si="3"/>
        <v>9924</v>
      </c>
      <c r="K18" s="68" t="s">
        <v>95</v>
      </c>
    </row>
    <row r="19" spans="1:11" s="6" customFormat="1" ht="13.5" thickBot="1">
      <c r="A19" s="143" t="s">
        <v>96</v>
      </c>
      <c r="B19" s="97">
        <v>1103</v>
      </c>
      <c r="C19" s="97">
        <v>1387</v>
      </c>
      <c r="D19" s="97">
        <f t="shared" si="0"/>
        <v>2490</v>
      </c>
      <c r="E19" s="97">
        <v>6790</v>
      </c>
      <c r="F19" s="97">
        <v>1367</v>
      </c>
      <c r="G19" s="97">
        <f t="shared" si="1"/>
        <v>8157</v>
      </c>
      <c r="H19" s="97">
        <f t="shared" si="2"/>
        <v>7893</v>
      </c>
      <c r="I19" s="97">
        <f t="shared" si="2"/>
        <v>2754</v>
      </c>
      <c r="J19" s="97">
        <f t="shared" si="3"/>
        <v>10647</v>
      </c>
      <c r="K19" s="70" t="s">
        <v>97</v>
      </c>
    </row>
    <row r="20" spans="1:11" s="6" customFormat="1" ht="13.5" thickBot="1">
      <c r="A20" s="141" t="s">
        <v>98</v>
      </c>
      <c r="B20" s="38">
        <v>300</v>
      </c>
      <c r="C20" s="38">
        <v>48</v>
      </c>
      <c r="D20" s="38">
        <f t="shared" si="0"/>
        <v>348</v>
      </c>
      <c r="E20" s="38">
        <v>8356</v>
      </c>
      <c r="F20" s="38">
        <v>384</v>
      </c>
      <c r="G20" s="38">
        <f t="shared" si="1"/>
        <v>8740</v>
      </c>
      <c r="H20" s="38">
        <f t="shared" si="2"/>
        <v>8656</v>
      </c>
      <c r="I20" s="38">
        <f t="shared" si="2"/>
        <v>432</v>
      </c>
      <c r="J20" s="38">
        <f t="shared" si="3"/>
        <v>9088</v>
      </c>
      <c r="K20" s="68" t="s">
        <v>99</v>
      </c>
    </row>
    <row r="21" spans="1:11" s="6" customFormat="1" ht="24.75" thickBot="1">
      <c r="A21" s="143" t="s">
        <v>100</v>
      </c>
      <c r="B21" s="97">
        <v>283</v>
      </c>
      <c r="C21" s="97">
        <v>146</v>
      </c>
      <c r="D21" s="97">
        <f t="shared" si="0"/>
        <v>429</v>
      </c>
      <c r="E21" s="97">
        <v>22471</v>
      </c>
      <c r="F21" s="97">
        <v>1221</v>
      </c>
      <c r="G21" s="97">
        <f t="shared" si="1"/>
        <v>23692</v>
      </c>
      <c r="H21" s="97">
        <f t="shared" si="2"/>
        <v>22754</v>
      </c>
      <c r="I21" s="97">
        <f t="shared" si="2"/>
        <v>1367</v>
      </c>
      <c r="J21" s="97">
        <f t="shared" si="3"/>
        <v>24121</v>
      </c>
      <c r="K21" s="70" t="s">
        <v>101</v>
      </c>
    </row>
    <row r="22" spans="1:11" s="6" customFormat="1" ht="13.5" thickBot="1">
      <c r="A22" s="141" t="s">
        <v>102</v>
      </c>
      <c r="B22" s="38">
        <v>363</v>
      </c>
      <c r="C22" s="38">
        <v>224</v>
      </c>
      <c r="D22" s="38">
        <f t="shared" si="0"/>
        <v>587</v>
      </c>
      <c r="E22" s="38">
        <v>37515</v>
      </c>
      <c r="F22" s="38">
        <v>2316</v>
      </c>
      <c r="G22" s="38">
        <f t="shared" si="1"/>
        <v>39831</v>
      </c>
      <c r="H22" s="38">
        <f t="shared" si="2"/>
        <v>37878</v>
      </c>
      <c r="I22" s="38">
        <f t="shared" si="2"/>
        <v>2540</v>
      </c>
      <c r="J22" s="38">
        <f t="shared" si="3"/>
        <v>40418</v>
      </c>
      <c r="K22" s="68" t="s">
        <v>103</v>
      </c>
    </row>
    <row r="23" spans="1:11" s="6" customFormat="1" ht="26.25" thickBot="1">
      <c r="A23" s="143" t="s">
        <v>104</v>
      </c>
      <c r="B23" s="97">
        <v>32171</v>
      </c>
      <c r="C23" s="97">
        <v>11803</v>
      </c>
      <c r="D23" s="97">
        <f t="shared" si="0"/>
        <v>43974</v>
      </c>
      <c r="E23" s="97">
        <v>30592</v>
      </c>
      <c r="F23" s="97">
        <v>1942</v>
      </c>
      <c r="G23" s="97">
        <f t="shared" si="1"/>
        <v>32534</v>
      </c>
      <c r="H23" s="97">
        <f t="shared" si="2"/>
        <v>62763</v>
      </c>
      <c r="I23" s="97">
        <f t="shared" si="2"/>
        <v>13745</v>
      </c>
      <c r="J23" s="97">
        <f t="shared" si="3"/>
        <v>76508</v>
      </c>
      <c r="K23" s="70" t="s">
        <v>105</v>
      </c>
    </row>
    <row r="24" spans="1:11" s="6" customFormat="1" ht="13.5" thickBot="1">
      <c r="A24" s="141" t="s">
        <v>106</v>
      </c>
      <c r="B24" s="38">
        <v>1918</v>
      </c>
      <c r="C24" s="38">
        <v>6489</v>
      </c>
      <c r="D24" s="38">
        <f t="shared" si="0"/>
        <v>8407</v>
      </c>
      <c r="E24" s="38">
        <v>8722</v>
      </c>
      <c r="F24" s="38">
        <v>10118</v>
      </c>
      <c r="G24" s="38">
        <f t="shared" si="1"/>
        <v>18840</v>
      </c>
      <c r="H24" s="38">
        <f t="shared" si="2"/>
        <v>10640</v>
      </c>
      <c r="I24" s="38">
        <f t="shared" si="2"/>
        <v>16607</v>
      </c>
      <c r="J24" s="38">
        <f t="shared" si="3"/>
        <v>27247</v>
      </c>
      <c r="K24" s="68" t="s">
        <v>107</v>
      </c>
    </row>
    <row r="25" spans="1:11" s="6" customFormat="1" ht="26.25" thickBot="1">
      <c r="A25" s="143" t="s">
        <v>108</v>
      </c>
      <c r="B25" s="97">
        <v>1435</v>
      </c>
      <c r="C25" s="97">
        <v>2364</v>
      </c>
      <c r="D25" s="97">
        <f t="shared" si="0"/>
        <v>3799</v>
      </c>
      <c r="E25" s="97">
        <v>9190</v>
      </c>
      <c r="F25" s="97">
        <v>8198</v>
      </c>
      <c r="G25" s="97">
        <f t="shared" si="1"/>
        <v>17388</v>
      </c>
      <c r="H25" s="97">
        <f t="shared" si="2"/>
        <v>10625</v>
      </c>
      <c r="I25" s="97">
        <f t="shared" si="2"/>
        <v>10562</v>
      </c>
      <c r="J25" s="97">
        <f t="shared" si="3"/>
        <v>21187</v>
      </c>
      <c r="K25" s="70" t="s">
        <v>109</v>
      </c>
    </row>
    <row r="26" spans="1:11" s="6" customFormat="1" ht="13.5" thickBot="1">
      <c r="A26" s="141" t="s">
        <v>110</v>
      </c>
      <c r="B26" s="38">
        <v>708</v>
      </c>
      <c r="C26" s="38">
        <v>254</v>
      </c>
      <c r="D26" s="38">
        <f t="shared" si="0"/>
        <v>962</v>
      </c>
      <c r="E26" s="38">
        <v>3191</v>
      </c>
      <c r="F26" s="38">
        <v>504</v>
      </c>
      <c r="G26" s="38">
        <f t="shared" si="1"/>
        <v>3695</v>
      </c>
      <c r="H26" s="38">
        <f t="shared" si="2"/>
        <v>3899</v>
      </c>
      <c r="I26" s="38">
        <f t="shared" si="2"/>
        <v>758</v>
      </c>
      <c r="J26" s="38">
        <f t="shared" si="3"/>
        <v>4657</v>
      </c>
      <c r="K26" s="68" t="s">
        <v>111</v>
      </c>
    </row>
    <row r="27" spans="1:11" s="6" customFormat="1" ht="13.5" thickBot="1">
      <c r="A27" s="143" t="s">
        <v>112</v>
      </c>
      <c r="B27" s="97">
        <v>79</v>
      </c>
      <c r="C27" s="97">
        <v>79</v>
      </c>
      <c r="D27" s="97">
        <f t="shared" si="0"/>
        <v>158</v>
      </c>
      <c r="E27" s="97">
        <v>3939</v>
      </c>
      <c r="F27" s="97">
        <v>237</v>
      </c>
      <c r="G27" s="97">
        <f t="shared" si="1"/>
        <v>4176</v>
      </c>
      <c r="H27" s="97">
        <f t="shared" si="2"/>
        <v>4018</v>
      </c>
      <c r="I27" s="97">
        <f t="shared" si="2"/>
        <v>316</v>
      </c>
      <c r="J27" s="97">
        <f t="shared" si="3"/>
        <v>4334</v>
      </c>
      <c r="K27" s="70" t="s">
        <v>113</v>
      </c>
    </row>
    <row r="28" spans="1:11" s="6" customFormat="1" ht="48.75" thickBot="1">
      <c r="A28" s="141" t="s">
        <v>114</v>
      </c>
      <c r="B28" s="38">
        <v>0</v>
      </c>
      <c r="C28" s="38">
        <v>0</v>
      </c>
      <c r="D28" s="38">
        <f t="shared" si="0"/>
        <v>0</v>
      </c>
      <c r="E28" s="38">
        <v>47815</v>
      </c>
      <c r="F28" s="38">
        <v>83792</v>
      </c>
      <c r="G28" s="38">
        <f t="shared" si="1"/>
        <v>131607</v>
      </c>
      <c r="H28" s="38">
        <f t="shared" si="2"/>
        <v>47815</v>
      </c>
      <c r="I28" s="38">
        <f t="shared" si="2"/>
        <v>83792</v>
      </c>
      <c r="J28" s="38">
        <f t="shared" si="3"/>
        <v>131607</v>
      </c>
      <c r="K28" s="68" t="s">
        <v>115</v>
      </c>
    </row>
    <row r="29" spans="1:11" s="6" customFormat="1" ht="25.5">
      <c r="A29" s="143" t="s">
        <v>116</v>
      </c>
      <c r="B29" s="97">
        <v>0</v>
      </c>
      <c r="C29" s="97">
        <v>16</v>
      </c>
      <c r="D29" s="97">
        <f t="shared" si="0"/>
        <v>16</v>
      </c>
      <c r="E29" s="97">
        <v>1310</v>
      </c>
      <c r="F29" s="97">
        <v>248</v>
      </c>
      <c r="G29" s="97">
        <f t="shared" si="1"/>
        <v>1558</v>
      </c>
      <c r="H29" s="97">
        <f t="shared" si="2"/>
        <v>1310</v>
      </c>
      <c r="I29" s="97">
        <f t="shared" si="2"/>
        <v>264</v>
      </c>
      <c r="J29" s="97">
        <f t="shared" si="3"/>
        <v>1574</v>
      </c>
      <c r="K29" s="70" t="s">
        <v>117</v>
      </c>
    </row>
    <row r="30" spans="1:11" s="7" customFormat="1" ht="12.75">
      <c r="A30" s="144" t="s">
        <v>14</v>
      </c>
      <c r="B30" s="52">
        <f t="shared" ref="B30:J30" si="4">SUM(B9:B29)</f>
        <v>49434</v>
      </c>
      <c r="C30" s="52">
        <f t="shared" si="4"/>
        <v>25246</v>
      </c>
      <c r="D30" s="52">
        <f t="shared" si="4"/>
        <v>74680</v>
      </c>
      <c r="E30" s="52">
        <f t="shared" si="4"/>
        <v>1068329</v>
      </c>
      <c r="F30" s="52">
        <f t="shared" si="4"/>
        <v>128065</v>
      </c>
      <c r="G30" s="52">
        <f t="shared" si="4"/>
        <v>1196394</v>
      </c>
      <c r="H30" s="52">
        <f t="shared" si="4"/>
        <v>1117763</v>
      </c>
      <c r="I30" s="52">
        <f t="shared" si="4"/>
        <v>153311</v>
      </c>
      <c r="J30" s="52">
        <f t="shared" si="4"/>
        <v>1271074</v>
      </c>
      <c r="K30" s="56" t="s">
        <v>15</v>
      </c>
    </row>
    <row r="31" spans="1:11" ht="12.75">
      <c r="A31" s="2" t="s">
        <v>16</v>
      </c>
      <c r="K31" s="2" t="s">
        <v>17</v>
      </c>
    </row>
    <row r="32" spans="1:11" ht="12.75"/>
    <row r="33" spans="1:4" ht="12.75"/>
    <row r="34" spans="1:4" ht="12.75"/>
    <row r="35" spans="1:4" ht="12.75">
      <c r="B35" s="2" t="s">
        <v>197</v>
      </c>
      <c r="C35" s="139" t="s">
        <v>303</v>
      </c>
      <c r="D35" s="2" t="s">
        <v>221</v>
      </c>
    </row>
    <row r="36" spans="1:4" ht="12.75">
      <c r="A36" s="2" t="s">
        <v>216</v>
      </c>
      <c r="B36" s="2">
        <f>H20</f>
        <v>8656</v>
      </c>
      <c r="C36" s="2">
        <f t="shared" ref="C36:D36" si="5">I20</f>
        <v>432</v>
      </c>
      <c r="D36" s="2">
        <f t="shared" si="5"/>
        <v>9088</v>
      </c>
    </row>
    <row r="37" spans="1:4" ht="12.75">
      <c r="A37" s="2" t="s">
        <v>232</v>
      </c>
      <c r="B37" s="2">
        <f>H19</f>
        <v>7893</v>
      </c>
      <c r="C37" s="2">
        <f>I19</f>
        <v>2754</v>
      </c>
      <c r="D37" s="2">
        <f>J19</f>
        <v>10647</v>
      </c>
    </row>
    <row r="38" spans="1:4" ht="12.75">
      <c r="A38" s="2" t="s">
        <v>220</v>
      </c>
      <c r="B38" s="2">
        <f>H25</f>
        <v>10625</v>
      </c>
      <c r="C38" s="2">
        <f>I25</f>
        <v>10562</v>
      </c>
      <c r="D38" s="2">
        <f>J25</f>
        <v>21187</v>
      </c>
    </row>
    <row r="39" spans="1:4" ht="12.75">
      <c r="A39" s="2" t="s">
        <v>233</v>
      </c>
      <c r="B39" s="2">
        <f>H24</f>
        <v>10640</v>
      </c>
      <c r="C39" s="2">
        <f>I24</f>
        <v>16607</v>
      </c>
      <c r="D39" s="2">
        <f>J24</f>
        <v>27247</v>
      </c>
    </row>
    <row r="40" spans="1:4" ht="12.75">
      <c r="A40" s="2" t="s">
        <v>234</v>
      </c>
      <c r="B40" s="2">
        <f>H17</f>
        <v>27805</v>
      </c>
      <c r="C40" s="2">
        <f>I17</f>
        <v>2564</v>
      </c>
      <c r="D40" s="2">
        <f>J17</f>
        <v>30369</v>
      </c>
    </row>
    <row r="41" spans="1:4" ht="12.75">
      <c r="A41" s="2" t="s">
        <v>235</v>
      </c>
      <c r="B41" s="2">
        <f>H16</f>
        <v>29003</v>
      </c>
      <c r="C41" s="2">
        <f>I16</f>
        <v>3956</v>
      </c>
      <c r="D41" s="2">
        <f>J16</f>
        <v>32959</v>
      </c>
    </row>
    <row r="42" spans="1:4" ht="12.75">
      <c r="A42" s="2" t="s">
        <v>217</v>
      </c>
      <c r="B42" s="2">
        <f>H22</f>
        <v>37878</v>
      </c>
      <c r="C42" s="2">
        <f>I22</f>
        <v>2540</v>
      </c>
      <c r="D42" s="2">
        <f>J22</f>
        <v>40418</v>
      </c>
    </row>
    <row r="43" spans="1:4" ht="12.75">
      <c r="A43" s="2" t="s">
        <v>236</v>
      </c>
      <c r="B43" s="2">
        <f>H9+H12+H13+H18+H21+H26+H27+H29</f>
        <v>63498</v>
      </c>
      <c r="C43" s="2">
        <f>I9+I12+I13+I18+I21+I26+I27+I29</f>
        <v>5014</v>
      </c>
      <c r="D43" s="2">
        <f>J9+J12+J13+J18+J21+J26+J27+J29</f>
        <v>68512</v>
      </c>
    </row>
    <row r="44" spans="1:4" ht="12.75">
      <c r="A44" s="2" t="s">
        <v>237</v>
      </c>
      <c r="B44" s="2">
        <f>H23</f>
        <v>62763</v>
      </c>
      <c r="C44" s="2">
        <f>I23</f>
        <v>13745</v>
      </c>
      <c r="D44" s="2">
        <f>J23</f>
        <v>76508</v>
      </c>
    </row>
    <row r="45" spans="1:4" ht="12.75">
      <c r="A45" s="2" t="s">
        <v>209</v>
      </c>
      <c r="B45" s="2">
        <f t="shared" ref="B45:D46" si="6">H10</f>
        <v>79422</v>
      </c>
      <c r="C45" s="2">
        <f t="shared" si="6"/>
        <v>2487</v>
      </c>
      <c r="D45" s="2">
        <f t="shared" si="6"/>
        <v>81909</v>
      </c>
    </row>
    <row r="46" spans="1:4" ht="12.75">
      <c r="A46" s="2" t="s">
        <v>238</v>
      </c>
      <c r="B46" s="2">
        <f t="shared" si="6"/>
        <v>100404</v>
      </c>
      <c r="C46" s="2">
        <f t="shared" si="6"/>
        <v>600</v>
      </c>
      <c r="D46" s="2">
        <f t="shared" si="6"/>
        <v>101004</v>
      </c>
    </row>
    <row r="47" spans="1:4" ht="12.75">
      <c r="A47" s="2" t="s">
        <v>222</v>
      </c>
      <c r="B47" s="2">
        <f>H28</f>
        <v>47815</v>
      </c>
      <c r="C47" s="2">
        <f>I28</f>
        <v>83792</v>
      </c>
      <c r="D47" s="2">
        <f>J28</f>
        <v>131607</v>
      </c>
    </row>
    <row r="48" spans="1:4" ht="12.75">
      <c r="A48" s="2" t="s">
        <v>239</v>
      </c>
      <c r="B48" s="2">
        <f>H15</f>
        <v>136581</v>
      </c>
      <c r="C48" s="2">
        <f>I15</f>
        <v>5407</v>
      </c>
      <c r="D48" s="2">
        <f>J15</f>
        <v>141988</v>
      </c>
    </row>
    <row r="49" spans="1:4" ht="12.75">
      <c r="A49" s="2" t="s">
        <v>240</v>
      </c>
      <c r="B49" s="2">
        <f>H14</f>
        <v>494780</v>
      </c>
      <c r="C49" s="2">
        <f>I14</f>
        <v>2851</v>
      </c>
      <c r="D49" s="2">
        <f>J14</f>
        <v>497631</v>
      </c>
    </row>
  </sheetData>
  <mergeCells count="10">
    <mergeCell ref="A1:K1"/>
    <mergeCell ref="A3:K3"/>
    <mergeCell ref="A6:A8"/>
    <mergeCell ref="K6:K8"/>
    <mergeCell ref="B7:D7"/>
    <mergeCell ref="E7:G7"/>
    <mergeCell ref="A4:K4"/>
    <mergeCell ref="B6:J6"/>
    <mergeCell ref="H7:J7"/>
    <mergeCell ref="A2:K2"/>
  </mergeCells>
  <printOptions horizontalCentered="1" verticalCentered="1"/>
  <pageMargins left="0" right="0" top="0" bottom="0" header="0" footer="0"/>
  <pageSetup paperSize="9" scale="85" orientation="landscape" r:id="rId1"/>
  <headerFooter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3"/>
  <sheetViews>
    <sheetView rightToLeft="1" view="pageBreakPreview" zoomScaleNormal="100" zoomScaleSheetLayoutView="100" workbookViewId="0">
      <selection activeCell="A28" sqref="A28"/>
    </sheetView>
  </sheetViews>
  <sheetFormatPr defaultRowHeight="24.95" customHeight="1"/>
  <cols>
    <col min="1" max="1" width="24.42578125" style="2" customWidth="1"/>
    <col min="2" max="4" width="9.7109375" style="2" customWidth="1"/>
    <col min="5" max="5" width="12" style="2" bestFit="1" customWidth="1"/>
    <col min="6" max="6" width="10.42578125" style="2" bestFit="1" customWidth="1"/>
    <col min="7" max="8" width="12" style="2" bestFit="1" customWidth="1"/>
    <col min="9" max="9" width="10.42578125" style="2" bestFit="1" customWidth="1"/>
    <col min="10" max="10" width="12" style="2" bestFit="1" customWidth="1"/>
    <col min="11" max="11" width="32.140625" style="2" customWidth="1"/>
    <col min="12" max="256" width="9.140625" style="2"/>
    <col min="257" max="257" width="20.7109375" style="2" customWidth="1"/>
    <col min="258" max="260" width="9.7109375" style="2" customWidth="1"/>
    <col min="261" max="261" width="12" style="2" bestFit="1" customWidth="1"/>
    <col min="262" max="262" width="10.42578125" style="2" bestFit="1" customWidth="1"/>
    <col min="263" max="264" width="12" style="2" bestFit="1" customWidth="1"/>
    <col min="265" max="265" width="10.42578125" style="2" bestFit="1" customWidth="1"/>
    <col min="266" max="266" width="12" style="2" bestFit="1" customWidth="1"/>
    <col min="267" max="267" width="20.7109375" style="2" customWidth="1"/>
    <col min="268" max="512" width="9.140625" style="2"/>
    <col min="513" max="513" width="20.7109375" style="2" customWidth="1"/>
    <col min="514" max="516" width="9.7109375" style="2" customWidth="1"/>
    <col min="517" max="517" width="12" style="2" bestFit="1" customWidth="1"/>
    <col min="518" max="518" width="10.42578125" style="2" bestFit="1" customWidth="1"/>
    <col min="519" max="520" width="12" style="2" bestFit="1" customWidth="1"/>
    <col min="521" max="521" width="10.42578125" style="2" bestFit="1" customWidth="1"/>
    <col min="522" max="522" width="12" style="2" bestFit="1" customWidth="1"/>
    <col min="523" max="523" width="20.7109375" style="2" customWidth="1"/>
    <col min="524" max="768" width="9.140625" style="2"/>
    <col min="769" max="769" width="20.7109375" style="2" customWidth="1"/>
    <col min="770" max="772" width="9.7109375" style="2" customWidth="1"/>
    <col min="773" max="773" width="12" style="2" bestFit="1" customWidth="1"/>
    <col min="774" max="774" width="10.42578125" style="2" bestFit="1" customWidth="1"/>
    <col min="775" max="776" width="12" style="2" bestFit="1" customWidth="1"/>
    <col min="777" max="777" width="10.42578125" style="2" bestFit="1" customWidth="1"/>
    <col min="778" max="778" width="12" style="2" bestFit="1" customWidth="1"/>
    <col min="779" max="779" width="20.7109375" style="2" customWidth="1"/>
    <col min="780" max="1024" width="9.140625" style="2"/>
    <col min="1025" max="1025" width="20.7109375" style="2" customWidth="1"/>
    <col min="1026" max="1028" width="9.7109375" style="2" customWidth="1"/>
    <col min="1029" max="1029" width="12" style="2" bestFit="1" customWidth="1"/>
    <col min="1030" max="1030" width="10.42578125" style="2" bestFit="1" customWidth="1"/>
    <col min="1031" max="1032" width="12" style="2" bestFit="1" customWidth="1"/>
    <col min="1033" max="1033" width="10.42578125" style="2" bestFit="1" customWidth="1"/>
    <col min="1034" max="1034" width="12" style="2" bestFit="1" customWidth="1"/>
    <col min="1035" max="1035" width="20.7109375" style="2" customWidth="1"/>
    <col min="1036" max="1280" width="9.140625" style="2"/>
    <col min="1281" max="1281" width="20.7109375" style="2" customWidth="1"/>
    <col min="1282" max="1284" width="9.7109375" style="2" customWidth="1"/>
    <col min="1285" max="1285" width="12" style="2" bestFit="1" customWidth="1"/>
    <col min="1286" max="1286" width="10.42578125" style="2" bestFit="1" customWidth="1"/>
    <col min="1287" max="1288" width="12" style="2" bestFit="1" customWidth="1"/>
    <col min="1289" max="1289" width="10.42578125" style="2" bestFit="1" customWidth="1"/>
    <col min="1290" max="1290" width="12" style="2" bestFit="1" customWidth="1"/>
    <col min="1291" max="1291" width="20.7109375" style="2" customWidth="1"/>
    <col min="1292" max="1536" width="9.140625" style="2"/>
    <col min="1537" max="1537" width="20.7109375" style="2" customWidth="1"/>
    <col min="1538" max="1540" width="9.7109375" style="2" customWidth="1"/>
    <col min="1541" max="1541" width="12" style="2" bestFit="1" customWidth="1"/>
    <col min="1542" max="1542" width="10.42578125" style="2" bestFit="1" customWidth="1"/>
    <col min="1543" max="1544" width="12" style="2" bestFit="1" customWidth="1"/>
    <col min="1545" max="1545" width="10.42578125" style="2" bestFit="1" customWidth="1"/>
    <col min="1546" max="1546" width="12" style="2" bestFit="1" customWidth="1"/>
    <col min="1547" max="1547" width="20.7109375" style="2" customWidth="1"/>
    <col min="1548" max="1792" width="9.140625" style="2"/>
    <col min="1793" max="1793" width="20.7109375" style="2" customWidth="1"/>
    <col min="1794" max="1796" width="9.7109375" style="2" customWidth="1"/>
    <col min="1797" max="1797" width="12" style="2" bestFit="1" customWidth="1"/>
    <col min="1798" max="1798" width="10.42578125" style="2" bestFit="1" customWidth="1"/>
    <col min="1799" max="1800" width="12" style="2" bestFit="1" customWidth="1"/>
    <col min="1801" max="1801" width="10.42578125" style="2" bestFit="1" customWidth="1"/>
    <col min="1802" max="1802" width="12" style="2" bestFit="1" customWidth="1"/>
    <col min="1803" max="1803" width="20.7109375" style="2" customWidth="1"/>
    <col min="1804" max="2048" width="9.140625" style="2"/>
    <col min="2049" max="2049" width="20.7109375" style="2" customWidth="1"/>
    <col min="2050" max="2052" width="9.7109375" style="2" customWidth="1"/>
    <col min="2053" max="2053" width="12" style="2" bestFit="1" customWidth="1"/>
    <col min="2054" max="2054" width="10.42578125" style="2" bestFit="1" customWidth="1"/>
    <col min="2055" max="2056" width="12" style="2" bestFit="1" customWidth="1"/>
    <col min="2057" max="2057" width="10.42578125" style="2" bestFit="1" customWidth="1"/>
    <col min="2058" max="2058" width="12" style="2" bestFit="1" customWidth="1"/>
    <col min="2059" max="2059" width="20.7109375" style="2" customWidth="1"/>
    <col min="2060" max="2304" width="9.140625" style="2"/>
    <col min="2305" max="2305" width="20.7109375" style="2" customWidth="1"/>
    <col min="2306" max="2308" width="9.7109375" style="2" customWidth="1"/>
    <col min="2309" max="2309" width="12" style="2" bestFit="1" customWidth="1"/>
    <col min="2310" max="2310" width="10.42578125" style="2" bestFit="1" customWidth="1"/>
    <col min="2311" max="2312" width="12" style="2" bestFit="1" customWidth="1"/>
    <col min="2313" max="2313" width="10.42578125" style="2" bestFit="1" customWidth="1"/>
    <col min="2314" max="2314" width="12" style="2" bestFit="1" customWidth="1"/>
    <col min="2315" max="2315" width="20.7109375" style="2" customWidth="1"/>
    <col min="2316" max="2560" width="9.140625" style="2"/>
    <col min="2561" max="2561" width="20.7109375" style="2" customWidth="1"/>
    <col min="2562" max="2564" width="9.7109375" style="2" customWidth="1"/>
    <col min="2565" max="2565" width="12" style="2" bestFit="1" customWidth="1"/>
    <col min="2566" max="2566" width="10.42578125" style="2" bestFit="1" customWidth="1"/>
    <col min="2567" max="2568" width="12" style="2" bestFit="1" customWidth="1"/>
    <col min="2569" max="2569" width="10.42578125" style="2" bestFit="1" customWidth="1"/>
    <col min="2570" max="2570" width="12" style="2" bestFit="1" customWidth="1"/>
    <col min="2571" max="2571" width="20.7109375" style="2" customWidth="1"/>
    <col min="2572" max="2816" width="9.140625" style="2"/>
    <col min="2817" max="2817" width="20.7109375" style="2" customWidth="1"/>
    <col min="2818" max="2820" width="9.7109375" style="2" customWidth="1"/>
    <col min="2821" max="2821" width="12" style="2" bestFit="1" customWidth="1"/>
    <col min="2822" max="2822" width="10.42578125" style="2" bestFit="1" customWidth="1"/>
    <col min="2823" max="2824" width="12" style="2" bestFit="1" customWidth="1"/>
    <col min="2825" max="2825" width="10.42578125" style="2" bestFit="1" customWidth="1"/>
    <col min="2826" max="2826" width="12" style="2" bestFit="1" customWidth="1"/>
    <col min="2827" max="2827" width="20.7109375" style="2" customWidth="1"/>
    <col min="2828" max="3072" width="9.140625" style="2"/>
    <col min="3073" max="3073" width="20.7109375" style="2" customWidth="1"/>
    <col min="3074" max="3076" width="9.7109375" style="2" customWidth="1"/>
    <col min="3077" max="3077" width="12" style="2" bestFit="1" customWidth="1"/>
    <col min="3078" max="3078" width="10.42578125" style="2" bestFit="1" customWidth="1"/>
    <col min="3079" max="3080" width="12" style="2" bestFit="1" customWidth="1"/>
    <col min="3081" max="3081" width="10.42578125" style="2" bestFit="1" customWidth="1"/>
    <col min="3082" max="3082" width="12" style="2" bestFit="1" customWidth="1"/>
    <col min="3083" max="3083" width="20.7109375" style="2" customWidth="1"/>
    <col min="3084" max="3328" width="9.140625" style="2"/>
    <col min="3329" max="3329" width="20.7109375" style="2" customWidth="1"/>
    <col min="3330" max="3332" width="9.7109375" style="2" customWidth="1"/>
    <col min="3333" max="3333" width="12" style="2" bestFit="1" customWidth="1"/>
    <col min="3334" max="3334" width="10.42578125" style="2" bestFit="1" customWidth="1"/>
    <col min="3335" max="3336" width="12" style="2" bestFit="1" customWidth="1"/>
    <col min="3337" max="3337" width="10.42578125" style="2" bestFit="1" customWidth="1"/>
    <col min="3338" max="3338" width="12" style="2" bestFit="1" customWidth="1"/>
    <col min="3339" max="3339" width="20.7109375" style="2" customWidth="1"/>
    <col min="3340" max="3584" width="9.140625" style="2"/>
    <col min="3585" max="3585" width="20.7109375" style="2" customWidth="1"/>
    <col min="3586" max="3588" width="9.7109375" style="2" customWidth="1"/>
    <col min="3589" max="3589" width="12" style="2" bestFit="1" customWidth="1"/>
    <col min="3590" max="3590" width="10.42578125" style="2" bestFit="1" customWidth="1"/>
    <col min="3591" max="3592" width="12" style="2" bestFit="1" customWidth="1"/>
    <col min="3593" max="3593" width="10.42578125" style="2" bestFit="1" customWidth="1"/>
    <col min="3594" max="3594" width="12" style="2" bestFit="1" customWidth="1"/>
    <col min="3595" max="3595" width="20.7109375" style="2" customWidth="1"/>
    <col min="3596" max="3840" width="9.140625" style="2"/>
    <col min="3841" max="3841" width="20.7109375" style="2" customWidth="1"/>
    <col min="3842" max="3844" width="9.7109375" style="2" customWidth="1"/>
    <col min="3845" max="3845" width="12" style="2" bestFit="1" customWidth="1"/>
    <col min="3846" max="3846" width="10.42578125" style="2" bestFit="1" customWidth="1"/>
    <col min="3847" max="3848" width="12" style="2" bestFit="1" customWidth="1"/>
    <col min="3849" max="3849" width="10.42578125" style="2" bestFit="1" customWidth="1"/>
    <col min="3850" max="3850" width="12" style="2" bestFit="1" customWidth="1"/>
    <col min="3851" max="3851" width="20.7109375" style="2" customWidth="1"/>
    <col min="3852" max="4096" width="9.140625" style="2"/>
    <col min="4097" max="4097" width="20.7109375" style="2" customWidth="1"/>
    <col min="4098" max="4100" width="9.7109375" style="2" customWidth="1"/>
    <col min="4101" max="4101" width="12" style="2" bestFit="1" customWidth="1"/>
    <col min="4102" max="4102" width="10.42578125" style="2" bestFit="1" customWidth="1"/>
    <col min="4103" max="4104" width="12" style="2" bestFit="1" customWidth="1"/>
    <col min="4105" max="4105" width="10.42578125" style="2" bestFit="1" customWidth="1"/>
    <col min="4106" max="4106" width="12" style="2" bestFit="1" customWidth="1"/>
    <col min="4107" max="4107" width="20.7109375" style="2" customWidth="1"/>
    <col min="4108" max="4352" width="9.140625" style="2"/>
    <col min="4353" max="4353" width="20.7109375" style="2" customWidth="1"/>
    <col min="4354" max="4356" width="9.7109375" style="2" customWidth="1"/>
    <col min="4357" max="4357" width="12" style="2" bestFit="1" customWidth="1"/>
    <col min="4358" max="4358" width="10.42578125" style="2" bestFit="1" customWidth="1"/>
    <col min="4359" max="4360" width="12" style="2" bestFit="1" customWidth="1"/>
    <col min="4361" max="4361" width="10.42578125" style="2" bestFit="1" customWidth="1"/>
    <col min="4362" max="4362" width="12" style="2" bestFit="1" customWidth="1"/>
    <col min="4363" max="4363" width="20.7109375" style="2" customWidth="1"/>
    <col min="4364" max="4608" width="9.140625" style="2"/>
    <col min="4609" max="4609" width="20.7109375" style="2" customWidth="1"/>
    <col min="4610" max="4612" width="9.7109375" style="2" customWidth="1"/>
    <col min="4613" max="4613" width="12" style="2" bestFit="1" customWidth="1"/>
    <col min="4614" max="4614" width="10.42578125" style="2" bestFit="1" customWidth="1"/>
    <col min="4615" max="4616" width="12" style="2" bestFit="1" customWidth="1"/>
    <col min="4617" max="4617" width="10.42578125" style="2" bestFit="1" customWidth="1"/>
    <col min="4618" max="4618" width="12" style="2" bestFit="1" customWidth="1"/>
    <col min="4619" max="4619" width="20.7109375" style="2" customWidth="1"/>
    <col min="4620" max="4864" width="9.140625" style="2"/>
    <col min="4865" max="4865" width="20.7109375" style="2" customWidth="1"/>
    <col min="4866" max="4868" width="9.7109375" style="2" customWidth="1"/>
    <col min="4869" max="4869" width="12" style="2" bestFit="1" customWidth="1"/>
    <col min="4870" max="4870" width="10.42578125" style="2" bestFit="1" customWidth="1"/>
    <col min="4871" max="4872" width="12" style="2" bestFit="1" customWidth="1"/>
    <col min="4873" max="4873" width="10.42578125" style="2" bestFit="1" customWidth="1"/>
    <col min="4874" max="4874" width="12" style="2" bestFit="1" customWidth="1"/>
    <col min="4875" max="4875" width="20.7109375" style="2" customWidth="1"/>
    <col min="4876" max="5120" width="9.140625" style="2"/>
    <col min="5121" max="5121" width="20.7109375" style="2" customWidth="1"/>
    <col min="5122" max="5124" width="9.7109375" style="2" customWidth="1"/>
    <col min="5125" max="5125" width="12" style="2" bestFit="1" customWidth="1"/>
    <col min="5126" max="5126" width="10.42578125" style="2" bestFit="1" customWidth="1"/>
    <col min="5127" max="5128" width="12" style="2" bestFit="1" customWidth="1"/>
    <col min="5129" max="5129" width="10.42578125" style="2" bestFit="1" customWidth="1"/>
    <col min="5130" max="5130" width="12" style="2" bestFit="1" customWidth="1"/>
    <col min="5131" max="5131" width="20.7109375" style="2" customWidth="1"/>
    <col min="5132" max="5376" width="9.140625" style="2"/>
    <col min="5377" max="5377" width="20.7109375" style="2" customWidth="1"/>
    <col min="5378" max="5380" width="9.7109375" style="2" customWidth="1"/>
    <col min="5381" max="5381" width="12" style="2" bestFit="1" customWidth="1"/>
    <col min="5382" max="5382" width="10.42578125" style="2" bestFit="1" customWidth="1"/>
    <col min="5383" max="5384" width="12" style="2" bestFit="1" customWidth="1"/>
    <col min="5385" max="5385" width="10.42578125" style="2" bestFit="1" customWidth="1"/>
    <col min="5386" max="5386" width="12" style="2" bestFit="1" customWidth="1"/>
    <col min="5387" max="5387" width="20.7109375" style="2" customWidth="1"/>
    <col min="5388" max="5632" width="9.140625" style="2"/>
    <col min="5633" max="5633" width="20.7109375" style="2" customWidth="1"/>
    <col min="5634" max="5636" width="9.7109375" style="2" customWidth="1"/>
    <col min="5637" max="5637" width="12" style="2" bestFit="1" customWidth="1"/>
    <col min="5638" max="5638" width="10.42578125" style="2" bestFit="1" customWidth="1"/>
    <col min="5639" max="5640" width="12" style="2" bestFit="1" customWidth="1"/>
    <col min="5641" max="5641" width="10.42578125" style="2" bestFit="1" customWidth="1"/>
    <col min="5642" max="5642" width="12" style="2" bestFit="1" customWidth="1"/>
    <col min="5643" max="5643" width="20.7109375" style="2" customWidth="1"/>
    <col min="5644" max="5888" width="9.140625" style="2"/>
    <col min="5889" max="5889" width="20.7109375" style="2" customWidth="1"/>
    <col min="5890" max="5892" width="9.7109375" style="2" customWidth="1"/>
    <col min="5893" max="5893" width="12" style="2" bestFit="1" customWidth="1"/>
    <col min="5894" max="5894" width="10.42578125" style="2" bestFit="1" customWidth="1"/>
    <col min="5895" max="5896" width="12" style="2" bestFit="1" customWidth="1"/>
    <col min="5897" max="5897" width="10.42578125" style="2" bestFit="1" customWidth="1"/>
    <col min="5898" max="5898" width="12" style="2" bestFit="1" customWidth="1"/>
    <col min="5899" max="5899" width="20.7109375" style="2" customWidth="1"/>
    <col min="5900" max="6144" width="9.140625" style="2"/>
    <col min="6145" max="6145" width="20.7109375" style="2" customWidth="1"/>
    <col min="6146" max="6148" width="9.7109375" style="2" customWidth="1"/>
    <col min="6149" max="6149" width="12" style="2" bestFit="1" customWidth="1"/>
    <col min="6150" max="6150" width="10.42578125" style="2" bestFit="1" customWidth="1"/>
    <col min="6151" max="6152" width="12" style="2" bestFit="1" customWidth="1"/>
    <col min="6153" max="6153" width="10.42578125" style="2" bestFit="1" customWidth="1"/>
    <col min="6154" max="6154" width="12" style="2" bestFit="1" customWidth="1"/>
    <col min="6155" max="6155" width="20.7109375" style="2" customWidth="1"/>
    <col min="6156" max="6400" width="9.140625" style="2"/>
    <col min="6401" max="6401" width="20.7109375" style="2" customWidth="1"/>
    <col min="6402" max="6404" width="9.7109375" style="2" customWidth="1"/>
    <col min="6405" max="6405" width="12" style="2" bestFit="1" customWidth="1"/>
    <col min="6406" max="6406" width="10.42578125" style="2" bestFit="1" customWidth="1"/>
    <col min="6407" max="6408" width="12" style="2" bestFit="1" customWidth="1"/>
    <col min="6409" max="6409" width="10.42578125" style="2" bestFit="1" customWidth="1"/>
    <col min="6410" max="6410" width="12" style="2" bestFit="1" customWidth="1"/>
    <col min="6411" max="6411" width="20.7109375" style="2" customWidth="1"/>
    <col min="6412" max="6656" width="9.140625" style="2"/>
    <col min="6657" max="6657" width="20.7109375" style="2" customWidth="1"/>
    <col min="6658" max="6660" width="9.7109375" style="2" customWidth="1"/>
    <col min="6661" max="6661" width="12" style="2" bestFit="1" customWidth="1"/>
    <col min="6662" max="6662" width="10.42578125" style="2" bestFit="1" customWidth="1"/>
    <col min="6663" max="6664" width="12" style="2" bestFit="1" customWidth="1"/>
    <col min="6665" max="6665" width="10.42578125" style="2" bestFit="1" customWidth="1"/>
    <col min="6666" max="6666" width="12" style="2" bestFit="1" customWidth="1"/>
    <col min="6667" max="6667" width="20.7109375" style="2" customWidth="1"/>
    <col min="6668" max="6912" width="9.140625" style="2"/>
    <col min="6913" max="6913" width="20.7109375" style="2" customWidth="1"/>
    <col min="6914" max="6916" width="9.7109375" style="2" customWidth="1"/>
    <col min="6917" max="6917" width="12" style="2" bestFit="1" customWidth="1"/>
    <col min="6918" max="6918" width="10.42578125" style="2" bestFit="1" customWidth="1"/>
    <col min="6919" max="6920" width="12" style="2" bestFit="1" customWidth="1"/>
    <col min="6921" max="6921" width="10.42578125" style="2" bestFit="1" customWidth="1"/>
    <col min="6922" max="6922" width="12" style="2" bestFit="1" customWidth="1"/>
    <col min="6923" max="6923" width="20.7109375" style="2" customWidth="1"/>
    <col min="6924" max="7168" width="9.140625" style="2"/>
    <col min="7169" max="7169" width="20.7109375" style="2" customWidth="1"/>
    <col min="7170" max="7172" width="9.7109375" style="2" customWidth="1"/>
    <col min="7173" max="7173" width="12" style="2" bestFit="1" customWidth="1"/>
    <col min="7174" max="7174" width="10.42578125" style="2" bestFit="1" customWidth="1"/>
    <col min="7175" max="7176" width="12" style="2" bestFit="1" customWidth="1"/>
    <col min="7177" max="7177" width="10.42578125" style="2" bestFit="1" customWidth="1"/>
    <col min="7178" max="7178" width="12" style="2" bestFit="1" customWidth="1"/>
    <col min="7179" max="7179" width="20.7109375" style="2" customWidth="1"/>
    <col min="7180" max="7424" width="9.140625" style="2"/>
    <col min="7425" max="7425" width="20.7109375" style="2" customWidth="1"/>
    <col min="7426" max="7428" width="9.7109375" style="2" customWidth="1"/>
    <col min="7429" max="7429" width="12" style="2" bestFit="1" customWidth="1"/>
    <col min="7430" max="7430" width="10.42578125" style="2" bestFit="1" customWidth="1"/>
    <col min="7431" max="7432" width="12" style="2" bestFit="1" customWidth="1"/>
    <col min="7433" max="7433" width="10.42578125" style="2" bestFit="1" customWidth="1"/>
    <col min="7434" max="7434" width="12" style="2" bestFit="1" customWidth="1"/>
    <col min="7435" max="7435" width="20.7109375" style="2" customWidth="1"/>
    <col min="7436" max="7680" width="9.140625" style="2"/>
    <col min="7681" max="7681" width="20.7109375" style="2" customWidth="1"/>
    <col min="7682" max="7684" width="9.7109375" style="2" customWidth="1"/>
    <col min="7685" max="7685" width="12" style="2" bestFit="1" customWidth="1"/>
    <col min="7686" max="7686" width="10.42578125" style="2" bestFit="1" customWidth="1"/>
    <col min="7687" max="7688" width="12" style="2" bestFit="1" customWidth="1"/>
    <col min="7689" max="7689" width="10.42578125" style="2" bestFit="1" customWidth="1"/>
    <col min="7690" max="7690" width="12" style="2" bestFit="1" customWidth="1"/>
    <col min="7691" max="7691" width="20.7109375" style="2" customWidth="1"/>
    <col min="7692" max="7936" width="9.140625" style="2"/>
    <col min="7937" max="7937" width="20.7109375" style="2" customWidth="1"/>
    <col min="7938" max="7940" width="9.7109375" style="2" customWidth="1"/>
    <col min="7941" max="7941" width="12" style="2" bestFit="1" customWidth="1"/>
    <col min="7942" max="7942" width="10.42578125" style="2" bestFit="1" customWidth="1"/>
    <col min="7943" max="7944" width="12" style="2" bestFit="1" customWidth="1"/>
    <col min="7945" max="7945" width="10.42578125" style="2" bestFit="1" customWidth="1"/>
    <col min="7946" max="7946" width="12" style="2" bestFit="1" customWidth="1"/>
    <col min="7947" max="7947" width="20.7109375" style="2" customWidth="1"/>
    <col min="7948" max="8192" width="9.140625" style="2"/>
    <col min="8193" max="8193" width="20.7109375" style="2" customWidth="1"/>
    <col min="8194" max="8196" width="9.7109375" style="2" customWidth="1"/>
    <col min="8197" max="8197" width="12" style="2" bestFit="1" customWidth="1"/>
    <col min="8198" max="8198" width="10.42578125" style="2" bestFit="1" customWidth="1"/>
    <col min="8199" max="8200" width="12" style="2" bestFit="1" customWidth="1"/>
    <col min="8201" max="8201" width="10.42578125" style="2" bestFit="1" customWidth="1"/>
    <col min="8202" max="8202" width="12" style="2" bestFit="1" customWidth="1"/>
    <col min="8203" max="8203" width="20.7109375" style="2" customWidth="1"/>
    <col min="8204" max="8448" width="9.140625" style="2"/>
    <col min="8449" max="8449" width="20.7109375" style="2" customWidth="1"/>
    <col min="8450" max="8452" width="9.7109375" style="2" customWidth="1"/>
    <col min="8453" max="8453" width="12" style="2" bestFit="1" customWidth="1"/>
    <col min="8454" max="8454" width="10.42578125" style="2" bestFit="1" customWidth="1"/>
    <col min="8455" max="8456" width="12" style="2" bestFit="1" customWidth="1"/>
    <col min="8457" max="8457" width="10.42578125" style="2" bestFit="1" customWidth="1"/>
    <col min="8458" max="8458" width="12" style="2" bestFit="1" customWidth="1"/>
    <col min="8459" max="8459" width="20.7109375" style="2" customWidth="1"/>
    <col min="8460" max="8704" width="9.140625" style="2"/>
    <col min="8705" max="8705" width="20.7109375" style="2" customWidth="1"/>
    <col min="8706" max="8708" width="9.7109375" style="2" customWidth="1"/>
    <col min="8709" max="8709" width="12" style="2" bestFit="1" customWidth="1"/>
    <col min="8710" max="8710" width="10.42578125" style="2" bestFit="1" customWidth="1"/>
    <col min="8711" max="8712" width="12" style="2" bestFit="1" customWidth="1"/>
    <col min="8713" max="8713" width="10.42578125" style="2" bestFit="1" customWidth="1"/>
    <col min="8714" max="8714" width="12" style="2" bestFit="1" customWidth="1"/>
    <col min="8715" max="8715" width="20.7109375" style="2" customWidth="1"/>
    <col min="8716" max="8960" width="9.140625" style="2"/>
    <col min="8961" max="8961" width="20.7109375" style="2" customWidth="1"/>
    <col min="8962" max="8964" width="9.7109375" style="2" customWidth="1"/>
    <col min="8965" max="8965" width="12" style="2" bestFit="1" customWidth="1"/>
    <col min="8966" max="8966" width="10.42578125" style="2" bestFit="1" customWidth="1"/>
    <col min="8967" max="8968" width="12" style="2" bestFit="1" customWidth="1"/>
    <col min="8969" max="8969" width="10.42578125" style="2" bestFit="1" customWidth="1"/>
    <col min="8970" max="8970" width="12" style="2" bestFit="1" customWidth="1"/>
    <col min="8971" max="8971" width="20.7109375" style="2" customWidth="1"/>
    <col min="8972" max="9216" width="9.140625" style="2"/>
    <col min="9217" max="9217" width="20.7109375" style="2" customWidth="1"/>
    <col min="9218" max="9220" width="9.7109375" style="2" customWidth="1"/>
    <col min="9221" max="9221" width="12" style="2" bestFit="1" customWidth="1"/>
    <col min="9222" max="9222" width="10.42578125" style="2" bestFit="1" customWidth="1"/>
    <col min="9223" max="9224" width="12" style="2" bestFit="1" customWidth="1"/>
    <col min="9225" max="9225" width="10.42578125" style="2" bestFit="1" customWidth="1"/>
    <col min="9226" max="9226" width="12" style="2" bestFit="1" customWidth="1"/>
    <col min="9227" max="9227" width="20.7109375" style="2" customWidth="1"/>
    <col min="9228" max="9472" width="9.140625" style="2"/>
    <col min="9473" max="9473" width="20.7109375" style="2" customWidth="1"/>
    <col min="9474" max="9476" width="9.7109375" style="2" customWidth="1"/>
    <col min="9477" max="9477" width="12" style="2" bestFit="1" customWidth="1"/>
    <col min="9478" max="9478" width="10.42578125" style="2" bestFit="1" customWidth="1"/>
    <col min="9479" max="9480" width="12" style="2" bestFit="1" customWidth="1"/>
    <col min="9481" max="9481" width="10.42578125" style="2" bestFit="1" customWidth="1"/>
    <col min="9482" max="9482" width="12" style="2" bestFit="1" customWidth="1"/>
    <col min="9483" max="9483" width="20.7109375" style="2" customWidth="1"/>
    <col min="9484" max="9728" width="9.140625" style="2"/>
    <col min="9729" max="9729" width="20.7109375" style="2" customWidth="1"/>
    <col min="9730" max="9732" width="9.7109375" style="2" customWidth="1"/>
    <col min="9733" max="9733" width="12" style="2" bestFit="1" customWidth="1"/>
    <col min="9734" max="9734" width="10.42578125" style="2" bestFit="1" customWidth="1"/>
    <col min="9735" max="9736" width="12" style="2" bestFit="1" customWidth="1"/>
    <col min="9737" max="9737" width="10.42578125" style="2" bestFit="1" customWidth="1"/>
    <col min="9738" max="9738" width="12" style="2" bestFit="1" customWidth="1"/>
    <col min="9739" max="9739" width="20.7109375" style="2" customWidth="1"/>
    <col min="9740" max="9984" width="9.140625" style="2"/>
    <col min="9985" max="9985" width="20.7109375" style="2" customWidth="1"/>
    <col min="9986" max="9988" width="9.7109375" style="2" customWidth="1"/>
    <col min="9989" max="9989" width="12" style="2" bestFit="1" customWidth="1"/>
    <col min="9990" max="9990" width="10.42578125" style="2" bestFit="1" customWidth="1"/>
    <col min="9991" max="9992" width="12" style="2" bestFit="1" customWidth="1"/>
    <col min="9993" max="9993" width="10.42578125" style="2" bestFit="1" customWidth="1"/>
    <col min="9994" max="9994" width="12" style="2" bestFit="1" customWidth="1"/>
    <col min="9995" max="9995" width="20.7109375" style="2" customWidth="1"/>
    <col min="9996" max="10240" width="9.140625" style="2"/>
    <col min="10241" max="10241" width="20.7109375" style="2" customWidth="1"/>
    <col min="10242" max="10244" width="9.7109375" style="2" customWidth="1"/>
    <col min="10245" max="10245" width="12" style="2" bestFit="1" customWidth="1"/>
    <col min="10246" max="10246" width="10.42578125" style="2" bestFit="1" customWidth="1"/>
    <col min="10247" max="10248" width="12" style="2" bestFit="1" customWidth="1"/>
    <col min="10249" max="10249" width="10.42578125" style="2" bestFit="1" customWidth="1"/>
    <col min="10250" max="10250" width="12" style="2" bestFit="1" customWidth="1"/>
    <col min="10251" max="10251" width="20.7109375" style="2" customWidth="1"/>
    <col min="10252" max="10496" width="9.140625" style="2"/>
    <col min="10497" max="10497" width="20.7109375" style="2" customWidth="1"/>
    <col min="10498" max="10500" width="9.7109375" style="2" customWidth="1"/>
    <col min="10501" max="10501" width="12" style="2" bestFit="1" customWidth="1"/>
    <col min="10502" max="10502" width="10.42578125" style="2" bestFit="1" customWidth="1"/>
    <col min="10503" max="10504" width="12" style="2" bestFit="1" customWidth="1"/>
    <col min="10505" max="10505" width="10.42578125" style="2" bestFit="1" customWidth="1"/>
    <col min="10506" max="10506" width="12" style="2" bestFit="1" customWidth="1"/>
    <col min="10507" max="10507" width="20.7109375" style="2" customWidth="1"/>
    <col min="10508" max="10752" width="9.140625" style="2"/>
    <col min="10753" max="10753" width="20.7109375" style="2" customWidth="1"/>
    <col min="10754" max="10756" width="9.7109375" style="2" customWidth="1"/>
    <col min="10757" max="10757" width="12" style="2" bestFit="1" customWidth="1"/>
    <col min="10758" max="10758" width="10.42578125" style="2" bestFit="1" customWidth="1"/>
    <col min="10759" max="10760" width="12" style="2" bestFit="1" customWidth="1"/>
    <col min="10761" max="10761" width="10.42578125" style="2" bestFit="1" customWidth="1"/>
    <col min="10762" max="10762" width="12" style="2" bestFit="1" customWidth="1"/>
    <col min="10763" max="10763" width="20.7109375" style="2" customWidth="1"/>
    <col min="10764" max="11008" width="9.140625" style="2"/>
    <col min="11009" max="11009" width="20.7109375" style="2" customWidth="1"/>
    <col min="11010" max="11012" width="9.7109375" style="2" customWidth="1"/>
    <col min="11013" max="11013" width="12" style="2" bestFit="1" customWidth="1"/>
    <col min="11014" max="11014" width="10.42578125" style="2" bestFit="1" customWidth="1"/>
    <col min="11015" max="11016" width="12" style="2" bestFit="1" customWidth="1"/>
    <col min="11017" max="11017" width="10.42578125" style="2" bestFit="1" customWidth="1"/>
    <col min="11018" max="11018" width="12" style="2" bestFit="1" customWidth="1"/>
    <col min="11019" max="11019" width="20.7109375" style="2" customWidth="1"/>
    <col min="11020" max="11264" width="9.140625" style="2"/>
    <col min="11265" max="11265" width="20.7109375" style="2" customWidth="1"/>
    <col min="11266" max="11268" width="9.7109375" style="2" customWidth="1"/>
    <col min="11269" max="11269" width="12" style="2" bestFit="1" customWidth="1"/>
    <col min="11270" max="11270" width="10.42578125" style="2" bestFit="1" customWidth="1"/>
    <col min="11271" max="11272" width="12" style="2" bestFit="1" customWidth="1"/>
    <col min="11273" max="11273" width="10.42578125" style="2" bestFit="1" customWidth="1"/>
    <col min="11274" max="11274" width="12" style="2" bestFit="1" customWidth="1"/>
    <col min="11275" max="11275" width="20.7109375" style="2" customWidth="1"/>
    <col min="11276" max="11520" width="9.140625" style="2"/>
    <col min="11521" max="11521" width="20.7109375" style="2" customWidth="1"/>
    <col min="11522" max="11524" width="9.7109375" style="2" customWidth="1"/>
    <col min="11525" max="11525" width="12" style="2" bestFit="1" customWidth="1"/>
    <col min="11526" max="11526" width="10.42578125" style="2" bestFit="1" customWidth="1"/>
    <col min="11527" max="11528" width="12" style="2" bestFit="1" customWidth="1"/>
    <col min="11529" max="11529" width="10.42578125" style="2" bestFit="1" customWidth="1"/>
    <col min="11530" max="11530" width="12" style="2" bestFit="1" customWidth="1"/>
    <col min="11531" max="11531" width="20.7109375" style="2" customWidth="1"/>
    <col min="11532" max="11776" width="9.140625" style="2"/>
    <col min="11777" max="11777" width="20.7109375" style="2" customWidth="1"/>
    <col min="11778" max="11780" width="9.7109375" style="2" customWidth="1"/>
    <col min="11781" max="11781" width="12" style="2" bestFit="1" customWidth="1"/>
    <col min="11782" max="11782" width="10.42578125" style="2" bestFit="1" customWidth="1"/>
    <col min="11783" max="11784" width="12" style="2" bestFit="1" customWidth="1"/>
    <col min="11785" max="11785" width="10.42578125" style="2" bestFit="1" customWidth="1"/>
    <col min="11786" max="11786" width="12" style="2" bestFit="1" customWidth="1"/>
    <col min="11787" max="11787" width="20.7109375" style="2" customWidth="1"/>
    <col min="11788" max="12032" width="9.140625" style="2"/>
    <col min="12033" max="12033" width="20.7109375" style="2" customWidth="1"/>
    <col min="12034" max="12036" width="9.7109375" style="2" customWidth="1"/>
    <col min="12037" max="12037" width="12" style="2" bestFit="1" customWidth="1"/>
    <col min="12038" max="12038" width="10.42578125" style="2" bestFit="1" customWidth="1"/>
    <col min="12039" max="12040" width="12" style="2" bestFit="1" customWidth="1"/>
    <col min="12041" max="12041" width="10.42578125" style="2" bestFit="1" customWidth="1"/>
    <col min="12042" max="12042" width="12" style="2" bestFit="1" customWidth="1"/>
    <col min="12043" max="12043" width="20.7109375" style="2" customWidth="1"/>
    <col min="12044" max="12288" width="9.140625" style="2"/>
    <col min="12289" max="12289" width="20.7109375" style="2" customWidth="1"/>
    <col min="12290" max="12292" width="9.7109375" style="2" customWidth="1"/>
    <col min="12293" max="12293" width="12" style="2" bestFit="1" customWidth="1"/>
    <col min="12294" max="12294" width="10.42578125" style="2" bestFit="1" customWidth="1"/>
    <col min="12295" max="12296" width="12" style="2" bestFit="1" customWidth="1"/>
    <col min="12297" max="12297" width="10.42578125" style="2" bestFit="1" customWidth="1"/>
    <col min="12298" max="12298" width="12" style="2" bestFit="1" customWidth="1"/>
    <col min="12299" max="12299" width="20.7109375" style="2" customWidth="1"/>
    <col min="12300" max="12544" width="9.140625" style="2"/>
    <col min="12545" max="12545" width="20.7109375" style="2" customWidth="1"/>
    <col min="12546" max="12548" width="9.7109375" style="2" customWidth="1"/>
    <col min="12549" max="12549" width="12" style="2" bestFit="1" customWidth="1"/>
    <col min="12550" max="12550" width="10.42578125" style="2" bestFit="1" customWidth="1"/>
    <col min="12551" max="12552" width="12" style="2" bestFit="1" customWidth="1"/>
    <col min="12553" max="12553" width="10.42578125" style="2" bestFit="1" customWidth="1"/>
    <col min="12554" max="12554" width="12" style="2" bestFit="1" customWidth="1"/>
    <col min="12555" max="12555" width="20.7109375" style="2" customWidth="1"/>
    <col min="12556" max="12800" width="9.140625" style="2"/>
    <col min="12801" max="12801" width="20.7109375" style="2" customWidth="1"/>
    <col min="12802" max="12804" width="9.7109375" style="2" customWidth="1"/>
    <col min="12805" max="12805" width="12" style="2" bestFit="1" customWidth="1"/>
    <col min="12806" max="12806" width="10.42578125" style="2" bestFit="1" customWidth="1"/>
    <col min="12807" max="12808" width="12" style="2" bestFit="1" customWidth="1"/>
    <col min="12809" max="12809" width="10.42578125" style="2" bestFit="1" customWidth="1"/>
    <col min="12810" max="12810" width="12" style="2" bestFit="1" customWidth="1"/>
    <col min="12811" max="12811" width="20.7109375" style="2" customWidth="1"/>
    <col min="12812" max="13056" width="9.140625" style="2"/>
    <col min="13057" max="13057" width="20.7109375" style="2" customWidth="1"/>
    <col min="13058" max="13060" width="9.7109375" style="2" customWidth="1"/>
    <col min="13061" max="13061" width="12" style="2" bestFit="1" customWidth="1"/>
    <col min="13062" max="13062" width="10.42578125" style="2" bestFit="1" customWidth="1"/>
    <col min="13063" max="13064" width="12" style="2" bestFit="1" customWidth="1"/>
    <col min="13065" max="13065" width="10.42578125" style="2" bestFit="1" customWidth="1"/>
    <col min="13066" max="13066" width="12" style="2" bestFit="1" customWidth="1"/>
    <col min="13067" max="13067" width="20.7109375" style="2" customWidth="1"/>
    <col min="13068" max="13312" width="9.140625" style="2"/>
    <col min="13313" max="13313" width="20.7109375" style="2" customWidth="1"/>
    <col min="13314" max="13316" width="9.7109375" style="2" customWidth="1"/>
    <col min="13317" max="13317" width="12" style="2" bestFit="1" customWidth="1"/>
    <col min="13318" max="13318" width="10.42578125" style="2" bestFit="1" customWidth="1"/>
    <col min="13319" max="13320" width="12" style="2" bestFit="1" customWidth="1"/>
    <col min="13321" max="13321" width="10.42578125" style="2" bestFit="1" customWidth="1"/>
    <col min="13322" max="13322" width="12" style="2" bestFit="1" customWidth="1"/>
    <col min="13323" max="13323" width="20.7109375" style="2" customWidth="1"/>
    <col min="13324" max="13568" width="9.140625" style="2"/>
    <col min="13569" max="13569" width="20.7109375" style="2" customWidth="1"/>
    <col min="13570" max="13572" width="9.7109375" style="2" customWidth="1"/>
    <col min="13573" max="13573" width="12" style="2" bestFit="1" customWidth="1"/>
    <col min="13574" max="13574" width="10.42578125" style="2" bestFit="1" customWidth="1"/>
    <col min="13575" max="13576" width="12" style="2" bestFit="1" customWidth="1"/>
    <col min="13577" max="13577" width="10.42578125" style="2" bestFit="1" customWidth="1"/>
    <col min="13578" max="13578" width="12" style="2" bestFit="1" customWidth="1"/>
    <col min="13579" max="13579" width="20.7109375" style="2" customWidth="1"/>
    <col min="13580" max="13824" width="9.140625" style="2"/>
    <col min="13825" max="13825" width="20.7109375" style="2" customWidth="1"/>
    <col min="13826" max="13828" width="9.7109375" style="2" customWidth="1"/>
    <col min="13829" max="13829" width="12" style="2" bestFit="1" customWidth="1"/>
    <col min="13830" max="13830" width="10.42578125" style="2" bestFit="1" customWidth="1"/>
    <col min="13831" max="13832" width="12" style="2" bestFit="1" customWidth="1"/>
    <col min="13833" max="13833" width="10.42578125" style="2" bestFit="1" customWidth="1"/>
    <col min="13834" max="13834" width="12" style="2" bestFit="1" customWidth="1"/>
    <col min="13835" max="13835" width="20.7109375" style="2" customWidth="1"/>
    <col min="13836" max="14080" width="9.140625" style="2"/>
    <col min="14081" max="14081" width="20.7109375" style="2" customWidth="1"/>
    <col min="14082" max="14084" width="9.7109375" style="2" customWidth="1"/>
    <col min="14085" max="14085" width="12" style="2" bestFit="1" customWidth="1"/>
    <col min="14086" max="14086" width="10.42578125" style="2" bestFit="1" customWidth="1"/>
    <col min="14087" max="14088" width="12" style="2" bestFit="1" customWidth="1"/>
    <col min="14089" max="14089" width="10.42578125" style="2" bestFit="1" customWidth="1"/>
    <col min="14090" max="14090" width="12" style="2" bestFit="1" customWidth="1"/>
    <col min="14091" max="14091" width="20.7109375" style="2" customWidth="1"/>
    <col min="14092" max="14336" width="9.140625" style="2"/>
    <col min="14337" max="14337" width="20.7109375" style="2" customWidth="1"/>
    <col min="14338" max="14340" width="9.7109375" style="2" customWidth="1"/>
    <col min="14341" max="14341" width="12" style="2" bestFit="1" customWidth="1"/>
    <col min="14342" max="14342" width="10.42578125" style="2" bestFit="1" customWidth="1"/>
    <col min="14343" max="14344" width="12" style="2" bestFit="1" customWidth="1"/>
    <col min="14345" max="14345" width="10.42578125" style="2" bestFit="1" customWidth="1"/>
    <col min="14346" max="14346" width="12" style="2" bestFit="1" customWidth="1"/>
    <col min="14347" max="14347" width="20.7109375" style="2" customWidth="1"/>
    <col min="14348" max="14592" width="9.140625" style="2"/>
    <col min="14593" max="14593" width="20.7109375" style="2" customWidth="1"/>
    <col min="14594" max="14596" width="9.7109375" style="2" customWidth="1"/>
    <col min="14597" max="14597" width="12" style="2" bestFit="1" customWidth="1"/>
    <col min="14598" max="14598" width="10.42578125" style="2" bestFit="1" customWidth="1"/>
    <col min="14599" max="14600" width="12" style="2" bestFit="1" customWidth="1"/>
    <col min="14601" max="14601" width="10.42578125" style="2" bestFit="1" customWidth="1"/>
    <col min="14602" max="14602" width="12" style="2" bestFit="1" customWidth="1"/>
    <col min="14603" max="14603" width="20.7109375" style="2" customWidth="1"/>
    <col min="14604" max="14848" width="9.140625" style="2"/>
    <col min="14849" max="14849" width="20.7109375" style="2" customWidth="1"/>
    <col min="14850" max="14852" width="9.7109375" style="2" customWidth="1"/>
    <col min="14853" max="14853" width="12" style="2" bestFit="1" customWidth="1"/>
    <col min="14854" max="14854" width="10.42578125" style="2" bestFit="1" customWidth="1"/>
    <col min="14855" max="14856" width="12" style="2" bestFit="1" customWidth="1"/>
    <col min="14857" max="14857" width="10.42578125" style="2" bestFit="1" customWidth="1"/>
    <col min="14858" max="14858" width="12" style="2" bestFit="1" customWidth="1"/>
    <col min="14859" max="14859" width="20.7109375" style="2" customWidth="1"/>
    <col min="14860" max="15104" width="9.140625" style="2"/>
    <col min="15105" max="15105" width="20.7109375" style="2" customWidth="1"/>
    <col min="15106" max="15108" width="9.7109375" style="2" customWidth="1"/>
    <col min="15109" max="15109" width="12" style="2" bestFit="1" customWidth="1"/>
    <col min="15110" max="15110" width="10.42578125" style="2" bestFit="1" customWidth="1"/>
    <col min="15111" max="15112" width="12" style="2" bestFit="1" customWidth="1"/>
    <col min="15113" max="15113" width="10.42578125" style="2" bestFit="1" customWidth="1"/>
    <col min="15114" max="15114" width="12" style="2" bestFit="1" customWidth="1"/>
    <col min="15115" max="15115" width="20.7109375" style="2" customWidth="1"/>
    <col min="15116" max="15360" width="9.140625" style="2"/>
    <col min="15361" max="15361" width="20.7109375" style="2" customWidth="1"/>
    <col min="15362" max="15364" width="9.7109375" style="2" customWidth="1"/>
    <col min="15365" max="15365" width="12" style="2" bestFit="1" customWidth="1"/>
    <col min="15366" max="15366" width="10.42578125" style="2" bestFit="1" customWidth="1"/>
    <col min="15367" max="15368" width="12" style="2" bestFit="1" customWidth="1"/>
    <col min="15369" max="15369" width="10.42578125" style="2" bestFit="1" customWidth="1"/>
    <col min="15370" max="15370" width="12" style="2" bestFit="1" customWidth="1"/>
    <col min="15371" max="15371" width="20.7109375" style="2" customWidth="1"/>
    <col min="15372" max="15616" width="9.140625" style="2"/>
    <col min="15617" max="15617" width="20.7109375" style="2" customWidth="1"/>
    <col min="15618" max="15620" width="9.7109375" style="2" customWidth="1"/>
    <col min="15621" max="15621" width="12" style="2" bestFit="1" customWidth="1"/>
    <col min="15622" max="15622" width="10.42578125" style="2" bestFit="1" customWidth="1"/>
    <col min="15623" max="15624" width="12" style="2" bestFit="1" customWidth="1"/>
    <col min="15625" max="15625" width="10.42578125" style="2" bestFit="1" customWidth="1"/>
    <col min="15626" max="15626" width="12" style="2" bestFit="1" customWidth="1"/>
    <col min="15627" max="15627" width="20.7109375" style="2" customWidth="1"/>
    <col min="15628" max="15872" width="9.140625" style="2"/>
    <col min="15873" max="15873" width="20.7109375" style="2" customWidth="1"/>
    <col min="15874" max="15876" width="9.7109375" style="2" customWidth="1"/>
    <col min="15877" max="15877" width="12" style="2" bestFit="1" customWidth="1"/>
    <col min="15878" max="15878" width="10.42578125" style="2" bestFit="1" customWidth="1"/>
    <col min="15879" max="15880" width="12" style="2" bestFit="1" customWidth="1"/>
    <col min="15881" max="15881" width="10.42578125" style="2" bestFit="1" customWidth="1"/>
    <col min="15882" max="15882" width="12" style="2" bestFit="1" customWidth="1"/>
    <col min="15883" max="15883" width="20.7109375" style="2" customWidth="1"/>
    <col min="15884" max="16128" width="9.140625" style="2"/>
    <col min="16129" max="16129" width="20.7109375" style="2" customWidth="1"/>
    <col min="16130" max="16132" width="9.7109375" style="2" customWidth="1"/>
    <col min="16133" max="16133" width="12" style="2" bestFit="1" customWidth="1"/>
    <col min="16134" max="16134" width="10.42578125" style="2" bestFit="1" customWidth="1"/>
    <col min="16135" max="16136" width="12" style="2" bestFit="1" customWidth="1"/>
    <col min="16137" max="16137" width="10.42578125" style="2" bestFit="1" customWidth="1"/>
    <col min="16138" max="16138" width="12" style="2" bestFit="1" customWidth="1"/>
    <col min="16139" max="16139" width="20.7109375" style="2" customWidth="1"/>
    <col min="16140" max="16384" width="9.140625" style="2"/>
  </cols>
  <sheetData>
    <row r="1" spans="1:11" s="1" customFormat="1" ht="20.25">
      <c r="A1" s="196" t="s">
        <v>352</v>
      </c>
      <c r="B1" s="196"/>
      <c r="C1" s="196"/>
      <c r="D1" s="196"/>
      <c r="E1" s="196"/>
      <c r="F1" s="196"/>
      <c r="G1" s="196"/>
      <c r="H1" s="196"/>
      <c r="I1" s="196"/>
      <c r="J1" s="196"/>
      <c r="K1" s="196"/>
    </row>
    <row r="2" spans="1:11" s="1" customFormat="1" ht="20.25">
      <c r="A2" s="183">
        <v>2011</v>
      </c>
      <c r="B2" s="183"/>
      <c r="C2" s="183"/>
      <c r="D2" s="183"/>
      <c r="E2" s="183"/>
      <c r="F2" s="183"/>
      <c r="G2" s="183"/>
      <c r="H2" s="183"/>
      <c r="I2" s="183"/>
      <c r="J2" s="183"/>
      <c r="K2" s="183"/>
    </row>
    <row r="3" spans="1:11" s="1" customFormat="1" ht="20.25">
      <c r="A3" s="197" t="s">
        <v>336</v>
      </c>
      <c r="B3" s="197"/>
      <c r="C3" s="197"/>
      <c r="D3" s="197"/>
      <c r="E3" s="197"/>
      <c r="F3" s="197"/>
      <c r="G3" s="197"/>
      <c r="H3" s="197"/>
      <c r="I3" s="197"/>
      <c r="J3" s="197"/>
      <c r="K3" s="197"/>
    </row>
    <row r="4" spans="1:11" s="1" customFormat="1" ht="20.25">
      <c r="A4" s="197">
        <v>2011</v>
      </c>
      <c r="B4" s="197"/>
      <c r="C4" s="197"/>
      <c r="D4" s="197"/>
      <c r="E4" s="197"/>
      <c r="F4" s="197"/>
      <c r="G4" s="197"/>
      <c r="H4" s="197"/>
      <c r="I4" s="197"/>
      <c r="J4" s="197"/>
      <c r="K4" s="197"/>
    </row>
    <row r="5" spans="1:11" s="3" customFormat="1" ht="21" customHeight="1">
      <c r="A5" s="105" t="s">
        <v>308</v>
      </c>
      <c r="B5" s="106"/>
      <c r="C5" s="106"/>
      <c r="D5" s="106"/>
      <c r="E5" s="106"/>
      <c r="F5" s="106"/>
      <c r="G5" s="106"/>
      <c r="H5" s="106"/>
      <c r="I5" s="106"/>
      <c r="J5" s="106"/>
      <c r="K5" s="107" t="s">
        <v>309</v>
      </c>
    </row>
    <row r="6" spans="1:11" s="4" customFormat="1" ht="33.75" customHeight="1" thickBot="1">
      <c r="A6" s="198" t="s">
        <v>118</v>
      </c>
      <c r="B6" s="205" t="s">
        <v>294</v>
      </c>
      <c r="C6" s="206"/>
      <c r="D6" s="206"/>
      <c r="E6" s="206"/>
      <c r="F6" s="206"/>
      <c r="G6" s="206"/>
      <c r="H6" s="206"/>
      <c r="I6" s="206"/>
      <c r="J6" s="207"/>
      <c r="K6" s="201" t="s">
        <v>119</v>
      </c>
    </row>
    <row r="7" spans="1:11" s="4" customFormat="1" ht="31.5" customHeight="1" thickBot="1">
      <c r="A7" s="199"/>
      <c r="B7" s="204" t="s">
        <v>300</v>
      </c>
      <c r="C7" s="204"/>
      <c r="D7" s="204"/>
      <c r="E7" s="204" t="s">
        <v>299</v>
      </c>
      <c r="F7" s="204"/>
      <c r="G7" s="204"/>
      <c r="H7" s="208" t="s">
        <v>301</v>
      </c>
      <c r="I7" s="209"/>
      <c r="J7" s="209"/>
      <c r="K7" s="210"/>
    </row>
    <row r="8" spans="1:11" s="5" customFormat="1" ht="28.5" customHeight="1">
      <c r="A8" s="200"/>
      <c r="B8" s="32" t="s">
        <v>3</v>
      </c>
      <c r="C8" s="32" t="s">
        <v>4</v>
      </c>
      <c r="D8" s="32" t="s">
        <v>5</v>
      </c>
      <c r="E8" s="32" t="s">
        <v>3</v>
      </c>
      <c r="F8" s="32" t="s">
        <v>4</v>
      </c>
      <c r="G8" s="32" t="s">
        <v>5</v>
      </c>
      <c r="H8" s="33" t="s">
        <v>3</v>
      </c>
      <c r="I8" s="33" t="s">
        <v>4</v>
      </c>
      <c r="J8" s="33" t="s">
        <v>5</v>
      </c>
      <c r="K8" s="203"/>
    </row>
    <row r="9" spans="1:11" s="6" customFormat="1" ht="33" customHeight="1" thickBot="1">
      <c r="A9" s="63" t="s">
        <v>120</v>
      </c>
      <c r="B9" s="35">
        <v>35892</v>
      </c>
      <c r="C9" s="35">
        <v>19278</v>
      </c>
      <c r="D9" s="35">
        <f t="shared" ref="D9:D15" si="0">B9+C9</f>
        <v>55170</v>
      </c>
      <c r="E9" s="35">
        <v>39618</v>
      </c>
      <c r="F9" s="35">
        <v>6777</v>
      </c>
      <c r="G9" s="35">
        <f t="shared" ref="G9:G15" si="1">E9+F9</f>
        <v>46395</v>
      </c>
      <c r="H9" s="35">
        <f t="shared" ref="H9:I15" si="2">B9+E9</f>
        <v>75510</v>
      </c>
      <c r="I9" s="35">
        <f t="shared" si="2"/>
        <v>26055</v>
      </c>
      <c r="J9" s="35">
        <f t="shared" ref="J9:J15" si="3">H9+I9</f>
        <v>101565</v>
      </c>
      <c r="K9" s="67" t="s">
        <v>121</v>
      </c>
    </row>
    <row r="10" spans="1:11" s="6" customFormat="1" ht="33" customHeight="1" thickBot="1">
      <c r="A10" s="64" t="s">
        <v>122</v>
      </c>
      <c r="B10" s="38">
        <v>6525</v>
      </c>
      <c r="C10" s="38">
        <v>2492</v>
      </c>
      <c r="D10" s="38">
        <f t="shared" si="0"/>
        <v>9017</v>
      </c>
      <c r="E10" s="38">
        <v>27706</v>
      </c>
      <c r="F10" s="38">
        <v>7669</v>
      </c>
      <c r="G10" s="38">
        <f t="shared" si="1"/>
        <v>35375</v>
      </c>
      <c r="H10" s="38">
        <f t="shared" si="2"/>
        <v>34231</v>
      </c>
      <c r="I10" s="38">
        <f t="shared" si="2"/>
        <v>10161</v>
      </c>
      <c r="J10" s="38">
        <f t="shared" si="3"/>
        <v>44392</v>
      </c>
      <c r="K10" s="68" t="s">
        <v>123</v>
      </c>
    </row>
    <row r="11" spans="1:11" s="6" customFormat="1" ht="33" customHeight="1" thickBot="1">
      <c r="A11" s="65" t="s">
        <v>124</v>
      </c>
      <c r="B11" s="41">
        <v>3033</v>
      </c>
      <c r="C11" s="41">
        <v>1101</v>
      </c>
      <c r="D11" s="41">
        <f t="shared" si="0"/>
        <v>4134</v>
      </c>
      <c r="E11" s="41">
        <v>29456</v>
      </c>
      <c r="F11" s="41">
        <v>5237</v>
      </c>
      <c r="G11" s="41">
        <f t="shared" si="1"/>
        <v>34693</v>
      </c>
      <c r="H11" s="41">
        <f t="shared" si="2"/>
        <v>32489</v>
      </c>
      <c r="I11" s="41">
        <f t="shared" si="2"/>
        <v>6338</v>
      </c>
      <c r="J11" s="41">
        <f t="shared" si="3"/>
        <v>38827</v>
      </c>
      <c r="K11" s="69" t="s">
        <v>125</v>
      </c>
    </row>
    <row r="12" spans="1:11" s="6" customFormat="1" ht="33" customHeight="1" thickBot="1">
      <c r="A12" s="64" t="s">
        <v>126</v>
      </c>
      <c r="B12" s="38">
        <v>3952</v>
      </c>
      <c r="C12" s="38">
        <v>2327</v>
      </c>
      <c r="D12" s="38">
        <f t="shared" si="0"/>
        <v>6279</v>
      </c>
      <c r="E12" s="38">
        <v>922078</v>
      </c>
      <c r="F12" s="38">
        <v>24296</v>
      </c>
      <c r="G12" s="38">
        <f t="shared" si="1"/>
        <v>946374</v>
      </c>
      <c r="H12" s="38">
        <f t="shared" si="2"/>
        <v>926030</v>
      </c>
      <c r="I12" s="38">
        <f t="shared" si="2"/>
        <v>26623</v>
      </c>
      <c r="J12" s="38">
        <f t="shared" si="3"/>
        <v>952653</v>
      </c>
      <c r="K12" s="68" t="s">
        <v>127</v>
      </c>
    </row>
    <row r="13" spans="1:11" s="6" customFormat="1" ht="33" customHeight="1" thickBot="1">
      <c r="A13" s="65" t="s">
        <v>128</v>
      </c>
      <c r="B13" s="41">
        <v>0</v>
      </c>
      <c r="C13" s="41">
        <v>16</v>
      </c>
      <c r="D13" s="41">
        <f t="shared" si="0"/>
        <v>16</v>
      </c>
      <c r="E13" s="41">
        <v>1310</v>
      </c>
      <c r="F13" s="41">
        <v>248</v>
      </c>
      <c r="G13" s="41">
        <f t="shared" si="1"/>
        <v>1558</v>
      </c>
      <c r="H13" s="41">
        <f t="shared" si="2"/>
        <v>1310</v>
      </c>
      <c r="I13" s="41">
        <f t="shared" si="2"/>
        <v>264</v>
      </c>
      <c r="J13" s="41">
        <f t="shared" si="3"/>
        <v>1574</v>
      </c>
      <c r="K13" s="69" t="s">
        <v>129</v>
      </c>
    </row>
    <row r="14" spans="1:11" s="6" customFormat="1" ht="33" customHeight="1" thickBot="1">
      <c r="A14" s="64" t="s">
        <v>130</v>
      </c>
      <c r="B14" s="38">
        <v>32</v>
      </c>
      <c r="C14" s="38">
        <v>32</v>
      </c>
      <c r="D14" s="38">
        <f t="shared" si="0"/>
        <v>64</v>
      </c>
      <c r="E14" s="38">
        <v>346</v>
      </c>
      <c r="F14" s="38">
        <v>138</v>
      </c>
      <c r="G14" s="38">
        <f t="shared" si="1"/>
        <v>484</v>
      </c>
      <c r="H14" s="38">
        <f t="shared" si="2"/>
        <v>378</v>
      </c>
      <c r="I14" s="38">
        <f t="shared" si="2"/>
        <v>170</v>
      </c>
      <c r="J14" s="38">
        <f t="shared" si="3"/>
        <v>548</v>
      </c>
      <c r="K14" s="68" t="s">
        <v>131</v>
      </c>
    </row>
    <row r="15" spans="1:11" s="6" customFormat="1" ht="33" customHeight="1">
      <c r="A15" s="66" t="s">
        <v>132</v>
      </c>
      <c r="B15" s="97">
        <v>0</v>
      </c>
      <c r="C15" s="97">
        <v>0</v>
      </c>
      <c r="D15" s="97">
        <f t="shared" si="0"/>
        <v>0</v>
      </c>
      <c r="E15" s="97">
        <v>47815</v>
      </c>
      <c r="F15" s="97">
        <v>83700</v>
      </c>
      <c r="G15" s="97">
        <f t="shared" si="1"/>
        <v>131515</v>
      </c>
      <c r="H15" s="97">
        <f t="shared" si="2"/>
        <v>47815</v>
      </c>
      <c r="I15" s="97">
        <f t="shared" si="2"/>
        <v>83700</v>
      </c>
      <c r="J15" s="97">
        <f t="shared" si="3"/>
        <v>131515</v>
      </c>
      <c r="K15" s="70" t="s">
        <v>133</v>
      </c>
    </row>
    <row r="16" spans="1:11" s="6" customFormat="1" ht="30" customHeight="1">
      <c r="A16" s="71" t="s">
        <v>14</v>
      </c>
      <c r="B16" s="100">
        <f t="shared" ref="B16:J16" si="4">SUM(B9:B15)</f>
        <v>49434</v>
      </c>
      <c r="C16" s="100">
        <f t="shared" si="4"/>
        <v>25246</v>
      </c>
      <c r="D16" s="100">
        <f t="shared" si="4"/>
        <v>74680</v>
      </c>
      <c r="E16" s="100">
        <f t="shared" si="4"/>
        <v>1068329</v>
      </c>
      <c r="F16" s="100">
        <f t="shared" si="4"/>
        <v>128065</v>
      </c>
      <c r="G16" s="100">
        <f t="shared" si="4"/>
        <v>1196394</v>
      </c>
      <c r="H16" s="100">
        <f t="shared" si="4"/>
        <v>1117763</v>
      </c>
      <c r="I16" s="100">
        <f t="shared" si="4"/>
        <v>153311</v>
      </c>
      <c r="J16" s="100">
        <f t="shared" si="4"/>
        <v>1271074</v>
      </c>
      <c r="K16" s="72" t="s">
        <v>15</v>
      </c>
    </row>
    <row r="17" spans="1:11" ht="24.95" customHeight="1">
      <c r="A17" s="2" t="s">
        <v>16</v>
      </c>
      <c r="K17" s="2" t="s">
        <v>17</v>
      </c>
    </row>
    <row r="18" spans="1:11" s="6" customFormat="1" ht="12.75">
      <c r="A18" s="2"/>
      <c r="B18" s="2"/>
      <c r="C18" s="2"/>
      <c r="D18" s="2"/>
      <c r="E18" s="2"/>
      <c r="F18" s="2"/>
      <c r="G18" s="2"/>
      <c r="H18" s="2"/>
      <c r="I18" s="2"/>
      <c r="J18" s="2"/>
      <c r="K18" s="2"/>
    </row>
    <row r="19" spans="1:11" s="6" customFormat="1" ht="12.75">
      <c r="A19" s="2"/>
      <c r="B19" s="2"/>
      <c r="C19" s="2"/>
      <c r="D19" s="2"/>
      <c r="E19" s="2"/>
      <c r="F19" s="2"/>
      <c r="G19" s="2"/>
      <c r="H19" s="2"/>
      <c r="I19" s="2"/>
      <c r="J19" s="2"/>
      <c r="K19" s="2"/>
    </row>
    <row r="20" spans="1:11" s="6" customFormat="1" ht="12.75">
      <c r="A20" s="2"/>
      <c r="B20" s="2" t="s">
        <v>228</v>
      </c>
      <c r="C20" s="139" t="s">
        <v>302</v>
      </c>
      <c r="D20" s="2"/>
      <c r="E20" s="2"/>
      <c r="F20" s="2"/>
      <c r="G20" s="2"/>
      <c r="H20" s="2"/>
      <c r="I20" s="2"/>
      <c r="J20" s="2"/>
      <c r="K20" s="2"/>
    </row>
    <row r="21" spans="1:11" s="6" customFormat="1" ht="12.75">
      <c r="A21" s="2" t="s">
        <v>225</v>
      </c>
      <c r="B21" s="130">
        <f>D11</f>
        <v>4134</v>
      </c>
      <c r="C21" s="130">
        <f>G11</f>
        <v>34693</v>
      </c>
      <c r="D21" s="2"/>
      <c r="E21" s="2"/>
      <c r="F21" s="2"/>
      <c r="G21" s="2"/>
      <c r="H21" s="2"/>
      <c r="I21" s="2"/>
      <c r="J21" s="2"/>
      <c r="K21" s="2"/>
    </row>
    <row r="22" spans="1:11" s="6" customFormat="1" ht="12.75">
      <c r="A22" s="2" t="s">
        <v>224</v>
      </c>
      <c r="B22" s="130">
        <f>D10</f>
        <v>9017</v>
      </c>
      <c r="C22" s="130">
        <f>G10</f>
        <v>35375</v>
      </c>
      <c r="D22" s="2"/>
      <c r="E22" s="2"/>
      <c r="F22" s="2"/>
      <c r="G22" s="2"/>
      <c r="H22" s="2"/>
      <c r="I22" s="2"/>
      <c r="J22" s="2"/>
      <c r="K22" s="2"/>
    </row>
    <row r="23" spans="1:11" s="6" customFormat="1" ht="12.75">
      <c r="A23" s="2" t="s">
        <v>223</v>
      </c>
      <c r="B23" s="130">
        <f>D9</f>
        <v>55170</v>
      </c>
      <c r="C23" s="130">
        <f>G9</f>
        <v>46395</v>
      </c>
      <c r="D23" s="2"/>
      <c r="E23" s="2"/>
      <c r="F23" s="2"/>
      <c r="G23" s="2"/>
      <c r="H23" s="2"/>
      <c r="I23" s="2"/>
      <c r="J23" s="2"/>
      <c r="K23" s="2"/>
    </row>
    <row r="24" spans="1:11" s="6" customFormat="1" ht="12.75">
      <c r="A24" s="2" t="s">
        <v>227</v>
      </c>
      <c r="B24" s="130">
        <f>D15</f>
        <v>0</v>
      </c>
      <c r="C24" s="130">
        <f>G15</f>
        <v>131515</v>
      </c>
      <c r="D24" s="2"/>
      <c r="E24" s="2"/>
      <c r="F24" s="2"/>
      <c r="G24" s="2"/>
      <c r="H24" s="2"/>
      <c r="I24" s="2"/>
      <c r="J24" s="2"/>
      <c r="K24" s="2"/>
    </row>
    <row r="25" spans="1:11" s="6" customFormat="1" ht="12.75">
      <c r="A25" s="2" t="s">
        <v>226</v>
      </c>
      <c r="B25" s="130">
        <f>D12</f>
        <v>6279</v>
      </c>
      <c r="C25" s="130">
        <f>G12</f>
        <v>946374</v>
      </c>
      <c r="D25" s="2"/>
      <c r="E25" s="2"/>
      <c r="F25" s="2"/>
      <c r="G25" s="2"/>
      <c r="H25" s="2"/>
      <c r="I25" s="2"/>
      <c r="J25" s="2"/>
      <c r="K25" s="2"/>
    </row>
    <row r="26" spans="1:11" s="6" customFormat="1" ht="12.75">
      <c r="A26" s="2"/>
      <c r="B26" s="2"/>
      <c r="C26" s="2"/>
      <c r="D26" s="2"/>
      <c r="E26" s="2"/>
      <c r="F26" s="2"/>
      <c r="G26" s="2"/>
      <c r="H26" s="2"/>
      <c r="I26" s="2"/>
      <c r="J26" s="2"/>
      <c r="K26" s="2"/>
    </row>
    <row r="27" spans="1:11" s="6" customFormat="1" ht="12.75">
      <c r="A27" s="2"/>
      <c r="B27" s="2"/>
      <c r="C27" s="2"/>
      <c r="D27" s="2"/>
      <c r="E27" s="2"/>
      <c r="F27" s="2"/>
      <c r="G27" s="2"/>
      <c r="H27" s="2"/>
      <c r="I27" s="2"/>
      <c r="J27" s="2"/>
      <c r="K27" s="2"/>
    </row>
    <row r="28" spans="1:11" s="6" customFormat="1" ht="12.75">
      <c r="A28" s="2"/>
      <c r="B28" s="2"/>
      <c r="C28" s="2"/>
      <c r="D28" s="2"/>
      <c r="E28" s="2"/>
      <c r="F28" s="2"/>
      <c r="G28" s="2"/>
      <c r="H28" s="2"/>
      <c r="I28" s="2"/>
      <c r="J28" s="2"/>
      <c r="K28" s="2"/>
    </row>
    <row r="29" spans="1:11" s="6" customFormat="1" ht="12.75">
      <c r="A29" s="2"/>
      <c r="B29" s="2"/>
      <c r="C29" s="2"/>
      <c r="D29" s="2"/>
      <c r="E29" s="2"/>
      <c r="F29" s="2"/>
      <c r="G29" s="2"/>
      <c r="H29" s="2"/>
      <c r="I29" s="2"/>
      <c r="J29" s="2"/>
      <c r="K29" s="2"/>
    </row>
    <row r="30" spans="1:11" s="7" customFormat="1" ht="20.25" customHeight="1">
      <c r="A30" s="2"/>
      <c r="B30" s="2"/>
      <c r="C30" s="2"/>
      <c r="D30" s="2"/>
      <c r="E30" s="2"/>
      <c r="F30" s="2"/>
      <c r="G30" s="2"/>
      <c r="H30" s="2"/>
      <c r="I30" s="2"/>
      <c r="J30" s="2"/>
      <c r="K30" s="2"/>
    </row>
    <row r="31" spans="1:11" ht="12.75"/>
    <row r="32" spans="1:11" ht="12.75"/>
    <row r="33" ht="12.75"/>
  </sheetData>
  <mergeCells count="10">
    <mergeCell ref="A1:K1"/>
    <mergeCell ref="A3:K3"/>
    <mergeCell ref="A6:A8"/>
    <mergeCell ref="K6:K8"/>
    <mergeCell ref="B7:D7"/>
    <mergeCell ref="E7:G7"/>
    <mergeCell ref="A4:K4"/>
    <mergeCell ref="B6:J6"/>
    <mergeCell ref="H7:J7"/>
    <mergeCell ref="A2:K2"/>
  </mergeCells>
  <printOptions horizontalCentered="1" verticalCentered="1"/>
  <pageMargins left="0" right="0" top="0" bottom="0" header="0" footer="0"/>
  <pageSetup paperSize="9" scale="93" orientation="landscape" r:id="rId1"/>
  <headerFooter alignWithMargins="0"/>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Statistical Document" ma:contentTypeID="0x01010050FBC1E32FA8C5438369190EAFFED8CE008E9E875BE8CF634D9CBE11DB22534CB8" ma:contentTypeVersion="14" ma:contentTypeDescription="" ma:contentTypeScope="" ma:versionID="17a002555d79378b90fe5728b46b7d8e">
  <xsd:schema xmlns:xsd="http://www.w3.org/2001/XMLSchema" xmlns:xs="http://www.w3.org/2001/XMLSchema" xmlns:p="http://schemas.microsoft.com/office/2006/metadata/properties" xmlns:ns1="http://schemas.microsoft.com/sharepoint/v3" xmlns:ns2="1b323878-974e-4c19-bf08-965c80d4ad54" xmlns:ns3="http://schemas.microsoft.com/sharepoint.v3" targetNamespace="http://schemas.microsoft.com/office/2006/metadata/properties" ma:root="true" ma:fieldsID="f7a0ebd2d0adb9b11918aa894ed174ef" ns1:_="" ns2:_="" ns3:_="">
    <xsd:import namespace="http://schemas.microsoft.com/sharepoint/v3"/>
    <xsd:import namespace="1b323878-974e-4c19-bf08-965c80d4ad54"/>
    <xsd:import namespace="http://schemas.microsoft.com/sharepoint.v3"/>
    <xsd:element name="properties">
      <xsd:complexType>
        <xsd:sequence>
          <xsd:element name="documentManagement">
            <xsd:complexType>
              <xsd:all>
                <xsd:element ref="ns2:Title_Ar"/>
                <xsd:element ref="ns2:Description_Ar"/>
                <xsd:element ref="ns1:Language"/>
                <xsd:element ref="ns2:o322c83fb95240b8896db068e57a2bc9" minOccurs="0"/>
                <xsd:element ref="ns2:TaxCatchAll" minOccurs="0"/>
                <xsd:element ref="ns2:TaxCatchAllLabel" minOccurs="0"/>
                <xsd:element ref="ns2:Enabled" minOccurs="0"/>
                <xsd:element ref="ns2:PublishingDate"/>
                <xsd:element ref="ns3:CategoryDescription"/>
                <xsd:element ref="ns2: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Language" ma:index="10" ma:displayName="Language" ma:default="Both" ma:format="Dropdown" ma:internalName="Language">
      <xsd:simpleType>
        <xsd:union memberTypes="dms:Text">
          <xsd:simpleType>
            <xsd:restriction base="dms:Choice">
              <xsd:enumeration value="Arabic"/>
              <xsd:enumeration value="English"/>
              <xsd:enumeration value="Both"/>
            </xsd:restriction>
          </xsd:simpleType>
        </xsd:union>
      </xsd:simpleType>
    </xsd:element>
  </xsd:schema>
  <xsd:schema xmlns:xsd="http://www.w3.org/2001/XMLSchema" xmlns:xs="http://www.w3.org/2001/XMLSchema" xmlns:dms="http://schemas.microsoft.com/office/2006/documentManagement/types" xmlns:pc="http://schemas.microsoft.com/office/infopath/2007/PartnerControls" targetNamespace="1b323878-974e-4c19-bf08-965c80d4ad54" elementFormDefault="qualified">
    <xsd:import namespace="http://schemas.microsoft.com/office/2006/documentManagement/types"/>
    <xsd:import namespace="http://schemas.microsoft.com/office/infopath/2007/PartnerControls"/>
    <xsd:element name="Title_Ar" ma:index="8" ma:displayName="Title Arabic" ma:internalName="Title_Ar">
      <xsd:simpleType>
        <xsd:restriction base="dms:Text">
          <xsd:maxLength value="255"/>
        </xsd:restriction>
      </xsd:simpleType>
    </xsd:element>
    <xsd:element name="Description_Ar" ma:index="9" ma:displayName="Description Arabic" ma:internalName="Description_Ar">
      <xsd:simpleType>
        <xsd:restriction base="dms:Note"/>
      </xsd:simpleType>
    </xsd:element>
    <xsd:element name="o322c83fb95240b8896db068e57a2bc9" ma:index="11" ma:taxonomy="true" ma:internalName="o322c83fb95240b8896db068e57a2bc9" ma:taxonomyFieldName="Hashtags" ma:displayName="Hashtags" ma:readOnly="false" ma:default="" ma:fieldId="{8322c83f-b952-40b8-896d-b068e57a2bc9}" ma:taxonomyMulti="true" ma:sspId="34a39cc5-1caf-4cea-90b7-be21fbdce737" ma:termSetId="5d44732f-90c8-4b9f-86a4-ac5d66f274df" ma:anchorId="00000000-0000-0000-0000-000000000000" ma:open="false" ma:isKeyword="false">
      <xsd:complexType>
        <xsd:sequence>
          <xsd:element ref="pc:Terms" minOccurs="0" maxOccurs="1"/>
        </xsd:sequence>
      </xsd:complexType>
    </xsd:element>
    <xsd:element name="TaxCatchAll" ma:index="12" nillable="true" ma:displayName="Taxonomy Catch All Column" ma:hidden="true" ma:list="{64927028-7187-4dcd-a3e9-d5b72e20ea14}" ma:internalName="TaxCatchAll" ma:showField="CatchAllData" ma:web="1b323878-974e-4c19-bf08-965c80d4ad54">
      <xsd:complexType>
        <xsd:complexContent>
          <xsd:extension base="dms:MultiChoiceLookup">
            <xsd:sequence>
              <xsd:element name="Value" type="dms:Lookup" maxOccurs="unbounded" minOccurs="0" nillable="true"/>
            </xsd:sequence>
          </xsd:extension>
        </xsd:complexContent>
      </xsd:complexType>
    </xsd:element>
    <xsd:element name="TaxCatchAllLabel" ma:index="13" nillable="true" ma:displayName="Taxonomy Catch All Column1" ma:hidden="true" ma:list="{64927028-7187-4dcd-a3e9-d5b72e20ea14}" ma:internalName="TaxCatchAllLabel" ma:readOnly="true" ma:showField="CatchAllDataLabel" ma:web="1b323878-974e-4c19-bf08-965c80d4ad54">
      <xsd:complexType>
        <xsd:complexContent>
          <xsd:extension base="dms:MultiChoiceLookup">
            <xsd:sequence>
              <xsd:element name="Value" type="dms:Lookup" maxOccurs="unbounded" minOccurs="0" nillable="true"/>
            </xsd:sequence>
          </xsd:extension>
        </xsd:complexContent>
      </xsd:complexType>
    </xsd:element>
    <xsd:element name="Enabled" ma:index="15" nillable="true" ma:displayName="Enabled" ma:default="1" ma:internalName="Enabled">
      <xsd:simpleType>
        <xsd:restriction base="dms:Boolean"/>
      </xsd:simpleType>
    </xsd:element>
    <xsd:element name="PublishingDate" ma:index="17" ma:displayName="PublishingDate" ma:default="[today]" ma:format="DateOnly" ma:internalName="PublishingDate" ma:readOnly="false">
      <xsd:simpleType>
        <xsd:restriction base="dms:DateTime"/>
      </xsd:simpleType>
    </xsd:element>
    <xsd:element name="SharedWithUsers" ma:index="2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ategoryDescription" ma:index="20" ma:displayName="Description" ma:internalName="CategoryDescription">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1b323878-974e-4c19-bf08-965c80d4ad54">
      <Value>58</Value>
    </TaxCatchAll>
    <Title_Ar xmlns="1b323878-974e-4c19-bf08-965c80d4ad54">المجموعة الإحصائية السنوية_الفصل الثاني (القوى العاملة) 2011</Title_Ar>
    <Language xmlns="http://schemas.microsoft.com/sharepoint/v3">Both</Language>
    <o322c83fb95240b8896db068e57a2bc9 xmlns="1b323878-974e-4c19-bf08-965c80d4ad54">
      <Terms xmlns="http://schemas.microsoft.com/office/infopath/2007/PartnerControls">
        <TermInfo xmlns="http://schemas.microsoft.com/office/infopath/2007/PartnerControls">
          <TermName xmlns="http://schemas.microsoft.com/office/infopath/2007/PartnerControls">StatisticalAbstract</TermName>
          <TermId xmlns="http://schemas.microsoft.com/office/infopath/2007/PartnerControls">c2f418c2-a295-4bd1-af99-d5d586494613</TermId>
        </TermInfo>
      </Terms>
    </o322c83fb95240b8896db068e57a2bc9>
    <Description_Ar xmlns="1b323878-974e-4c19-bf08-965c80d4ad54">المجموعة الإحصائية السنوية_الفصل الثاني (القوى العاملة) 2011</Description_Ar>
    <Enabled xmlns="1b323878-974e-4c19-bf08-965c80d4ad54">true</Enabled>
    <PublishingDate xmlns="1b323878-974e-4c19-bf08-965c80d4ad54">2016-10-30T07:15:35+00:00</PublishingDate>
    <CategoryDescription xmlns="http://schemas.microsoft.com/sharepoint.v3">Annual Statistical Abstract _Chapter 2 (Labour Force) 2011</CategoryDescription>
  </documentManagement>
</p:properties>
</file>

<file path=customXml/itemProps1.xml><?xml version="1.0" encoding="utf-8"?>
<ds:datastoreItem xmlns:ds="http://schemas.openxmlformats.org/officeDocument/2006/customXml" ds:itemID="{0E3206E7-7E25-46C4-B2E5-6F541047C2FD}"/>
</file>

<file path=customXml/itemProps2.xml><?xml version="1.0" encoding="utf-8"?>
<ds:datastoreItem xmlns:ds="http://schemas.openxmlformats.org/officeDocument/2006/customXml" ds:itemID="{03CE9BC3-B473-4DE8-8184-A79A81ADA39D}"/>
</file>

<file path=customXml/itemProps3.xml><?xml version="1.0" encoding="utf-8"?>
<ds:datastoreItem xmlns:ds="http://schemas.openxmlformats.org/officeDocument/2006/customXml" ds:itemID="{3122008A-2A48-4C25-B260-F23E3206DCAE}"/>
</file>

<file path=docMetadata/LabelInfo.xml><?xml version="1.0" encoding="utf-8"?>
<clbl:labelList xmlns:clbl="http://schemas.microsoft.com/office/2020/mipLabelMetadata">
  <clbl:label id="{87ba5c36-b7cf-4793-bbc2-bd5b3a9f95ca}" enabled="1" method="Privileged" siteId="{72f988bf-86f1-41af-91ab-2d7cd011db47}"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Worksheets</vt:lpstr>
      </vt:variant>
      <vt:variant>
        <vt:i4>20</vt:i4>
      </vt:variant>
      <vt:variant>
        <vt:lpstr>Charts</vt:lpstr>
      </vt:variant>
      <vt:variant>
        <vt:i4>10</vt:i4>
      </vt:variant>
      <vt:variant>
        <vt:lpstr>Named Ranges</vt:lpstr>
      </vt:variant>
      <vt:variant>
        <vt:i4>35</vt:i4>
      </vt:variant>
    </vt:vector>
  </HeadingPairs>
  <TitlesOfParts>
    <vt:vector size="65" baseType="lpstr">
      <vt:lpstr>المقدمة</vt:lpstr>
      <vt:lpstr>تقديم</vt:lpstr>
      <vt:lpstr>16</vt:lpstr>
      <vt:lpstr>17</vt:lpstr>
      <vt:lpstr>18</vt:lpstr>
      <vt:lpstr>19</vt:lpstr>
      <vt:lpstr>20</vt:lpstr>
      <vt:lpstr>21</vt:lpstr>
      <vt:lpstr>22</vt:lpstr>
      <vt:lpstr>23</vt:lpstr>
      <vt:lpstr>24</vt:lpstr>
      <vt:lpstr>25</vt:lpstr>
      <vt:lpstr>26</vt:lpstr>
      <vt:lpstr>27</vt:lpstr>
      <vt:lpstr>28</vt:lpstr>
      <vt:lpstr>29</vt:lpstr>
      <vt:lpstr>30</vt:lpstr>
      <vt:lpstr>31</vt:lpstr>
      <vt:lpstr>32</vt:lpstr>
      <vt:lpstr>33</vt:lpstr>
      <vt:lpstr>Gr.7</vt:lpstr>
      <vt:lpstr>Gr.8</vt:lpstr>
      <vt:lpstr>Gr.9</vt:lpstr>
      <vt:lpstr>Gr.10</vt:lpstr>
      <vt:lpstr>Gr.11</vt:lpstr>
      <vt:lpstr>Gr.12</vt:lpstr>
      <vt:lpstr>Gr.13</vt:lpstr>
      <vt:lpstr>Gr.14</vt:lpstr>
      <vt:lpstr>Gr.15</vt:lpstr>
      <vt:lpstr>Gr.16</vt:lpstr>
      <vt:lpstr>'16'!Print_Area</vt:lpstr>
      <vt:lpstr>'17'!Print_Area</vt:lpstr>
      <vt:lpstr>'18'!Print_Area</vt:lpstr>
      <vt:lpstr>'19'!Print_Area</vt:lpstr>
      <vt:lpstr>'20'!Print_Area</vt:lpstr>
      <vt:lpstr>'21'!Print_Area</vt:lpstr>
      <vt:lpstr>'22'!Print_Area</vt:lpstr>
      <vt:lpstr>'23'!Print_Area</vt:lpstr>
      <vt:lpstr>'24'!Print_Area</vt:lpstr>
      <vt:lpstr>'25'!Print_Area</vt:lpstr>
      <vt:lpstr>'26'!Print_Area</vt:lpstr>
      <vt:lpstr>'27'!Print_Area</vt:lpstr>
      <vt:lpstr>'28'!Print_Area</vt:lpstr>
      <vt:lpstr>'29'!Print_Area</vt:lpstr>
      <vt:lpstr>'30'!Print_Area</vt:lpstr>
      <vt:lpstr>'31'!Print_Area</vt:lpstr>
      <vt:lpstr>'32'!Print_Area</vt:lpstr>
      <vt:lpstr>'33'!Print_Area</vt:lpstr>
      <vt:lpstr>المقدمة!Print_Area</vt:lpstr>
      <vt:lpstr>تقديم!Print_Area</vt:lpstr>
      <vt:lpstr>'17'!Print_Titles</vt:lpstr>
      <vt:lpstr>'18'!Print_Titles</vt:lpstr>
      <vt:lpstr>'19'!Print_Titles</vt:lpstr>
      <vt:lpstr>'20'!Print_Titles</vt:lpstr>
      <vt:lpstr>'21'!Print_Titles</vt:lpstr>
      <vt:lpstr>'22'!Print_Titles</vt:lpstr>
      <vt:lpstr>'23'!Print_Titles</vt:lpstr>
      <vt:lpstr>'24'!Print_Titles</vt:lpstr>
      <vt:lpstr>'25'!Print_Titles</vt:lpstr>
      <vt:lpstr>'26'!Print_Titles</vt:lpstr>
      <vt:lpstr>'27'!Print_Titles</vt:lpstr>
      <vt:lpstr>'28'!Print_Titles</vt:lpstr>
      <vt:lpstr>'29'!Print_Titles</vt:lpstr>
      <vt:lpstr>'30'!Print_Titles</vt:lpstr>
      <vt:lpstr>'31'!Print_Titles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Annual Statistical Abstract _Chapter 2 (Labour Force) 2011</dc:title>
  <dc:creator>salhmoud</dc:creator>
  <cp:lastModifiedBy>Amjad Ahmed Abdelwahab</cp:lastModifiedBy>
  <cp:lastPrinted>2014-06-22T09:40:07Z</cp:lastPrinted>
  <dcterms:created xsi:type="dcterms:W3CDTF">2011-11-17T10:18:01Z</dcterms:created>
  <dcterms:modified xsi:type="dcterms:W3CDTF">2015-05-19T06:59:48Z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0x01010050FBC1E32FA8C5438369190EAFFED8CE008E9E875BE8CF634D9CBE11DB22534CB8</vt:lpwstr>
  </property>
  <property fmtid="{D5CDD505-2E9C-101B-9397-08002B2CF9AE}" pid="3" name="TaxKeyword">
    <vt:lpwstr/>
  </property>
  <property fmtid="{D5CDD505-2E9C-101B-9397-08002B2CF9AE}" pid="4" name="CategoryDescription">
    <vt:lpwstr>Annual Statistical Abstract _Chapter 2 (Labour Force) 2011</vt:lpwstr>
  </property>
  <property fmtid="{D5CDD505-2E9C-101B-9397-08002B2CF9AE}" pid="5" name="Hashtags">
    <vt:lpwstr>58;#StatisticalAbstract|c2f418c2-a295-4bd1-af99-d5d586494613</vt:lpwstr>
  </property>
</Properties>
</file>