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drawings/drawing11.xml" ContentType="application/vnd.openxmlformats-officedocument.drawingml.chartshapes+xml"/>
  <Override PartName="/xl/drawings/drawing27.xml" ContentType="application/vnd.openxmlformats-officedocument.drawingml.chartshapes+xml"/>
  <Override PartName="/xl/drawings/drawing30.xml" ContentType="application/vnd.openxmlformats-officedocument.drawingml.chartshapes+xml"/>
  <Override PartName="/xl/drawings/drawing15.xml" ContentType="application/vnd.openxmlformats-officedocument.drawingml.chartshapes+xml"/>
  <Override PartName="/xl/workbook.xml" ContentType="application/vnd.openxmlformats-officedocument.spreadsheetml.sheet.main+xml"/>
  <Override PartName="/xl/worksheets/sheet11.xml" ContentType="application/vnd.openxmlformats-officedocument.spreadsheetml.worksheet+xml"/>
  <Override PartName="/xl/worksheets/sheet8.xml" ContentType="application/vnd.openxmlformats-officedocument.spreadsheetml.worksheet+xml"/>
  <Override PartName="/xl/charts/chart4.xml" ContentType="application/vnd.openxmlformats-officedocument.drawingml.chart+xml"/>
  <Override PartName="/xl/drawings/drawing29.xml" ContentType="application/vnd.openxmlformats-officedocument.drawing+xml"/>
  <Override PartName="/xl/drawings/drawing28.xml" ContentType="application/vnd.openxmlformats-officedocument.drawing+xml"/>
  <Override PartName="/xl/worksheets/sheet1.xml" ContentType="application/vnd.openxmlformats-officedocument.spreadsheetml.worksheet+xml"/>
  <Override PartName="/xl/charts/chart3.xml" ContentType="application/vnd.openxmlformats-officedocument.drawingml.chart+xml"/>
  <Override PartName="/xl/drawings/drawing31.xml" ContentType="application/vnd.openxmlformats-officedocument.drawing+xml"/>
  <Override PartName="/xl/worksheets/sheet7.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26.xml" ContentType="application/vnd.openxmlformats-officedocument.drawing+xml"/>
  <Override PartName="/xl/worksheets/sheet9.xml" ContentType="application/vnd.openxmlformats-officedocument.spreadsheetml.worksheet+xml"/>
  <Override PartName="/xl/drawings/drawing25.xml" ContentType="application/vnd.openxmlformats-officedocument.drawing+xml"/>
  <Override PartName="/xl/drawings/drawing12.xml" ContentType="application/vnd.openxmlformats-officedocument.drawing+xml"/>
  <Override PartName="/xl/sharedStrings.xml" ContentType="application/vnd.openxmlformats-officedocument.spreadsheetml.sharedStrings+xml"/>
  <Override PartName="/xl/worksheets/sheet10.xml" ContentType="application/vnd.openxmlformats-officedocument.spreadsheetml.worksheet+xml"/>
  <Override PartName="/xl/charts/chart1.xml" ContentType="application/vnd.openxmlformats-officedocument.drawingml.chart+xml"/>
  <Override PartName="/xl/styles.xml" ContentType="application/vnd.openxmlformats-officedocument.spreadsheetml.styles+xml"/>
  <Override PartName="/xl/drawings/drawing13.xml" ContentType="application/vnd.openxmlformats-officedocument.drawing+xml"/>
  <Override PartName="/xl/theme/theme1.xml" ContentType="application/vnd.openxmlformats-officedocument.theme+xml"/>
  <Override PartName="/xl/drawings/drawing14.xml" ContentType="application/vnd.openxmlformats-officedocument.drawing+xml"/>
  <Override PartName="/xl/charts/chart2.xml" ContentType="application/vnd.openxmlformats-officedocument.drawingml.chart+xml"/>
  <Override PartName="/xl/chartsheets/sheet1.xml" ContentType="application/vnd.openxmlformats-officedocument.spreadsheetml.chartsheet+xml"/>
  <Override PartName="/xl/drawings/drawing10.xml" ContentType="application/vnd.openxmlformats-officedocument.drawing+xml"/>
  <Override PartName="/xl/drawings/drawing9.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2.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16.xml" ContentType="application/vnd.openxmlformats-officedocument.drawing+xml"/>
  <Override PartName="/xl/chartsheets/sheet2.xml" ContentType="application/vnd.openxmlformats-officedocument.spreadsheetml.chartsheet+xml"/>
  <Override PartName="/xl/worksheets/sheet17.xml" ContentType="application/vnd.openxmlformats-officedocument.spreadsheetml.worksheet+xml"/>
  <Override PartName="/xl/worksheets/sheet16.xml" ContentType="application/vnd.openxmlformats-officedocument.spreadsheetml.worksheet+xml"/>
  <Override PartName="/xl/drawings/drawing22.xml" ContentType="application/vnd.openxmlformats-officedocument.drawing+xml"/>
  <Override PartName="/xl/worksheets/sheet15.xml" ContentType="application/vnd.openxmlformats-officedocument.spreadsheetml.worksheet+xml"/>
  <Override PartName="/xl/drawings/drawing23.xml" ContentType="application/vnd.openxmlformats-officedocument.drawing+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drawings/drawing24.xml" ContentType="application/vnd.openxmlformats-officedocument.drawing+xml"/>
  <Override PartName="/xl/worksheets/sheet23.xml" ContentType="application/vnd.openxmlformats-officedocument.spreadsheetml.worksheet+xml"/>
  <Override PartName="/xl/worksheets/sheet18.xml" ContentType="application/vnd.openxmlformats-officedocument.spreadsheetml.worksheet+xml"/>
  <Override PartName="/xl/drawings/drawing17.xml" ContentType="application/vnd.openxmlformats-officedocument.drawing+xml"/>
  <Override PartName="/xl/chartsheets/sheet4.xml" ContentType="application/vnd.openxmlformats-officedocument.spreadsheetml.chartsheet+xml"/>
  <Override PartName="/xl/drawings/drawing18.xml" ContentType="application/vnd.openxmlformats-officedocument.drawing+xml"/>
  <Override PartName="/xl/worksheets/sheet22.xml" ContentType="application/vnd.openxmlformats-officedocument.spreadsheetml.worksheet+xml"/>
  <Override PartName="/xl/worksheets/sheet19.xml" ContentType="application/vnd.openxmlformats-officedocument.spreadsheetml.worksheet+xml"/>
  <Override PartName="/xl/drawings/drawing19.xml" ContentType="application/vnd.openxmlformats-officedocument.drawing+xml"/>
  <Override PartName="/xl/chartsheets/sheet3.xml" ContentType="application/vnd.openxmlformats-officedocument.spreadsheetml.chartsheet+xml"/>
  <Override PartName="/xl/drawings/drawing21.xml" ContentType="application/vnd.openxmlformats-officedocument.drawing+xml"/>
  <Override PartName="/xl/worksheets/sheet20.xml" ContentType="application/vnd.openxmlformats-officedocument.spreadsheetml.worksheet+xml"/>
  <Override PartName="/xl/drawings/drawing20.xml" ContentType="application/vnd.openxmlformats-officedocument.drawing+xml"/>
  <Override PartName="/xl/worksheets/sheet2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5040" windowWidth="24030" windowHeight="5100" tabRatio="750" firstSheet="1" activeTab="7"/>
  </bookViews>
  <sheets>
    <sheet name="المقدمة" sheetId="57" r:id="rId1"/>
    <sheet name="التقديم" sheetId="63" r:id="rId2"/>
    <sheet name="130" sheetId="36" r:id="rId3"/>
    <sheet name="131" sheetId="37" r:id="rId4"/>
    <sheet name="132" sheetId="38" r:id="rId5"/>
    <sheet name="133" sheetId="61" r:id="rId6"/>
    <sheet name="134" sheetId="58" r:id="rId7"/>
    <sheet name="135" sheetId="62" r:id="rId8"/>
    <sheet name="136" sheetId="42" r:id="rId9"/>
    <sheet name="Gr.37" sheetId="43" r:id="rId10"/>
    <sheet name="137" sheetId="44" r:id="rId11"/>
    <sheet name="138" sheetId="45" r:id="rId12"/>
    <sheet name="Gr.38" sheetId="46" r:id="rId13"/>
    <sheet name="139" sheetId="47" r:id="rId14"/>
    <sheet name="140" sheetId="26" r:id="rId15"/>
    <sheet name="141" sheetId="28" r:id="rId16"/>
    <sheet name="142" sheetId="25" r:id="rId17"/>
    <sheet name="143" sheetId="27" r:id="rId18"/>
    <sheet name="144" sheetId="48" r:id="rId19"/>
    <sheet name="145" sheetId="49" r:id="rId20"/>
    <sheet name="146" sheetId="50" r:id="rId21"/>
    <sheet name="147" sheetId="51" r:id="rId22"/>
    <sheet name="148" sheetId="52" r:id="rId23"/>
    <sheet name="Gr.39" sheetId="53" r:id="rId24"/>
    <sheet name="149" sheetId="54" r:id="rId25"/>
    <sheet name="Gr.40" sheetId="55" r:id="rId26"/>
    <sheet name="150" sheetId="56" r:id="rId27"/>
  </sheets>
  <externalReferences>
    <externalReference r:id="rId28"/>
  </externalReferences>
  <definedNames>
    <definedName name="_xlnm.Print_Area" localSheetId="3">'131'!$A$1:$J$27</definedName>
    <definedName name="_xlnm.Print_Area" localSheetId="4">'132'!$A$1:$J$22</definedName>
    <definedName name="_xlnm.Print_Area" localSheetId="5">'133'!$A$1:$H$46</definedName>
    <definedName name="_xlnm.Print_Area" localSheetId="7">'135'!$A$1:$R$52</definedName>
    <definedName name="_xlnm.Print_Area" localSheetId="10">'137'!$A$1:$G$28</definedName>
    <definedName name="_xlnm.Print_Area" localSheetId="11">'138'!$A$1:$F$12</definedName>
    <definedName name="_xlnm.Print_Area" localSheetId="13">'139'!$A$1:$F$12</definedName>
    <definedName name="_xlnm.Print_Area" localSheetId="14">'140'!$A$1:$T$13</definedName>
    <definedName name="_xlnm.Print_Area" localSheetId="15">'141'!$A$1:$T$17</definedName>
    <definedName name="_xlnm.Print_Area" localSheetId="16">'142'!$A$1:$F$14</definedName>
    <definedName name="_xlnm.Print_Area" localSheetId="17">'143'!$A$1:$T$17</definedName>
    <definedName name="_xlnm.Print_Area" localSheetId="18">'144'!$A$1:$G$17</definedName>
    <definedName name="_xlnm.Print_Area" localSheetId="19">'145'!$A$1:$E$12</definedName>
    <definedName name="_xlnm.Print_Area" localSheetId="20">'146'!$A$1:$F$19</definedName>
    <definedName name="_xlnm.Print_Area" localSheetId="21">'147'!$A$1:$F$19</definedName>
    <definedName name="_xlnm.Print_Area" localSheetId="22">'148'!$A$1:$F$20</definedName>
    <definedName name="_xlnm.Print_Area" localSheetId="26">'150'!$A$1:$J$16</definedName>
    <definedName name="_xlnm.Print_Area" localSheetId="0">المقدمة!$A$1:$A$8</definedName>
    <definedName name="_xlnm.Print_Titles" localSheetId="5">'133'!$1:$8</definedName>
    <definedName name="_xlnm.Print_Titles" localSheetId="7">'135'!$1:$9</definedName>
  </definedNames>
  <calcPr calcId="145621"/>
</workbook>
</file>

<file path=xl/calcChain.xml><?xml version="1.0" encoding="utf-8"?>
<calcChain xmlns="http://schemas.openxmlformats.org/spreadsheetml/2006/main">
  <c r="B27" i="58" l="1"/>
  <c r="E6" i="54" l="1"/>
  <c r="C19" i="51" l="1"/>
  <c r="D19" i="51"/>
  <c r="B19" i="51"/>
  <c r="C19" i="50"/>
  <c r="D19" i="50"/>
  <c r="E19" i="50"/>
  <c r="B19" i="50"/>
  <c r="D8" i="49"/>
  <c r="D7" i="49"/>
  <c r="F13" i="48"/>
  <c r="F12" i="48"/>
  <c r="F11" i="48"/>
  <c r="F10" i="48"/>
  <c r="F9" i="48"/>
  <c r="C17" i="48"/>
  <c r="D17" i="48"/>
  <c r="E17" i="48"/>
  <c r="F17" i="48"/>
  <c r="B17" i="48"/>
  <c r="C17" i="27"/>
  <c r="D17" i="27"/>
  <c r="E17" i="27"/>
  <c r="F17" i="27"/>
  <c r="G17" i="27"/>
  <c r="H17" i="27"/>
  <c r="I17" i="27"/>
  <c r="J17" i="27"/>
  <c r="K17" i="27"/>
  <c r="L17" i="27"/>
  <c r="M17" i="27"/>
  <c r="N17" i="27"/>
  <c r="O17" i="27"/>
  <c r="P17" i="27"/>
  <c r="Q17" i="27"/>
  <c r="R17" i="27"/>
  <c r="S17" i="27"/>
  <c r="B17" i="27"/>
  <c r="E13" i="25"/>
  <c r="E12" i="25"/>
  <c r="E11" i="25"/>
  <c r="E10" i="25"/>
  <c r="E9" i="25"/>
  <c r="E8" i="25"/>
  <c r="E7" i="25"/>
  <c r="C14" i="25"/>
  <c r="D14" i="25"/>
  <c r="E14" i="25"/>
  <c r="B14" i="25"/>
  <c r="C17" i="28"/>
  <c r="D17" i="28"/>
  <c r="E17" i="28"/>
  <c r="F17" i="28"/>
  <c r="G17" i="28"/>
  <c r="H17" i="28"/>
  <c r="I17" i="28"/>
  <c r="J17" i="28"/>
  <c r="K17" i="28"/>
  <c r="L17" i="28"/>
  <c r="M17" i="28"/>
  <c r="N17" i="28"/>
  <c r="O17" i="28"/>
  <c r="P17" i="28"/>
  <c r="Q17" i="28"/>
  <c r="R17" i="28"/>
  <c r="S17" i="28"/>
  <c r="B17" i="28"/>
  <c r="C13" i="26"/>
  <c r="D13" i="26"/>
  <c r="E13" i="26"/>
  <c r="F13" i="26"/>
  <c r="G13" i="26"/>
  <c r="H13" i="26"/>
  <c r="I13" i="26"/>
  <c r="J13" i="26"/>
  <c r="K13" i="26"/>
  <c r="L13" i="26"/>
  <c r="M13" i="26"/>
  <c r="N13" i="26"/>
  <c r="O13" i="26"/>
  <c r="P13" i="26"/>
  <c r="Q13" i="26"/>
  <c r="R13" i="26"/>
  <c r="S13" i="26"/>
  <c r="B13" i="26"/>
  <c r="E12" i="45"/>
  <c r="E8" i="45"/>
  <c r="E7" i="45"/>
  <c r="C28" i="44"/>
  <c r="D28" i="44"/>
  <c r="E28" i="44"/>
  <c r="F28" i="44"/>
  <c r="B28" i="44"/>
  <c r="C27" i="58" l="1"/>
  <c r="D27" i="58"/>
  <c r="E27" i="58"/>
  <c r="C45" i="61"/>
  <c r="D45" i="61"/>
  <c r="E45" i="61"/>
  <c r="F45" i="61"/>
  <c r="G45" i="61"/>
  <c r="B45" i="61"/>
  <c r="C20" i="38"/>
  <c r="D20" i="38"/>
  <c r="E20" i="38"/>
  <c r="F20" i="38"/>
  <c r="G20" i="38"/>
  <c r="H20" i="38"/>
  <c r="I20" i="38"/>
  <c r="D27" i="37"/>
  <c r="E27" i="37"/>
  <c r="F27" i="37"/>
  <c r="G27" i="37"/>
  <c r="H27" i="37"/>
  <c r="D22" i="37"/>
  <c r="E22" i="37"/>
  <c r="F22" i="37"/>
  <c r="G22" i="37"/>
  <c r="H22" i="37"/>
  <c r="D17" i="37"/>
  <c r="E17" i="37"/>
  <c r="F17" i="37"/>
  <c r="G17" i="37"/>
  <c r="H17" i="37"/>
  <c r="D12" i="37"/>
  <c r="E12" i="37"/>
  <c r="F12" i="37"/>
  <c r="G12" i="37"/>
  <c r="H12" i="37"/>
  <c r="C12" i="37"/>
  <c r="C16" i="36"/>
  <c r="D16" i="36"/>
  <c r="E16" i="36"/>
  <c r="F16" i="36"/>
  <c r="G16" i="36"/>
  <c r="H16" i="36"/>
  <c r="I16" i="36"/>
  <c r="J16" i="36"/>
  <c r="K16" i="36"/>
  <c r="L16" i="36"/>
  <c r="M16" i="36"/>
  <c r="B16" i="36"/>
  <c r="B10" i="28" l="1"/>
  <c r="B11" i="28"/>
  <c r="B12" i="28"/>
  <c r="B13" i="28"/>
  <c r="B14" i="28"/>
  <c r="B15" i="28"/>
  <c r="B16" i="28"/>
  <c r="B9" i="28"/>
  <c r="C9" i="28"/>
  <c r="D9" i="28"/>
  <c r="E9" i="28"/>
  <c r="F9" i="28"/>
  <c r="G9" i="28"/>
  <c r="H9" i="28"/>
  <c r="I9" i="28"/>
  <c r="J9" i="28"/>
  <c r="K9" i="28"/>
  <c r="L9" i="28"/>
  <c r="M9" i="28"/>
  <c r="N9" i="28"/>
  <c r="O9" i="28"/>
  <c r="P9" i="28"/>
  <c r="Q9" i="28"/>
  <c r="R9" i="28"/>
  <c r="S9" i="28"/>
  <c r="C10" i="28"/>
  <c r="D10" i="28"/>
  <c r="E10" i="28"/>
  <c r="F10" i="28"/>
  <c r="G10" i="28"/>
  <c r="H10" i="28"/>
  <c r="I10" i="28"/>
  <c r="J10" i="28"/>
  <c r="K10" i="28"/>
  <c r="L10" i="28"/>
  <c r="M10" i="28"/>
  <c r="N10" i="28"/>
  <c r="O10" i="28"/>
  <c r="P10" i="28"/>
  <c r="Q10" i="28"/>
  <c r="R10" i="28"/>
  <c r="S10" i="28"/>
  <c r="C11" i="28"/>
  <c r="D11" i="28"/>
  <c r="E11" i="28"/>
  <c r="F11" i="28"/>
  <c r="G11" i="28"/>
  <c r="H11" i="28"/>
  <c r="I11" i="28"/>
  <c r="J11" i="28"/>
  <c r="K11" i="28"/>
  <c r="L11" i="28"/>
  <c r="M11" i="28"/>
  <c r="N11" i="28"/>
  <c r="O11" i="28"/>
  <c r="P11" i="28"/>
  <c r="Q11" i="28"/>
  <c r="R11" i="28"/>
  <c r="S11" i="28"/>
  <c r="C12" i="28"/>
  <c r="D12" i="28"/>
  <c r="E12" i="28"/>
  <c r="F12" i="28"/>
  <c r="G12" i="28"/>
  <c r="H12" i="28"/>
  <c r="I12" i="28"/>
  <c r="J12" i="28"/>
  <c r="K12" i="28"/>
  <c r="L12" i="28"/>
  <c r="M12" i="28"/>
  <c r="N12" i="28"/>
  <c r="O12" i="28"/>
  <c r="P12" i="28"/>
  <c r="Q12" i="28"/>
  <c r="R12" i="28"/>
  <c r="S12" i="28"/>
  <c r="C13" i="28"/>
  <c r="D13" i="28"/>
  <c r="E13" i="28"/>
  <c r="F13" i="28"/>
  <c r="G13" i="28"/>
  <c r="H13" i="28"/>
  <c r="I13" i="28"/>
  <c r="J13" i="28"/>
  <c r="K13" i="28"/>
  <c r="L13" i="28"/>
  <c r="M13" i="28"/>
  <c r="N13" i="28"/>
  <c r="O13" i="28"/>
  <c r="P13" i="28"/>
  <c r="Q13" i="28"/>
  <c r="R13" i="28"/>
  <c r="S13" i="28"/>
  <c r="C14" i="28"/>
  <c r="D14" i="28"/>
  <c r="E14" i="28"/>
  <c r="F14" i="28"/>
  <c r="G14" i="28"/>
  <c r="H14" i="28"/>
  <c r="I14" i="28"/>
  <c r="J14" i="28"/>
  <c r="K14" i="28"/>
  <c r="L14" i="28"/>
  <c r="M14" i="28"/>
  <c r="N14" i="28"/>
  <c r="O14" i="28"/>
  <c r="P14" i="28"/>
  <c r="Q14" i="28"/>
  <c r="R14" i="28"/>
  <c r="S14" i="28"/>
  <c r="C15" i="28"/>
  <c r="D15" i="28"/>
  <c r="E15" i="28"/>
  <c r="F15" i="28"/>
  <c r="G15" i="28"/>
  <c r="H15" i="28"/>
  <c r="I15" i="28"/>
  <c r="J15" i="28"/>
  <c r="K15" i="28"/>
  <c r="L15" i="28"/>
  <c r="M15" i="28"/>
  <c r="N15" i="28"/>
  <c r="O15" i="28"/>
  <c r="P15" i="28"/>
  <c r="Q15" i="28"/>
  <c r="R15" i="28"/>
  <c r="S15" i="28"/>
  <c r="C16" i="28"/>
  <c r="D16" i="28"/>
  <c r="E16" i="28"/>
  <c r="F16" i="28"/>
  <c r="G16" i="28"/>
  <c r="H16" i="28"/>
  <c r="I16" i="28"/>
  <c r="J16" i="28"/>
  <c r="K16" i="28"/>
  <c r="L16" i="28"/>
  <c r="M16" i="28"/>
  <c r="N16" i="28"/>
  <c r="O16" i="28"/>
  <c r="P16" i="28"/>
  <c r="Q16" i="28"/>
  <c r="R16" i="28"/>
  <c r="S16" i="28"/>
  <c r="F10" i="56" l="1"/>
  <c r="G10" i="56"/>
  <c r="H10" i="56"/>
  <c r="I10" i="56"/>
  <c r="F11" i="56"/>
  <c r="G11" i="56"/>
  <c r="H11" i="56"/>
  <c r="I11" i="56"/>
  <c r="F12" i="56"/>
  <c r="G12" i="56"/>
  <c r="H12" i="56"/>
  <c r="I12" i="56"/>
  <c r="F13" i="56"/>
  <c r="G13" i="56"/>
  <c r="H13" i="56"/>
  <c r="I13" i="56"/>
  <c r="F14" i="56"/>
  <c r="G14" i="56"/>
  <c r="H14" i="56"/>
  <c r="I14" i="56"/>
  <c r="F15" i="56"/>
  <c r="G15" i="56"/>
  <c r="H15" i="56"/>
  <c r="I15" i="56"/>
  <c r="B11" i="54"/>
  <c r="C11" i="54"/>
  <c r="D11" i="54"/>
  <c r="B8" i="52"/>
  <c r="C8" i="52"/>
  <c r="D8" i="52"/>
  <c r="B9" i="52"/>
  <c r="C9" i="52"/>
  <c r="D9" i="52"/>
  <c r="B10" i="52"/>
  <c r="C10" i="52"/>
  <c r="D10" i="52"/>
  <c r="B11" i="52"/>
  <c r="C11" i="52"/>
  <c r="D11" i="52"/>
  <c r="B12" i="52"/>
  <c r="C12" i="52"/>
  <c r="D12" i="52"/>
  <c r="B13" i="52"/>
  <c r="C13" i="52"/>
  <c r="D13" i="52"/>
  <c r="B14" i="52"/>
  <c r="C14" i="52"/>
  <c r="D14" i="52"/>
  <c r="B15" i="52"/>
  <c r="C15" i="52"/>
  <c r="D15" i="52"/>
  <c r="B16" i="52"/>
  <c r="C16" i="52"/>
  <c r="D16" i="52"/>
  <c r="B17" i="52"/>
  <c r="C17" i="52"/>
  <c r="D17" i="52"/>
  <c r="B18" i="52"/>
  <c r="C18" i="52"/>
  <c r="D18" i="52"/>
  <c r="B19" i="52"/>
  <c r="C19" i="52"/>
  <c r="D19" i="52"/>
  <c r="E9" i="51"/>
  <c r="E10" i="51"/>
  <c r="E11" i="51"/>
  <c r="E12" i="51"/>
  <c r="E13" i="51"/>
  <c r="E14" i="51"/>
  <c r="E15" i="51"/>
  <c r="E16" i="51"/>
  <c r="E17" i="51"/>
  <c r="E18" i="51"/>
  <c r="E9" i="50"/>
  <c r="E10" i="50"/>
  <c r="E11" i="50"/>
  <c r="E12" i="50"/>
  <c r="E13" i="50"/>
  <c r="E14" i="50"/>
  <c r="E15" i="50"/>
  <c r="E16" i="50"/>
  <c r="E17" i="50"/>
  <c r="E18" i="50"/>
  <c r="B12" i="49"/>
  <c r="C12" i="49"/>
  <c r="B9" i="48"/>
  <c r="C9" i="48"/>
  <c r="D9" i="48"/>
  <c r="E9" i="48"/>
  <c r="B10" i="48"/>
  <c r="C10" i="48"/>
  <c r="D10" i="48"/>
  <c r="E10" i="48"/>
  <c r="B11" i="48"/>
  <c r="C11" i="48"/>
  <c r="D11" i="48"/>
  <c r="E11" i="48"/>
  <c r="B12" i="48"/>
  <c r="C12" i="48"/>
  <c r="D12" i="48"/>
  <c r="E12" i="48"/>
  <c r="B13" i="48"/>
  <c r="C13" i="48"/>
  <c r="D13" i="48"/>
  <c r="E13" i="48"/>
  <c r="B14" i="48"/>
  <c r="C14" i="48"/>
  <c r="D14" i="48"/>
  <c r="E14" i="48"/>
  <c r="B15" i="48"/>
  <c r="C15" i="48"/>
  <c r="D15" i="48"/>
  <c r="E15" i="48"/>
  <c r="B16" i="48"/>
  <c r="C16" i="48"/>
  <c r="D16" i="48"/>
  <c r="E16" i="48"/>
  <c r="B9" i="27"/>
  <c r="C9" i="27"/>
  <c r="D9" i="27"/>
  <c r="E9" i="27"/>
  <c r="F9" i="27"/>
  <c r="G9" i="27"/>
  <c r="H9" i="27"/>
  <c r="I9" i="27"/>
  <c r="J9" i="27"/>
  <c r="K9" i="27"/>
  <c r="L9" i="27"/>
  <c r="M9" i="27"/>
  <c r="N9" i="27"/>
  <c r="O9" i="27"/>
  <c r="P9" i="27"/>
  <c r="Q9" i="27"/>
  <c r="R9" i="27"/>
  <c r="S9" i="27"/>
  <c r="B10" i="27"/>
  <c r="C10" i="27"/>
  <c r="D10" i="27"/>
  <c r="E10" i="27"/>
  <c r="F10" i="27"/>
  <c r="G10" i="27"/>
  <c r="H10" i="27"/>
  <c r="I10" i="27"/>
  <c r="J10" i="27"/>
  <c r="K10" i="27"/>
  <c r="L10" i="27"/>
  <c r="M10" i="27"/>
  <c r="N10" i="27"/>
  <c r="O10" i="27"/>
  <c r="P10" i="27"/>
  <c r="Q10" i="27"/>
  <c r="R10" i="27"/>
  <c r="S10" i="27"/>
  <c r="B11" i="27"/>
  <c r="C11" i="27"/>
  <c r="D11" i="27"/>
  <c r="E11" i="27"/>
  <c r="F11" i="27"/>
  <c r="G11" i="27"/>
  <c r="H11" i="27"/>
  <c r="I11" i="27"/>
  <c r="J11" i="27"/>
  <c r="K11" i="27"/>
  <c r="L11" i="27"/>
  <c r="M11" i="27"/>
  <c r="N11" i="27"/>
  <c r="O11" i="27"/>
  <c r="P11" i="27"/>
  <c r="Q11" i="27"/>
  <c r="R11" i="27"/>
  <c r="S11" i="27"/>
  <c r="B12" i="27"/>
  <c r="C12" i="27"/>
  <c r="D12" i="27"/>
  <c r="E12" i="27"/>
  <c r="F12" i="27"/>
  <c r="G12" i="27"/>
  <c r="H12" i="27"/>
  <c r="I12" i="27"/>
  <c r="J12" i="27"/>
  <c r="K12" i="27"/>
  <c r="L12" i="27"/>
  <c r="M12" i="27"/>
  <c r="N12" i="27"/>
  <c r="O12" i="27"/>
  <c r="P12" i="27"/>
  <c r="Q12" i="27"/>
  <c r="R12" i="27"/>
  <c r="S12" i="27"/>
  <c r="B13" i="27"/>
  <c r="C13" i="27"/>
  <c r="D13" i="27"/>
  <c r="E13" i="27"/>
  <c r="F13" i="27"/>
  <c r="G13" i="27"/>
  <c r="H13" i="27"/>
  <c r="I13" i="27"/>
  <c r="J13" i="27"/>
  <c r="K13" i="27"/>
  <c r="L13" i="27"/>
  <c r="M13" i="27"/>
  <c r="N13" i="27"/>
  <c r="O13" i="27"/>
  <c r="P13" i="27"/>
  <c r="Q13" i="27"/>
  <c r="R13" i="27"/>
  <c r="S13" i="27"/>
  <c r="B14" i="27"/>
  <c r="C14" i="27"/>
  <c r="D14" i="27"/>
  <c r="E14" i="27"/>
  <c r="F14" i="27"/>
  <c r="G14" i="27"/>
  <c r="H14" i="27"/>
  <c r="I14" i="27"/>
  <c r="J14" i="27"/>
  <c r="K14" i="27"/>
  <c r="L14" i="27"/>
  <c r="M14" i="27"/>
  <c r="N14" i="27"/>
  <c r="O14" i="27"/>
  <c r="P14" i="27"/>
  <c r="Q14" i="27"/>
  <c r="R14" i="27"/>
  <c r="S14" i="27"/>
  <c r="B15" i="27"/>
  <c r="C15" i="27"/>
  <c r="D15" i="27"/>
  <c r="E15" i="27"/>
  <c r="F15" i="27"/>
  <c r="G15" i="27"/>
  <c r="H15" i="27"/>
  <c r="I15" i="27"/>
  <c r="J15" i="27"/>
  <c r="K15" i="27"/>
  <c r="L15" i="27"/>
  <c r="M15" i="27"/>
  <c r="N15" i="27"/>
  <c r="O15" i="27"/>
  <c r="P15" i="27"/>
  <c r="Q15" i="27"/>
  <c r="R15" i="27"/>
  <c r="S15" i="27"/>
  <c r="B16" i="27"/>
  <c r="C16" i="27"/>
  <c r="D16" i="27"/>
  <c r="E16" i="27"/>
  <c r="F16" i="27"/>
  <c r="G16" i="27"/>
  <c r="H16" i="27"/>
  <c r="I16" i="27"/>
  <c r="J16" i="27"/>
  <c r="K16" i="27"/>
  <c r="L16" i="27"/>
  <c r="M16" i="27"/>
  <c r="N16" i="27"/>
  <c r="O16" i="27"/>
  <c r="P16" i="27"/>
  <c r="Q16" i="27"/>
  <c r="R16" i="27"/>
  <c r="S16" i="27"/>
  <c r="B7" i="25"/>
  <c r="C7" i="25"/>
  <c r="D7" i="25"/>
  <c r="B8" i="25"/>
  <c r="C8" i="25"/>
  <c r="D8" i="25"/>
  <c r="B9" i="25"/>
  <c r="C9" i="25"/>
  <c r="D9" i="25"/>
  <c r="B10" i="25"/>
  <c r="C10" i="25"/>
  <c r="D10" i="25"/>
  <c r="B11" i="25"/>
  <c r="C11" i="25"/>
  <c r="D11" i="25"/>
  <c r="B12" i="25"/>
  <c r="C12" i="25"/>
  <c r="D12" i="25"/>
  <c r="B13" i="25"/>
  <c r="C13" i="25"/>
  <c r="D13" i="25"/>
  <c r="B9" i="26"/>
  <c r="C9" i="26"/>
  <c r="D9" i="26"/>
  <c r="E9" i="26"/>
  <c r="F9" i="26"/>
  <c r="G9" i="26"/>
  <c r="H9" i="26"/>
  <c r="I9" i="26"/>
  <c r="J9" i="26"/>
  <c r="K9" i="26"/>
  <c r="L9" i="26"/>
  <c r="M9" i="26"/>
  <c r="N9" i="26"/>
  <c r="O9" i="26"/>
  <c r="P9" i="26"/>
  <c r="Q9" i="26"/>
  <c r="R9" i="26"/>
  <c r="S9" i="26"/>
  <c r="B10" i="26"/>
  <c r="C10" i="26"/>
  <c r="D10" i="26"/>
  <c r="E10" i="26"/>
  <c r="F10" i="26"/>
  <c r="G10" i="26"/>
  <c r="H10" i="26"/>
  <c r="I10" i="26"/>
  <c r="J10" i="26"/>
  <c r="K10" i="26"/>
  <c r="L10" i="26"/>
  <c r="M10" i="26"/>
  <c r="N10" i="26"/>
  <c r="O10" i="26"/>
  <c r="P10" i="26"/>
  <c r="Q10" i="26"/>
  <c r="R10" i="26"/>
  <c r="S10" i="26"/>
  <c r="B11" i="26"/>
  <c r="C11" i="26"/>
  <c r="D11" i="26"/>
  <c r="E11" i="26"/>
  <c r="F11" i="26"/>
  <c r="G11" i="26"/>
  <c r="H11" i="26"/>
  <c r="I11" i="26"/>
  <c r="J11" i="26"/>
  <c r="K11" i="26"/>
  <c r="L11" i="26"/>
  <c r="M11" i="26"/>
  <c r="N11" i="26"/>
  <c r="O11" i="26"/>
  <c r="P11" i="26"/>
  <c r="Q11" i="26"/>
  <c r="R11" i="26"/>
  <c r="S11" i="26"/>
  <c r="B12" i="26"/>
  <c r="C12" i="26"/>
  <c r="D12" i="26"/>
  <c r="E12" i="26"/>
  <c r="F12" i="26"/>
  <c r="G12" i="26"/>
  <c r="H12" i="26"/>
  <c r="I12" i="26"/>
  <c r="J12" i="26"/>
  <c r="K12" i="26"/>
  <c r="L12" i="26"/>
  <c r="M12" i="26"/>
  <c r="N12" i="26"/>
  <c r="O12" i="26"/>
  <c r="P12" i="26"/>
  <c r="Q12" i="26"/>
  <c r="R12" i="26"/>
  <c r="S12" i="26"/>
  <c r="B12" i="47"/>
  <c r="C12" i="47"/>
  <c r="D12" i="47"/>
  <c r="B12" i="45"/>
  <c r="C12" i="45"/>
  <c r="D12" i="45"/>
  <c r="B7" i="44"/>
  <c r="C7" i="44"/>
  <c r="D7" i="44"/>
  <c r="E7" i="44"/>
  <c r="B8" i="44"/>
  <c r="C8" i="44"/>
  <c r="D8" i="44"/>
  <c r="E8" i="44"/>
  <c r="B9" i="44"/>
  <c r="C9" i="44"/>
  <c r="D9" i="44"/>
  <c r="E9" i="44"/>
  <c r="B10" i="44"/>
  <c r="C10" i="44"/>
  <c r="F10" i="44" s="1"/>
  <c r="D10" i="44"/>
  <c r="E10" i="44"/>
  <c r="B11" i="44"/>
  <c r="C11" i="44"/>
  <c r="D11" i="44"/>
  <c r="E11" i="44"/>
  <c r="B12" i="44"/>
  <c r="C12" i="44"/>
  <c r="D12" i="44"/>
  <c r="E12" i="44"/>
  <c r="B13" i="44"/>
  <c r="C13" i="44"/>
  <c r="D13" i="44"/>
  <c r="E13" i="44"/>
  <c r="B14" i="44"/>
  <c r="C14" i="44"/>
  <c r="D14" i="44"/>
  <c r="E14" i="44"/>
  <c r="B15" i="44"/>
  <c r="C15" i="44"/>
  <c r="D15" i="44"/>
  <c r="E15" i="44"/>
  <c r="B16" i="44"/>
  <c r="C16" i="44"/>
  <c r="D16" i="44"/>
  <c r="E16" i="44"/>
  <c r="B17" i="44"/>
  <c r="C17" i="44"/>
  <c r="D17" i="44"/>
  <c r="E17" i="44"/>
  <c r="B18" i="44"/>
  <c r="C18" i="44"/>
  <c r="F18" i="44" s="1"/>
  <c r="D18" i="44"/>
  <c r="E18" i="44"/>
  <c r="B19" i="44"/>
  <c r="C19" i="44"/>
  <c r="D19" i="44"/>
  <c r="E19" i="44"/>
  <c r="B20" i="44"/>
  <c r="C20" i="44"/>
  <c r="D20" i="44"/>
  <c r="E20" i="44"/>
  <c r="B21" i="44"/>
  <c r="C21" i="44"/>
  <c r="D21" i="44"/>
  <c r="E21" i="44"/>
  <c r="B22" i="44"/>
  <c r="C22" i="44"/>
  <c r="F22" i="44" s="1"/>
  <c r="D22" i="44"/>
  <c r="E22" i="44"/>
  <c r="B23" i="44"/>
  <c r="C23" i="44"/>
  <c r="D23" i="44"/>
  <c r="E23" i="44"/>
  <c r="B24" i="44"/>
  <c r="C24" i="44"/>
  <c r="D24" i="44"/>
  <c r="E24" i="44"/>
  <c r="B25" i="44"/>
  <c r="C25" i="44"/>
  <c r="D25" i="44"/>
  <c r="E25" i="44"/>
  <c r="B26" i="44"/>
  <c r="C26" i="44"/>
  <c r="D26" i="44"/>
  <c r="E26" i="44"/>
  <c r="B27" i="44"/>
  <c r="C27" i="44"/>
  <c r="F27" i="44" s="1"/>
  <c r="D27" i="44"/>
  <c r="E27" i="44"/>
  <c r="B12" i="42"/>
  <c r="C12" i="42"/>
  <c r="D12" i="42"/>
  <c r="E12" i="42"/>
  <c r="F12" i="42"/>
  <c r="E19" i="51" l="1"/>
  <c r="F26" i="44"/>
  <c r="F21" i="44"/>
  <c r="F17" i="44"/>
  <c r="F14" i="44"/>
  <c r="F13" i="44"/>
  <c r="F9" i="44"/>
  <c r="F24" i="44"/>
  <c r="F20" i="44"/>
  <c r="F16" i="44"/>
  <c r="F15" i="44"/>
  <c r="F11" i="44"/>
  <c r="F23" i="44"/>
  <c r="F19" i="44"/>
  <c r="F12" i="44"/>
  <c r="F8" i="44"/>
  <c r="F25" i="44"/>
  <c r="F7" i="44"/>
  <c r="L50" i="62" l="1"/>
  <c r="K50" i="62"/>
  <c r="J50" i="62"/>
  <c r="H50" i="62"/>
  <c r="G50" i="62"/>
  <c r="F50" i="62"/>
  <c r="D50" i="62"/>
  <c r="C50" i="62"/>
  <c r="B50" i="62"/>
  <c r="P49" i="62"/>
  <c r="O49" i="62"/>
  <c r="N49" i="62"/>
  <c r="M49" i="62"/>
  <c r="I49" i="62"/>
  <c r="E49" i="62"/>
  <c r="Q49" i="62" s="1"/>
  <c r="Q48" i="62"/>
  <c r="P48" i="62"/>
  <c r="O48" i="62"/>
  <c r="N48" i="62"/>
  <c r="M48" i="62"/>
  <c r="I48" i="62"/>
  <c r="E48" i="62"/>
  <c r="P47" i="62"/>
  <c r="O47" i="62"/>
  <c r="N47" i="62"/>
  <c r="M47" i="62"/>
  <c r="I47" i="62"/>
  <c r="Q47" i="62" s="1"/>
  <c r="E47" i="62"/>
  <c r="P46" i="62"/>
  <c r="O46" i="62"/>
  <c r="N46" i="62"/>
  <c r="M46" i="62"/>
  <c r="Q46" i="62" s="1"/>
  <c r="I46" i="62"/>
  <c r="E46" i="62"/>
  <c r="P45" i="62"/>
  <c r="O45" i="62"/>
  <c r="N45" i="62"/>
  <c r="M45" i="62"/>
  <c r="Q45" i="62" s="1"/>
  <c r="I45" i="62"/>
  <c r="E45" i="62"/>
  <c r="P44" i="62"/>
  <c r="O44" i="62"/>
  <c r="N44" i="62"/>
  <c r="M44" i="62"/>
  <c r="Q44" i="62" s="1"/>
  <c r="I44" i="62"/>
  <c r="E44" i="62"/>
  <c r="P43" i="62"/>
  <c r="O43" i="62"/>
  <c r="N43" i="62"/>
  <c r="M43" i="62"/>
  <c r="Q43" i="62" s="1"/>
  <c r="I43" i="62"/>
  <c r="E43" i="62"/>
  <c r="P42" i="62"/>
  <c r="O42" i="62"/>
  <c r="N42" i="62"/>
  <c r="M42" i="62"/>
  <c r="I42" i="62"/>
  <c r="Q42" i="62" s="1"/>
  <c r="E42" i="62"/>
  <c r="P41" i="62"/>
  <c r="O41" i="62"/>
  <c r="N41" i="62"/>
  <c r="M41" i="62"/>
  <c r="I41" i="62"/>
  <c r="E41" i="62"/>
  <c r="Q41" i="62" s="1"/>
  <c r="Q40" i="62"/>
  <c r="P40" i="62"/>
  <c r="O40" i="62"/>
  <c r="N40" i="62"/>
  <c r="M40" i="62"/>
  <c r="I40" i="62"/>
  <c r="E40" i="62"/>
  <c r="P39" i="62"/>
  <c r="O39" i="62"/>
  <c r="N39" i="62"/>
  <c r="M39" i="62"/>
  <c r="I39" i="62"/>
  <c r="Q39" i="62" s="1"/>
  <c r="E39" i="62"/>
  <c r="P38" i="62"/>
  <c r="O38" i="62"/>
  <c r="N38" i="62"/>
  <c r="M38" i="62"/>
  <c r="Q38" i="62" s="1"/>
  <c r="I38" i="62"/>
  <c r="E38" i="62"/>
  <c r="P37" i="62"/>
  <c r="O37" i="62"/>
  <c r="N37" i="62"/>
  <c r="M37" i="62"/>
  <c r="Q37" i="62" s="1"/>
  <c r="I37" i="62"/>
  <c r="E37" i="62"/>
  <c r="P36" i="62"/>
  <c r="O36" i="62"/>
  <c r="N36" i="62"/>
  <c r="M36" i="62"/>
  <c r="Q36" i="62" s="1"/>
  <c r="I36" i="62"/>
  <c r="E36" i="62"/>
  <c r="P35" i="62"/>
  <c r="O35" i="62"/>
  <c r="N35" i="62"/>
  <c r="M35" i="62"/>
  <c r="Q35" i="62" s="1"/>
  <c r="I35" i="62"/>
  <c r="E35" i="62"/>
  <c r="P34" i="62"/>
  <c r="O34" i="62"/>
  <c r="N34" i="62"/>
  <c r="M34" i="62"/>
  <c r="I34" i="62"/>
  <c r="Q34" i="62" s="1"/>
  <c r="E34" i="62"/>
  <c r="P33" i="62"/>
  <c r="O33" i="62"/>
  <c r="N33" i="62"/>
  <c r="M33" i="62"/>
  <c r="I33" i="62"/>
  <c r="E33" i="62"/>
  <c r="Q33" i="62" s="1"/>
  <c r="Q32" i="62"/>
  <c r="P32" i="62"/>
  <c r="O32" i="62"/>
  <c r="N32" i="62"/>
  <c r="M32" i="62"/>
  <c r="I32" i="62"/>
  <c r="E32" i="62"/>
  <c r="P31" i="62"/>
  <c r="O31" i="62"/>
  <c r="N31" i="62"/>
  <c r="M31" i="62"/>
  <c r="I31" i="62"/>
  <c r="Q31" i="62" s="1"/>
  <c r="E31" i="62"/>
  <c r="P30" i="62"/>
  <c r="O30" i="62"/>
  <c r="N30" i="62"/>
  <c r="M30" i="62"/>
  <c r="Q30" i="62" s="1"/>
  <c r="I30" i="62"/>
  <c r="E30" i="62"/>
  <c r="P29" i="62"/>
  <c r="O29" i="62"/>
  <c r="N29" i="62"/>
  <c r="M29" i="62"/>
  <c r="Q29" i="62" s="1"/>
  <c r="I29" i="62"/>
  <c r="E29" i="62"/>
  <c r="P28" i="62"/>
  <c r="O28" i="62"/>
  <c r="N28" i="62"/>
  <c r="M28" i="62"/>
  <c r="Q28" i="62" s="1"/>
  <c r="I28" i="62"/>
  <c r="E28" i="62"/>
  <c r="P27" i="62"/>
  <c r="O27" i="62"/>
  <c r="N27" i="62"/>
  <c r="M27" i="62"/>
  <c r="Q27" i="62" s="1"/>
  <c r="I27" i="62"/>
  <c r="E27" i="62"/>
  <c r="P26" i="62"/>
  <c r="O26" i="62"/>
  <c r="N26" i="62"/>
  <c r="M26" i="62"/>
  <c r="I26" i="62"/>
  <c r="Q26" i="62" s="1"/>
  <c r="E26" i="62"/>
  <c r="P25" i="62"/>
  <c r="O25" i="62"/>
  <c r="N25" i="62"/>
  <c r="M25" i="62"/>
  <c r="I25" i="62"/>
  <c r="E25" i="62"/>
  <c r="Q25" i="62" s="1"/>
  <c r="Q24" i="62"/>
  <c r="P24" i="62"/>
  <c r="O24" i="62"/>
  <c r="N24" i="62"/>
  <c r="M24" i="62"/>
  <c r="I24" i="62"/>
  <c r="E24" i="62"/>
  <c r="P23" i="62"/>
  <c r="O23" i="62"/>
  <c r="N23" i="62"/>
  <c r="M23" i="62"/>
  <c r="I23" i="62"/>
  <c r="Q23" i="62" s="1"/>
  <c r="E23" i="62"/>
  <c r="P22" i="62"/>
  <c r="O22" i="62"/>
  <c r="N22" i="62"/>
  <c r="M22" i="62"/>
  <c r="Q22" i="62" s="1"/>
  <c r="I22" i="62"/>
  <c r="E22" i="62"/>
  <c r="P21" i="62"/>
  <c r="O21" i="62"/>
  <c r="N21" i="62"/>
  <c r="M21" i="62"/>
  <c r="Q21" i="62" s="1"/>
  <c r="I21" i="62"/>
  <c r="E21" i="62"/>
  <c r="P20" i="62"/>
  <c r="O20" i="62"/>
  <c r="N20" i="62"/>
  <c r="M20" i="62"/>
  <c r="Q20" i="62" s="1"/>
  <c r="I20" i="62"/>
  <c r="E20" i="62"/>
  <c r="P19" i="62"/>
  <c r="O19" i="62"/>
  <c r="N19" i="62"/>
  <c r="M19" i="62"/>
  <c r="Q19" i="62" s="1"/>
  <c r="I19" i="62"/>
  <c r="E19" i="62"/>
  <c r="P18" i="62"/>
  <c r="O18" i="62"/>
  <c r="N18" i="62"/>
  <c r="M18" i="62"/>
  <c r="I18" i="62"/>
  <c r="Q18" i="62" s="1"/>
  <c r="E18" i="62"/>
  <c r="P17" i="62"/>
  <c r="O17" i="62"/>
  <c r="N17" i="62"/>
  <c r="M17" i="62"/>
  <c r="I17" i="62"/>
  <c r="E17" i="62"/>
  <c r="Q17" i="62" s="1"/>
  <c r="Q16" i="62"/>
  <c r="P16" i="62"/>
  <c r="O16" i="62"/>
  <c r="N16" i="62"/>
  <c r="M16" i="62"/>
  <c r="I16" i="62"/>
  <c r="E16" i="62"/>
  <c r="P15" i="62"/>
  <c r="O15" i="62"/>
  <c r="N15" i="62"/>
  <c r="M15" i="62"/>
  <c r="I15" i="62"/>
  <c r="Q15" i="62" s="1"/>
  <c r="E15" i="62"/>
  <c r="P14" i="62"/>
  <c r="O14" i="62"/>
  <c r="N14" i="62"/>
  <c r="M14" i="62"/>
  <c r="Q14" i="62" s="1"/>
  <c r="I14" i="62"/>
  <c r="E14" i="62"/>
  <c r="P13" i="62"/>
  <c r="O13" i="62"/>
  <c r="N13" i="62"/>
  <c r="M13" i="62"/>
  <c r="Q13" i="62" s="1"/>
  <c r="I13" i="62"/>
  <c r="E13" i="62"/>
  <c r="P12" i="62"/>
  <c r="O12" i="62"/>
  <c r="N12" i="62"/>
  <c r="N50" i="62" s="1"/>
  <c r="M12" i="62"/>
  <c r="Q12" i="62" s="1"/>
  <c r="I12" i="62"/>
  <c r="E12" i="62"/>
  <c r="P11" i="62"/>
  <c r="O11" i="62"/>
  <c r="N11" i="62"/>
  <c r="M11" i="62"/>
  <c r="Q11" i="62" s="1"/>
  <c r="I11" i="62"/>
  <c r="E11" i="62"/>
  <c r="P10" i="62"/>
  <c r="P50" i="62" s="1"/>
  <c r="O10" i="62"/>
  <c r="O50" i="62" s="1"/>
  <c r="N10" i="62"/>
  <c r="M10" i="62"/>
  <c r="M50" i="62" s="1"/>
  <c r="I10" i="62"/>
  <c r="I50" i="62" s="1"/>
  <c r="E10" i="62"/>
  <c r="E50" i="62" s="1"/>
  <c r="B20" i="38"/>
  <c r="H26" i="37"/>
  <c r="E26" i="37"/>
  <c r="H25" i="37"/>
  <c r="E25" i="37"/>
  <c r="H24" i="37"/>
  <c r="E24" i="37"/>
  <c r="H23" i="37"/>
  <c r="E23" i="37"/>
  <c r="J15" i="36"/>
  <c r="G15" i="36"/>
  <c r="D15" i="36"/>
  <c r="J14" i="36"/>
  <c r="G14" i="36"/>
  <c r="D14" i="36"/>
  <c r="J13" i="36"/>
  <c r="G13" i="36"/>
  <c r="D13" i="36"/>
  <c r="J12" i="36"/>
  <c r="G12" i="36"/>
  <c r="D12" i="36"/>
  <c r="J11" i="36"/>
  <c r="G11" i="36"/>
  <c r="D11" i="36"/>
  <c r="J10" i="36"/>
  <c r="G10" i="36"/>
  <c r="D10" i="36"/>
  <c r="J9" i="36"/>
  <c r="G9" i="36"/>
  <c r="D9" i="36"/>
  <c r="J8" i="36"/>
  <c r="G8" i="36"/>
  <c r="D8" i="36"/>
  <c r="Q10" i="62" l="1"/>
  <c r="Q50" i="62" s="1"/>
  <c r="E16" i="56"/>
  <c r="D16" i="56"/>
  <c r="C16" i="56"/>
  <c r="B16" i="56"/>
  <c r="E7" i="54"/>
  <c r="E8" i="54"/>
  <c r="E9" i="54"/>
  <c r="E10" i="54"/>
  <c r="D11" i="49"/>
  <c r="D10" i="49"/>
  <c r="D9" i="49"/>
  <c r="E11" i="47"/>
  <c r="E10" i="47"/>
  <c r="E9" i="47"/>
  <c r="E8" i="47"/>
  <c r="E7" i="47"/>
  <c r="E11" i="45"/>
  <c r="E10" i="45"/>
  <c r="E9" i="45"/>
  <c r="F11" i="42"/>
  <c r="F10" i="42"/>
  <c r="F9" i="42"/>
  <c r="F8" i="42"/>
  <c r="F7" i="42"/>
  <c r="C27" i="37" l="1"/>
  <c r="E8" i="52" l="1"/>
  <c r="E9" i="52"/>
  <c r="E10" i="52"/>
  <c r="E11" i="52"/>
  <c r="E12" i="52"/>
  <c r="E13" i="52"/>
  <c r="E14" i="52"/>
  <c r="E15" i="52"/>
  <c r="E16" i="52"/>
  <c r="E17" i="52"/>
  <c r="E18" i="52"/>
  <c r="E19" i="52"/>
  <c r="E11" i="54"/>
  <c r="D12" i="49"/>
  <c r="F14" i="48"/>
  <c r="F15" i="48"/>
  <c r="F16" i="48"/>
  <c r="E12" i="47"/>
  <c r="C22" i="37"/>
  <c r="H21" i="37"/>
  <c r="E21" i="37"/>
  <c r="H20" i="37"/>
  <c r="E20" i="37"/>
  <c r="H19" i="37"/>
  <c r="E19" i="37"/>
  <c r="H18" i="37"/>
  <c r="E18" i="37"/>
  <c r="M8" i="36"/>
  <c r="C17" i="37" l="1"/>
  <c r="H16" i="37"/>
  <c r="E16" i="37"/>
  <c r="H15" i="37"/>
  <c r="E15" i="37"/>
  <c r="H14" i="37"/>
  <c r="E14" i="37"/>
  <c r="H13" i="37"/>
  <c r="E13" i="37"/>
  <c r="M15" i="36"/>
  <c r="M14" i="36"/>
  <c r="M13" i="36"/>
  <c r="M12" i="36"/>
  <c r="M11" i="36"/>
  <c r="M10" i="36"/>
  <c r="M9" i="36"/>
  <c r="H11" i="37" l="1"/>
  <c r="H10" i="37"/>
  <c r="H9" i="37"/>
  <c r="H8" i="37"/>
  <c r="E8" i="37"/>
  <c r="E9" i="37"/>
  <c r="E10" i="37"/>
  <c r="E11" i="37"/>
  <c r="F16" i="56" l="1"/>
  <c r="G16" i="56"/>
  <c r="H16" i="56"/>
  <c r="I16" i="56"/>
  <c r="B20" i="52"/>
  <c r="C20" i="52"/>
  <c r="D20" i="52"/>
  <c r="E20" i="52" l="1"/>
</calcChain>
</file>

<file path=xl/sharedStrings.xml><?xml version="1.0" encoding="utf-8"?>
<sst xmlns="http://schemas.openxmlformats.org/spreadsheetml/2006/main" count="961" uniqueCount="592">
  <si>
    <t>المجموع
Total</t>
  </si>
  <si>
    <t>إناث
Females</t>
  </si>
  <si>
    <t>ذكور
Males</t>
  </si>
  <si>
    <t>Total</t>
  </si>
  <si>
    <t>المجموع</t>
  </si>
  <si>
    <t>Qataris</t>
  </si>
  <si>
    <r>
      <t xml:space="preserve"> اصابة خفيفة</t>
    </r>
    <r>
      <rPr>
        <sz val="11"/>
        <rFont val="Arial"/>
        <family val="2"/>
      </rPr>
      <t xml:space="preserve">
Slight injury</t>
    </r>
  </si>
  <si>
    <r>
      <t xml:space="preserve">وفاة
 </t>
    </r>
    <r>
      <rPr>
        <sz val="11"/>
        <rFont val="Arial"/>
        <family val="2"/>
      </rPr>
      <t>Death</t>
    </r>
  </si>
  <si>
    <t>Dukhan</t>
  </si>
  <si>
    <t xml:space="preserve"> دخان</t>
  </si>
  <si>
    <t xml:space="preserve">South </t>
  </si>
  <si>
    <t xml:space="preserve"> الجنوب</t>
  </si>
  <si>
    <t>Al Shammal</t>
  </si>
  <si>
    <t xml:space="preserve"> الشمال</t>
  </si>
  <si>
    <t>Industerid area</t>
  </si>
  <si>
    <t>الصناعية</t>
  </si>
  <si>
    <t>Al Mattar</t>
  </si>
  <si>
    <t xml:space="preserve"> المطار</t>
  </si>
  <si>
    <t>Al Maamora</t>
  </si>
  <si>
    <t xml:space="preserve"> المعمورة</t>
  </si>
  <si>
    <t>Al Rayyan</t>
  </si>
  <si>
    <t>الريان</t>
  </si>
  <si>
    <t>Madinatt khalifah</t>
  </si>
  <si>
    <t xml:space="preserve"> مدينة خليفة</t>
  </si>
  <si>
    <t>December</t>
  </si>
  <si>
    <t>November</t>
  </si>
  <si>
    <t>October</t>
  </si>
  <si>
    <t>September</t>
  </si>
  <si>
    <t>August</t>
  </si>
  <si>
    <t>July</t>
  </si>
  <si>
    <t>June</t>
  </si>
  <si>
    <t>May</t>
  </si>
  <si>
    <t>April</t>
  </si>
  <si>
    <t>March</t>
  </si>
  <si>
    <t>February</t>
  </si>
  <si>
    <t>January</t>
  </si>
  <si>
    <t>أقل من سنة</t>
  </si>
  <si>
    <t>سنة - أقل من سنتان</t>
  </si>
  <si>
    <t>سنتان - أقل من 4 سنوات</t>
  </si>
  <si>
    <t>4 سنوات - اقل من 10 سنوات</t>
  </si>
  <si>
    <t>10 سنوات - اكثر من 20 سنة</t>
  </si>
  <si>
    <t>بدون رخصة</t>
  </si>
  <si>
    <t xml:space="preserve">              
سنوات الخبرة للسائق</t>
  </si>
  <si>
    <t>قطري</t>
  </si>
  <si>
    <t>أجنبي</t>
  </si>
  <si>
    <t xml:space="preserve">            البيان
الجنسية</t>
  </si>
  <si>
    <t>G.C.C</t>
  </si>
  <si>
    <t>Foreign</t>
  </si>
  <si>
    <t>وفاة
Death</t>
  </si>
  <si>
    <t>إصابات بليغة
Sever injury</t>
  </si>
  <si>
    <t>إصابات خفيفة
Slight injury</t>
  </si>
  <si>
    <r>
      <t xml:space="preserve"> إصابات بليغة</t>
    </r>
    <r>
      <rPr>
        <sz val="11"/>
        <rFont val="Arial"/>
        <family val="2"/>
      </rPr>
      <t xml:space="preserve">
Sever injury</t>
    </r>
  </si>
  <si>
    <t xml:space="preserve">            البيان
فئات العمر</t>
  </si>
  <si>
    <t xml:space="preserve">            البيان
قسم المرور</t>
  </si>
  <si>
    <r>
      <t xml:space="preserve">سائق
</t>
    </r>
    <r>
      <rPr>
        <sz val="11"/>
        <rFont val="Arial"/>
        <family val="2"/>
      </rPr>
      <t>Driver</t>
    </r>
  </si>
  <si>
    <r>
      <t xml:space="preserve">راكب
</t>
    </r>
    <r>
      <rPr>
        <sz val="11"/>
        <rFont val="Arial"/>
        <family val="2"/>
      </rPr>
      <t>Passenger</t>
    </r>
  </si>
  <si>
    <r>
      <t xml:space="preserve">مشاة
</t>
    </r>
    <r>
      <rPr>
        <sz val="11"/>
        <rFont val="Arial"/>
        <family val="2"/>
      </rPr>
      <t>Pedestrians</t>
    </r>
  </si>
  <si>
    <t xml:space="preserve">        Statement
 Traffic Department</t>
  </si>
  <si>
    <t>Less than a year</t>
  </si>
  <si>
    <t>Years - less than two years</t>
  </si>
  <si>
    <t>Two years - less than 4 years</t>
  </si>
  <si>
    <t>4 years - less than 10</t>
  </si>
  <si>
    <t>Without a license</t>
  </si>
  <si>
    <t xml:space="preserve">          Statement
Age groups</t>
  </si>
  <si>
    <t>مصدر بيانات هذا الفصل 
* المجلس الأعلى للقضاء
* وزارة الداخلية
* النيابة العامة</t>
  </si>
  <si>
    <t>The achievements observed in education, health and cultural services in Qatar is accompanied by smilar achievements in judicial and security services. Much is spent to meet security and safety both for citizens and residents a notion of modern state.</t>
  </si>
  <si>
    <t>شهدت دولة  قطر تطوراً ملحوظاً في الخدمات التعليمية والصحية والثقافية في الأونه الأخيرة فقد شهدت أيضا تطوراً مماثلاً في خدمات القضاء والأمن  حيث أنفقت الدولة الكثير من أجل أمن وسلامة المواطن والمقيم وهي السمة الحضارية للدولة الحديثة .</t>
  </si>
  <si>
    <t>JUDICIAL AND SECURITY SERVICES</t>
  </si>
  <si>
    <t>Assistant Judge</t>
  </si>
  <si>
    <t xml:space="preserve">مساعد قاضي </t>
  </si>
  <si>
    <t>Judge,Court of First Instance</t>
  </si>
  <si>
    <t xml:space="preserve">قاضي بالمحكمة الابتدائية </t>
  </si>
  <si>
    <t>President,Court of First Instance</t>
  </si>
  <si>
    <t xml:space="preserve">رئيس بالمحكمة الابتدائية </t>
  </si>
  <si>
    <t>Judge,Court of Appeals</t>
  </si>
  <si>
    <t xml:space="preserve">قاضي بمحكمة الاستئناف </t>
  </si>
  <si>
    <t>Vice-President,Court of Appeal</t>
  </si>
  <si>
    <t xml:space="preserve">نائب رئيس بمحكمة الاستئناف </t>
  </si>
  <si>
    <t>President,Court of Appeal</t>
  </si>
  <si>
    <t xml:space="preserve">رئيس محكمة الاستئناف </t>
  </si>
  <si>
    <t>Judge,Supreme Court</t>
  </si>
  <si>
    <t xml:space="preserve">قاضي بمحكمة التمييز </t>
  </si>
  <si>
    <t>Vice-President,Supreme Court</t>
  </si>
  <si>
    <t xml:space="preserve">نائب رئيس بمحكمة التمييز </t>
  </si>
  <si>
    <t>Job Title</t>
  </si>
  <si>
    <t>المسمى الوظيفي</t>
  </si>
  <si>
    <t>قطريون</t>
  </si>
  <si>
    <r>
      <rPr>
        <b/>
        <sz val="12"/>
        <rFont val="Arial"/>
        <family val="2"/>
      </rPr>
      <t>محامون تحت التدريب</t>
    </r>
    <r>
      <rPr>
        <b/>
        <sz val="10"/>
        <rFont val="Arial"/>
        <family val="2"/>
      </rPr>
      <t xml:space="preserve">
Lawyers under training</t>
    </r>
  </si>
  <si>
    <r>
      <rPr>
        <b/>
        <sz val="12"/>
        <rFont val="Arial"/>
        <family val="2"/>
      </rPr>
      <t>محامون مشتغلين</t>
    </r>
    <r>
      <rPr>
        <b/>
        <sz val="10"/>
        <rFont val="Arial"/>
        <family val="2"/>
      </rPr>
      <t xml:space="preserve">
Lawyers working</t>
    </r>
  </si>
  <si>
    <t>Crimes of violation of traffic laws</t>
  </si>
  <si>
    <t>جرائم مخالفة قوانين المرور</t>
  </si>
  <si>
    <t>قضايا الشيكات</t>
  </si>
  <si>
    <t>Crimes violating the laws of immigration and residency</t>
  </si>
  <si>
    <t>جرائم مخالفة قوانين الهجرة والأقامة</t>
  </si>
  <si>
    <t>Crimes of violation of environmental laws</t>
  </si>
  <si>
    <t>جرائم مخالفة قوانين البيئة</t>
  </si>
  <si>
    <t>Crimes violating the laws of public trust</t>
  </si>
  <si>
    <t>جرائم مخالفة قوانين الثقة العامة</t>
  </si>
  <si>
    <t>Crimes against others money and property</t>
  </si>
  <si>
    <t>جرائم واقعة على الأموال + الأملاك</t>
  </si>
  <si>
    <t>Drugs and alcoholic crimes</t>
  </si>
  <si>
    <t>جرائم المخدرات والمسكرات</t>
  </si>
  <si>
    <t>جرائم جنسية وخلقية</t>
  </si>
  <si>
    <t>Crimes against human body</t>
  </si>
  <si>
    <t>جرائم واقعة على النفس</t>
  </si>
  <si>
    <t>intellectual property rights offenses</t>
  </si>
  <si>
    <t>جرائم حقوق المكية الفكرية</t>
  </si>
  <si>
    <t>Crimes against civil servants activities</t>
  </si>
  <si>
    <t>جرائم متعلقة بأعمال الموظفين العاميين</t>
  </si>
  <si>
    <t xml:space="preserve">Type of crime 
</t>
  </si>
  <si>
    <t>نوع الجريمة</t>
  </si>
  <si>
    <t>Other</t>
  </si>
  <si>
    <t>أخرى</t>
  </si>
  <si>
    <t>إصابة عمل</t>
  </si>
  <si>
    <t>إصدار شيكات بدون رصيد</t>
  </si>
  <si>
    <t xml:space="preserve"> Year</t>
  </si>
  <si>
    <r>
      <t>المجموع</t>
    </r>
    <r>
      <rPr>
        <sz val="11"/>
        <rFont val="Arial"/>
        <family val="2"/>
      </rPr>
      <t xml:space="preserve">
 Total</t>
    </r>
  </si>
  <si>
    <r>
      <t xml:space="preserve">    اصابة بليغة </t>
    </r>
    <r>
      <rPr>
        <sz val="11"/>
        <rFont val="Arial"/>
        <family val="2"/>
      </rPr>
      <t xml:space="preserve">
Sever injury</t>
    </r>
  </si>
  <si>
    <t xml:space="preserve">السنة </t>
  </si>
  <si>
    <t xml:space="preserve"> أخرى         </t>
  </si>
  <si>
    <t>Road Condition</t>
  </si>
  <si>
    <t xml:space="preserve">بسبب حالة الطريق </t>
  </si>
  <si>
    <t xml:space="preserve">Weather conditions </t>
  </si>
  <si>
    <t xml:space="preserve">بسبب الأحوال الجوية </t>
  </si>
  <si>
    <t>Under the influence of alcohol and drugs</t>
  </si>
  <si>
    <t xml:space="preserve">تحت تأثير المسكرات والمواد المخدرة              </t>
  </si>
  <si>
    <t>Loose Animals</t>
  </si>
  <si>
    <t>حيوانات سائبة</t>
  </si>
  <si>
    <t>Driving without a license</t>
  </si>
  <si>
    <t xml:space="preserve">القيادة دون رخصة              </t>
  </si>
  <si>
    <t>Crossing the road</t>
  </si>
  <si>
    <t xml:space="preserve">قطع الطريق                     </t>
  </si>
  <si>
    <t>Not leaving aspace</t>
  </si>
  <si>
    <t xml:space="preserve">عدم ترك مسافة                    </t>
  </si>
  <si>
    <t>Violating trafic lights</t>
  </si>
  <si>
    <t xml:space="preserve">قطع الإشارات الضوئية         </t>
  </si>
  <si>
    <t>Not giving priority</t>
  </si>
  <si>
    <t xml:space="preserve">عدم إعطاء أفضلية السير              </t>
  </si>
  <si>
    <t>Blown up tire</t>
  </si>
  <si>
    <t xml:space="preserve">انفجار إطار السيارة          </t>
  </si>
  <si>
    <t>Escape</t>
  </si>
  <si>
    <t xml:space="preserve">الهروب                      </t>
  </si>
  <si>
    <t>Loosing control on steering wheel</t>
  </si>
  <si>
    <t xml:space="preserve">فقدان السيطرة على عجلة القيادة           </t>
  </si>
  <si>
    <t>Driving in the opposite direction</t>
  </si>
  <si>
    <t xml:space="preserve">السير عكس الاتجاه                   </t>
  </si>
  <si>
    <t xml:space="preserve">Speed </t>
  </si>
  <si>
    <t xml:space="preserve">السرعة                </t>
  </si>
  <si>
    <t>Driving backward</t>
  </si>
  <si>
    <t xml:space="preserve">الرجوع للخلف                   </t>
  </si>
  <si>
    <t>Overtaking</t>
  </si>
  <si>
    <t xml:space="preserve">التجاوز                          </t>
  </si>
  <si>
    <t>Careleessness</t>
  </si>
  <si>
    <t>الاهمال</t>
  </si>
  <si>
    <t>Deviation from the road</t>
  </si>
  <si>
    <t>الانحراف عن الطريق</t>
  </si>
  <si>
    <t>Cause of the accident</t>
  </si>
  <si>
    <r>
      <t xml:space="preserve">المجموع
</t>
    </r>
    <r>
      <rPr>
        <sz val="10"/>
        <rFont val="Arial"/>
        <family val="2"/>
      </rPr>
      <t>Total</t>
    </r>
  </si>
  <si>
    <r>
      <t>اصابة خفيفة</t>
    </r>
    <r>
      <rPr>
        <sz val="11"/>
        <rFont val="Arial"/>
        <family val="2"/>
      </rPr>
      <t xml:space="preserve">
Slight injury</t>
    </r>
  </si>
  <si>
    <r>
      <t>اصابة بليغة</t>
    </r>
    <r>
      <rPr>
        <sz val="11"/>
        <rFont val="Arial"/>
        <family val="2"/>
      </rPr>
      <t xml:space="preserve"> Sever injury</t>
    </r>
  </si>
  <si>
    <r>
      <t xml:space="preserve"> وفـــــاة </t>
    </r>
    <r>
      <rPr>
        <sz val="11"/>
        <rFont val="Arial"/>
        <family val="2"/>
      </rPr>
      <t xml:space="preserve">
</t>
    </r>
    <r>
      <rPr>
        <sz val="10"/>
        <rFont val="Arial"/>
        <family val="2"/>
      </rPr>
      <t>Death</t>
    </r>
  </si>
  <si>
    <t xml:space="preserve">  سبب الحادث         </t>
  </si>
  <si>
    <t xml:space="preserve">  Year</t>
  </si>
  <si>
    <t>Section</t>
  </si>
  <si>
    <t xml:space="preserve"> الحوادث المرورية
Traffic accidents </t>
  </si>
  <si>
    <t>القسم</t>
  </si>
  <si>
    <r>
      <t xml:space="preserve">المجموع
  </t>
    </r>
    <r>
      <rPr>
        <sz val="10"/>
        <rFont val="Arial"/>
        <family val="2"/>
      </rPr>
      <t>Total</t>
    </r>
  </si>
  <si>
    <r>
      <t xml:space="preserve">مجهول
  </t>
    </r>
    <r>
      <rPr>
        <sz val="10"/>
        <rFont val="Arial"/>
        <family val="2"/>
      </rPr>
      <t>Unknown</t>
    </r>
  </si>
  <si>
    <r>
      <t xml:space="preserve">تصالح
 </t>
    </r>
    <r>
      <rPr>
        <sz val="10"/>
        <rFont val="Arial"/>
        <family val="2"/>
      </rPr>
      <t>Conciliation</t>
    </r>
    <r>
      <rPr>
        <b/>
        <sz val="10"/>
        <rFont val="Arial"/>
        <family val="2"/>
      </rPr>
      <t xml:space="preserve"> </t>
    </r>
  </si>
  <si>
    <t>السنة</t>
  </si>
  <si>
    <t>ACCIDENTS CONCILIATION AND UNKNOWN</t>
  </si>
  <si>
    <t>حوادث تصالح ومجهول</t>
  </si>
  <si>
    <t xml:space="preserve">Total </t>
  </si>
  <si>
    <t xml:space="preserve">المجموع </t>
  </si>
  <si>
    <t>Others</t>
  </si>
  <si>
    <t>مصنفات أخرى</t>
  </si>
  <si>
    <t>Governmental agencies</t>
  </si>
  <si>
    <t>هيئات حكومية</t>
  </si>
  <si>
    <t xml:space="preserve">Educational facilities </t>
  </si>
  <si>
    <t xml:space="preserve">منشآت تعليمية </t>
  </si>
  <si>
    <t>Medical facilities</t>
  </si>
  <si>
    <t>منشـآت طبية</t>
  </si>
  <si>
    <t>Ships and boats</t>
  </si>
  <si>
    <t>سفن ومراكب</t>
  </si>
  <si>
    <t xml:space="preserve">Farms and public parks </t>
  </si>
  <si>
    <t>مزارع وحدائق عامة</t>
  </si>
  <si>
    <t xml:space="preserve">Industrial enterprises and factories </t>
  </si>
  <si>
    <t>مؤسسات صناعية ومصانع</t>
  </si>
  <si>
    <t xml:space="preserve">Shops, markets </t>
  </si>
  <si>
    <t>محلات تجارية واسواق</t>
  </si>
  <si>
    <t>Vehicles</t>
  </si>
  <si>
    <t>مركبات</t>
  </si>
  <si>
    <t xml:space="preserve">Residential premises </t>
  </si>
  <si>
    <t>أماكن سكنية</t>
  </si>
  <si>
    <t xml:space="preserve">                                     Year
  Place of Occurrence</t>
  </si>
  <si>
    <t xml:space="preserve">                                            السنة
         مكان الحدوث</t>
  </si>
  <si>
    <t>FIRE ACCIDENTS BY PLACE OF OCCURRENCE</t>
  </si>
  <si>
    <t xml:space="preserve">حوادث الحريق حسب اماكن حدوثها </t>
  </si>
  <si>
    <t>Other Causes</t>
  </si>
  <si>
    <t>أسباب أخرى</t>
  </si>
  <si>
    <t>Criminal deed</t>
  </si>
  <si>
    <t>عمل جنائى</t>
  </si>
  <si>
    <t>Up to a fire Specialist</t>
  </si>
  <si>
    <t>متروك لخبير الحرائق</t>
  </si>
  <si>
    <t>Spark disperal</t>
  </si>
  <si>
    <t>تطاير شرار</t>
  </si>
  <si>
    <t>Intentionally Forged Accident</t>
  </si>
  <si>
    <t xml:space="preserve">حوادث مفتعله </t>
  </si>
  <si>
    <t>High Heat or Pressure</t>
  </si>
  <si>
    <t>ازدياد الحرارة أو الضغط</t>
  </si>
  <si>
    <t>Gas Leakage</t>
  </si>
  <si>
    <t>تسرب غاز</t>
  </si>
  <si>
    <t>Electric Short Circuit</t>
  </si>
  <si>
    <t>ماس كهربائي</t>
  </si>
  <si>
    <t xml:space="preserve">                                             Year
  Cause of Fire</t>
  </si>
  <si>
    <t xml:space="preserve">                                     السنة
   سبب الحريق </t>
  </si>
  <si>
    <t>FIRE ACCIDENTS BY CAUSE OF FIRE</t>
  </si>
  <si>
    <t xml:space="preserve">حوداث الحريق حسب المسببات </t>
  </si>
  <si>
    <r>
      <rPr>
        <b/>
        <sz val="12"/>
        <color indexed="9"/>
        <rFont val="Arial"/>
        <family val="2"/>
      </rPr>
      <t>إصابات وفــاة</t>
    </r>
    <r>
      <rPr>
        <b/>
        <sz val="10"/>
        <color indexed="9"/>
        <rFont val="Arial"/>
        <family val="2"/>
      </rPr>
      <t xml:space="preserve">
Death Injuries</t>
    </r>
  </si>
  <si>
    <r>
      <rPr>
        <b/>
        <sz val="12"/>
        <color indexed="9"/>
        <rFont val="Arial"/>
        <family val="2"/>
      </rPr>
      <t>إصابات بسيطة</t>
    </r>
    <r>
      <rPr>
        <b/>
        <sz val="10"/>
        <color indexed="9"/>
        <rFont val="Arial"/>
        <family val="2"/>
      </rPr>
      <t xml:space="preserve">
 Simple Injuries</t>
    </r>
  </si>
  <si>
    <t>المجمــوع</t>
  </si>
  <si>
    <t>ديسمبــر</t>
  </si>
  <si>
    <t>نوفمبــر</t>
  </si>
  <si>
    <t>اكتوبــر</t>
  </si>
  <si>
    <t>سبتمبــر</t>
  </si>
  <si>
    <t>اغسطس</t>
  </si>
  <si>
    <t>يوليـــو</t>
  </si>
  <si>
    <t>يونيـــو</t>
  </si>
  <si>
    <t>مايــو</t>
  </si>
  <si>
    <t>ابـريـل</t>
  </si>
  <si>
    <t>مـارس</t>
  </si>
  <si>
    <t>فبـرايـر</t>
  </si>
  <si>
    <t>ينايــر</t>
  </si>
  <si>
    <r>
      <rPr>
        <b/>
        <sz val="12"/>
        <rFont val="Arial"/>
        <family val="2"/>
      </rPr>
      <t>المجموع</t>
    </r>
    <r>
      <rPr>
        <b/>
        <sz val="10"/>
        <rFont val="Arial"/>
        <family val="2"/>
      </rPr>
      <t xml:space="preserve">
</t>
    </r>
    <r>
      <rPr>
        <sz val="10"/>
        <rFont val="Arial"/>
        <family val="2"/>
      </rPr>
      <t>Total</t>
    </r>
  </si>
  <si>
    <r>
      <rPr>
        <b/>
        <sz val="12"/>
        <rFont val="Arial"/>
        <family val="2"/>
      </rPr>
      <t>وفــاة</t>
    </r>
    <r>
      <rPr>
        <b/>
        <sz val="10"/>
        <rFont val="Arial"/>
        <family val="2"/>
      </rPr>
      <t xml:space="preserve">
</t>
    </r>
    <r>
      <rPr>
        <sz val="10"/>
        <rFont val="Arial"/>
        <family val="2"/>
      </rPr>
      <t>Death</t>
    </r>
  </si>
  <si>
    <r>
      <rPr>
        <b/>
        <sz val="12"/>
        <rFont val="Arial"/>
        <family val="2"/>
      </rPr>
      <t>بليغة</t>
    </r>
    <r>
      <rPr>
        <b/>
        <sz val="10"/>
        <rFont val="Arial"/>
        <family val="2"/>
      </rPr>
      <t xml:space="preserve">
</t>
    </r>
    <r>
      <rPr>
        <sz val="10"/>
        <rFont val="Arial"/>
        <family val="2"/>
      </rPr>
      <t>Serious</t>
    </r>
  </si>
  <si>
    <r>
      <rPr>
        <b/>
        <sz val="12"/>
        <rFont val="Arial"/>
        <family val="2"/>
      </rPr>
      <t>بسيطة</t>
    </r>
    <r>
      <rPr>
        <b/>
        <sz val="10"/>
        <rFont val="Arial"/>
        <family val="2"/>
      </rPr>
      <t xml:space="preserve">
</t>
    </r>
    <r>
      <rPr>
        <sz val="10"/>
        <rFont val="Arial"/>
        <family val="2"/>
      </rPr>
      <t>Simple</t>
    </r>
  </si>
  <si>
    <t>Month</t>
  </si>
  <si>
    <r>
      <rPr>
        <b/>
        <sz val="12"/>
        <rFont val="Arial"/>
        <family val="2"/>
      </rPr>
      <t>الاصـابــات</t>
    </r>
    <r>
      <rPr>
        <b/>
        <sz val="10"/>
        <rFont val="Arial"/>
        <family val="2"/>
      </rPr>
      <t xml:space="preserve">
</t>
    </r>
    <r>
      <rPr>
        <sz val="10"/>
        <rFont val="Arial"/>
        <family val="2"/>
      </rPr>
      <t>Injuries</t>
    </r>
  </si>
  <si>
    <t>الشهر</t>
  </si>
  <si>
    <t>Rascue, closed door</t>
  </si>
  <si>
    <t>إنقاذ من الأبواب المغلقة</t>
  </si>
  <si>
    <t>Rascue, elevators malfunction</t>
  </si>
  <si>
    <t>إنقاذ الاشخاص من المصاعد المعطلة</t>
  </si>
  <si>
    <t>Rascue, machines and vehicles</t>
  </si>
  <si>
    <t>إنقاذ من تحت الآليات</t>
  </si>
  <si>
    <t>Rascue, collapsed buildings</t>
  </si>
  <si>
    <t>تقديم المساعده لحالات انهيار المباني</t>
  </si>
  <si>
    <t>Rascue, road accidents</t>
  </si>
  <si>
    <t>أنقاذ المصابين في حوادث الطرق</t>
  </si>
  <si>
    <r>
      <t xml:space="preserve">بسيطة 
</t>
    </r>
    <r>
      <rPr>
        <sz val="10"/>
        <rFont val="Arial"/>
        <family val="2"/>
      </rPr>
      <t>Simple</t>
    </r>
  </si>
  <si>
    <t xml:space="preserve">                       Operations and                                 injuries
  Type of Service</t>
  </si>
  <si>
    <r>
      <rPr>
        <b/>
        <sz val="12"/>
        <rFont val="Arial"/>
        <family val="2"/>
      </rPr>
      <t>الوفيات</t>
    </r>
    <r>
      <rPr>
        <b/>
        <sz val="11"/>
        <rFont val="Arial"/>
        <family val="2"/>
      </rPr>
      <t xml:space="preserve">
</t>
    </r>
    <r>
      <rPr>
        <sz val="10"/>
        <rFont val="Arial"/>
        <family val="2"/>
      </rPr>
      <t>Deaths</t>
    </r>
  </si>
  <si>
    <r>
      <rPr>
        <b/>
        <sz val="12"/>
        <rFont val="Arial"/>
        <family val="2"/>
      </rPr>
      <t>الإصابات</t>
    </r>
    <r>
      <rPr>
        <b/>
        <sz val="11"/>
        <rFont val="Arial"/>
        <family val="2"/>
      </rPr>
      <t xml:space="preserve">
</t>
    </r>
    <r>
      <rPr>
        <sz val="10"/>
        <rFont val="Arial"/>
        <family val="2"/>
      </rPr>
      <t>Injuries</t>
    </r>
  </si>
  <si>
    <r>
      <rPr>
        <b/>
        <sz val="12"/>
        <rFont val="Arial"/>
        <family val="2"/>
      </rPr>
      <t>عدد العمليات</t>
    </r>
    <r>
      <rPr>
        <sz val="11"/>
        <rFont val="Arial"/>
        <family val="2"/>
      </rPr>
      <t xml:space="preserve">
</t>
    </r>
    <r>
      <rPr>
        <sz val="8"/>
        <rFont val="Arial"/>
        <family val="2"/>
      </rPr>
      <t>Number of Operations</t>
    </r>
  </si>
  <si>
    <t xml:space="preserve">                       العمليات والاصابات
  نوع الخدمة </t>
  </si>
  <si>
    <t>خدمات الانقاذ والإغاثة التي تقدمها إدارة الدفاع المدني حسب عدد العمليات والإصابات والوفيات ونوع الخدمة المقدمة</t>
  </si>
  <si>
    <t xml:space="preserve">                         المهنة
الجنسيه والسنة</t>
  </si>
  <si>
    <t xml:space="preserve"> المحامون حسب النوع والجنسية</t>
  </si>
  <si>
    <t>LAWYERS BY GENDER AND NATIONALITY</t>
  </si>
  <si>
    <t xml:space="preserve"> NO. OF CRIMES BY TYPE</t>
  </si>
  <si>
    <t>Criminal cases: crimes punishable by death or life imprisonment or imprisonment in excess of 3 years.</t>
  </si>
  <si>
    <t>قضايا الجنايات: جرائم يعاقب عليها القانون بالإعدام أو الحبس المؤبد أو الحبس الذي يزيد عن ٣ سنوات .</t>
  </si>
  <si>
    <r>
      <t xml:space="preserve">سائق 
 </t>
    </r>
    <r>
      <rPr>
        <sz val="10"/>
        <rFont val="Arial"/>
        <family val="2"/>
      </rPr>
      <t>Driver</t>
    </r>
    <r>
      <rPr>
        <b/>
        <sz val="10"/>
        <rFont val="Arial"/>
        <family val="2"/>
      </rPr>
      <t xml:space="preserve"> </t>
    </r>
  </si>
  <si>
    <r>
      <t xml:space="preserve">راكب
 </t>
    </r>
    <r>
      <rPr>
        <sz val="10"/>
        <rFont val="Arial"/>
        <family val="2"/>
      </rPr>
      <t>Passenger</t>
    </r>
  </si>
  <si>
    <r>
      <t xml:space="preserve">مشاه 
</t>
    </r>
    <r>
      <rPr>
        <sz val="10"/>
        <rFont val="Arial"/>
        <family val="2"/>
      </rPr>
      <t>Pedestrians</t>
    </r>
  </si>
  <si>
    <r>
      <t xml:space="preserve">المجموع
</t>
    </r>
    <r>
      <rPr>
        <sz val="10"/>
        <rFont val="Arial"/>
        <family val="2"/>
      </rPr>
      <t>Total</t>
    </r>
  </si>
  <si>
    <t>Experience years for the driver</t>
  </si>
  <si>
    <t xml:space="preserve"> </t>
  </si>
  <si>
    <t>بسيطة
Sample</t>
  </si>
  <si>
    <t>بليغة
Serious</t>
  </si>
  <si>
    <t>وفيات
Deaths</t>
  </si>
  <si>
    <t xml:space="preserve">                     Type of  Injuries           
    Years</t>
  </si>
  <si>
    <t>عرب اخرون</t>
  </si>
  <si>
    <t xml:space="preserve">اجانب </t>
  </si>
  <si>
    <t>Other Arabs</t>
  </si>
  <si>
    <t xml:space="preserve">بقية دول مجلس التعاون </t>
  </si>
  <si>
    <t>Other G.C.C</t>
  </si>
  <si>
    <r>
      <t>قضايا الجنح: جرائم يعاقب عليها القانون بالحبس لمدة لا تزيد عن 3 سنوات أو الغرامة التي لا تزيد عن 1000 ريال قطري .</t>
    </r>
    <r>
      <rPr>
        <sz val="10"/>
        <rFont val="Times New Roman"/>
        <family val="1"/>
      </rPr>
      <t xml:space="preserve"> </t>
    </r>
    <r>
      <rPr>
        <sz val="10"/>
        <rFont val="Calibri"/>
        <family val="2"/>
      </rPr>
      <t> </t>
    </r>
  </si>
  <si>
    <r>
      <t>قضايا الجنح</t>
    </r>
    <r>
      <rPr>
        <sz val="11"/>
        <rFont val="Arial"/>
        <family val="2"/>
      </rPr>
      <t xml:space="preserve">
</t>
    </r>
    <r>
      <rPr>
        <sz val="10"/>
        <rFont val="Arial"/>
        <family val="2"/>
      </rPr>
      <t>Misdemeanor</t>
    </r>
  </si>
  <si>
    <r>
      <t>قضايا الجنايات</t>
    </r>
    <r>
      <rPr>
        <sz val="11"/>
        <rFont val="Arial"/>
        <family val="2"/>
      </rPr>
      <t xml:space="preserve">
</t>
    </r>
    <r>
      <rPr>
        <sz val="10"/>
        <rFont val="Arial"/>
        <family val="2"/>
      </rPr>
      <t>Criminal cases</t>
    </r>
  </si>
  <si>
    <t>المتوفون في الحوادث المرورية حسب موقع المصاب</t>
  </si>
  <si>
    <t xml:space="preserve">                موقع المصاب
السنة</t>
  </si>
  <si>
    <t xml:space="preserve">               Location of                                     Injured
Year</t>
  </si>
  <si>
    <t>DEATHS IN TRAFFIC ACCIDENT BY LOCATION OF INJURED</t>
  </si>
  <si>
    <t>المتوفون والمصابون في الحوادث المرورية حسب الجنسية</t>
  </si>
  <si>
    <t xml:space="preserve">دول مجلس التعاون </t>
  </si>
  <si>
    <t>عرب آخرون</t>
  </si>
  <si>
    <t>المتوفون والمصابون في الحوادث المرورية حسب فئات العمر</t>
  </si>
  <si>
    <t>المتوفون والمصابون في الحوادث المرورية حسب خبرة السائق</t>
  </si>
  <si>
    <t>DEATHS AND INJURED
 IN TRAFFIC ACCIDENTS BY DRIVER' S EXPERIENCE</t>
  </si>
  <si>
    <t>DEATHS AND INJURED IN TRAFFIC ACCIDENTS BY AGE GROUPS</t>
  </si>
  <si>
    <t>DEATHS AND INJURED IN TRAFFIC ACCIDENTS BY NATIONALITY</t>
  </si>
  <si>
    <t>الوفيات والإصابات الناتجة عن الحرائق حسب الشهر</t>
  </si>
  <si>
    <t>DEATHS AND INJURIED RESULTING FROM FIRES</t>
  </si>
  <si>
    <t>RESCUE AND RELIEF SERVIES FURNISHED BY CIVIL DEFENCE DEPARTMENT 
BY NUMBER OF OPERATIONS,INJURIES,DEATHS AND TYPE OF SERVICE</t>
  </si>
  <si>
    <t>خدمات الأمن والقضاء</t>
  </si>
  <si>
    <t xml:space="preserve">
                                                </t>
  </si>
  <si>
    <t>النيابة الكلية</t>
  </si>
  <si>
    <t xml:space="preserve">Public Prosecution </t>
  </si>
  <si>
    <t>نيابة الأحداث</t>
  </si>
  <si>
    <t>نيابة الاسرة</t>
  </si>
  <si>
    <t xml:space="preserve">Family Prosecution </t>
  </si>
  <si>
    <t>نيابة الأموال العامة</t>
  </si>
  <si>
    <t xml:space="preserve">Public Funds Prosecution </t>
  </si>
  <si>
    <t>نيابة البيئة</t>
  </si>
  <si>
    <t xml:space="preserve">Environment Prosecution </t>
  </si>
  <si>
    <t>نيابة التمييز والاستئناف</t>
  </si>
  <si>
    <t xml:space="preserve">Cassation and Appeal Prosecution </t>
  </si>
  <si>
    <t>نيابة الجنوب</t>
  </si>
  <si>
    <t xml:space="preserve">Al-Janoub Prosecution </t>
  </si>
  <si>
    <t>نيابة الريان</t>
  </si>
  <si>
    <t>Al-Rayyan Prosecution</t>
  </si>
  <si>
    <t>نيابة الشمال</t>
  </si>
  <si>
    <t>Al-Shamal Prosecution</t>
  </si>
  <si>
    <t>نيابة المخدرات</t>
  </si>
  <si>
    <t xml:space="preserve">Drugs Prosecution </t>
  </si>
  <si>
    <t>نيابة المرور</t>
  </si>
  <si>
    <t xml:space="preserve">Traffic Prosecution </t>
  </si>
  <si>
    <t>نيابة أمن الدولة</t>
  </si>
  <si>
    <t xml:space="preserve">State Security Prosecution </t>
  </si>
  <si>
    <t>نيابة تنفيذ الأحكام</t>
  </si>
  <si>
    <t xml:space="preserve">Enforcement Prosecution </t>
  </si>
  <si>
    <t>نيابة دخان</t>
  </si>
  <si>
    <t xml:space="preserve">Dukhan Prosecution </t>
  </si>
  <si>
    <t>نيابة شرق العاصمة</t>
  </si>
  <si>
    <t>East Capital Prosecution</t>
  </si>
  <si>
    <t>نيابة شؤون الإقامة</t>
  </si>
  <si>
    <t>نيابة غرب العاصمة</t>
  </si>
  <si>
    <t>11 - 20</t>
  </si>
  <si>
    <t>21 - 30</t>
  </si>
  <si>
    <t>31 - 40</t>
  </si>
  <si>
    <t>41 - 50</t>
  </si>
  <si>
    <t>51 - 60</t>
  </si>
  <si>
    <t>أكبر من 60</t>
  </si>
  <si>
    <t>More than 60</t>
  </si>
  <si>
    <t>غير مبين</t>
  </si>
  <si>
    <t>Not Stated</t>
  </si>
  <si>
    <t xml:space="preserve">10 years - more than 20 years </t>
  </si>
  <si>
    <t xml:space="preserve">رمي أعقاب سجائر( التدخين ) </t>
  </si>
  <si>
    <t>Cigarette Remains( Smoking )</t>
  </si>
  <si>
    <t>ينايــر
January</t>
  </si>
  <si>
    <t>فبـرايـر
February</t>
  </si>
  <si>
    <t>مـارس
March</t>
  </si>
  <si>
    <t>ابـريـل
April</t>
  </si>
  <si>
    <t>مايــو
May</t>
  </si>
  <si>
    <t>يونيـــو
June</t>
  </si>
  <si>
    <t>يوليـــو
July</t>
  </si>
  <si>
    <t>اغسطس
August</t>
  </si>
  <si>
    <t>سبتمبــر
September</t>
  </si>
  <si>
    <t>اكتوبــر
October</t>
  </si>
  <si>
    <t>نوفمبــر
November</t>
  </si>
  <si>
    <t>ديسمبــر
December</t>
  </si>
  <si>
    <t xml:space="preserve">                   Occupation           
Year &amp; Nationality   </t>
  </si>
  <si>
    <t>2013</t>
  </si>
  <si>
    <t xml:space="preserve"> الحوادث المرورية ( قضايا)</t>
  </si>
  <si>
    <t>TRAFFIC ACCIDENTS (CASES)</t>
  </si>
  <si>
    <t>الحوادث المرورية حسب سبب الحادث (قضايا)</t>
  </si>
  <si>
    <t xml:space="preserve">عدم تأمين وقوف المركبة / عدم تأمين الحمولة         </t>
  </si>
  <si>
    <t>Failing to secure parking and vehicle / non-secure load</t>
  </si>
  <si>
    <t>DEATHS AND INJURED IN TRAFFIC ACCIDENTS</t>
  </si>
  <si>
    <t>المتوفون والمصابون في الحوادث المرورية</t>
  </si>
  <si>
    <t>الحوادث المرورية حسب أقسام المرور (قضايا)</t>
  </si>
  <si>
    <r>
      <t xml:space="preserve">    اصابة بليغة 
</t>
    </r>
    <r>
      <rPr>
        <sz val="11"/>
        <rFont val="Arial"/>
        <family val="2"/>
      </rPr>
      <t>Sever injury</t>
    </r>
  </si>
  <si>
    <r>
      <t xml:space="preserve"> اصابة خفيفة
</t>
    </r>
    <r>
      <rPr>
        <sz val="11"/>
        <rFont val="Arial"/>
        <family val="2"/>
      </rPr>
      <t xml:space="preserve">Slight injury         </t>
    </r>
  </si>
  <si>
    <r>
      <t xml:space="preserve">المجموع
 </t>
    </r>
    <r>
      <rPr>
        <sz val="11"/>
        <rFont val="Arial"/>
        <family val="2"/>
      </rPr>
      <t>Total</t>
    </r>
  </si>
  <si>
    <t>2011 - 2014</t>
  </si>
  <si>
    <t>2014</t>
  </si>
  <si>
    <t>2009 - 2014</t>
  </si>
  <si>
    <t>2009-2014</t>
  </si>
  <si>
    <t>2013 - 2014</t>
  </si>
  <si>
    <t>عدد القضايا والبلاغات حسب النوع</t>
  </si>
  <si>
    <t>عدد القضايا</t>
  </si>
  <si>
    <t>عدد البلاغات المحفوظة</t>
  </si>
  <si>
    <t>Number of Cases</t>
  </si>
  <si>
    <t xml:space="preserve">Number of Closed Reports </t>
  </si>
  <si>
    <t>Issuing Bad Checks</t>
  </si>
  <si>
    <t xml:space="preserve">قضايا المرور </t>
  </si>
  <si>
    <t xml:space="preserve">Traffic </t>
  </si>
  <si>
    <t xml:space="preserve"> قضايا العمل لدى غير الغير</t>
  </si>
  <si>
    <t xml:space="preserve">Working for other than the sponsor </t>
  </si>
  <si>
    <t>قضايا السرقة</t>
  </si>
  <si>
    <t>Theft-related cases</t>
  </si>
  <si>
    <t>قضايا الاعتداء</t>
  </si>
  <si>
    <t>Civil Assault cases</t>
  </si>
  <si>
    <t>قضايا المخالفات البيئة والبناء</t>
  </si>
  <si>
    <t>Environmental  and construction  violations</t>
  </si>
  <si>
    <t>قضايا إتلاف المال ونقل الحدود</t>
  </si>
  <si>
    <t xml:space="preserve">Damage to funds </t>
  </si>
  <si>
    <t>قضايا الاحتيال</t>
  </si>
  <si>
    <t>Fraud cases</t>
  </si>
  <si>
    <t xml:space="preserve"> قضايا القذف والسب </t>
  </si>
  <si>
    <t>Defamation and Libel cases</t>
  </si>
  <si>
    <t>Work Injury Cases</t>
  </si>
  <si>
    <t>قضايا المخدرات</t>
  </si>
  <si>
    <t>Narcotics Cases</t>
  </si>
  <si>
    <t>قضايا التزوير</t>
  </si>
  <si>
    <t>Forgery Cases</t>
  </si>
  <si>
    <t>قضايا الحريق</t>
  </si>
  <si>
    <t>Fire and arson cases</t>
  </si>
  <si>
    <t xml:space="preserve">أزعاج السلطات أو الأزعاج عن طريق الهاتف </t>
  </si>
  <si>
    <t xml:space="preserve">Disturbing the authorities or  Harassing phone calls </t>
  </si>
  <si>
    <t>قضايا التهديد</t>
  </si>
  <si>
    <t xml:space="preserve">Menance </t>
  </si>
  <si>
    <t xml:space="preserve">قضايا انتهاك حرمة المساكن وملك الغير </t>
  </si>
  <si>
    <t>Undermining of Dignity and Sanctity of Home and Property</t>
  </si>
  <si>
    <t>قضايا الخمور والقمار</t>
  </si>
  <si>
    <t>Alcohol and gambling</t>
  </si>
  <si>
    <t>قضايا التعرض لأنثى</t>
  </si>
  <si>
    <t>Harassing Female</t>
  </si>
  <si>
    <t>قضايا الأموال العامة</t>
  </si>
  <si>
    <t>Public Funds Cases</t>
  </si>
  <si>
    <t>قضايا أمن الدولة</t>
  </si>
  <si>
    <t xml:space="preserve">State Security </t>
  </si>
  <si>
    <t>قضايا السخرة والإكراه على العمل</t>
  </si>
  <si>
    <t xml:space="preserve">Forced labour </t>
  </si>
  <si>
    <t>قضايا الأحداث</t>
  </si>
  <si>
    <t>Juvenile cases</t>
  </si>
  <si>
    <t xml:space="preserve"> قضايا الإختلاس والإضرار بالمال العام</t>
  </si>
  <si>
    <t xml:space="preserve"> Embezzlement, and damage to public property</t>
  </si>
  <si>
    <t>قضايا التحريض على الفسق والفجور والبغاء</t>
  </si>
  <si>
    <t xml:space="preserve">Inciting debauchery and prostitution </t>
  </si>
  <si>
    <t>قضايا التسول</t>
  </si>
  <si>
    <t xml:space="preserve">Begging cases </t>
  </si>
  <si>
    <t xml:space="preserve">قضايا الجمارك </t>
  </si>
  <si>
    <t xml:space="preserve">Customs </t>
  </si>
  <si>
    <t xml:space="preserve">قضايا الخطف والقبض والسخرة </t>
  </si>
  <si>
    <t xml:space="preserve">Kidnapping </t>
  </si>
  <si>
    <t>قضايا الرشوة</t>
  </si>
  <si>
    <t xml:space="preserve">Bribery </t>
  </si>
  <si>
    <t>قضايا الزنا والجرائم الواقعه على العرض</t>
  </si>
  <si>
    <t>Adultery and Crimes against Chastity</t>
  </si>
  <si>
    <t xml:space="preserve"> قضايا الفعل الفاضح المخل بالحياء</t>
  </si>
  <si>
    <t>Scandalous and Indecent Acts</t>
  </si>
  <si>
    <t xml:space="preserve"> قضايا تشغيل وتعريض الأطفال للخطر </t>
  </si>
  <si>
    <t>Child labour and Exposing Children to Danger</t>
  </si>
  <si>
    <t>قضايا جرائم الحاسب الآلي</t>
  </si>
  <si>
    <t>Computer Crimes</t>
  </si>
  <si>
    <t>قضايا جرائم الحدود</t>
  </si>
  <si>
    <t>Borders Crimes</t>
  </si>
  <si>
    <t>قضايا حماية المنشآت الكهربائية والمالية</t>
  </si>
  <si>
    <t xml:space="preserve">Crimes against Protection of the Electrical and Water Public Installations </t>
  </si>
  <si>
    <t>قضايا خيانة الأمانة</t>
  </si>
  <si>
    <t>Breach of Trust</t>
  </si>
  <si>
    <t>قضايا محفوظة</t>
  </si>
  <si>
    <t>Closed Cases</t>
  </si>
  <si>
    <t>أعداد المتهمين في البلاغات حسب النوع والعمر</t>
  </si>
  <si>
    <t xml:space="preserve">                          النوع 
   نوع البلاغات    </t>
  </si>
  <si>
    <t>قاصر  -  16</t>
  </si>
  <si>
    <t>بالغ +16</t>
  </si>
  <si>
    <t>Minor - 16</t>
  </si>
  <si>
    <t>Unknown</t>
  </si>
  <si>
    <t>Adult +16</t>
  </si>
  <si>
    <t>ذكور</t>
  </si>
  <si>
    <t xml:space="preserve">اناث </t>
  </si>
  <si>
    <t xml:space="preserve">Males
</t>
  </si>
  <si>
    <t>Females</t>
  </si>
  <si>
    <t xml:space="preserve">Unrecorded
</t>
  </si>
  <si>
    <t xml:space="preserve">Total
</t>
  </si>
  <si>
    <t xml:space="preserve">Females
</t>
  </si>
  <si>
    <t xml:space="preserve"> قضايا العمل لدى غير الكفيل</t>
  </si>
  <si>
    <t xml:space="preserve"> قضايا السرقة</t>
  </si>
  <si>
    <t>فضايا الاعتداء</t>
  </si>
  <si>
    <t>قضايا المخالفات البيئية والبناء</t>
  </si>
  <si>
    <t>قضايا اتلاف المال ونقل الحدود</t>
  </si>
  <si>
    <t xml:space="preserve"> قضايا الاحتيال</t>
  </si>
  <si>
    <t>قضايا القذف والسب</t>
  </si>
  <si>
    <t xml:space="preserve"> قضايا المخدرات</t>
  </si>
  <si>
    <t xml:space="preserve"> قضايا الحريق</t>
  </si>
  <si>
    <t>ازعاج السلطات أو الإزعاج عن طريق الهاتف</t>
  </si>
  <si>
    <t xml:space="preserve"> قضايا التهديد</t>
  </si>
  <si>
    <t>قضايا انتهاك حرمة المساكن وملك الغير</t>
  </si>
  <si>
    <t xml:space="preserve"> قضايا الأموال العامة</t>
  </si>
  <si>
    <t>قضايا امن الدولة - الطيران المدني</t>
  </si>
  <si>
    <t>State security - Civil Aviation</t>
  </si>
  <si>
    <t>قضايا امن الدولة - مكافحة الأرهاب</t>
  </si>
  <si>
    <t xml:space="preserve">State security - Combating Terrorism </t>
  </si>
  <si>
    <t>قضايا امن الدولة الخارجي</t>
  </si>
  <si>
    <t>Crimes against External State Security</t>
  </si>
  <si>
    <t>قضايا امن الدولة الداخلي</t>
  </si>
  <si>
    <t>Crimes against Internal State Security</t>
  </si>
  <si>
    <t xml:space="preserve"> قضايا السخرة والإكراه على العمل</t>
  </si>
  <si>
    <t>Forced Labor</t>
  </si>
  <si>
    <t xml:space="preserve"> قضايا الخطف والقبض والسخرة  </t>
  </si>
  <si>
    <t>Kidnapping</t>
  </si>
  <si>
    <t>قضايا الآحداث</t>
  </si>
  <si>
    <t>قضايا الإختلاص والإضرار بالمال العام</t>
  </si>
  <si>
    <t>قضايا التحريض على النفس والفجور والبغاء</t>
  </si>
  <si>
    <t>قضايا الجمارك</t>
  </si>
  <si>
    <t>Bribery</t>
  </si>
  <si>
    <t>قضايا الزنا والجرائم الواقعة على العرض</t>
  </si>
  <si>
    <t>قضايا تشغيل ، تعرض الأطفال للخطر</t>
  </si>
  <si>
    <t>قضايا حماية المنشأت الكهربائية والمائية العامة</t>
  </si>
  <si>
    <t>قضايا الفعل الفاضح المخل بالحياء</t>
  </si>
  <si>
    <t xml:space="preserve">قضايا خيانة الأمانة </t>
  </si>
  <si>
    <t xml:space="preserve">                               Gender 
       Type of Case</t>
  </si>
  <si>
    <t xml:space="preserve"> أعداد البلاغات حسب النيابات</t>
  </si>
  <si>
    <t>Cheques cases</t>
  </si>
  <si>
    <t>NUMBER OF REPORTS BY PROSECUTORS</t>
  </si>
  <si>
    <t>نيابة الريان الكلية</t>
  </si>
  <si>
    <t>نيابة العاصمة الكلية</t>
  </si>
  <si>
    <t>غير معرف  *</t>
  </si>
  <si>
    <t>غير مدخل**</t>
  </si>
  <si>
    <t>West Capital Prosecution</t>
  </si>
  <si>
    <t>Residency Affairs Prosecution</t>
  </si>
  <si>
    <t>Juvenile Prosecution</t>
  </si>
  <si>
    <t>Capital Public Prosecution</t>
  </si>
  <si>
    <t>Al-Rayyan Public Prosecution</t>
  </si>
  <si>
    <t>* Date of birth is not entered from the source</t>
  </si>
  <si>
    <t>** Gender is not entered from the source</t>
  </si>
  <si>
    <t>* غير معرف: لم يتم إدخال تاريخ الميلاد من المصدر</t>
  </si>
  <si>
    <t>** غير مدخل: لم يتم إدخال النوع من المصدر</t>
  </si>
  <si>
    <t xml:space="preserve"> القضاة القطريون العاملون بالمحاكم حسب النوع</t>
  </si>
  <si>
    <t>QATARI JUDGES SERVING AT COURTS BY GENDER</t>
  </si>
  <si>
    <t>TRAFFIC ACCIDENTS BY CAUSE 
OF THE ACCIDENT (CASES)</t>
  </si>
  <si>
    <t xml:space="preserve">إهمال وعدم الانتباه     </t>
  </si>
  <si>
    <t>Neglect and lack of attention</t>
  </si>
  <si>
    <r>
      <t>تلفيات مادية</t>
    </r>
    <r>
      <rPr>
        <sz val="11"/>
        <rFont val="Arial"/>
        <family val="2"/>
      </rPr>
      <t xml:space="preserve">
</t>
    </r>
    <r>
      <rPr>
        <sz val="10"/>
        <rFont val="Arial"/>
        <family val="2"/>
      </rPr>
      <t xml:space="preserve">Physical 
Damages </t>
    </r>
    <r>
      <rPr>
        <sz val="11"/>
        <rFont val="Arial"/>
        <family val="2"/>
      </rPr>
      <t xml:space="preserve"> </t>
    </r>
  </si>
  <si>
    <t>TRAFFIC ACCIDENTS BY
TRFFIC DEPARTMENT (CASES)</t>
  </si>
  <si>
    <t>المتوفون والمصابون في الحوادث المرورية حسب أقسام المرور</t>
  </si>
  <si>
    <t xml:space="preserve"> DEATHS AND INJURED
 IN TRAFFIC ACCIDENTS BY TRAFFIC DEPARTMENTS</t>
  </si>
  <si>
    <r>
      <t xml:space="preserve"> اصابة خفيفة</t>
    </r>
    <r>
      <rPr>
        <b/>
        <sz val="10"/>
        <rFont val="Arial"/>
        <family val="2"/>
      </rPr>
      <t xml:space="preserve">
Slight injury</t>
    </r>
    <r>
      <rPr>
        <b/>
        <sz val="11"/>
        <rFont val="Arial"/>
        <family val="2"/>
      </rPr>
      <t xml:space="preserve">         </t>
    </r>
  </si>
  <si>
    <r>
      <t xml:space="preserve">    اصابة بليغة </t>
    </r>
    <r>
      <rPr>
        <b/>
        <sz val="10"/>
        <rFont val="Arial"/>
        <family val="2"/>
      </rPr>
      <t xml:space="preserve">
Sever injury</t>
    </r>
  </si>
  <si>
    <r>
      <t>وفاة</t>
    </r>
    <r>
      <rPr>
        <b/>
        <sz val="10"/>
        <rFont val="Arial"/>
        <family val="2"/>
      </rPr>
      <t xml:space="preserve">
 Death</t>
    </r>
  </si>
  <si>
    <r>
      <t>المجموع</t>
    </r>
    <r>
      <rPr>
        <b/>
        <sz val="10"/>
        <rFont val="Arial"/>
        <family val="2"/>
      </rPr>
      <t xml:space="preserve">
 Total</t>
    </r>
  </si>
  <si>
    <t xml:space="preserve">                                               Year
procuratorates</t>
  </si>
  <si>
    <t xml:space="preserve">        
            Statement
Nationality</t>
  </si>
  <si>
    <r>
      <rPr>
        <b/>
        <sz val="12"/>
        <rFont val="Arial"/>
        <family val="2"/>
      </rPr>
      <t>إصابات بليغة</t>
    </r>
    <r>
      <rPr>
        <b/>
        <sz val="10"/>
        <rFont val="Arial"/>
        <family val="2"/>
      </rPr>
      <t xml:space="preserve">
</t>
    </r>
    <r>
      <rPr>
        <sz val="10"/>
        <rFont val="Arial"/>
        <family val="2"/>
      </rPr>
      <t>Serious Injuries</t>
    </r>
  </si>
  <si>
    <t xml:space="preserve">                      نــوع الإصابة
السنة</t>
  </si>
  <si>
    <t>الوفيات والإصابات الناتجه عن الحرائق 
2009 - 2014</t>
  </si>
  <si>
    <t>Misdemeanor cases: crimes punishable by imprisonment for a term not exceeding 3 years or a monetary penalty of not more than  1000 Q.R. </t>
  </si>
  <si>
    <t>نوع القضايا والبلاغات المحفوظة</t>
  </si>
  <si>
    <t>Type of Cases and Closed Reports</t>
  </si>
  <si>
    <r>
      <t>تلفيات مادية</t>
    </r>
    <r>
      <rPr>
        <sz val="11"/>
        <rFont val="Arial"/>
        <family val="2"/>
      </rPr>
      <t xml:space="preserve">
Physical 
Damages  </t>
    </r>
  </si>
  <si>
    <t>DEATHS AND INJURIED RESULTING 
FROM FIRES BY MONTH</t>
  </si>
  <si>
    <t>أقل من 10</t>
  </si>
  <si>
    <t>Less than 10</t>
  </si>
  <si>
    <t>القضايا المرفوعة للمحاكم حسب نوع القضية ونوع المحكمة</t>
  </si>
  <si>
    <t>This chapter includes the number of judges, lawyers, and cases raised in courts and the sentences, passed by courts also covers issues and road traffic accidents by cause of accident and type of injury, as well as the services of civil defense fire fighting and rescue operations and other relief services.</t>
  </si>
  <si>
    <t>CASES RAISED IN COURTS BY TYPE OF CASE AND COURT</t>
  </si>
  <si>
    <r>
      <rPr>
        <b/>
        <sz val="10"/>
        <rFont val="Arial"/>
        <family val="2"/>
      </rPr>
      <t xml:space="preserve">The Sources of the data </t>
    </r>
    <r>
      <rPr>
        <sz val="10"/>
        <rFont val="Arial"/>
        <family val="2"/>
      </rPr>
      <t xml:space="preserve">
* Supreme judicial council
* Ministry of the Interior
* Attorney plenary</t>
    </r>
  </si>
  <si>
    <t>يشمل هذا الفصل عدد القضاة والمحامين والقضايا المرفوعة أمام المحاكم والأحكام الصادرة بشأنها , كما يشمل قضايا حوادث المرور والطرق حسب سبب الحادث ونوع الأصابة , كما يشمل على خدمات الدفاع المدني من مكافحة للحرائق وعمليات الأنقاذ والأغاثة الأخرى.</t>
  </si>
  <si>
    <t>..</t>
  </si>
  <si>
    <t>.. غير متوفر</t>
  </si>
  <si>
    <t>.. Not available</t>
  </si>
  <si>
    <t xml:space="preserve">Sexual and more crimes </t>
  </si>
  <si>
    <t xml:space="preserve">حسب إفادة النيابة العامة تختلف أعداد البلاغات عن جدول رقم (4) في حالة المقارنة بسبب أن البلاغات إذا تم تصنيفها حسب نوع الجريمة فإنه من الممكن أن يظهر لها أكثر من تصنيف ويٌحسب مرة واحدة في البلاغات الواردة. </t>
  </si>
  <si>
    <t>According to testimony Attorney plenary the number of crime reports differs from Table (4) in case of comparison, because if crime reports are classified by type of crime, they might have more than one classification. Nevertheless, they will be counted once in incoming reports.</t>
  </si>
  <si>
    <t>جدول رقم (130)</t>
  </si>
  <si>
    <t>Table No. (130)</t>
  </si>
  <si>
    <t>جدول رقم (131)</t>
  </si>
  <si>
    <t>Table No. (131)</t>
  </si>
  <si>
    <t>جدول رقم (132)</t>
  </si>
  <si>
    <t>Table No. (132)</t>
  </si>
  <si>
    <t>جدول رقم (134)</t>
  </si>
  <si>
    <t>Table No. (134)</t>
  </si>
  <si>
    <t>جدول رقم (135)</t>
  </si>
  <si>
    <t>Table No. (135)</t>
  </si>
  <si>
    <t>NUMBER OF DEFENDANTS BY GENDER AND AGE</t>
  </si>
  <si>
    <t>جدول رقم (136)</t>
  </si>
  <si>
    <t>Table No. (136)</t>
  </si>
  <si>
    <t>جدول رقم (137)</t>
  </si>
  <si>
    <t>Table No. (137)</t>
  </si>
  <si>
    <t>جدول رقم (138)</t>
  </si>
  <si>
    <t>Table No. (138)</t>
  </si>
  <si>
    <t>Table No. (139)</t>
  </si>
  <si>
    <t>جدول رقم (139)</t>
  </si>
  <si>
    <t>جدول رقم (140)</t>
  </si>
  <si>
    <t>Table No. (140)</t>
  </si>
  <si>
    <t>جدول رقم (141)</t>
  </si>
  <si>
    <t>Table No. (141)</t>
  </si>
  <si>
    <t>Table No. (142)</t>
  </si>
  <si>
    <t>جدول رقم (142)</t>
  </si>
  <si>
    <t>جدول رقم (143)</t>
  </si>
  <si>
    <t>Table No. (143)</t>
  </si>
  <si>
    <t>Table No. (144)</t>
  </si>
  <si>
    <t>جدول رقم (144)</t>
  </si>
  <si>
    <t>Table No. (145)</t>
  </si>
  <si>
    <t>جدول رقم (145)</t>
  </si>
  <si>
    <t>Table No. (146)</t>
  </si>
  <si>
    <t>جدول رقم (146)</t>
  </si>
  <si>
    <t>Table No. (147)</t>
  </si>
  <si>
    <t>جدول رقم (147)</t>
  </si>
  <si>
    <t>Table No. (148)</t>
  </si>
  <si>
    <t>جدول رقم (148)</t>
  </si>
  <si>
    <t>جدول رقم (149)</t>
  </si>
  <si>
    <t>Table No. (149)</t>
  </si>
  <si>
    <t>Table No. (150)</t>
  </si>
  <si>
    <t>جدول رقم (150)</t>
  </si>
  <si>
    <t>جدول رقم (133)</t>
  </si>
  <si>
    <t>Table No. (133)</t>
  </si>
  <si>
    <t xml:space="preserve">                  السنة
النيابات</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</si>
</sst>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_(* \(#,##0.00\);_(* &quot;-&quot;??_);_(@_)"/>
  </numFmts>
  <fonts count="45">
    <font>
      <sz val="10"/>
      <name val="Arial"/>
      <family val="2"/>
    </font>
    <font>
      <sz val="11"/>
      <color theme="1"/>
      <name val="Calibri"/>
      <family val="2"/>
      <charset val="178"/>
      <scheme val="minor"/>
    </font>
    <font>
      <sz val="11"/>
      <color theme="1"/>
      <name val="Calibri"/>
      <family val="2"/>
      <charset val="178"/>
      <scheme val="minor"/>
    </font>
    <font>
      <sz val="10"/>
      <name val="Arial"/>
      <family val="2"/>
    </font>
    <font>
      <b/>
      <sz val="14"/>
      <color indexed="12"/>
      <name val="Arial"/>
      <family val="2"/>
    </font>
    <font>
      <b/>
      <sz val="12"/>
      <color indexed="12"/>
      <name val="Arial"/>
      <family val="2"/>
    </font>
    <font>
      <b/>
      <sz val="12"/>
      <name val="Arial"/>
      <family val="2"/>
    </font>
    <font>
      <b/>
      <sz val="9"/>
      <name val="Arial"/>
      <family val="2"/>
    </font>
    <font>
      <b/>
      <sz val="12"/>
      <name val="Arial"/>
      <family val="2"/>
      <charset val="178"/>
    </font>
    <font>
      <b/>
      <sz val="11"/>
      <name val="Arial"/>
      <family val="2"/>
      <charset val="178"/>
    </font>
    <font>
      <b/>
      <sz val="8"/>
      <name val="Arial"/>
      <family val="2"/>
    </font>
    <font>
      <sz val="8"/>
      <name val="Arial"/>
      <family val="2"/>
      <charset val="178"/>
    </font>
    <font>
      <b/>
      <sz val="10"/>
      <color indexed="10"/>
      <name val="Arial"/>
      <family val="2"/>
      <charset val="178"/>
    </font>
    <font>
      <sz val="10"/>
      <name val="Arial"/>
      <family val="2"/>
      <charset val="178"/>
    </font>
    <font>
      <b/>
      <sz val="10"/>
      <name val="Arial"/>
      <family val="2"/>
    </font>
    <font>
      <b/>
      <sz val="14"/>
      <name val="Arial"/>
      <family val="2"/>
    </font>
    <font>
      <b/>
      <sz val="11"/>
      <name val="Arial"/>
      <family val="2"/>
    </font>
    <font>
      <sz val="11"/>
      <name val="Arial"/>
      <family val="2"/>
    </font>
    <font>
      <sz val="14"/>
      <name val="Arial"/>
      <family val="2"/>
    </font>
    <font>
      <sz val="8"/>
      <name val="Arial"/>
      <family val="2"/>
    </font>
    <font>
      <sz val="10"/>
      <name val="Arial"/>
      <family val="2"/>
    </font>
    <font>
      <sz val="10"/>
      <color indexed="12"/>
      <name val="Arial"/>
      <family val="2"/>
    </font>
    <font>
      <b/>
      <sz val="12"/>
      <color indexed="10"/>
      <name val="Arial"/>
      <family val="2"/>
      <charset val="178"/>
    </font>
    <font>
      <sz val="10"/>
      <color indexed="10"/>
      <name val="Arial"/>
      <family val="2"/>
      <charset val="178"/>
    </font>
    <font>
      <b/>
      <sz val="10"/>
      <color indexed="9"/>
      <name val="Arial"/>
      <family val="2"/>
    </font>
    <font>
      <b/>
      <sz val="12"/>
      <color indexed="9"/>
      <name val="Arial"/>
      <family val="2"/>
    </font>
    <font>
      <sz val="12"/>
      <name val="Arial"/>
      <family val="2"/>
    </font>
    <font>
      <b/>
      <sz val="48"/>
      <color rgb="FF0000FF"/>
      <name val="AGA Arabesque Desktop"/>
      <charset val="2"/>
    </font>
    <font>
      <b/>
      <sz val="28"/>
      <color rgb="FF0000FF"/>
      <name val="Arial"/>
      <family val="2"/>
    </font>
    <font>
      <b/>
      <sz val="20"/>
      <color rgb="FF0000FF"/>
      <name val="Calibri"/>
      <family val="2"/>
    </font>
    <font>
      <b/>
      <sz val="16"/>
      <color rgb="FF0000FF"/>
      <name val="Arial"/>
      <family val="2"/>
    </font>
    <font>
      <sz val="10"/>
      <name val="Times New Roman"/>
      <family val="1"/>
    </font>
    <font>
      <sz val="10"/>
      <name val="Calibri"/>
      <family val="2"/>
    </font>
    <font>
      <b/>
      <sz val="16"/>
      <name val="Arial"/>
      <family val="2"/>
    </font>
    <font>
      <b/>
      <sz val="12"/>
      <color theme="1"/>
      <name val="Arial"/>
      <family val="2"/>
    </font>
    <font>
      <b/>
      <sz val="14"/>
      <color theme="1"/>
      <name val="Arial"/>
      <family val="2"/>
    </font>
    <font>
      <b/>
      <sz val="10"/>
      <color theme="1"/>
      <name val="Arial"/>
      <family val="2"/>
    </font>
    <font>
      <sz val="11"/>
      <color theme="1"/>
      <name val="Calibri"/>
      <family val="2"/>
      <scheme val="minor"/>
    </font>
    <font>
      <b/>
      <sz val="8"/>
      <color theme="1"/>
      <name val="Arial"/>
      <family val="2"/>
    </font>
    <font>
      <b/>
      <sz val="22"/>
      <name val="Sakkal Majalla"/>
    </font>
    <font>
      <sz val="10"/>
      <name val="Sakkal Majalla"/>
    </font>
    <font>
      <b/>
      <sz val="13"/>
      <name val="Sakkal Majalla"/>
    </font>
    <font>
      <b/>
      <sz val="14"/>
      <name val="Traditional Arabic"/>
      <charset val="178"/>
    </font>
    <font>
      <sz val="9"/>
      <name val="Arial"/>
      <family val="2"/>
    </font>
    <font>
      <sz val="10"/>
      <color indexed="8"/>
      <name val="Arial"/>
      <family val="2"/>
    </font>
  </fonts>
  <fills count="8">
    <fill>
      <patternFill patternType="none"/>
    </fill>
    <fill>
      <patternFill patternType="gray125"/>
    </fill>
    <fill>
      <patternFill patternType="solid">
        <fgColor indexed="43"/>
        <bgColor indexed="64"/>
      </patternFill>
    </fill>
    <fill>
      <patternFill patternType="solid">
        <fgColor theme="2"/>
        <bgColor indexed="64"/>
      </patternFill>
    </fill>
    <fill>
      <patternFill patternType="solid">
        <fgColor indexed="9"/>
        <bgColor indexed="64"/>
      </patternFill>
    </fill>
    <fill>
      <patternFill patternType="solid">
        <fgColor theme="0"/>
        <bgColor indexed="64"/>
      </patternFill>
    </fill>
    <fill>
      <patternFill patternType="solid">
        <fgColor indexed="25"/>
        <bgColor indexed="64"/>
      </patternFill>
    </fill>
    <fill>
      <patternFill patternType="solid">
        <fgColor theme="0" tint="-4.9989318521683403E-2"/>
        <bgColor indexed="64"/>
      </patternFill>
    </fill>
  </fills>
  <borders count="102">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medium">
        <color theme="0"/>
      </left>
      <right/>
      <top/>
      <bottom style="medium">
        <color theme="0"/>
      </bottom>
      <diagonal/>
    </border>
    <border>
      <left style="medium">
        <color theme="0"/>
      </left>
      <right style="medium">
        <color theme="0"/>
      </right>
      <top/>
      <bottom style="medium">
        <color theme="0"/>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thin">
        <color indexed="64"/>
      </top>
      <bottom style="thin">
        <color indexed="64"/>
      </bottom>
      <diagonal/>
    </border>
    <border>
      <left style="medium">
        <color theme="0"/>
      </left>
      <right style="medium">
        <color theme="0"/>
      </right>
      <top style="thin">
        <color indexed="64"/>
      </top>
      <bottom style="thin">
        <color indexed="64"/>
      </bottom>
      <diagonal/>
    </border>
    <border>
      <left/>
      <right style="medium">
        <color theme="0"/>
      </right>
      <top style="thin">
        <color indexed="64"/>
      </top>
      <bottom style="thin">
        <color indexed="64"/>
      </bottom>
      <diagonal/>
    </border>
    <border>
      <left style="medium">
        <color theme="0"/>
      </left>
      <right/>
      <top style="medium">
        <color theme="0"/>
      </top>
      <bottom/>
      <diagonal/>
    </border>
    <border>
      <left style="medium">
        <color theme="0"/>
      </left>
      <right style="medium">
        <color theme="0"/>
      </right>
      <top style="medium">
        <color theme="0"/>
      </top>
      <bottom/>
      <diagonal/>
    </border>
    <border>
      <left/>
      <right style="medium">
        <color theme="0"/>
      </right>
      <top style="medium">
        <color theme="0"/>
      </top>
      <bottom/>
      <diagonal/>
    </border>
    <border>
      <left/>
      <right style="medium">
        <color indexed="9"/>
      </right>
      <top/>
      <bottom/>
      <diagonal/>
    </border>
    <border>
      <left style="medium">
        <color theme="0"/>
      </left>
      <right/>
      <top style="medium">
        <color theme="0"/>
      </top>
      <bottom style="thin">
        <color indexed="64"/>
      </bottom>
      <diagonal/>
    </border>
    <border>
      <left style="medium">
        <color theme="0"/>
      </left>
      <right style="medium">
        <color theme="0"/>
      </right>
      <top style="medium">
        <color theme="0"/>
      </top>
      <bottom style="thin">
        <color indexed="64"/>
      </bottom>
      <diagonal/>
    </border>
    <border>
      <left/>
      <right style="medium">
        <color theme="0"/>
      </right>
      <top style="medium">
        <color theme="0"/>
      </top>
      <bottom style="thin">
        <color indexed="64"/>
      </bottom>
      <diagonal/>
    </border>
    <border>
      <left style="medium">
        <color theme="0"/>
      </left>
      <right/>
      <top style="thin">
        <color indexed="64"/>
      </top>
      <bottom style="medium">
        <color theme="0"/>
      </bottom>
      <diagonal/>
    </border>
    <border>
      <left style="medium">
        <color theme="0"/>
      </left>
      <right style="medium">
        <color theme="0"/>
      </right>
      <top style="thin">
        <color indexed="64"/>
      </top>
      <bottom style="medium">
        <color theme="0"/>
      </bottom>
      <diagonal/>
    </border>
    <border>
      <left/>
      <right style="medium">
        <color theme="0"/>
      </right>
      <top style="thin">
        <color indexed="64"/>
      </top>
      <bottom style="medium">
        <color theme="0"/>
      </bottom>
      <diagonal/>
    </border>
    <border>
      <left style="medium">
        <color indexed="9"/>
      </left>
      <right/>
      <top/>
      <bottom/>
      <diagonal/>
    </border>
    <border>
      <left style="medium">
        <color theme="0"/>
      </left>
      <right style="medium">
        <color theme="0"/>
      </right>
      <top/>
      <bottom style="thin">
        <color indexed="64"/>
      </bottom>
      <diagonal/>
    </border>
    <border>
      <left style="medium">
        <color theme="0"/>
      </left>
      <right style="medium">
        <color theme="0"/>
      </right>
      <top/>
      <bottom/>
      <diagonal/>
    </border>
    <border diagonalUp="1">
      <left style="medium">
        <color theme="0"/>
      </left>
      <right style="medium">
        <color theme="0"/>
      </right>
      <top style="thin">
        <color indexed="64"/>
      </top>
      <bottom/>
      <diagonal style="medium">
        <color theme="0"/>
      </diagonal>
    </border>
    <border diagonalUp="1">
      <left style="medium">
        <color theme="0"/>
      </left>
      <right style="medium">
        <color theme="0"/>
      </right>
      <top/>
      <bottom style="thin">
        <color indexed="64"/>
      </bottom>
      <diagonal style="medium">
        <color theme="0"/>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style="thin">
        <color indexed="64"/>
      </bottom>
      <diagonal style="medium">
        <color theme="0"/>
      </diagonal>
    </border>
    <border diagonalUp="1">
      <left style="medium">
        <color theme="0"/>
      </left>
      <right style="medium">
        <color theme="0"/>
      </right>
      <top/>
      <bottom/>
      <diagonal style="medium">
        <color theme="0"/>
      </diagonal>
    </border>
    <border diagonalDown="1">
      <left style="medium">
        <color theme="0"/>
      </left>
      <right style="medium">
        <color theme="0"/>
      </right>
      <top/>
      <bottom/>
      <diagonal style="medium">
        <color theme="0"/>
      </diagonal>
    </border>
    <border>
      <left/>
      <right style="medium">
        <color theme="0"/>
      </right>
      <top style="thin">
        <color auto="1"/>
      </top>
      <bottom style="thin">
        <color indexed="64"/>
      </bottom>
      <diagonal/>
    </border>
    <border>
      <left style="medium">
        <color theme="0"/>
      </left>
      <right style="medium">
        <color theme="0"/>
      </right>
      <top style="thin">
        <color auto="1"/>
      </top>
      <bottom style="thin">
        <color indexed="64"/>
      </bottom>
      <diagonal/>
    </border>
    <border>
      <left style="medium">
        <color theme="0"/>
      </left>
      <right/>
      <top style="thin">
        <color auto="1"/>
      </top>
      <bottom style="thin">
        <color indexed="64"/>
      </bottom>
      <diagonal/>
    </border>
    <border>
      <left style="medium">
        <color theme="0"/>
      </left>
      <right style="medium">
        <color theme="0"/>
      </right>
      <top style="thin">
        <color indexed="64"/>
      </top>
      <bottom/>
      <diagonal/>
    </border>
    <border>
      <left/>
      <right style="medium">
        <color theme="0"/>
      </right>
      <top/>
      <bottom/>
      <diagonal/>
    </border>
    <border>
      <left style="medium">
        <color theme="0"/>
      </left>
      <right/>
      <top/>
      <bottom/>
      <diagonal/>
    </border>
    <border>
      <left style="medium">
        <color theme="0"/>
      </left>
      <right/>
      <top style="medium">
        <color theme="0"/>
      </top>
      <bottom style="thin">
        <color theme="1"/>
      </bottom>
      <diagonal/>
    </border>
    <border>
      <left style="medium">
        <color theme="0"/>
      </left>
      <right style="medium">
        <color theme="0"/>
      </right>
      <top style="medium">
        <color theme="0"/>
      </top>
      <bottom style="thin">
        <color theme="1"/>
      </bottom>
      <diagonal/>
    </border>
    <border>
      <left/>
      <right style="medium">
        <color theme="0"/>
      </right>
      <top style="medium">
        <color theme="0"/>
      </top>
      <bottom style="thin">
        <color theme="1"/>
      </bottom>
      <diagonal/>
    </border>
    <border>
      <left style="medium">
        <color theme="0"/>
      </left>
      <right/>
      <top style="thin">
        <color theme="1"/>
      </top>
      <bottom style="medium">
        <color theme="0"/>
      </bottom>
      <diagonal/>
    </border>
    <border>
      <left style="medium">
        <color theme="0"/>
      </left>
      <right style="medium">
        <color theme="0"/>
      </right>
      <top style="thin">
        <color theme="1"/>
      </top>
      <bottom style="medium">
        <color theme="0"/>
      </bottom>
      <diagonal/>
    </border>
    <border>
      <left/>
      <right style="medium">
        <color theme="0"/>
      </right>
      <top style="thin">
        <color theme="1"/>
      </top>
      <bottom style="medium">
        <color theme="0"/>
      </bottom>
      <diagonal/>
    </border>
    <border>
      <left style="medium">
        <color theme="0"/>
      </left>
      <right/>
      <top style="thin">
        <color theme="1"/>
      </top>
      <bottom style="thin">
        <color theme="1"/>
      </bottom>
      <diagonal/>
    </border>
    <border>
      <left style="medium">
        <color theme="0"/>
      </left>
      <right style="medium">
        <color theme="0"/>
      </right>
      <top style="thin">
        <color theme="1"/>
      </top>
      <bottom style="thin">
        <color theme="1"/>
      </bottom>
      <diagonal/>
    </border>
    <border>
      <left/>
      <right style="medium">
        <color theme="0"/>
      </right>
      <top style="thin">
        <color theme="1"/>
      </top>
      <bottom style="thin">
        <color theme="1"/>
      </bottom>
      <diagonal/>
    </border>
    <border diagonalDown="1">
      <left style="medium">
        <color theme="0"/>
      </left>
      <right/>
      <top style="medium">
        <color theme="0"/>
      </top>
      <bottom style="thin">
        <color indexed="64"/>
      </bottom>
      <diagonal style="medium">
        <color theme="0"/>
      </diagonal>
    </border>
    <border diagonalUp="1">
      <left/>
      <right style="medium">
        <color theme="0"/>
      </right>
      <top style="medium">
        <color theme="0"/>
      </top>
      <bottom style="thin">
        <color indexed="64"/>
      </bottom>
      <diagonal style="medium">
        <color theme="0"/>
      </diagonal>
    </border>
    <border diagonalDown="1">
      <left style="medium">
        <color theme="0"/>
      </left>
      <right/>
      <top style="thin">
        <color indexed="64"/>
      </top>
      <bottom style="medium">
        <color theme="0"/>
      </bottom>
      <diagonal style="medium">
        <color theme="0"/>
      </diagonal>
    </border>
    <border diagonalUp="1">
      <left/>
      <right style="medium">
        <color theme="0"/>
      </right>
      <top style="thin">
        <color indexed="64"/>
      </top>
      <bottom style="medium">
        <color theme="0"/>
      </bottom>
      <diagonal style="medium">
        <color theme="0"/>
      </diagonal>
    </border>
    <border>
      <left style="medium">
        <color indexed="9"/>
      </left>
      <right style="medium">
        <color indexed="9"/>
      </right>
      <top/>
      <bottom/>
      <diagonal/>
    </border>
    <border>
      <left style="medium">
        <color indexed="9"/>
      </left>
      <right/>
      <top style="medium">
        <color indexed="9"/>
      </top>
      <bottom style="thin">
        <color indexed="64"/>
      </bottom>
      <diagonal/>
    </border>
    <border>
      <left/>
      <right style="medium">
        <color indexed="9"/>
      </right>
      <top style="medium">
        <color indexed="9"/>
      </top>
      <bottom/>
      <diagonal/>
    </border>
    <border>
      <left style="medium">
        <color indexed="9"/>
      </left>
      <right/>
      <top style="medium">
        <color indexed="9"/>
      </top>
      <bottom/>
      <diagonal/>
    </border>
    <border>
      <left style="medium">
        <color theme="0"/>
      </left>
      <right style="medium">
        <color theme="0"/>
      </right>
      <top style="thin">
        <color theme="1"/>
      </top>
      <bottom style="thin">
        <color indexed="64"/>
      </bottom>
      <diagonal/>
    </border>
    <border diagonalDown="1">
      <left style="medium">
        <color theme="0"/>
      </left>
      <right/>
      <top style="medium">
        <color theme="0"/>
      </top>
      <bottom style="medium">
        <color theme="0"/>
      </bottom>
      <diagonal style="medium">
        <color theme="0"/>
      </diagonal>
    </border>
    <border diagonalUp="1">
      <left/>
      <right style="medium">
        <color theme="0"/>
      </right>
      <top style="medium">
        <color theme="0"/>
      </top>
      <bottom style="medium">
        <color theme="0"/>
      </bottom>
      <diagonal style="medium">
        <color theme="0"/>
      </diagonal>
    </border>
    <border>
      <left style="medium">
        <color indexed="9"/>
      </left>
      <right style="medium">
        <color indexed="9"/>
      </right>
      <top style="medium">
        <color indexed="9"/>
      </top>
      <bottom style="medium">
        <color indexed="9"/>
      </bottom>
      <diagonal/>
    </border>
    <border diagonalDown="1">
      <left style="medium">
        <color theme="0"/>
      </left>
      <right/>
      <top/>
      <bottom style="thin">
        <color theme="1"/>
      </bottom>
      <diagonal style="medium">
        <color theme="0"/>
      </diagonal>
    </border>
    <border>
      <left/>
      <right style="medium">
        <color theme="0"/>
      </right>
      <top/>
      <bottom style="thin">
        <color theme="1"/>
      </bottom>
      <diagonal/>
    </border>
    <border>
      <left style="medium">
        <color theme="0"/>
      </left>
      <right/>
      <top style="thin">
        <color indexed="64"/>
      </top>
      <bottom style="thin">
        <color theme="1"/>
      </bottom>
      <diagonal/>
    </border>
    <border>
      <left style="medium">
        <color theme="0"/>
      </left>
      <right style="medium">
        <color theme="0"/>
      </right>
      <top style="thin">
        <color indexed="64"/>
      </top>
      <bottom style="thin">
        <color theme="1"/>
      </bottom>
      <diagonal/>
    </border>
    <border>
      <left style="medium">
        <color theme="0"/>
      </left>
      <right style="medium">
        <color theme="0"/>
      </right>
      <top/>
      <bottom style="thin">
        <color theme="1"/>
      </bottom>
      <diagonal/>
    </border>
    <border diagonalUp="1">
      <left/>
      <right style="medium">
        <color theme="0"/>
      </right>
      <top/>
      <bottom style="thin">
        <color theme="1"/>
      </bottom>
      <diagonal style="medium">
        <color theme="0"/>
      </diagonal>
    </border>
    <border diagonalDown="1">
      <left style="medium">
        <color theme="0"/>
      </left>
      <right/>
      <top/>
      <bottom/>
      <diagonal style="medium">
        <color theme="0"/>
      </diagonal>
    </border>
    <border diagonalUp="1">
      <left/>
      <right style="medium">
        <color theme="0"/>
      </right>
      <top/>
      <bottom/>
      <diagonal style="medium">
        <color theme="0"/>
      </diagonal>
    </border>
    <border diagonalDown="1">
      <left style="medium">
        <color theme="0"/>
      </left>
      <right/>
      <top style="thin">
        <color theme="1"/>
      </top>
      <bottom/>
      <diagonal style="medium">
        <color theme="0"/>
      </diagonal>
    </border>
    <border diagonalUp="1">
      <left/>
      <right style="medium">
        <color theme="0"/>
      </right>
      <top style="thin">
        <color theme="1"/>
      </top>
      <bottom/>
      <diagonal style="medium">
        <color theme="0"/>
      </diagonal>
    </border>
    <border>
      <left/>
      <right style="medium">
        <color theme="0"/>
      </right>
      <top style="thin">
        <color indexed="64"/>
      </top>
      <bottom/>
      <diagonal/>
    </border>
    <border>
      <left/>
      <right style="medium">
        <color theme="0"/>
      </right>
      <top/>
      <bottom style="thin">
        <color indexed="64"/>
      </bottom>
      <diagonal/>
    </border>
    <border>
      <left style="medium">
        <color theme="0"/>
      </left>
      <right/>
      <top style="thin">
        <color indexed="64"/>
      </top>
      <bottom/>
      <diagonal/>
    </border>
    <border>
      <left style="medium">
        <color theme="0"/>
      </left>
      <right/>
      <top/>
      <bottom style="thin">
        <color indexed="64"/>
      </bottom>
      <diagonal/>
    </border>
    <border diagonalDown="1">
      <left/>
      <right/>
      <top style="thin">
        <color indexed="64"/>
      </top>
      <bottom/>
      <diagonal style="medium">
        <color theme="0"/>
      </diagonal>
    </border>
    <border diagonalDown="1">
      <left/>
      <right/>
      <top/>
      <bottom style="thin">
        <color indexed="64"/>
      </bottom>
      <diagonal style="medium">
        <color theme="0"/>
      </diagonal>
    </border>
    <border diagonalUp="1">
      <left/>
      <right/>
      <top style="thin">
        <color indexed="64"/>
      </top>
      <bottom/>
      <diagonal style="medium">
        <color theme="0"/>
      </diagonal>
    </border>
    <border diagonalUp="1">
      <left/>
      <right/>
      <top/>
      <bottom style="thin">
        <color indexed="64"/>
      </bottom>
      <diagonal style="medium">
        <color theme="0"/>
      </diagonal>
    </border>
    <border diagonalUp="1">
      <left style="medium">
        <color theme="0"/>
      </left>
      <right/>
      <top style="thin">
        <color indexed="64"/>
      </top>
      <bottom/>
      <diagonal style="medium">
        <color theme="0"/>
      </diagonal>
    </border>
    <border diagonalUp="1">
      <left style="medium">
        <color theme="0"/>
      </left>
      <right/>
      <top/>
      <bottom style="thin">
        <color indexed="64"/>
      </bottom>
      <diagonal style="medium">
        <color theme="0"/>
      </diagonal>
    </border>
    <border diagonalDown="1">
      <left/>
      <right style="medium">
        <color theme="0"/>
      </right>
      <top style="thin">
        <color indexed="64"/>
      </top>
      <bottom/>
      <diagonal style="medium">
        <color theme="0"/>
      </diagonal>
    </border>
    <border diagonalDown="1">
      <left/>
      <right style="medium">
        <color theme="0"/>
      </right>
      <top/>
      <bottom style="thin">
        <color indexed="64"/>
      </bottom>
      <diagonal style="medium">
        <color theme="0"/>
      </diagonal>
    </border>
    <border>
      <left/>
      <right style="medium">
        <color theme="0"/>
      </right>
      <top style="thin">
        <color theme="1"/>
      </top>
      <bottom/>
      <diagonal/>
    </border>
    <border>
      <left style="medium">
        <color theme="0"/>
      </left>
      <right/>
      <top style="thin">
        <color theme="1"/>
      </top>
      <bottom/>
      <diagonal/>
    </border>
    <border>
      <left/>
      <right/>
      <top style="thin">
        <color theme="1"/>
      </top>
      <bottom/>
      <diagonal/>
    </border>
    <border>
      <left/>
      <right/>
      <top/>
      <bottom style="thin">
        <color auto="1"/>
      </bottom>
      <diagonal/>
    </border>
    <border>
      <left/>
      <right/>
      <top style="thin">
        <color auto="1"/>
      </top>
      <bottom/>
      <diagonal/>
    </border>
    <border diagonalUp="1">
      <left/>
      <right/>
      <top style="thin">
        <color indexed="64"/>
      </top>
      <bottom style="thin">
        <color indexed="64"/>
      </bottom>
      <diagonal style="medium">
        <color theme="0"/>
      </diagonal>
    </border>
    <border diagonalDown="1">
      <left/>
      <right/>
      <top style="thin">
        <color indexed="64"/>
      </top>
      <bottom style="thin">
        <color indexed="64"/>
      </bottom>
      <diagonal style="medium">
        <color theme="0"/>
      </diagonal>
    </border>
    <border>
      <left/>
      <right/>
      <top/>
      <bottom style="medium">
        <color theme="0"/>
      </bottom>
      <diagonal/>
    </border>
    <border>
      <left/>
      <right/>
      <top style="medium">
        <color theme="0"/>
      </top>
      <bottom style="medium">
        <color theme="0"/>
      </bottom>
      <diagonal/>
    </border>
    <border>
      <left/>
      <right/>
      <top style="thin">
        <color theme="1"/>
      </top>
      <bottom style="thin">
        <color indexed="64"/>
      </bottom>
      <diagonal/>
    </border>
    <border>
      <left/>
      <right/>
      <top style="medium">
        <color theme="0"/>
      </top>
      <bottom/>
      <diagonal/>
    </border>
    <border diagonalUp="1">
      <left/>
      <right style="medium">
        <color theme="0"/>
      </right>
      <top style="thin">
        <color indexed="64"/>
      </top>
      <bottom/>
      <diagonal style="medium">
        <color theme="0"/>
      </diagonal>
    </border>
    <border diagonalDown="1">
      <left style="medium">
        <color theme="0"/>
      </left>
      <right/>
      <top style="thin">
        <color indexed="64"/>
      </top>
      <bottom/>
      <diagonal style="medium">
        <color theme="0"/>
      </diagonal>
    </border>
    <border diagonalUp="1">
      <left/>
      <right style="medium">
        <color theme="0"/>
      </right>
      <top/>
      <bottom style="thin">
        <color indexed="64"/>
      </bottom>
      <diagonal style="medium">
        <color theme="0"/>
      </diagonal>
    </border>
    <border>
      <left/>
      <right style="medium">
        <color theme="0"/>
      </right>
      <top style="thin">
        <color theme="1"/>
      </top>
      <bottom style="thin">
        <color indexed="64"/>
      </bottom>
      <diagonal/>
    </border>
    <border>
      <left style="medium">
        <color theme="0"/>
      </left>
      <right/>
      <top style="thin">
        <color theme="1"/>
      </top>
      <bottom style="thin">
        <color indexed="64"/>
      </bottom>
      <diagonal/>
    </border>
    <border diagonalUp="1">
      <left style="medium">
        <color theme="0"/>
      </left>
      <right style="medium">
        <color theme="0"/>
      </right>
      <top/>
      <bottom style="thin">
        <color theme="1"/>
      </bottom>
      <diagonal style="medium">
        <color theme="0"/>
      </diagonal>
    </border>
    <border diagonalDown="1">
      <left style="medium">
        <color theme="0"/>
      </left>
      <right style="medium">
        <color theme="0"/>
      </right>
      <top/>
      <bottom style="thin">
        <color theme="1"/>
      </bottom>
      <diagonal style="medium">
        <color theme="0"/>
      </diagonal>
    </border>
  </borders>
  <cellStyleXfs count="41">
    <xf numFmtId="0" fontId="0" fillId="0" borderId="0"/>
    <xf numFmtId="0" fontId="4" fillId="0" borderId="0" applyAlignment="0">
      <alignment horizontal="centerContinuous" vertical="center"/>
    </xf>
    <xf numFmtId="0" fontId="5" fillId="0" borderId="0" applyAlignment="0">
      <alignment horizontal="centerContinuous" vertical="center"/>
    </xf>
    <xf numFmtId="0" fontId="6" fillId="2" borderId="1">
      <alignment horizontal="right" vertical="center" wrapText="1"/>
    </xf>
    <xf numFmtId="1" fontId="7" fillId="2" borderId="2">
      <alignment horizontal="left" vertical="center" wrapText="1"/>
    </xf>
    <xf numFmtId="1" fontId="8" fillId="2" borderId="3">
      <alignment horizontal="center" vertical="center"/>
    </xf>
    <xf numFmtId="0" fontId="9" fillId="2" borderId="3">
      <alignment horizontal="center" vertical="center" wrapText="1"/>
    </xf>
    <xf numFmtId="0" fontId="10" fillId="2" borderId="3">
      <alignment horizontal="center" vertical="center" wrapText="1"/>
    </xf>
    <xf numFmtId="0" fontId="3" fillId="0" borderId="0">
      <alignment horizontal="center" vertical="center" readingOrder="2"/>
    </xf>
    <xf numFmtId="0" fontId="11" fillId="0" borderId="0">
      <alignment horizontal="left" vertical="center"/>
    </xf>
    <xf numFmtId="0" fontId="3" fillId="0" borderId="0"/>
    <xf numFmtId="0" fontId="12" fillId="0" borderId="0">
      <alignment horizontal="right" vertical="center"/>
    </xf>
    <xf numFmtId="0" fontId="6" fillId="0" borderId="0">
      <alignment horizontal="right" vertical="center"/>
    </xf>
    <xf numFmtId="0" fontId="6" fillId="0" borderId="0">
      <alignment horizontal="right" vertical="center"/>
    </xf>
    <xf numFmtId="0" fontId="3" fillId="0" borderId="0">
      <alignment horizontal="left" vertical="center"/>
    </xf>
    <xf numFmtId="0" fontId="12" fillId="0" borderId="4">
      <alignment horizontal="right" vertical="center" indent="1"/>
    </xf>
    <xf numFmtId="0" fontId="6" fillId="2" borderId="4">
      <alignment horizontal="right" vertical="center" wrapText="1" indent="1" readingOrder="2"/>
    </xf>
    <xf numFmtId="0" fontId="6" fillId="2" borderId="4">
      <alignment horizontal="right" vertical="center" wrapText="1" indent="1" readingOrder="2"/>
    </xf>
    <xf numFmtId="0" fontId="6" fillId="2" borderId="4">
      <alignment horizontal="right" vertical="center" wrapText="1" indent="1" readingOrder="2"/>
    </xf>
    <xf numFmtId="0" fontId="13" fillId="0" borderId="4">
      <alignment horizontal="right" vertical="center" indent="1"/>
    </xf>
    <xf numFmtId="0" fontId="13" fillId="2" borderId="4">
      <alignment horizontal="left" vertical="center" wrapText="1" indent="1"/>
    </xf>
    <xf numFmtId="0" fontId="13" fillId="0" borderId="5">
      <alignment horizontal="left" vertical="center"/>
    </xf>
    <xf numFmtId="0" fontId="13" fillId="0" borderId="6">
      <alignment horizontal="left" vertical="center"/>
    </xf>
    <xf numFmtId="164" fontId="3" fillId="0" borderId="0" applyFont="0" applyFill="0" applyBorder="0" applyAlignment="0" applyProtection="0"/>
    <xf numFmtId="0" fontId="3" fillId="0" borderId="0"/>
    <xf numFmtId="0" fontId="20" fillId="0" borderId="0"/>
    <xf numFmtId="0" fontId="4" fillId="0" borderId="0" applyAlignment="0">
      <alignment horizontal="centerContinuous" vertical="center"/>
    </xf>
    <xf numFmtId="0" fontId="5" fillId="0" borderId="0" applyAlignment="0">
      <alignment horizontal="centerContinuous" vertical="center"/>
    </xf>
    <xf numFmtId="0" fontId="9" fillId="2" borderId="3">
      <alignment horizontal="center" vertical="center" wrapText="1"/>
    </xf>
    <xf numFmtId="0" fontId="3" fillId="0" borderId="0"/>
    <xf numFmtId="0" fontId="22" fillId="2" borderId="3" applyAlignment="0">
      <alignment horizontal="center" vertical="center"/>
    </xf>
    <xf numFmtId="0" fontId="13" fillId="0" borderId="4">
      <alignment horizontal="right" vertical="center" indent="1"/>
    </xf>
    <xf numFmtId="164" fontId="20" fillId="0" borderId="0" applyFont="0" applyFill="0" applyBorder="0" applyAlignment="0" applyProtection="0"/>
    <xf numFmtId="164" fontId="20" fillId="0" borderId="0" applyFont="0" applyFill="0" applyBorder="0" applyAlignment="0" applyProtection="0"/>
    <xf numFmtId="0" fontId="3" fillId="0" borderId="0"/>
    <xf numFmtId="0" fontId="2" fillId="0" borderId="0"/>
    <xf numFmtId="164"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37" fillId="0" borderId="0"/>
  </cellStyleXfs>
  <cellXfs count="570">
    <xf numFmtId="0" fontId="0" fillId="0" borderId="0" xfId="0"/>
    <xf numFmtId="0" fontId="3" fillId="0" borderId="0" xfId="0" applyFont="1"/>
    <xf numFmtId="0" fontId="3" fillId="0" borderId="0" xfId="0" applyFont="1" applyFill="1"/>
    <xf numFmtId="0" fontId="3" fillId="3" borderId="10" xfId="0" applyFont="1" applyFill="1" applyBorder="1" applyAlignment="1">
      <alignment horizontal="left" vertical="center" wrapText="1" indent="1" readingOrder="1"/>
    </xf>
    <xf numFmtId="0" fontId="16" fillId="3" borderId="12" xfId="0" applyFont="1" applyFill="1" applyBorder="1" applyAlignment="1">
      <alignment horizontal="right" vertical="center" wrapText="1" indent="1" readingOrder="2"/>
    </xf>
    <xf numFmtId="0" fontId="14" fillId="4" borderId="0" xfId="0" applyFont="1" applyFill="1" applyBorder="1" applyAlignment="1">
      <alignment vertical="center" wrapText="1"/>
    </xf>
    <xf numFmtId="0" fontId="3" fillId="3" borderId="16" xfId="0" applyFont="1" applyFill="1" applyBorder="1" applyAlignment="1">
      <alignment horizontal="left" vertical="center" wrapText="1" indent="1" readingOrder="1"/>
    </xf>
    <xf numFmtId="3" fontId="3" fillId="3" borderId="11" xfId="23" applyNumberFormat="1" applyFont="1" applyFill="1" applyBorder="1" applyAlignment="1">
      <alignment horizontal="right" vertical="center" indent="1"/>
    </xf>
    <xf numFmtId="0" fontId="3" fillId="5" borderId="10" xfId="0" applyFont="1" applyFill="1" applyBorder="1" applyAlignment="1">
      <alignment horizontal="left" vertical="center" wrapText="1" indent="1" readingOrder="1"/>
    </xf>
    <xf numFmtId="3" fontId="3" fillId="5" borderId="11" xfId="23" applyNumberFormat="1" applyFont="1" applyFill="1" applyBorder="1" applyAlignment="1">
      <alignment horizontal="right" vertical="center" indent="1"/>
    </xf>
    <xf numFmtId="0" fontId="16" fillId="5" borderId="12" xfId="0" applyFont="1" applyFill="1" applyBorder="1" applyAlignment="1">
      <alignment horizontal="right" vertical="center" wrapText="1" indent="1" readingOrder="2"/>
    </xf>
    <xf numFmtId="0" fontId="3" fillId="5" borderId="7" xfId="0" applyFont="1" applyFill="1" applyBorder="1" applyAlignment="1">
      <alignment horizontal="left" vertical="center" wrapText="1" indent="1" readingOrder="1"/>
    </xf>
    <xf numFmtId="3" fontId="3" fillId="5" borderId="8" xfId="23" applyNumberFormat="1" applyFont="1" applyFill="1" applyBorder="1" applyAlignment="1">
      <alignment horizontal="right" vertical="center" indent="1"/>
    </xf>
    <xf numFmtId="0" fontId="16" fillId="5" borderId="9" xfId="0" applyFont="1" applyFill="1" applyBorder="1" applyAlignment="1">
      <alignment horizontal="right" vertical="center" wrapText="1" indent="1" readingOrder="2"/>
    </xf>
    <xf numFmtId="0" fontId="16" fillId="4" borderId="19" xfId="0" applyFont="1" applyFill="1" applyBorder="1" applyAlignment="1">
      <alignment vertical="center" wrapText="1"/>
    </xf>
    <xf numFmtId="0" fontId="18" fillId="0" borderId="0" xfId="0" applyFont="1" applyAlignment="1">
      <alignment readingOrder="2"/>
    </xf>
    <xf numFmtId="0" fontId="18" fillId="0" borderId="0" xfId="0" applyFont="1" applyFill="1" applyAlignment="1">
      <alignment readingOrder="2"/>
    </xf>
    <xf numFmtId="3" fontId="3" fillId="3" borderId="17" xfId="23" applyNumberFormat="1" applyFont="1" applyFill="1" applyBorder="1" applyAlignment="1">
      <alignment horizontal="right" vertical="center" indent="1"/>
    </xf>
    <xf numFmtId="0" fontId="16" fillId="3" borderId="18" xfId="0" applyFont="1" applyFill="1" applyBorder="1" applyAlignment="1">
      <alignment horizontal="right" vertical="center" wrapText="1" indent="1" readingOrder="2"/>
    </xf>
    <xf numFmtId="3" fontId="3" fillId="3" borderId="10" xfId="0" applyNumberFormat="1" applyFont="1" applyFill="1" applyBorder="1" applyAlignment="1">
      <alignment horizontal="left" vertical="center" wrapText="1" indent="1" readingOrder="1"/>
    </xf>
    <xf numFmtId="0" fontId="16" fillId="4" borderId="0" xfId="0" applyFont="1" applyFill="1" applyBorder="1" applyAlignment="1">
      <alignment horizontal="center" vertical="center" wrapText="1"/>
    </xf>
    <xf numFmtId="0" fontId="16" fillId="3" borderId="14" xfId="0" applyFont="1" applyFill="1" applyBorder="1" applyAlignment="1">
      <alignment horizontal="center" vertical="center" wrapText="1"/>
    </xf>
    <xf numFmtId="0" fontId="0" fillId="5" borderId="7" xfId="0" applyFill="1" applyBorder="1" applyAlignment="1">
      <alignment horizontal="left" vertical="center" wrapText="1" indent="1" readingOrder="1"/>
    </xf>
    <xf numFmtId="0" fontId="0" fillId="3" borderId="10" xfId="0" applyFill="1" applyBorder="1" applyAlignment="1">
      <alignment horizontal="left" vertical="center" wrapText="1" indent="1" readingOrder="1"/>
    </xf>
    <xf numFmtId="0" fontId="0" fillId="5" borderId="10" xfId="0" applyFill="1" applyBorder="1" applyAlignment="1">
      <alignment horizontal="left" vertical="center" wrapText="1" indent="1" readingOrder="1"/>
    </xf>
    <xf numFmtId="0" fontId="0" fillId="3" borderId="16" xfId="0" applyFill="1" applyBorder="1" applyAlignment="1">
      <alignment horizontal="left" vertical="center" wrapText="1" indent="1" readingOrder="1"/>
    </xf>
    <xf numFmtId="0" fontId="16" fillId="3" borderId="15" xfId="0" applyFont="1" applyFill="1" applyBorder="1" applyAlignment="1">
      <alignment horizontal="right" vertical="center" wrapText="1" indent="1" readingOrder="2"/>
    </xf>
    <xf numFmtId="3" fontId="14" fillId="3" borderId="14" xfId="23" applyNumberFormat="1" applyFont="1" applyFill="1" applyBorder="1" applyAlignment="1">
      <alignment horizontal="right" vertical="center" indent="1"/>
    </xf>
    <xf numFmtId="0" fontId="14" fillId="3" borderId="13" xfId="0" applyFont="1" applyFill="1" applyBorder="1" applyAlignment="1">
      <alignment horizontal="left" vertical="center" wrapText="1" indent="1" readingOrder="1"/>
    </xf>
    <xf numFmtId="0" fontId="16" fillId="5" borderId="18" xfId="0" applyFont="1" applyFill="1" applyBorder="1" applyAlignment="1">
      <alignment horizontal="right" vertical="center" wrapText="1" indent="1" readingOrder="2"/>
    </xf>
    <xf numFmtId="3" fontId="3" fillId="5" borderId="17" xfId="23" applyNumberFormat="1" applyFont="1" applyFill="1" applyBorder="1" applyAlignment="1">
      <alignment horizontal="right" vertical="center" indent="1"/>
    </xf>
    <xf numFmtId="0" fontId="0" fillId="5" borderId="16" xfId="0" applyFill="1" applyBorder="1" applyAlignment="1">
      <alignment horizontal="left" vertical="center" wrapText="1" indent="1" readingOrder="1"/>
    </xf>
    <xf numFmtId="0" fontId="16" fillId="5" borderId="35" xfId="0" applyFont="1" applyFill="1" applyBorder="1" applyAlignment="1">
      <alignment horizontal="right" vertical="center" wrapText="1" indent="1" readingOrder="2"/>
    </xf>
    <xf numFmtId="3" fontId="14" fillId="5" borderId="36" xfId="23" applyNumberFormat="1" applyFont="1" applyFill="1" applyBorder="1" applyAlignment="1">
      <alignment horizontal="right" vertical="center" indent="1"/>
    </xf>
    <xf numFmtId="0" fontId="14" fillId="5" borderId="37" xfId="0" applyFont="1" applyFill="1" applyBorder="1" applyAlignment="1">
      <alignment horizontal="left" vertical="center" wrapText="1" indent="1" readingOrder="1"/>
    </xf>
    <xf numFmtId="3" fontId="0" fillId="5" borderId="8" xfId="23" applyNumberFormat="1" applyFont="1" applyFill="1" applyBorder="1" applyAlignment="1">
      <alignment horizontal="right" vertical="center" indent="1"/>
    </xf>
    <xf numFmtId="49" fontId="16" fillId="3" borderId="12" xfId="0" applyNumberFormat="1" applyFont="1" applyFill="1" applyBorder="1" applyAlignment="1">
      <alignment horizontal="right" vertical="center" wrapText="1" indent="1" readingOrder="2"/>
    </xf>
    <xf numFmtId="49" fontId="16" fillId="5" borderId="12" xfId="0" applyNumberFormat="1" applyFont="1" applyFill="1" applyBorder="1" applyAlignment="1">
      <alignment horizontal="right" vertical="center" wrapText="1" indent="1" readingOrder="2"/>
    </xf>
    <xf numFmtId="0" fontId="16" fillId="0" borderId="0" xfId="0" applyFont="1" applyAlignment="1">
      <alignment horizontal="left" vertical="center" wrapText="1"/>
    </xf>
    <xf numFmtId="0" fontId="3" fillId="0" borderId="0" xfId="24" applyAlignment="1">
      <alignment vertical="center"/>
    </xf>
    <xf numFmtId="0" fontId="3" fillId="0" borderId="0" xfId="24" applyFont="1" applyAlignment="1">
      <alignment horizontal="justify" vertical="center"/>
    </xf>
    <xf numFmtId="0" fontId="15" fillId="0" borderId="0" xfId="24" applyFont="1" applyAlignment="1">
      <alignment vertical="top"/>
    </xf>
    <xf numFmtId="0" fontId="3" fillId="0" borderId="0" xfId="24" applyFont="1" applyBorder="1" applyAlignment="1">
      <alignment horizontal="justify" vertical="center"/>
    </xf>
    <xf numFmtId="0" fontId="21" fillId="0" borderId="0" xfId="24" applyFont="1" applyAlignment="1">
      <alignment vertical="center"/>
    </xf>
    <xf numFmtId="0" fontId="3" fillId="0" borderId="0" xfId="25" applyFont="1"/>
    <xf numFmtId="0" fontId="3" fillId="0" borderId="0" xfId="25" applyFont="1" applyFill="1"/>
    <xf numFmtId="0" fontId="3" fillId="3" borderId="41" xfId="25" applyFont="1" applyFill="1" applyBorder="1" applyAlignment="1">
      <alignment horizontal="left" vertical="center" wrapText="1" indent="1" readingOrder="1"/>
    </xf>
    <xf numFmtId="0" fontId="16" fillId="3" borderId="43" xfId="25" applyFont="1" applyFill="1" applyBorder="1" applyAlignment="1">
      <alignment horizontal="right" vertical="center" wrapText="1" indent="1" readingOrder="2"/>
    </xf>
    <xf numFmtId="0" fontId="3" fillId="0" borderId="7" xfId="25" applyFont="1" applyFill="1" applyBorder="1" applyAlignment="1">
      <alignment horizontal="left" vertical="center" wrapText="1" indent="1" readingOrder="1"/>
    </xf>
    <xf numFmtId="0" fontId="16" fillId="0" borderId="9" xfId="25" applyFont="1" applyFill="1" applyBorder="1" applyAlignment="1">
      <alignment horizontal="right" vertical="center" wrapText="1" indent="1" readingOrder="2"/>
    </xf>
    <xf numFmtId="0" fontId="3" fillId="3" borderId="10" xfId="25" applyFont="1" applyFill="1" applyBorder="1" applyAlignment="1">
      <alignment horizontal="left" vertical="center" wrapText="1" indent="1" readingOrder="1"/>
    </xf>
    <xf numFmtId="0" fontId="16" fillId="3" borderId="12" xfId="25" applyFont="1" applyFill="1" applyBorder="1" applyAlignment="1">
      <alignment horizontal="right" vertical="center" wrapText="1" indent="1" readingOrder="2"/>
    </xf>
    <xf numFmtId="0" fontId="3" fillId="0" borderId="44" xfId="25" applyFont="1" applyFill="1" applyBorder="1" applyAlignment="1">
      <alignment horizontal="left" vertical="center" wrapText="1" indent="1" readingOrder="1"/>
    </xf>
    <xf numFmtId="0" fontId="16" fillId="0" borderId="46" xfId="25" applyFont="1" applyFill="1" applyBorder="1" applyAlignment="1">
      <alignment horizontal="right" vertical="center" wrapText="1" indent="1" readingOrder="2"/>
    </xf>
    <xf numFmtId="0" fontId="14" fillId="4" borderId="0" xfId="25" applyFont="1" applyFill="1" applyBorder="1" applyAlignment="1">
      <alignment vertical="center" wrapText="1"/>
    </xf>
    <xf numFmtId="0" fontId="16" fillId="4" borderId="0" xfId="25" applyFont="1" applyFill="1" applyBorder="1" applyAlignment="1">
      <alignment vertical="center" wrapText="1"/>
    </xf>
    <xf numFmtId="0" fontId="3" fillId="0" borderId="0" xfId="25" applyFont="1" applyFill="1" applyBorder="1"/>
    <xf numFmtId="0" fontId="3" fillId="3" borderId="16" xfId="25" applyFont="1" applyFill="1" applyBorder="1" applyAlignment="1">
      <alignment horizontal="left" vertical="center" wrapText="1" indent="1" readingOrder="1"/>
    </xf>
    <xf numFmtId="0" fontId="6" fillId="3" borderId="18" xfId="16" applyFont="1" applyFill="1" applyBorder="1" applyAlignment="1">
      <alignment horizontal="right" vertical="center" wrapText="1" indent="1" readingOrder="2"/>
    </xf>
    <xf numFmtId="0" fontId="3" fillId="0" borderId="54" xfId="25" applyFont="1" applyFill="1" applyBorder="1"/>
    <xf numFmtId="0" fontId="3" fillId="0" borderId="19" xfId="25" applyFont="1" applyBorder="1"/>
    <xf numFmtId="0" fontId="17" fillId="0" borderId="0" xfId="25" applyFont="1" applyAlignment="1">
      <alignment horizontal="right"/>
    </xf>
    <xf numFmtId="0" fontId="3" fillId="5" borderId="10" xfId="25" applyFont="1" applyFill="1" applyBorder="1" applyAlignment="1">
      <alignment horizontal="left" vertical="center" wrapText="1" indent="1" readingOrder="1"/>
    </xf>
    <xf numFmtId="0" fontId="16" fillId="5" borderId="12" xfId="25" applyFont="1" applyFill="1" applyBorder="1" applyAlignment="1">
      <alignment horizontal="right" vertical="center" wrapText="1" indent="1" readingOrder="2"/>
    </xf>
    <xf numFmtId="0" fontId="3" fillId="5" borderId="7" xfId="25" applyFont="1" applyFill="1" applyBorder="1" applyAlignment="1">
      <alignment horizontal="left" vertical="center" wrapText="1" indent="1" readingOrder="1"/>
    </xf>
    <xf numFmtId="0" fontId="16" fillId="5" borderId="9" xfId="25" applyFont="1" applyFill="1" applyBorder="1" applyAlignment="1">
      <alignment horizontal="right" vertical="center" wrapText="1" indent="1" readingOrder="2"/>
    </xf>
    <xf numFmtId="0" fontId="16" fillId="4" borderId="19" xfId="25" applyFont="1" applyFill="1" applyBorder="1" applyAlignment="1">
      <alignment vertical="center" wrapText="1"/>
    </xf>
    <xf numFmtId="0" fontId="18" fillId="0" borderId="0" xfId="25" applyFont="1" applyAlignment="1">
      <alignment readingOrder="2"/>
    </xf>
    <xf numFmtId="0" fontId="14" fillId="0" borderId="0" xfId="25" applyFont="1"/>
    <xf numFmtId="0" fontId="14" fillId="0" borderId="0" xfId="25" applyFont="1" applyFill="1"/>
    <xf numFmtId="0" fontId="16" fillId="3" borderId="18" xfId="25" applyFont="1" applyFill="1" applyBorder="1" applyAlignment="1">
      <alignment horizontal="right" vertical="center" wrapText="1" indent="1" readingOrder="2"/>
    </xf>
    <xf numFmtId="0" fontId="16" fillId="4" borderId="0" xfId="25" applyFont="1" applyFill="1" applyBorder="1" applyAlignment="1">
      <alignment horizontal="center" vertical="center" wrapText="1"/>
    </xf>
    <xf numFmtId="3" fontId="3" fillId="3" borderId="11" xfId="33" applyNumberFormat="1" applyFont="1" applyFill="1" applyBorder="1" applyAlignment="1">
      <alignment horizontal="right" vertical="center" indent="1"/>
    </xf>
    <xf numFmtId="0" fontId="16" fillId="3" borderId="36" xfId="25" applyFont="1" applyFill="1" applyBorder="1" applyAlignment="1">
      <alignment horizontal="center" vertical="center" wrapText="1"/>
    </xf>
    <xf numFmtId="0" fontId="14" fillId="3" borderId="20" xfId="25" applyFont="1" applyFill="1" applyBorder="1" applyAlignment="1">
      <alignment horizontal="center" vertical="center" wrapText="1"/>
    </xf>
    <xf numFmtId="0" fontId="16" fillId="3" borderId="22" xfId="25" applyFont="1" applyFill="1" applyBorder="1" applyAlignment="1">
      <alignment horizontal="center" vertical="center" wrapText="1" readingOrder="2"/>
    </xf>
    <xf numFmtId="0" fontId="3" fillId="0" borderId="26" xfId="25" applyFont="1" applyFill="1" applyBorder="1"/>
    <xf numFmtId="0" fontId="3" fillId="5" borderId="7" xfId="25" applyFont="1" applyFill="1" applyBorder="1" applyAlignment="1">
      <alignment horizontal="left" vertical="center" wrapText="1" indent="1"/>
    </xf>
    <xf numFmtId="3" fontId="3" fillId="5" borderId="8" xfId="33" applyNumberFormat="1" applyFont="1" applyFill="1" applyBorder="1" applyAlignment="1">
      <alignment horizontal="right" vertical="center" indent="1"/>
    </xf>
    <xf numFmtId="0" fontId="3" fillId="3" borderId="10" xfId="25" applyFont="1" applyFill="1" applyBorder="1" applyAlignment="1">
      <alignment horizontal="left" vertical="center" wrapText="1" indent="1"/>
    </xf>
    <xf numFmtId="0" fontId="14" fillId="3" borderId="37" xfId="25" applyFont="1" applyFill="1" applyBorder="1" applyAlignment="1">
      <alignment horizontal="center" vertical="center"/>
    </xf>
    <xf numFmtId="0" fontId="6" fillId="3" borderId="35" xfId="25" applyFont="1" applyFill="1" applyBorder="1" applyAlignment="1">
      <alignment horizontal="center" vertical="center" wrapText="1"/>
    </xf>
    <xf numFmtId="0" fontId="3" fillId="0" borderId="54" xfId="25" applyFont="1" applyBorder="1"/>
    <xf numFmtId="0" fontId="3" fillId="0" borderId="0" xfId="29" applyBorder="1" applyAlignment="1">
      <alignment vertical="center"/>
    </xf>
    <xf numFmtId="0" fontId="15" fillId="0" borderId="0" xfId="26" applyFont="1" applyFill="1" applyAlignment="1">
      <alignment vertical="center" wrapText="1" readingOrder="2"/>
    </xf>
    <xf numFmtId="0" fontId="14" fillId="5" borderId="37" xfId="25" applyFont="1" applyFill="1" applyBorder="1" applyAlignment="1">
      <alignment horizontal="center" vertical="center" wrapText="1" readingOrder="1"/>
    </xf>
    <xf numFmtId="0" fontId="16" fillId="5" borderId="35" xfId="25" applyFont="1" applyFill="1" applyBorder="1" applyAlignment="1">
      <alignment horizontal="center" vertical="center" wrapText="1" readingOrder="2"/>
    </xf>
    <xf numFmtId="3" fontId="3" fillId="3" borderId="10" xfId="25" applyNumberFormat="1" applyFont="1" applyFill="1" applyBorder="1" applyAlignment="1">
      <alignment horizontal="left" vertical="center" wrapText="1" indent="1" readingOrder="1"/>
    </xf>
    <xf numFmtId="3" fontId="3" fillId="3" borderId="21" xfId="33" applyNumberFormat="1" applyFont="1" applyFill="1" applyBorder="1" applyAlignment="1">
      <alignment horizontal="right" vertical="center" indent="1"/>
    </xf>
    <xf numFmtId="0" fontId="3" fillId="0" borderId="0" xfId="29" applyFont="1" applyFill="1" applyAlignment="1">
      <alignment vertical="center"/>
    </xf>
    <xf numFmtId="0" fontId="23" fillId="0" borderId="0" xfId="29" applyFont="1" applyBorder="1" applyAlignment="1">
      <alignment vertical="center"/>
    </xf>
    <xf numFmtId="0" fontId="6" fillId="0" borderId="37" xfId="30" applyFont="1" applyFill="1" applyBorder="1" applyAlignment="1">
      <alignment horizontal="center" vertical="center" readingOrder="1"/>
    </xf>
    <xf numFmtId="0" fontId="6" fillId="0" borderId="35" xfId="30" applyFont="1" applyFill="1" applyBorder="1" applyAlignment="1">
      <alignment horizontal="center" vertical="center" readingOrder="2"/>
    </xf>
    <xf numFmtId="0" fontId="3" fillId="3" borderId="16" xfId="20" applyFont="1" applyFill="1" applyBorder="1" applyAlignment="1">
      <alignment horizontal="left" vertical="center" wrapText="1" indent="1" readingOrder="1"/>
    </xf>
    <xf numFmtId="0" fontId="3" fillId="3" borderId="17" xfId="31" applyFont="1" applyFill="1" applyBorder="1" applyAlignment="1">
      <alignment horizontal="right" vertical="center" indent="1"/>
    </xf>
    <xf numFmtId="0" fontId="14" fillId="0" borderId="0" xfId="29" applyFont="1" applyBorder="1" applyAlignment="1">
      <alignment vertical="center"/>
    </xf>
    <xf numFmtId="0" fontId="3" fillId="0" borderId="7" xfId="20" applyFont="1" applyFill="1" applyBorder="1" applyAlignment="1">
      <alignment horizontal="left" vertical="center" wrapText="1" indent="1" readingOrder="1"/>
    </xf>
    <xf numFmtId="0" fontId="3" fillId="0" borderId="8" xfId="31" applyFont="1" applyFill="1" applyBorder="1" applyAlignment="1">
      <alignment horizontal="right" vertical="center" indent="1"/>
    </xf>
    <xf numFmtId="0" fontId="6" fillId="0" borderId="9" xfId="16" applyFont="1" applyFill="1" applyBorder="1" applyAlignment="1">
      <alignment horizontal="right" vertical="center" wrapText="1" indent="1" readingOrder="2"/>
    </xf>
    <xf numFmtId="0" fontId="3" fillId="3" borderId="10" xfId="20" applyFont="1" applyFill="1" applyBorder="1" applyAlignment="1">
      <alignment horizontal="left" vertical="center" wrapText="1" indent="1" readingOrder="1"/>
    </xf>
    <xf numFmtId="0" fontId="3" fillId="3" borderId="11" xfId="31" applyFont="1" applyFill="1" applyBorder="1" applyAlignment="1">
      <alignment horizontal="right" vertical="center" indent="1"/>
    </xf>
    <xf numFmtId="0" fontId="6" fillId="3" borderId="12" xfId="16" applyFont="1" applyFill="1" applyBorder="1" applyAlignment="1">
      <alignment horizontal="right" vertical="center" wrapText="1" indent="1" readingOrder="2"/>
    </xf>
    <xf numFmtId="0" fontId="3" fillId="0" borderId="0" xfId="29" applyFont="1" applyAlignment="1">
      <alignment vertical="center"/>
    </xf>
    <xf numFmtId="0" fontId="24" fillId="6" borderId="61" xfId="29" applyFont="1" applyFill="1" applyBorder="1" applyAlignment="1">
      <alignment horizontal="center" vertical="center" wrapText="1"/>
    </xf>
    <xf numFmtId="0" fontId="3" fillId="0" borderId="0" xfId="20" applyFont="1" applyFill="1" applyBorder="1" applyAlignment="1">
      <alignment horizontal="left" vertical="center" wrapText="1" indent="1" readingOrder="1"/>
    </xf>
    <xf numFmtId="0" fontId="6" fillId="0" borderId="0" xfId="29" applyFont="1" applyFill="1" applyBorder="1" applyAlignment="1">
      <alignment horizontal="right" vertical="center" wrapText="1" indent="1" readingOrder="2"/>
    </xf>
    <xf numFmtId="0" fontId="14" fillId="0" borderId="37" xfId="29" applyFont="1" applyFill="1" applyBorder="1" applyAlignment="1">
      <alignment horizontal="center" vertical="center"/>
    </xf>
    <xf numFmtId="0" fontId="14" fillId="0" borderId="36" xfId="29" applyFont="1" applyFill="1" applyBorder="1" applyAlignment="1">
      <alignment horizontal="right" vertical="center" indent="1"/>
    </xf>
    <xf numFmtId="0" fontId="6" fillId="0" borderId="35" xfId="29" applyFont="1" applyFill="1" applyBorder="1" applyAlignment="1">
      <alignment horizontal="center" vertical="center"/>
    </xf>
    <xf numFmtId="0" fontId="3" fillId="3" borderId="17" xfId="29" applyFont="1" applyFill="1" applyBorder="1" applyAlignment="1">
      <alignment horizontal="right" vertical="center" indent="1"/>
    </xf>
    <xf numFmtId="0" fontId="6" fillId="3" borderId="18" xfId="29" applyFont="1" applyFill="1" applyBorder="1" applyAlignment="1">
      <alignment horizontal="right" vertical="center" wrapText="1" indent="1" readingOrder="2"/>
    </xf>
    <xf numFmtId="0" fontId="6" fillId="7" borderId="0" xfId="29" applyFont="1" applyFill="1" applyBorder="1" applyAlignment="1">
      <alignment horizontal="right" vertical="center" wrapText="1" indent="1" readingOrder="2"/>
    </xf>
    <xf numFmtId="0" fontId="3" fillId="7" borderId="0" xfId="20" applyFont="1" applyFill="1" applyBorder="1" applyAlignment="1">
      <alignment horizontal="left" vertical="center" wrapText="1" indent="1" readingOrder="1"/>
    </xf>
    <xf numFmtId="0" fontId="3" fillId="0" borderId="8" xfId="29" applyFont="1" applyFill="1" applyBorder="1" applyAlignment="1">
      <alignment horizontal="right" vertical="center" indent="1"/>
    </xf>
    <xf numFmtId="0" fontId="6" fillId="0" borderId="9" xfId="29" applyFont="1" applyFill="1" applyBorder="1" applyAlignment="1">
      <alignment horizontal="right" vertical="center" wrapText="1" indent="1" readingOrder="2"/>
    </xf>
    <xf numFmtId="0" fontId="3" fillId="3" borderId="11" xfId="29" applyFont="1" applyFill="1" applyBorder="1" applyAlignment="1">
      <alignment horizontal="right" vertical="center" indent="1"/>
    </xf>
    <xf numFmtId="0" fontId="6" fillId="3" borderId="12" xfId="29" applyFont="1" applyFill="1" applyBorder="1" applyAlignment="1">
      <alignment horizontal="right" vertical="center" wrapText="1" indent="1" readingOrder="2"/>
    </xf>
    <xf numFmtId="0" fontId="3" fillId="0" borderId="0" xfId="29" applyFont="1" applyBorder="1" applyAlignment="1">
      <alignment vertical="center"/>
    </xf>
    <xf numFmtId="0" fontId="14" fillId="3" borderId="36" xfId="29" applyFont="1" applyFill="1" applyBorder="1" applyAlignment="1">
      <alignment horizontal="center" vertical="center" wrapText="1"/>
    </xf>
    <xf numFmtId="0" fontId="14" fillId="3" borderId="11" xfId="19" applyFont="1" applyFill="1" applyBorder="1" applyAlignment="1">
      <alignment horizontal="right" vertical="center" indent="1"/>
    </xf>
    <xf numFmtId="0" fontId="3" fillId="0" borderId="0" xfId="29" applyFont="1" applyFill="1" applyAlignment="1">
      <alignment horizontal="center" vertical="center"/>
    </xf>
    <xf numFmtId="0" fontId="26" fillId="0" borderId="0" xfId="29" applyFont="1" applyFill="1" applyAlignment="1">
      <alignment horizontal="center" vertical="center"/>
    </xf>
    <xf numFmtId="0" fontId="6" fillId="0" borderId="47" xfId="30" applyFont="1" applyFill="1" applyBorder="1" applyAlignment="1">
      <alignment horizontal="center" vertical="center"/>
    </xf>
    <xf numFmtId="0" fontId="16" fillId="0" borderId="48" xfId="30" applyFont="1" applyFill="1" applyBorder="1" applyAlignment="1">
      <alignment horizontal="right" vertical="center" indent="1"/>
    </xf>
    <xf numFmtId="0" fontId="6" fillId="0" borderId="49" xfId="30" applyFont="1" applyFill="1" applyBorder="1" applyAlignment="1">
      <alignment horizontal="center" vertical="center"/>
    </xf>
    <xf numFmtId="0" fontId="3" fillId="0" borderId="10" xfId="20" applyFont="1" applyFill="1" applyBorder="1" applyAlignment="1">
      <alignment horizontal="left" vertical="center" wrapText="1" indent="1" readingOrder="1"/>
    </xf>
    <xf numFmtId="0" fontId="3" fillId="0" borderId="11" xfId="31" applyFont="1" applyFill="1" applyBorder="1" applyAlignment="1">
      <alignment horizontal="right" vertical="center" indent="1"/>
    </xf>
    <xf numFmtId="0" fontId="6" fillId="0" borderId="12" xfId="16" applyFont="1" applyFill="1" applyBorder="1" applyAlignment="1">
      <alignment horizontal="right" vertical="center" wrapText="1" indent="1" readingOrder="2"/>
    </xf>
    <xf numFmtId="0" fontId="14" fillId="3" borderId="64" xfId="29" applyFont="1" applyFill="1" applyBorder="1" applyAlignment="1">
      <alignment horizontal="center" vertical="center" wrapText="1"/>
    </xf>
    <xf numFmtId="0" fontId="14" fillId="3" borderId="65" xfId="28" applyFont="1" applyFill="1" applyBorder="1" applyAlignment="1">
      <alignment horizontal="center" vertical="center" wrapText="1"/>
    </xf>
    <xf numFmtId="0" fontId="3" fillId="3" borderId="48" xfId="7" applyFont="1" applyFill="1" applyBorder="1" applyAlignment="1">
      <alignment horizontal="center" vertical="center" wrapText="1"/>
    </xf>
    <xf numFmtId="0" fontId="3" fillId="3" borderId="36" xfId="7" applyFont="1" applyFill="1" applyBorder="1" applyAlignment="1">
      <alignment horizontal="center" vertical="center" wrapText="1"/>
    </xf>
    <xf numFmtId="0" fontId="19" fillId="0" borderId="24" xfId="16" applyFont="1" applyFill="1" applyBorder="1" applyAlignment="1">
      <alignment horizontal="left" vertical="center" wrapText="1" indent="1" readingOrder="1"/>
    </xf>
    <xf numFmtId="0" fontId="19" fillId="0" borderId="11" xfId="25" applyFont="1" applyFill="1" applyBorder="1" applyAlignment="1">
      <alignment horizontal="left" vertical="center" wrapText="1" indent="1" readingOrder="1"/>
    </xf>
    <xf numFmtId="0" fontId="19" fillId="3" borderId="24" xfId="16" applyFont="1" applyFill="1" applyBorder="1" applyAlignment="1">
      <alignment horizontal="left" vertical="center" wrapText="1" indent="1" readingOrder="1"/>
    </xf>
    <xf numFmtId="0" fontId="19" fillId="3" borderId="11" xfId="25" applyFont="1" applyFill="1" applyBorder="1" applyAlignment="1">
      <alignment horizontal="left" vertical="center" wrapText="1" indent="1" readingOrder="1"/>
    </xf>
    <xf numFmtId="0" fontId="16" fillId="5" borderId="22" xfId="25" applyFont="1" applyFill="1" applyBorder="1" applyAlignment="1">
      <alignment horizontal="center" vertical="center" wrapText="1" readingOrder="2"/>
    </xf>
    <xf numFmtId="3" fontId="3" fillId="5" borderId="21" xfId="33" applyNumberFormat="1" applyFont="1" applyFill="1" applyBorder="1" applyAlignment="1">
      <alignment horizontal="right" vertical="center" indent="1"/>
    </xf>
    <xf numFmtId="0" fontId="14" fillId="5" borderId="20" xfId="25" applyFont="1" applyFill="1" applyBorder="1" applyAlignment="1">
      <alignment horizontal="center" vertical="center" wrapText="1"/>
    </xf>
    <xf numFmtId="0" fontId="14" fillId="3" borderId="11" xfId="25" applyFont="1" applyFill="1" applyBorder="1" applyAlignment="1">
      <alignment horizontal="right" vertical="center" indent="1"/>
    </xf>
    <xf numFmtId="0" fontId="3" fillId="0" borderId="11" xfId="25" applyFont="1" applyFill="1" applyBorder="1" applyAlignment="1">
      <alignment horizontal="right" vertical="center" indent="1"/>
    </xf>
    <xf numFmtId="0" fontId="14" fillId="0" borderId="11" xfId="25" applyFont="1" applyFill="1" applyBorder="1" applyAlignment="1">
      <alignment horizontal="right" vertical="center" indent="1"/>
    </xf>
    <xf numFmtId="0" fontId="16" fillId="3" borderId="22" xfId="25" applyFont="1" applyFill="1" applyBorder="1" applyAlignment="1">
      <alignment horizontal="left" vertical="center" wrapText="1" indent="1" readingOrder="2"/>
    </xf>
    <xf numFmtId="0" fontId="14" fillId="3" borderId="21" xfId="25" applyFont="1" applyFill="1" applyBorder="1" applyAlignment="1">
      <alignment horizontal="right" vertical="center" indent="1"/>
    </xf>
    <xf numFmtId="0" fontId="3" fillId="3" borderId="20" xfId="25" applyFont="1" applyFill="1" applyBorder="1" applyAlignment="1">
      <alignment horizontal="right" vertical="center" wrapText="1" indent="1" readingOrder="1"/>
    </xf>
    <xf numFmtId="3" fontId="14" fillId="5" borderId="36" xfId="33" applyNumberFormat="1" applyFont="1" applyFill="1" applyBorder="1" applyAlignment="1">
      <alignment horizontal="right" vertical="center" indent="1"/>
    </xf>
    <xf numFmtId="0" fontId="27" fillId="0" borderId="0" xfId="0" applyFont="1" applyAlignment="1">
      <alignment horizontal="center" vertical="center"/>
    </xf>
    <xf numFmtId="0" fontId="28" fillId="0" borderId="0" xfId="0" applyFont="1" applyAlignment="1">
      <alignment horizontal="center" vertical="center" readingOrder="1"/>
    </xf>
    <xf numFmtId="0" fontId="29" fillId="0" borderId="0" xfId="0" applyFont="1" applyAlignment="1">
      <alignment horizontal="center" vertical="center"/>
    </xf>
    <xf numFmtId="0" fontId="30" fillId="0" borderId="0" xfId="0" applyFont="1" applyAlignment="1">
      <alignment horizontal="center" vertical="center"/>
    </xf>
    <xf numFmtId="0" fontId="3" fillId="0" borderId="20" xfId="25" applyFont="1" applyFill="1" applyBorder="1" applyAlignment="1">
      <alignment horizontal="right" vertical="center" wrapText="1" indent="1" readingOrder="1"/>
    </xf>
    <xf numFmtId="0" fontId="14" fillId="0" borderId="45" xfId="25" applyFont="1" applyFill="1" applyBorder="1" applyAlignment="1">
      <alignment horizontal="right" vertical="center" indent="1"/>
    </xf>
    <xf numFmtId="0" fontId="14" fillId="0" borderId="8" xfId="25" applyFont="1" applyFill="1" applyBorder="1" applyAlignment="1">
      <alignment horizontal="right" vertical="center" indent="1"/>
    </xf>
    <xf numFmtId="0" fontId="14" fillId="3" borderId="42" xfId="25" applyFont="1" applyFill="1" applyBorder="1" applyAlignment="1">
      <alignment horizontal="right" vertical="center" indent="1"/>
    </xf>
    <xf numFmtId="0" fontId="19" fillId="0" borderId="17" xfId="25" applyFont="1" applyFill="1" applyBorder="1" applyAlignment="1">
      <alignment horizontal="left" vertical="center" wrapText="1" indent="1" readingOrder="1"/>
    </xf>
    <xf numFmtId="0" fontId="19" fillId="3" borderId="17" xfId="25" applyFont="1" applyFill="1" applyBorder="1" applyAlignment="1">
      <alignment horizontal="left" vertical="center" wrapText="1" indent="1" readingOrder="1"/>
    </xf>
    <xf numFmtId="0" fontId="14" fillId="0" borderId="24" xfId="19" applyFont="1" applyFill="1" applyBorder="1" applyAlignment="1">
      <alignment horizontal="right" vertical="center" indent="1"/>
    </xf>
    <xf numFmtId="0" fontId="14" fillId="0" borderId="11" xfId="19" applyFont="1" applyFill="1" applyBorder="1" applyAlignment="1">
      <alignment horizontal="right" vertical="center" indent="1"/>
    </xf>
    <xf numFmtId="0" fontId="14" fillId="0" borderId="17" xfId="19" applyFont="1" applyFill="1" applyBorder="1" applyAlignment="1">
      <alignment horizontal="right" vertical="center" indent="1"/>
    </xf>
    <xf numFmtId="0" fontId="14" fillId="3" borderId="24" xfId="19" applyFont="1" applyFill="1" applyBorder="1" applyAlignment="1">
      <alignment horizontal="right" vertical="center" indent="1"/>
    </xf>
    <xf numFmtId="0" fontId="14" fillId="3" borderId="17" xfId="19" applyFont="1" applyFill="1" applyBorder="1" applyAlignment="1">
      <alignment horizontal="right" vertical="center" indent="1"/>
    </xf>
    <xf numFmtId="0" fontId="3" fillId="0" borderId="24" xfId="19" applyFont="1" applyFill="1" applyBorder="1" applyAlignment="1">
      <alignment horizontal="right" vertical="center" indent="1"/>
    </xf>
    <xf numFmtId="0" fontId="3" fillId="0" borderId="11" xfId="19" applyFont="1" applyFill="1" applyBorder="1" applyAlignment="1">
      <alignment horizontal="right" vertical="center" indent="1"/>
    </xf>
    <xf numFmtId="0" fontId="3" fillId="0" borderId="17" xfId="19" applyFont="1" applyFill="1" applyBorder="1" applyAlignment="1">
      <alignment horizontal="right" vertical="center" indent="1"/>
    </xf>
    <xf numFmtId="0" fontId="3" fillId="3" borderId="24" xfId="19" applyFont="1" applyFill="1" applyBorder="1" applyAlignment="1">
      <alignment horizontal="right" vertical="center" indent="1"/>
    </xf>
    <xf numFmtId="0" fontId="3" fillId="3" borderId="11" xfId="19" applyFont="1" applyFill="1" applyBorder="1" applyAlignment="1">
      <alignment horizontal="right" vertical="center" indent="1"/>
    </xf>
    <xf numFmtId="0" fontId="3" fillId="3" borderId="17" xfId="19" applyFont="1" applyFill="1" applyBorder="1" applyAlignment="1">
      <alignment horizontal="right" vertical="center" indent="1"/>
    </xf>
    <xf numFmtId="0" fontId="3" fillId="0" borderId="24" xfId="16" applyFont="1" applyFill="1" applyBorder="1" applyAlignment="1">
      <alignment horizontal="right" vertical="center" wrapText="1" readingOrder="2"/>
    </xf>
    <xf numFmtId="0" fontId="0" fillId="0" borderId="11" xfId="16" applyFont="1" applyFill="1" applyBorder="1" applyAlignment="1">
      <alignment horizontal="right" vertical="center" wrapText="1" readingOrder="2"/>
    </xf>
    <xf numFmtId="0" fontId="0" fillId="0" borderId="17" xfId="16" applyFont="1" applyFill="1" applyBorder="1" applyAlignment="1">
      <alignment horizontal="right" vertical="center" wrapText="1" readingOrder="2"/>
    </xf>
    <xf numFmtId="0" fontId="3" fillId="3" borderId="24" xfId="16" applyFont="1" applyFill="1" applyBorder="1" applyAlignment="1">
      <alignment horizontal="right" vertical="center" wrapText="1" readingOrder="2"/>
    </xf>
    <xf numFmtId="0" fontId="0" fillId="3" borderId="11" xfId="16" applyFont="1" applyFill="1" applyBorder="1" applyAlignment="1">
      <alignment horizontal="right" vertical="center" wrapText="1" readingOrder="2"/>
    </xf>
    <xf numFmtId="0" fontId="3" fillId="3" borderId="17" xfId="16" applyFont="1" applyFill="1" applyBorder="1" applyAlignment="1">
      <alignment horizontal="right" vertical="center" wrapText="1" readingOrder="2"/>
    </xf>
    <xf numFmtId="0" fontId="6" fillId="0" borderId="36" xfId="16" applyFont="1" applyFill="1" applyBorder="1" applyAlignment="1">
      <alignment horizontal="center" vertical="center" wrapText="1" readingOrder="2"/>
    </xf>
    <xf numFmtId="0" fontId="14" fillId="0" borderId="36" xfId="19" applyFont="1" applyFill="1" applyBorder="1" applyAlignment="1">
      <alignment horizontal="right" vertical="center" indent="1"/>
    </xf>
    <xf numFmtId="0" fontId="10" fillId="0" borderId="36" xfId="16" applyFont="1" applyFill="1" applyBorder="1" applyAlignment="1">
      <alignment horizontal="left" vertical="center" indent="1"/>
    </xf>
    <xf numFmtId="0" fontId="6" fillId="3" borderId="36" xfId="16" applyFont="1" applyFill="1" applyBorder="1" applyAlignment="1">
      <alignment horizontal="center" vertical="center" wrapText="1" readingOrder="2"/>
    </xf>
    <xf numFmtId="0" fontId="14" fillId="3" borderId="36" xfId="19" applyFont="1" applyFill="1" applyBorder="1" applyAlignment="1">
      <alignment horizontal="right" vertical="center" indent="1"/>
    </xf>
    <xf numFmtId="0" fontId="14" fillId="3" borderId="36" xfId="16" applyFont="1" applyFill="1" applyBorder="1" applyAlignment="1">
      <alignment horizontal="center" vertical="center"/>
    </xf>
    <xf numFmtId="0" fontId="16" fillId="4" borderId="0" xfId="25" applyFont="1" applyFill="1" applyBorder="1" applyAlignment="1">
      <alignment vertical="center"/>
    </xf>
    <xf numFmtId="0" fontId="14" fillId="4" borderId="0" xfId="25" applyFont="1" applyFill="1" applyBorder="1" applyAlignment="1">
      <alignment vertical="center"/>
    </xf>
    <xf numFmtId="0" fontId="15" fillId="4" borderId="0" xfId="0" applyFont="1" applyFill="1" applyAlignment="1">
      <alignment vertical="center"/>
    </xf>
    <xf numFmtId="0" fontId="15" fillId="4" borderId="0" xfId="0" applyFont="1" applyFill="1" applyAlignment="1">
      <alignment vertical="center" readingOrder="2"/>
    </xf>
    <xf numFmtId="0" fontId="6" fillId="4" borderId="0" xfId="0" applyFont="1" applyFill="1" applyAlignment="1">
      <alignment vertical="center"/>
    </xf>
    <xf numFmtId="0" fontId="16" fillId="0" borderId="49" xfId="25" applyFont="1" applyFill="1" applyBorder="1" applyAlignment="1">
      <alignment horizontal="right" vertical="center" wrapText="1" indent="1" readingOrder="2"/>
    </xf>
    <xf numFmtId="0" fontId="14" fillId="0" borderId="47" xfId="25" applyFont="1" applyFill="1" applyBorder="1" applyAlignment="1">
      <alignment horizontal="left" vertical="center" wrapText="1" indent="1" readingOrder="1"/>
    </xf>
    <xf numFmtId="0" fontId="0" fillId="0" borderId="11" xfId="25" applyFont="1" applyFill="1" applyBorder="1" applyAlignment="1">
      <alignment horizontal="right" vertical="center" wrapText="1"/>
    </xf>
    <xf numFmtId="0" fontId="19" fillId="0" borderId="11" xfId="25" applyFont="1" applyFill="1" applyBorder="1" applyAlignment="1">
      <alignment horizontal="left" indent="1"/>
    </xf>
    <xf numFmtId="0" fontId="2" fillId="0" borderId="0" xfId="35"/>
    <xf numFmtId="3" fontId="3" fillId="0" borderId="8" xfId="36" applyNumberFormat="1" applyFont="1" applyFill="1" applyBorder="1" applyAlignment="1">
      <alignment horizontal="right" vertical="center" indent="1"/>
    </xf>
    <xf numFmtId="3" fontId="3" fillId="3" borderId="11" xfId="36" applyNumberFormat="1" applyFont="1" applyFill="1" applyBorder="1" applyAlignment="1">
      <alignment horizontal="right" vertical="center" indent="1"/>
    </xf>
    <xf numFmtId="0" fontId="3" fillId="3" borderId="10" xfId="34" applyFont="1" applyFill="1" applyBorder="1" applyAlignment="1">
      <alignment horizontal="left" vertical="center" wrapText="1" indent="1" readingOrder="1"/>
    </xf>
    <xf numFmtId="0" fontId="3" fillId="0" borderId="0" xfId="34" applyFont="1"/>
    <xf numFmtId="0" fontId="3" fillId="3" borderId="0" xfId="34" applyFont="1" applyFill="1" applyBorder="1" applyAlignment="1">
      <alignment horizontal="right" vertical="center" indent="1"/>
    </xf>
    <xf numFmtId="0" fontId="16" fillId="3" borderId="12" xfId="34" applyFont="1" applyFill="1" applyBorder="1" applyAlignment="1">
      <alignment horizontal="right" vertical="center" wrapText="1" indent="1" readingOrder="2"/>
    </xf>
    <xf numFmtId="0" fontId="16" fillId="0" borderId="9" xfId="34" applyFont="1" applyFill="1" applyBorder="1" applyAlignment="1">
      <alignment horizontal="right" vertical="center" wrapText="1" indent="1" readingOrder="2"/>
    </xf>
    <xf numFmtId="0" fontId="16" fillId="3" borderId="89" xfId="34" applyFont="1" applyFill="1" applyBorder="1" applyAlignment="1">
      <alignment horizontal="right" vertical="center" wrapText="1" indent="1"/>
    </xf>
    <xf numFmtId="0" fontId="7" fillId="3" borderId="90" xfId="34" applyFont="1" applyFill="1" applyBorder="1" applyAlignment="1">
      <alignment horizontal="left" vertical="center" wrapText="1" indent="1"/>
    </xf>
    <xf numFmtId="0" fontId="16" fillId="0" borderId="91" xfId="34" applyFont="1" applyFill="1" applyBorder="1" applyAlignment="1">
      <alignment horizontal="right" vertical="center" wrapText="1" indent="1" readingOrder="2"/>
    </xf>
    <xf numFmtId="0" fontId="16" fillId="3" borderId="92" xfId="34" applyFont="1" applyFill="1" applyBorder="1" applyAlignment="1">
      <alignment horizontal="right" vertical="center" wrapText="1" indent="1" readingOrder="2"/>
    </xf>
    <xf numFmtId="49" fontId="14" fillId="3" borderId="36" xfId="36" applyNumberFormat="1" applyFont="1" applyFill="1" applyBorder="1" applyAlignment="1">
      <alignment horizontal="center" vertical="center"/>
    </xf>
    <xf numFmtId="0" fontId="16" fillId="5" borderId="0" xfId="34" applyFont="1" applyFill="1" applyBorder="1" applyAlignment="1">
      <alignment vertical="center" wrapText="1"/>
    </xf>
    <xf numFmtId="0" fontId="36" fillId="5" borderId="0" xfId="35" applyFont="1" applyFill="1" applyBorder="1" applyAlignment="1"/>
    <xf numFmtId="3" fontId="14" fillId="0" borderId="8" xfId="36" applyNumberFormat="1" applyFont="1" applyFill="1" applyBorder="1" applyAlignment="1">
      <alignment horizontal="right" vertical="center" indent="1"/>
    </xf>
    <xf numFmtId="3" fontId="14" fillId="3" borderId="11" xfId="36" applyNumberFormat="1" applyFont="1" applyFill="1" applyBorder="1" applyAlignment="1">
      <alignment horizontal="right" vertical="center" indent="1"/>
    </xf>
    <xf numFmtId="3" fontId="14" fillId="3" borderId="11" xfId="33" applyNumberFormat="1" applyFont="1" applyFill="1" applyBorder="1" applyAlignment="1">
      <alignment horizontal="right" vertical="center" indent="1"/>
    </xf>
    <xf numFmtId="3" fontId="14" fillId="3" borderId="21" xfId="33" applyNumberFormat="1" applyFont="1" applyFill="1" applyBorder="1" applyAlignment="1">
      <alignment horizontal="right" vertical="center" indent="1"/>
    </xf>
    <xf numFmtId="3" fontId="14" fillId="5" borderId="21" xfId="33" applyNumberFormat="1" applyFont="1" applyFill="1" applyBorder="1" applyAlignment="1">
      <alignment horizontal="right" vertical="center" indent="1"/>
    </xf>
    <xf numFmtId="3" fontId="3" fillId="0" borderId="8" xfId="31" applyNumberFormat="1" applyFont="1" applyFill="1" applyBorder="1" applyAlignment="1">
      <alignment horizontal="right" vertical="center" indent="1"/>
    </xf>
    <xf numFmtId="3" fontId="3" fillId="3" borderId="11" xfId="31" applyNumberFormat="1" applyFont="1" applyFill="1" applyBorder="1" applyAlignment="1">
      <alignment horizontal="right" vertical="center" indent="1"/>
    </xf>
    <xf numFmtId="3" fontId="3" fillId="3" borderId="17" xfId="31" applyNumberFormat="1" applyFont="1" applyFill="1" applyBorder="1" applyAlignment="1">
      <alignment horizontal="right" vertical="center" indent="1"/>
    </xf>
    <xf numFmtId="3" fontId="14" fillId="0" borderId="36" xfId="30" applyNumberFormat="1" applyFont="1" applyFill="1" applyBorder="1" applyAlignment="1">
      <alignment horizontal="right" vertical="center" indent="1"/>
    </xf>
    <xf numFmtId="0" fontId="0" fillId="0" borderId="0" xfId="29" applyFont="1" applyFill="1" applyAlignment="1">
      <alignment vertical="center" wrapText="1"/>
    </xf>
    <xf numFmtId="3" fontId="3" fillId="0" borderId="7" xfId="31" applyNumberFormat="1" applyFont="1" applyFill="1" applyBorder="1" applyAlignment="1">
      <alignment horizontal="right" vertical="center" indent="1"/>
    </xf>
    <xf numFmtId="3" fontId="3" fillId="3" borderId="10" xfId="31" applyNumberFormat="1" applyFont="1" applyFill="1" applyBorder="1" applyAlignment="1">
      <alignment horizontal="right" vertical="center" indent="1"/>
    </xf>
    <xf numFmtId="0" fontId="3" fillId="0" borderId="20" xfId="34" applyFont="1" applyFill="1" applyBorder="1" applyAlignment="1">
      <alignment horizontal="center" vertical="center" wrapText="1" readingOrder="1"/>
    </xf>
    <xf numFmtId="0" fontId="3" fillId="3" borderId="20" xfId="34" applyFont="1" applyFill="1" applyBorder="1" applyAlignment="1">
      <alignment horizontal="center" vertical="center" wrapText="1" readingOrder="1"/>
    </xf>
    <xf numFmtId="0" fontId="16" fillId="4" borderId="0" xfId="0" applyFont="1" applyFill="1" applyBorder="1" applyAlignment="1">
      <alignment horizontal="center" vertical="center" wrapText="1"/>
    </xf>
    <xf numFmtId="0" fontId="16" fillId="3" borderId="37" xfId="0" applyFont="1" applyFill="1" applyBorder="1" applyAlignment="1">
      <alignment horizontal="center" vertical="center" wrapText="1"/>
    </xf>
    <xf numFmtId="3" fontId="3" fillId="0" borderId="8" xfId="34" applyNumberFormat="1" applyFont="1" applyFill="1" applyBorder="1" applyAlignment="1">
      <alignment horizontal="left" vertical="center" wrapText="1" indent="1" readingOrder="1"/>
    </xf>
    <xf numFmtId="3" fontId="3" fillId="3" borderId="11" xfId="34" applyNumberFormat="1" applyFont="1" applyFill="1" applyBorder="1" applyAlignment="1">
      <alignment horizontal="left" vertical="center" wrapText="1" indent="1" readingOrder="1"/>
    </xf>
    <xf numFmtId="0" fontId="16" fillId="0" borderId="22" xfId="25" applyFont="1" applyFill="1" applyBorder="1" applyAlignment="1">
      <alignment horizontal="left" vertical="center" wrapText="1" indent="1" readingOrder="2"/>
    </xf>
    <xf numFmtId="0" fontId="3" fillId="0" borderId="21" xfId="25" applyFont="1" applyFill="1" applyBorder="1" applyAlignment="1">
      <alignment horizontal="right" vertical="center" indent="1"/>
    </xf>
    <xf numFmtId="0" fontId="14" fillId="0" borderId="21" xfId="25" applyFont="1" applyFill="1" applyBorder="1" applyAlignment="1">
      <alignment horizontal="right" vertical="center" indent="1"/>
    </xf>
    <xf numFmtId="0" fontId="3" fillId="0" borderId="24" xfId="34" applyFont="1" applyFill="1" applyBorder="1" applyAlignment="1">
      <alignment horizontal="right" vertical="center" indent="1"/>
    </xf>
    <xf numFmtId="0" fontId="0" fillId="0" borderId="24" xfId="34" applyFont="1" applyFill="1" applyBorder="1" applyAlignment="1">
      <alignment horizontal="right" vertical="center" indent="1"/>
    </xf>
    <xf numFmtId="0" fontId="3" fillId="3" borderId="11" xfId="34" applyFont="1" applyFill="1" applyBorder="1" applyAlignment="1">
      <alignment horizontal="right" vertical="center" indent="1"/>
    </xf>
    <xf numFmtId="0" fontId="0" fillId="3" borderId="11" xfId="34" applyFont="1" applyFill="1" applyBorder="1" applyAlignment="1">
      <alignment horizontal="right" vertical="center" indent="1"/>
    </xf>
    <xf numFmtId="0" fontId="3" fillId="0" borderId="8" xfId="34" applyFont="1" applyFill="1" applyBorder="1" applyAlignment="1">
      <alignment horizontal="right" vertical="center" indent="1"/>
    </xf>
    <xf numFmtId="0" fontId="0" fillId="0" borderId="11" xfId="34" applyFont="1" applyFill="1" applyBorder="1" applyAlignment="1">
      <alignment horizontal="right" vertical="center" indent="1"/>
    </xf>
    <xf numFmtId="0" fontId="3" fillId="0" borderId="28" xfId="34" applyFont="1" applyFill="1" applyBorder="1" applyAlignment="1">
      <alignment horizontal="right" vertical="center" indent="1"/>
    </xf>
    <xf numFmtId="3" fontId="14" fillId="5" borderId="8" xfId="33" applyNumberFormat="1" applyFont="1" applyFill="1" applyBorder="1" applyAlignment="1">
      <alignment horizontal="right" vertical="center" indent="1"/>
    </xf>
    <xf numFmtId="0" fontId="16" fillId="5" borderId="39" xfId="25" applyFont="1" applyFill="1" applyBorder="1" applyAlignment="1">
      <alignment horizontal="right" vertical="center" wrapText="1" indent="1" readingOrder="2"/>
    </xf>
    <xf numFmtId="3" fontId="3" fillId="5" borderId="28" xfId="33" applyNumberFormat="1" applyFont="1" applyFill="1" applyBorder="1" applyAlignment="1">
      <alignment horizontal="right" vertical="center" indent="1"/>
    </xf>
    <xf numFmtId="3" fontId="14" fillId="5" borderId="28" xfId="33" applyNumberFormat="1" applyFont="1" applyFill="1" applyBorder="1" applyAlignment="1">
      <alignment horizontal="right" vertical="center" indent="1"/>
    </xf>
    <xf numFmtId="0" fontId="3" fillId="5" borderId="40" xfId="25" applyFont="1" applyFill="1" applyBorder="1" applyAlignment="1">
      <alignment horizontal="left" vertical="center" wrapText="1" indent="1"/>
    </xf>
    <xf numFmtId="0" fontId="16" fillId="3" borderId="49" xfId="25" applyFont="1" applyFill="1" applyBorder="1" applyAlignment="1">
      <alignment horizontal="right" vertical="center" wrapText="1" indent="1" readingOrder="2"/>
    </xf>
    <xf numFmtId="3" fontId="14" fillId="3" borderId="48" xfId="33" applyNumberFormat="1" applyFont="1" applyFill="1" applyBorder="1" applyAlignment="1">
      <alignment horizontal="right" vertical="center" indent="1"/>
    </xf>
    <xf numFmtId="0" fontId="3" fillId="3" borderId="21" xfId="34" applyFont="1" applyFill="1" applyBorder="1" applyAlignment="1">
      <alignment horizontal="right" vertical="center" indent="1"/>
    </xf>
    <xf numFmtId="3" fontId="14" fillId="5" borderId="7" xfId="23" applyNumberFormat="1" applyFont="1" applyFill="1" applyBorder="1" applyAlignment="1">
      <alignment horizontal="right" vertical="center" indent="1"/>
    </xf>
    <xf numFmtId="3" fontId="14" fillId="3" borderId="7" xfId="23" applyNumberFormat="1" applyFont="1" applyFill="1" applyBorder="1" applyAlignment="1">
      <alignment horizontal="right" vertical="center" indent="1"/>
    </xf>
    <xf numFmtId="3" fontId="14" fillId="5" borderId="40" xfId="23" applyNumberFormat="1" applyFont="1" applyFill="1" applyBorder="1" applyAlignment="1">
      <alignment horizontal="right" vertical="center" indent="1"/>
    </xf>
    <xf numFmtId="0" fontId="0" fillId="3" borderId="0" xfId="0" applyFont="1" applyFill="1" applyBorder="1" applyAlignment="1">
      <alignment horizontal="left" vertical="center" wrapText="1" indent="1" readingOrder="1"/>
    </xf>
    <xf numFmtId="0" fontId="14" fillId="3" borderId="0" xfId="0" applyFont="1" applyFill="1" applyBorder="1" applyAlignment="1">
      <alignment horizontal="left" vertical="center" wrapText="1" indent="1" readingOrder="1"/>
    </xf>
    <xf numFmtId="0" fontId="0" fillId="5" borderId="0" xfId="0" applyFont="1" applyFill="1" applyBorder="1" applyAlignment="1">
      <alignment horizontal="left" vertical="center" wrapText="1" indent="1" readingOrder="1"/>
    </xf>
    <xf numFmtId="0" fontId="14" fillId="5" borderId="0" xfId="0" applyFont="1" applyFill="1" applyBorder="1" applyAlignment="1">
      <alignment horizontal="left" vertical="center" wrapText="1" indent="1" readingOrder="1"/>
    </xf>
    <xf numFmtId="0" fontId="3" fillId="3" borderId="21" xfId="19" applyFont="1" applyFill="1" applyBorder="1" applyAlignment="1">
      <alignment horizontal="right" vertical="center" indent="1"/>
    </xf>
    <xf numFmtId="0" fontId="14" fillId="0" borderId="8" xfId="29" applyFont="1" applyFill="1" applyBorder="1" applyAlignment="1">
      <alignment horizontal="right" vertical="center" indent="1"/>
    </xf>
    <xf numFmtId="0" fontId="14" fillId="3" borderId="11" xfId="29" applyFont="1" applyFill="1" applyBorder="1" applyAlignment="1">
      <alignment horizontal="right" vertical="center" indent="1"/>
    </xf>
    <xf numFmtId="0" fontId="14" fillId="3" borderId="17" xfId="29" applyFont="1" applyFill="1" applyBorder="1" applyAlignment="1">
      <alignment horizontal="right" vertical="center" indent="1"/>
    </xf>
    <xf numFmtId="0" fontId="3" fillId="0" borderId="0" xfId="24" applyFont="1" applyAlignment="1">
      <alignment vertical="center"/>
    </xf>
    <xf numFmtId="0" fontId="16" fillId="0" borderId="0" xfId="24" applyFont="1" applyAlignment="1">
      <alignment horizontal="center" vertical="center"/>
    </xf>
    <xf numFmtId="0" fontId="14" fillId="3" borderId="38" xfId="6" applyFont="1" applyFill="1" applyBorder="1" applyAlignment="1">
      <alignment horizontal="center" vertical="center" wrapText="1"/>
    </xf>
    <xf numFmtId="0" fontId="16" fillId="3" borderId="38" xfId="25" applyFont="1" applyFill="1" applyBorder="1" applyAlignment="1">
      <alignment horizontal="center" vertical="center" wrapText="1"/>
    </xf>
    <xf numFmtId="0" fontId="16" fillId="3" borderId="72" xfId="25" applyFont="1" applyFill="1" applyBorder="1" applyAlignment="1">
      <alignment horizontal="center" vertical="center" wrapText="1"/>
    </xf>
    <xf numFmtId="0" fontId="16" fillId="3" borderId="74" xfId="25" applyFont="1" applyFill="1" applyBorder="1" applyAlignment="1">
      <alignment horizontal="center" vertical="center"/>
    </xf>
    <xf numFmtId="3" fontId="3" fillId="5" borderId="36" xfId="33" applyNumberFormat="1" applyFont="1" applyFill="1" applyBorder="1" applyAlignment="1">
      <alignment horizontal="right" vertical="center" indent="1"/>
    </xf>
    <xf numFmtId="0" fontId="14" fillId="5" borderId="37" xfId="25" applyFont="1" applyFill="1" applyBorder="1" applyAlignment="1">
      <alignment horizontal="center" vertical="center" wrapText="1"/>
    </xf>
    <xf numFmtId="0" fontId="6" fillId="3" borderId="95" xfId="25" applyFont="1" applyFill="1" applyBorder="1" applyAlignment="1">
      <alignment horizontal="right" vertical="center" wrapText="1" indent="1"/>
    </xf>
    <xf numFmtId="0" fontId="14" fillId="3" borderId="38" xfId="25" applyFont="1" applyFill="1" applyBorder="1" applyAlignment="1">
      <alignment horizontal="center" vertical="center" wrapText="1"/>
    </xf>
    <xf numFmtId="0" fontId="14" fillId="3" borderId="74" xfId="25" applyFont="1" applyFill="1" applyBorder="1" applyAlignment="1">
      <alignment horizontal="center" vertical="center" wrapText="1"/>
    </xf>
    <xf numFmtId="0" fontId="14" fillId="3" borderId="96" xfId="25" applyFont="1" applyFill="1" applyBorder="1" applyAlignment="1">
      <alignment horizontal="left" vertical="center" wrapText="1" indent="1"/>
    </xf>
    <xf numFmtId="0" fontId="16" fillId="0" borderId="35" xfId="25" applyFont="1" applyFill="1" applyBorder="1" applyAlignment="1">
      <alignment horizontal="left" vertical="center" wrapText="1" indent="1" readingOrder="2"/>
    </xf>
    <xf numFmtId="0" fontId="3" fillId="0" borderId="36" xfId="25" applyFont="1" applyFill="1" applyBorder="1" applyAlignment="1">
      <alignment horizontal="right" vertical="center" indent="1"/>
    </xf>
    <xf numFmtId="0" fontId="14" fillId="0" borderId="36" xfId="25" applyFont="1" applyFill="1" applyBorder="1" applyAlignment="1">
      <alignment horizontal="right" vertical="center" indent="1"/>
    </xf>
    <xf numFmtId="0" fontId="3" fillId="0" borderId="37" xfId="25" applyFont="1" applyFill="1" applyBorder="1" applyAlignment="1">
      <alignment horizontal="right" vertical="center" wrapText="1" indent="1" readingOrder="1"/>
    </xf>
    <xf numFmtId="0" fontId="6" fillId="3" borderId="72" xfId="25" applyFont="1" applyFill="1" applyBorder="1" applyAlignment="1">
      <alignment horizontal="center" vertical="center" wrapText="1"/>
    </xf>
    <xf numFmtId="0" fontId="14" fillId="3" borderId="74" xfId="25" applyFont="1" applyFill="1" applyBorder="1" applyAlignment="1">
      <alignment horizontal="center" vertical="center"/>
    </xf>
    <xf numFmtId="0" fontId="3" fillId="0" borderId="37" xfId="34" applyFont="1" applyFill="1" applyBorder="1" applyAlignment="1">
      <alignment horizontal="center" vertical="center" wrapText="1" readingOrder="1"/>
    </xf>
    <xf numFmtId="0" fontId="6" fillId="3" borderId="95" xfId="3" applyFont="1" applyFill="1" applyBorder="1" applyAlignment="1">
      <alignment horizontal="right" vertical="center" wrapText="1" indent="1"/>
    </xf>
    <xf numFmtId="0" fontId="14" fillId="3" borderId="74" xfId="6" applyFont="1" applyFill="1" applyBorder="1" applyAlignment="1">
      <alignment horizontal="center" vertical="center" wrapText="1"/>
    </xf>
    <xf numFmtId="0" fontId="14" fillId="3" borderId="96" xfId="3" applyFont="1" applyFill="1" applyBorder="1" applyAlignment="1">
      <alignment horizontal="left" vertical="center" wrapText="1" indent="1"/>
    </xf>
    <xf numFmtId="0" fontId="19" fillId="0" borderId="88" xfId="25" applyFont="1" applyBorder="1" applyAlignment="1">
      <alignment vertical="center" wrapText="1"/>
    </xf>
    <xf numFmtId="0" fontId="19" fillId="0" borderId="0" xfId="25" applyFont="1" applyAlignment="1">
      <alignment vertical="center" wrapText="1"/>
    </xf>
    <xf numFmtId="0" fontId="14" fillId="3" borderId="47" xfId="25" applyFont="1" applyFill="1" applyBorder="1" applyAlignment="1">
      <alignment horizontal="left" vertical="center" wrapText="1" indent="1"/>
    </xf>
    <xf numFmtId="0" fontId="14" fillId="3" borderId="14" xfId="0" applyFont="1" applyFill="1" applyBorder="1" applyAlignment="1">
      <alignment horizontal="center" vertical="center" wrapText="1"/>
    </xf>
    <xf numFmtId="0" fontId="3" fillId="0" borderId="45" xfId="34" applyFont="1" applyFill="1" applyBorder="1" applyAlignment="1">
      <alignment horizontal="right" vertical="center" indent="1"/>
    </xf>
    <xf numFmtId="0" fontId="14" fillId="0" borderId="45" xfId="34" applyFont="1" applyFill="1" applyBorder="1" applyAlignment="1">
      <alignment horizontal="right" vertical="center" indent="1"/>
    </xf>
    <xf numFmtId="0" fontId="14" fillId="3" borderId="11" xfId="34" applyFont="1" applyFill="1" applyBorder="1" applyAlignment="1">
      <alignment horizontal="right" vertical="center" indent="1"/>
    </xf>
    <xf numFmtId="0" fontId="14" fillId="0" borderId="8" xfId="34" applyFont="1" applyFill="1" applyBorder="1" applyAlignment="1">
      <alignment horizontal="right" vertical="center" indent="1"/>
    </xf>
    <xf numFmtId="0" fontId="3" fillId="3" borderId="42" xfId="34" applyFont="1" applyFill="1" applyBorder="1" applyAlignment="1">
      <alignment horizontal="right" vertical="center" indent="1"/>
    </xf>
    <xf numFmtId="0" fontId="14" fillId="3" borderId="42" xfId="34" applyFont="1" applyFill="1" applyBorder="1" applyAlignment="1">
      <alignment horizontal="right" vertical="center" indent="1"/>
    </xf>
    <xf numFmtId="0" fontId="14" fillId="0" borderId="48" xfId="34" applyFont="1" applyFill="1" applyBorder="1" applyAlignment="1">
      <alignment horizontal="right" vertical="center" indent="1"/>
    </xf>
    <xf numFmtId="0" fontId="16" fillId="5" borderId="9" xfId="34" applyFont="1" applyFill="1" applyBorder="1" applyAlignment="1">
      <alignment horizontal="right" vertical="center" wrapText="1" indent="1" readingOrder="2"/>
    </xf>
    <xf numFmtId="3" fontId="3" fillId="5" borderId="8" xfId="36" applyNumberFormat="1" applyFont="1" applyFill="1" applyBorder="1" applyAlignment="1">
      <alignment horizontal="right" vertical="center" indent="1"/>
    </xf>
    <xf numFmtId="0" fontId="3" fillId="5" borderId="7" xfId="34" applyFont="1" applyFill="1" applyBorder="1" applyAlignment="1">
      <alignment horizontal="left" vertical="center" wrapText="1" indent="1" readingOrder="1"/>
    </xf>
    <xf numFmtId="0" fontId="16" fillId="5" borderId="12" xfId="34" applyFont="1" applyFill="1" applyBorder="1" applyAlignment="1">
      <alignment horizontal="right" vertical="center" wrapText="1" indent="1" readingOrder="2"/>
    </xf>
    <xf numFmtId="3" fontId="3" fillId="5" borderId="11" xfId="36" applyNumberFormat="1" applyFont="1" applyFill="1" applyBorder="1" applyAlignment="1">
      <alignment horizontal="right" vertical="center" indent="1"/>
    </xf>
    <xf numFmtId="0" fontId="3" fillId="5" borderId="10" xfId="34" applyFont="1" applyFill="1" applyBorder="1" applyAlignment="1">
      <alignment horizontal="left" vertical="center" wrapText="1" indent="1" readingOrder="1"/>
    </xf>
    <xf numFmtId="0" fontId="16" fillId="5" borderId="18" xfId="34" applyFont="1" applyFill="1" applyBorder="1" applyAlignment="1">
      <alignment horizontal="right" vertical="center" wrapText="1" indent="1" readingOrder="2"/>
    </xf>
    <xf numFmtId="3" fontId="3" fillId="5" borderId="17" xfId="36" applyNumberFormat="1" applyFont="1" applyFill="1" applyBorder="1" applyAlignment="1">
      <alignment horizontal="right" vertical="center" indent="1"/>
    </xf>
    <xf numFmtId="0" fontId="3" fillId="5" borderId="16" xfId="34" applyFont="1" applyFill="1" applyBorder="1" applyAlignment="1">
      <alignment horizontal="left" vertical="center" wrapText="1" indent="1" readingOrder="1"/>
    </xf>
    <xf numFmtId="0" fontId="16" fillId="3" borderId="39" xfId="34" applyFont="1" applyFill="1" applyBorder="1" applyAlignment="1">
      <alignment horizontal="right" vertical="center" wrapText="1" indent="1" readingOrder="2"/>
    </xf>
    <xf numFmtId="3" fontId="3" fillId="3" borderId="28" xfId="36" applyNumberFormat="1" applyFont="1" applyFill="1" applyBorder="1" applyAlignment="1">
      <alignment horizontal="right" vertical="center" indent="1"/>
    </xf>
    <xf numFmtId="0" fontId="0" fillId="3" borderId="40" xfId="34" applyFont="1" applyFill="1" applyBorder="1" applyAlignment="1">
      <alignment horizontal="left" vertical="center" wrapText="1" indent="1" readingOrder="1"/>
    </xf>
    <xf numFmtId="0" fontId="16" fillId="5" borderId="35" xfId="25" applyFont="1" applyFill="1" applyBorder="1" applyAlignment="1">
      <alignment horizontal="right" vertical="center" wrapText="1" indent="1" readingOrder="2"/>
    </xf>
    <xf numFmtId="3" fontId="14" fillId="5" borderId="36" xfId="32" applyNumberFormat="1" applyFont="1" applyFill="1" applyBorder="1" applyAlignment="1">
      <alignment horizontal="right" vertical="center" indent="1"/>
    </xf>
    <xf numFmtId="0" fontId="14" fillId="5" borderId="37" xfId="25" applyFont="1" applyFill="1" applyBorder="1" applyAlignment="1">
      <alignment horizontal="left" vertical="center" wrapText="1" indent="1" readingOrder="1"/>
    </xf>
    <xf numFmtId="0" fontId="15" fillId="4" borderId="0" xfId="34" applyFont="1" applyFill="1" applyAlignment="1">
      <alignment vertical="center" readingOrder="2"/>
    </xf>
    <xf numFmtId="0" fontId="16" fillId="4" borderId="19" xfId="34" applyFont="1" applyFill="1" applyBorder="1" applyAlignment="1">
      <alignment vertical="center" wrapText="1"/>
    </xf>
    <xf numFmtId="0" fontId="16" fillId="4" borderId="0" xfId="34" applyFont="1" applyFill="1" applyBorder="1" applyAlignment="1">
      <alignment vertical="center" wrapText="1"/>
    </xf>
    <xf numFmtId="0" fontId="16" fillId="4" borderId="55" xfId="34" applyFont="1" applyFill="1" applyBorder="1" applyAlignment="1">
      <alignment horizontal="center" vertical="center" wrapText="1"/>
    </xf>
    <xf numFmtId="0" fontId="16" fillId="4" borderId="0" xfId="34" applyFont="1" applyFill="1" applyBorder="1" applyAlignment="1">
      <alignment horizontal="center" vertical="center" wrapText="1"/>
    </xf>
    <xf numFmtId="0" fontId="14" fillId="4" borderId="0" xfId="34" applyFont="1" applyFill="1" applyBorder="1" applyAlignment="1">
      <alignment vertical="center" wrapText="1"/>
    </xf>
    <xf numFmtId="0" fontId="7" fillId="3" borderId="74" xfId="34" applyFont="1" applyFill="1" applyBorder="1" applyAlignment="1">
      <alignment horizontal="center" wrapText="1"/>
    </xf>
    <xf numFmtId="0" fontId="7" fillId="3" borderId="38" xfId="34" applyFont="1" applyFill="1" applyBorder="1" applyAlignment="1">
      <alignment horizontal="center" wrapText="1"/>
    </xf>
    <xf numFmtId="0" fontId="19" fillId="3" borderId="75" xfId="34" applyFont="1" applyFill="1" applyBorder="1" applyAlignment="1">
      <alignment horizontal="center" vertical="top" wrapText="1"/>
    </xf>
    <xf numFmtId="0" fontId="19" fillId="3" borderId="27" xfId="34" applyFont="1" applyFill="1" applyBorder="1" applyAlignment="1">
      <alignment horizontal="center" vertical="top" wrapText="1"/>
    </xf>
    <xf numFmtId="3" fontId="3" fillId="0" borderId="7" xfId="36" applyNumberFormat="1" applyFont="1" applyFill="1" applyBorder="1" applyAlignment="1">
      <alignment horizontal="right" vertical="center" indent="1"/>
    </xf>
    <xf numFmtId="0" fontId="3" fillId="0" borderId="7" xfId="34" applyFont="1" applyFill="1" applyBorder="1" applyAlignment="1">
      <alignment horizontal="left" vertical="center" wrapText="1" indent="1" readingOrder="1"/>
    </xf>
    <xf numFmtId="3" fontId="3" fillId="3" borderId="10" xfId="36" applyNumberFormat="1" applyFont="1" applyFill="1" applyBorder="1" applyAlignment="1">
      <alignment horizontal="right" vertical="center" indent="1"/>
    </xf>
    <xf numFmtId="0" fontId="14" fillId="0" borderId="0" xfId="34" applyFont="1"/>
    <xf numFmtId="0" fontId="3" fillId="0" borderId="0" xfId="34" applyFont="1" applyAlignment="1">
      <alignment horizontal="center"/>
    </xf>
    <xf numFmtId="0" fontId="3" fillId="0" borderId="0" xfId="34" applyFont="1" applyFill="1"/>
    <xf numFmtId="0" fontId="37" fillId="0" borderId="0" xfId="40"/>
    <xf numFmtId="0" fontId="1" fillId="5" borderId="0" xfId="39" applyFill="1"/>
    <xf numFmtId="0" fontId="36" fillId="5" borderId="87" xfId="39" applyFont="1" applyFill="1" applyBorder="1" applyAlignment="1"/>
    <xf numFmtId="3" fontId="0" fillId="3" borderId="38" xfId="36" applyNumberFormat="1" applyFont="1" applyFill="1" applyBorder="1" applyAlignment="1">
      <alignment horizontal="center" wrapText="1"/>
    </xf>
    <xf numFmtId="3" fontId="19" fillId="3" borderId="27" xfId="36" applyNumberFormat="1" applyFont="1" applyFill="1" applyBorder="1" applyAlignment="1">
      <alignment horizontal="center" vertical="top" wrapText="1"/>
    </xf>
    <xf numFmtId="0" fontId="16" fillId="3" borderId="9" xfId="34" applyFont="1" applyFill="1" applyBorder="1" applyAlignment="1">
      <alignment horizontal="right" vertical="center" wrapText="1" indent="1" readingOrder="2"/>
    </xf>
    <xf numFmtId="3" fontId="3" fillId="3" borderId="8" xfId="36" applyNumberFormat="1" applyFont="1" applyFill="1" applyBorder="1" applyAlignment="1">
      <alignment horizontal="right" vertical="center" indent="1"/>
    </xf>
    <xf numFmtId="3" fontId="14" fillId="3" borderId="8" xfId="36" applyNumberFormat="1" applyFont="1" applyFill="1" applyBorder="1" applyAlignment="1">
      <alignment horizontal="right" vertical="center" indent="1"/>
    </xf>
    <xf numFmtId="3" fontId="14" fillId="3" borderId="28" xfId="36" applyNumberFormat="1" applyFont="1" applyFill="1" applyBorder="1" applyAlignment="1">
      <alignment horizontal="right" vertical="center" indent="1"/>
    </xf>
    <xf numFmtId="0" fontId="16" fillId="0" borderId="49" xfId="34" applyFont="1" applyFill="1" applyBorder="1" applyAlignment="1">
      <alignment horizontal="right" vertical="center" wrapText="1" indent="1" readingOrder="2"/>
    </xf>
    <xf numFmtId="3" fontId="14" fillId="0" borderId="48" xfId="36" applyNumberFormat="1" applyFont="1" applyFill="1" applyBorder="1" applyAlignment="1">
      <alignment horizontal="right" vertical="center" indent="1"/>
    </xf>
    <xf numFmtId="3" fontId="14" fillId="0" borderId="47" xfId="36" applyNumberFormat="1" applyFont="1" applyFill="1" applyBorder="1" applyAlignment="1">
      <alignment horizontal="left" vertical="center" indent="1"/>
    </xf>
    <xf numFmtId="3" fontId="0" fillId="0" borderId="8" xfId="34" applyNumberFormat="1" applyFont="1" applyFill="1" applyBorder="1" applyAlignment="1">
      <alignment horizontal="left" vertical="center" wrapText="1" indent="1" readingOrder="1"/>
    </xf>
    <xf numFmtId="0" fontId="16" fillId="0" borderId="12" xfId="34" applyFont="1" applyFill="1" applyBorder="1" applyAlignment="1">
      <alignment horizontal="right" vertical="center" wrapText="1" indent="1" readingOrder="2"/>
    </xf>
    <xf numFmtId="3" fontId="3" fillId="0" borderId="11" xfId="36" applyNumberFormat="1" applyFont="1" applyFill="1" applyBorder="1" applyAlignment="1">
      <alignment horizontal="right" vertical="center" indent="1"/>
    </xf>
    <xf numFmtId="3" fontId="14" fillId="0" borderId="11" xfId="36" applyNumberFormat="1" applyFont="1" applyFill="1" applyBorder="1" applyAlignment="1">
      <alignment horizontal="right" vertical="center" indent="1"/>
    </xf>
    <xf numFmtId="0" fontId="16" fillId="3" borderId="18" xfId="34" applyFont="1" applyFill="1" applyBorder="1" applyAlignment="1">
      <alignment horizontal="right" vertical="center" wrapText="1" indent="1" readingOrder="2"/>
    </xf>
    <xf numFmtId="3" fontId="3" fillId="3" borderId="17" xfId="36" applyNumberFormat="1" applyFont="1" applyFill="1" applyBorder="1" applyAlignment="1">
      <alignment horizontal="right" vertical="center" indent="1"/>
    </xf>
    <xf numFmtId="3" fontId="14" fillId="3" borderId="17" xfId="36" applyNumberFormat="1" applyFont="1" applyFill="1" applyBorder="1" applyAlignment="1">
      <alignment horizontal="right" vertical="center" indent="1"/>
    </xf>
    <xf numFmtId="0" fontId="16" fillId="3" borderId="73" xfId="34" applyFont="1" applyFill="1" applyBorder="1" applyAlignment="1">
      <alignment horizontal="right" vertical="center" wrapText="1" indent="1" readingOrder="2"/>
    </xf>
    <xf numFmtId="3" fontId="3" fillId="3" borderId="27" xfId="36" applyNumberFormat="1" applyFont="1" applyFill="1" applyBorder="1" applyAlignment="1">
      <alignment horizontal="right" vertical="center" indent="1"/>
    </xf>
    <xf numFmtId="3" fontId="14" fillId="3" borderId="27" xfId="36" applyNumberFormat="1" applyFont="1" applyFill="1" applyBorder="1" applyAlignment="1">
      <alignment horizontal="right" vertical="center" indent="1"/>
    </xf>
    <xf numFmtId="0" fontId="16" fillId="3" borderId="22" xfId="34" applyFont="1" applyFill="1" applyBorder="1" applyAlignment="1">
      <alignment horizontal="right" vertical="center" wrapText="1" indent="1" readingOrder="2"/>
    </xf>
    <xf numFmtId="3" fontId="3" fillId="3" borderId="21" xfId="36" applyNumberFormat="1" applyFont="1" applyFill="1" applyBorder="1" applyAlignment="1">
      <alignment horizontal="right" vertical="center" indent="1"/>
    </xf>
    <xf numFmtId="3" fontId="3" fillId="3" borderId="20" xfId="36" applyNumberFormat="1" applyFont="1" applyFill="1" applyBorder="1" applyAlignment="1">
      <alignment horizontal="right" vertical="center" indent="1"/>
    </xf>
    <xf numFmtId="0" fontId="3" fillId="3" borderId="20" xfId="34" applyFont="1" applyFill="1" applyBorder="1" applyAlignment="1">
      <alignment horizontal="left" vertical="center" wrapText="1" indent="1" readingOrder="1"/>
    </xf>
    <xf numFmtId="3" fontId="3" fillId="0" borderId="7" xfId="36" applyNumberFormat="1" applyFont="1" applyFill="1" applyBorder="1" applyAlignment="1">
      <alignment horizontal="left" vertical="center" wrapText="1" indent="1"/>
    </xf>
    <xf numFmtId="3" fontId="3" fillId="3" borderId="7" xfId="36" applyNumberFormat="1" applyFont="1" applyFill="1" applyBorder="1" applyAlignment="1">
      <alignment horizontal="left" vertical="center" wrapText="1" indent="1"/>
    </xf>
    <xf numFmtId="3" fontId="3" fillId="0" borderId="10" xfId="36" applyNumberFormat="1" applyFont="1" applyFill="1" applyBorder="1" applyAlignment="1">
      <alignment horizontal="left" vertical="center" wrapText="1" indent="1"/>
    </xf>
    <xf numFmtId="3" fontId="0" fillId="3" borderId="16" xfId="36" applyNumberFormat="1" applyFont="1" applyFill="1" applyBorder="1" applyAlignment="1">
      <alignment horizontal="left" vertical="center" wrapText="1" indent="1"/>
    </xf>
    <xf numFmtId="3" fontId="3" fillId="3" borderId="75" xfId="36" applyNumberFormat="1" applyFont="1" applyFill="1" applyBorder="1" applyAlignment="1">
      <alignment horizontal="left" vertical="center" wrapText="1" indent="1"/>
    </xf>
    <xf numFmtId="3" fontId="3" fillId="3" borderId="10" xfId="36" applyNumberFormat="1" applyFont="1" applyFill="1" applyBorder="1" applyAlignment="1">
      <alignment horizontal="left" vertical="center" wrapText="1" indent="1"/>
    </xf>
    <xf numFmtId="3" fontId="3" fillId="3" borderId="40" xfId="36" applyNumberFormat="1" applyFont="1" applyFill="1" applyBorder="1" applyAlignment="1">
      <alignment horizontal="left" vertical="center" wrapText="1" indent="1"/>
    </xf>
    <xf numFmtId="0" fontId="0" fillId="3" borderId="10" xfId="34" applyFont="1" applyFill="1" applyBorder="1" applyAlignment="1">
      <alignment horizontal="left" vertical="center" wrapText="1" indent="1" readingOrder="1"/>
    </xf>
    <xf numFmtId="0" fontId="36" fillId="0" borderId="0" xfId="40" applyFont="1" applyAlignment="1">
      <alignment horizontal="right" readingOrder="2"/>
    </xf>
    <xf numFmtId="0" fontId="16" fillId="3" borderId="94" xfId="34" applyFont="1" applyFill="1" applyBorder="1" applyAlignment="1">
      <alignment horizontal="right" vertical="center" wrapText="1" indent="1" readingOrder="2"/>
    </xf>
    <xf numFmtId="3" fontId="3" fillId="3" borderId="17" xfId="34" applyNumberFormat="1" applyFont="1" applyFill="1" applyBorder="1" applyAlignment="1">
      <alignment horizontal="left" vertical="center" wrapText="1" indent="1" readingOrder="1"/>
    </xf>
    <xf numFmtId="0" fontId="16" fillId="5" borderId="93" xfId="34" applyFont="1" applyFill="1" applyBorder="1" applyAlignment="1">
      <alignment horizontal="right" vertical="center" wrapText="1" indent="1" readingOrder="2"/>
    </xf>
    <xf numFmtId="3" fontId="14" fillId="5" borderId="58" xfId="36" applyNumberFormat="1" applyFont="1" applyFill="1" applyBorder="1" applyAlignment="1">
      <alignment horizontal="right" vertical="center" indent="1"/>
    </xf>
    <xf numFmtId="0" fontId="38" fillId="0" borderId="0" xfId="40" applyFont="1"/>
    <xf numFmtId="0" fontId="0" fillId="3" borderId="10" xfId="25" applyFont="1" applyFill="1" applyBorder="1" applyAlignment="1">
      <alignment horizontal="left" vertical="center" wrapText="1" indent="1"/>
    </xf>
    <xf numFmtId="0" fontId="16" fillId="3" borderId="36" xfId="34" applyFont="1" applyFill="1" applyBorder="1" applyAlignment="1">
      <alignment horizontal="center" vertical="center" wrapText="1"/>
    </xf>
    <xf numFmtId="0" fontId="0" fillId="3" borderId="10" xfId="25" applyFont="1" applyFill="1" applyBorder="1" applyAlignment="1">
      <alignment horizontal="left" vertical="center" wrapText="1" indent="1" readingOrder="1"/>
    </xf>
    <xf numFmtId="49" fontId="16" fillId="3" borderId="18" xfId="0" applyNumberFormat="1" applyFont="1" applyFill="1" applyBorder="1" applyAlignment="1">
      <alignment horizontal="right" vertical="center" wrapText="1" indent="1" readingOrder="2"/>
    </xf>
    <xf numFmtId="49" fontId="16" fillId="5" borderId="49" xfId="0" applyNumberFormat="1" applyFont="1" applyFill="1" applyBorder="1" applyAlignment="1">
      <alignment horizontal="right" vertical="center" wrapText="1" indent="1" readingOrder="2"/>
    </xf>
    <xf numFmtId="49" fontId="16" fillId="5" borderId="9" xfId="0" applyNumberFormat="1" applyFont="1" applyFill="1" applyBorder="1" applyAlignment="1">
      <alignment horizontal="right" vertical="center" wrapText="1" indent="1" readingOrder="2"/>
    </xf>
    <xf numFmtId="0" fontId="19" fillId="3" borderId="66" xfId="0" applyFont="1" applyFill="1" applyBorder="1" applyAlignment="1">
      <alignment horizontal="center" vertical="center" wrapText="1"/>
    </xf>
    <xf numFmtId="0" fontId="6" fillId="3" borderId="12" xfId="16" applyFont="1" applyFill="1" applyBorder="1" applyAlignment="1">
      <alignment horizontal="center" vertical="center" wrapText="1" readingOrder="2"/>
    </xf>
    <xf numFmtId="0" fontId="6" fillId="3" borderId="22" xfId="16" applyFont="1" applyFill="1" applyBorder="1" applyAlignment="1">
      <alignment horizontal="center" vertical="center" wrapText="1" readingOrder="2"/>
    </xf>
    <xf numFmtId="0" fontId="3" fillId="3" borderId="10" xfId="16" applyFont="1" applyFill="1" applyBorder="1" applyAlignment="1">
      <alignment horizontal="center" vertical="center" wrapText="1" readingOrder="1"/>
    </xf>
    <xf numFmtId="0" fontId="3" fillId="3" borderId="20" xfId="16" applyFont="1" applyFill="1" applyBorder="1" applyAlignment="1">
      <alignment horizontal="center" vertical="center" wrapText="1" readingOrder="1"/>
    </xf>
    <xf numFmtId="0" fontId="6" fillId="0" borderId="25" xfId="16" applyFont="1" applyFill="1" applyBorder="1" applyAlignment="1">
      <alignment horizontal="center" vertical="center" wrapText="1" readingOrder="2"/>
    </xf>
    <xf numFmtId="0" fontId="6" fillId="0" borderId="12" xfId="16" applyFont="1" applyFill="1" applyBorder="1" applyAlignment="1">
      <alignment horizontal="center" vertical="center" wrapText="1" readingOrder="2"/>
    </xf>
    <xf numFmtId="0" fontId="3" fillId="0" borderId="23" xfId="16" applyFont="1" applyFill="1" applyBorder="1" applyAlignment="1">
      <alignment horizontal="center" vertical="center" wrapText="1" readingOrder="1"/>
    </xf>
    <xf numFmtId="0" fontId="3" fillId="0" borderId="10" xfId="16" applyFont="1" applyFill="1" applyBorder="1" applyAlignment="1">
      <alignment horizontal="center" vertical="center" wrapText="1" readingOrder="1"/>
    </xf>
    <xf numFmtId="0" fontId="39" fillId="0" borderId="0" xfId="24" applyFont="1" applyAlignment="1">
      <alignment horizontal="center" vertical="center"/>
    </xf>
    <xf numFmtId="0" fontId="40" fillId="0" borderId="0" xfId="24" applyFont="1" applyAlignment="1">
      <alignment vertical="center"/>
    </xf>
    <xf numFmtId="0" fontId="41" fillId="0" borderId="0" xfId="24" applyFont="1" applyAlignment="1">
      <alignment horizontal="right" vertical="top" wrapText="1" indent="1" readingOrder="2"/>
    </xf>
    <xf numFmtId="0" fontId="42" fillId="0" borderId="0" xfId="24" applyFont="1" applyAlignment="1">
      <alignment vertical="top"/>
    </xf>
    <xf numFmtId="0" fontId="41" fillId="0" borderId="0" xfId="24" applyFont="1" applyAlignment="1">
      <alignment horizontal="right" vertical="top" wrapText="1" indent="1"/>
    </xf>
    <xf numFmtId="0" fontId="43" fillId="0" borderId="91" xfId="34" applyFont="1" applyFill="1" applyBorder="1" applyAlignment="1">
      <alignment horizontal="left" vertical="center" wrapText="1" indent="1" readingOrder="2"/>
    </xf>
    <xf numFmtId="0" fontId="43" fillId="3" borderId="92" xfId="34" applyFont="1" applyFill="1" applyBorder="1" applyAlignment="1">
      <alignment horizontal="left" vertical="center" wrapText="1" indent="1" readingOrder="2"/>
    </xf>
    <xf numFmtId="0" fontId="43" fillId="3" borderId="94" xfId="34" applyFont="1" applyFill="1" applyBorder="1" applyAlignment="1">
      <alignment horizontal="left" vertical="center" wrapText="1" indent="1" readingOrder="2"/>
    </xf>
    <xf numFmtId="0" fontId="14" fillId="5" borderId="93" xfId="34" applyFont="1" applyFill="1" applyBorder="1" applyAlignment="1">
      <alignment horizontal="left" vertical="center" wrapText="1" indent="1" readingOrder="2"/>
    </xf>
    <xf numFmtId="0" fontId="19" fillId="3" borderId="27" xfId="0" applyFont="1" applyFill="1" applyBorder="1" applyAlignment="1">
      <alignment horizontal="center" vertical="center" wrapText="1"/>
    </xf>
    <xf numFmtId="3" fontId="14" fillId="5" borderId="48" xfId="23" applyNumberFormat="1" applyFont="1" applyFill="1" applyBorder="1" applyAlignment="1">
      <alignment horizontal="right" vertical="center" indent="1"/>
    </xf>
    <xf numFmtId="0" fontId="14" fillId="5" borderId="47" xfId="0" applyFont="1" applyFill="1" applyBorder="1" applyAlignment="1">
      <alignment horizontal="left" vertical="center" wrapText="1" indent="1" readingOrder="1"/>
    </xf>
    <xf numFmtId="0" fontId="3" fillId="0" borderId="0" xfId="34" applyFont="1" applyFill="1" applyBorder="1"/>
    <xf numFmtId="0" fontId="14" fillId="3" borderId="21" xfId="19" applyFont="1" applyFill="1" applyBorder="1" applyAlignment="1">
      <alignment horizontal="right" vertical="center" indent="1"/>
    </xf>
    <xf numFmtId="0" fontId="0" fillId="5" borderId="7" xfId="0" applyFont="1" applyFill="1" applyBorder="1" applyAlignment="1">
      <alignment horizontal="left" vertical="center" wrapText="1" indent="1" readingOrder="1"/>
    </xf>
    <xf numFmtId="3" fontId="3" fillId="3" borderId="16" xfId="31" applyNumberFormat="1" applyFont="1" applyFill="1" applyBorder="1" applyAlignment="1">
      <alignment horizontal="right" vertical="center" indent="1"/>
    </xf>
    <xf numFmtId="0" fontId="6" fillId="0" borderId="98" xfId="30" applyFont="1" applyFill="1" applyBorder="1" applyAlignment="1">
      <alignment horizontal="center" vertical="center" readingOrder="2"/>
    </xf>
    <xf numFmtId="3" fontId="14" fillId="0" borderId="58" xfId="30" applyNumberFormat="1" applyFont="1" applyFill="1" applyBorder="1" applyAlignment="1">
      <alignment horizontal="right" vertical="center" indent="1"/>
    </xf>
    <xf numFmtId="0" fontId="6" fillId="0" borderId="99" xfId="30" applyFont="1" applyFill="1" applyBorder="1" applyAlignment="1">
      <alignment horizontal="center" vertical="center" readingOrder="1"/>
    </xf>
    <xf numFmtId="0" fontId="3" fillId="0" borderId="0" xfId="24" applyFont="1" applyBorder="1" applyAlignment="1">
      <alignment horizontal="left" vertical="top" wrapText="1" indent="1"/>
    </xf>
    <xf numFmtId="0" fontId="44" fillId="0" borderId="0" xfId="34" applyFont="1" applyAlignment="1">
      <alignment horizontal="left" vertical="top" wrapText="1" indent="1"/>
    </xf>
    <xf numFmtId="0" fontId="3" fillId="0" borderId="0" xfId="24" applyFont="1" applyAlignment="1">
      <alignment horizontal="left" vertical="top" wrapText="1" indent="1"/>
    </xf>
    <xf numFmtId="3" fontId="0" fillId="3" borderId="17" xfId="34" quotePrefix="1" applyNumberFormat="1" applyFont="1" applyFill="1" applyBorder="1" applyAlignment="1">
      <alignment horizontal="right" vertical="center" wrapText="1" indent="1" readingOrder="1"/>
    </xf>
    <xf numFmtId="3" fontId="0" fillId="0" borderId="8" xfId="36" applyNumberFormat="1" applyFont="1" applyFill="1" applyBorder="1" applyAlignment="1">
      <alignment horizontal="right" vertical="center" indent="1"/>
    </xf>
    <xf numFmtId="3" fontId="0" fillId="3" borderId="8" xfId="36" applyNumberFormat="1" applyFont="1" applyFill="1" applyBorder="1" applyAlignment="1">
      <alignment horizontal="right" vertical="center" indent="1"/>
    </xf>
    <xf numFmtId="3" fontId="0" fillId="0" borderId="11" xfId="36" applyNumberFormat="1" applyFont="1" applyFill="1" applyBorder="1" applyAlignment="1">
      <alignment horizontal="right" vertical="center" indent="1"/>
    </xf>
    <xf numFmtId="3" fontId="3" fillId="0" borderId="10" xfId="36" applyNumberFormat="1" applyFont="1" applyFill="1" applyBorder="1" applyAlignment="1">
      <alignment horizontal="right" vertical="center" indent="1"/>
    </xf>
    <xf numFmtId="0" fontId="3" fillId="0" borderId="10" xfId="34" applyFont="1" applyFill="1" applyBorder="1" applyAlignment="1">
      <alignment horizontal="left" vertical="center" wrapText="1" indent="1" readingOrder="1"/>
    </xf>
    <xf numFmtId="3" fontId="0" fillId="3" borderId="27" xfId="36" applyNumberFormat="1" applyFont="1" applyFill="1" applyBorder="1" applyAlignment="1">
      <alignment horizontal="right" vertical="center" indent="1"/>
    </xf>
    <xf numFmtId="0" fontId="0" fillId="0" borderId="0" xfId="34" applyFont="1" applyAlignment="1">
      <alignment horizontal="right" readingOrder="2"/>
    </xf>
    <xf numFmtId="0" fontId="19" fillId="0" borderId="0" xfId="34" applyFont="1" applyFill="1"/>
    <xf numFmtId="3" fontId="0" fillId="0" borderId="8" xfId="34" applyNumberFormat="1" applyFont="1" applyFill="1" applyBorder="1" applyAlignment="1">
      <alignment horizontal="right" vertical="center" wrapText="1" indent="1" readingOrder="1"/>
    </xf>
    <xf numFmtId="3" fontId="3" fillId="3" borderId="40" xfId="36" applyNumberFormat="1" applyFont="1" applyFill="1" applyBorder="1" applyAlignment="1">
      <alignment horizontal="right" vertical="center" indent="1"/>
    </xf>
    <xf numFmtId="0" fontId="3" fillId="3" borderId="40" xfId="34" applyFont="1" applyFill="1" applyBorder="1" applyAlignment="1">
      <alignment horizontal="left" vertical="center" wrapText="1" indent="1" readingOrder="1"/>
    </xf>
    <xf numFmtId="0" fontId="16" fillId="5" borderId="98" xfId="34" applyFont="1" applyFill="1" applyBorder="1" applyAlignment="1">
      <alignment horizontal="center" vertical="center" wrapText="1" readingOrder="2"/>
    </xf>
    <xf numFmtId="0" fontId="14" fillId="5" borderId="99" xfId="34" applyFont="1" applyFill="1" applyBorder="1" applyAlignment="1">
      <alignment horizontal="center" vertical="center" wrapText="1" readingOrder="1"/>
    </xf>
    <xf numFmtId="0" fontId="15" fillId="4" borderId="0" xfId="25" applyFont="1" applyFill="1" applyAlignment="1">
      <alignment horizontal="center" vertical="center"/>
    </xf>
    <xf numFmtId="0" fontId="6" fillId="4" borderId="0" xfId="25" applyFont="1" applyFill="1" applyAlignment="1">
      <alignment horizontal="center" vertical="center"/>
    </xf>
    <xf numFmtId="0" fontId="16" fillId="4" borderId="0" xfId="25" applyFont="1" applyFill="1" applyAlignment="1">
      <alignment horizontal="center" vertical="center"/>
    </xf>
    <xf numFmtId="0" fontId="14" fillId="3" borderId="48" xfId="6" applyFont="1" applyFill="1" applyBorder="1" applyAlignment="1">
      <alignment horizontal="center" vertical="center" wrapText="1"/>
    </xf>
    <xf numFmtId="0" fontId="16" fillId="3" borderId="49" xfId="25" applyFont="1" applyFill="1" applyBorder="1" applyAlignment="1">
      <alignment horizontal="center" vertical="center"/>
    </xf>
    <xf numFmtId="0" fontId="16" fillId="3" borderId="47" xfId="25" applyFont="1" applyFill="1" applyBorder="1" applyAlignment="1">
      <alignment horizontal="center" vertical="center"/>
    </xf>
    <xf numFmtId="0" fontId="15" fillId="4" borderId="0" xfId="25" applyFont="1" applyFill="1" applyAlignment="1">
      <alignment horizontal="center" vertical="center" readingOrder="2"/>
    </xf>
    <xf numFmtId="0" fontId="6" fillId="3" borderId="25" xfId="16" applyFont="1" applyFill="1" applyBorder="1" applyAlignment="1">
      <alignment horizontal="center" vertical="center" wrapText="1" readingOrder="2"/>
    </xf>
    <xf numFmtId="0" fontId="6" fillId="3" borderId="12" xfId="16" applyFont="1" applyFill="1" applyBorder="1" applyAlignment="1">
      <alignment horizontal="center" vertical="center" wrapText="1" readingOrder="2"/>
    </xf>
    <xf numFmtId="0" fontId="6" fillId="3" borderId="22" xfId="16" applyFont="1" applyFill="1" applyBorder="1" applyAlignment="1">
      <alignment horizontal="center" vertical="center" wrapText="1" readingOrder="2"/>
    </xf>
    <xf numFmtId="0" fontId="3" fillId="3" borderId="23" xfId="16" applyFont="1" applyFill="1" applyBorder="1" applyAlignment="1">
      <alignment horizontal="center" vertical="center" wrapText="1" readingOrder="1"/>
    </xf>
    <xf numFmtId="0" fontId="3" fillId="3" borderId="10" xfId="16" applyFont="1" applyFill="1" applyBorder="1" applyAlignment="1">
      <alignment horizontal="center" vertical="center" wrapText="1" readingOrder="1"/>
    </xf>
    <xf numFmtId="0" fontId="3" fillId="3" borderId="20" xfId="16" applyFont="1" applyFill="1" applyBorder="1" applyAlignment="1">
      <alignment horizontal="center" vertical="center" wrapText="1" readingOrder="1"/>
    </xf>
    <xf numFmtId="0" fontId="15" fillId="4" borderId="0" xfId="25" applyFont="1" applyFill="1" applyBorder="1" applyAlignment="1">
      <alignment horizontal="center" wrapText="1"/>
    </xf>
    <xf numFmtId="0" fontId="15" fillId="4" borderId="0" xfId="25" applyFont="1" applyFill="1" applyBorder="1" applyAlignment="1">
      <alignment horizontal="center"/>
    </xf>
    <xf numFmtId="0" fontId="6" fillId="4" borderId="0" xfId="25" applyFont="1" applyFill="1" applyBorder="1" applyAlignment="1">
      <alignment horizontal="center"/>
    </xf>
    <xf numFmtId="0" fontId="16" fillId="4" borderId="0" xfId="25" applyFont="1" applyFill="1" applyBorder="1" applyAlignment="1">
      <alignment horizontal="center"/>
    </xf>
    <xf numFmtId="0" fontId="14" fillId="3" borderId="38" xfId="6" applyFont="1" applyFill="1" applyBorder="1" applyAlignment="1">
      <alignment horizontal="center" vertical="center" wrapText="1"/>
    </xf>
    <xf numFmtId="0" fontId="15" fillId="4" borderId="0" xfId="25" applyFont="1" applyFill="1" applyBorder="1" applyAlignment="1">
      <alignment horizontal="center" readingOrder="2"/>
    </xf>
    <xf numFmtId="0" fontId="6" fillId="3" borderId="80" xfId="3" applyFont="1" applyFill="1" applyBorder="1" applyAlignment="1">
      <alignment horizontal="right" vertical="center" wrapText="1" indent="1"/>
    </xf>
    <xf numFmtId="0" fontId="6" fillId="3" borderId="78" xfId="3" applyFont="1" applyFill="1" applyBorder="1" applyAlignment="1">
      <alignment horizontal="right" vertical="center" wrapText="1" indent="1"/>
    </xf>
    <xf numFmtId="0" fontId="6" fillId="3" borderId="81" xfId="3" applyFont="1" applyFill="1" applyBorder="1" applyAlignment="1">
      <alignment horizontal="right" vertical="center" wrapText="1" indent="1"/>
    </xf>
    <xf numFmtId="0" fontId="6" fillId="3" borderId="79" xfId="3" applyFont="1" applyFill="1" applyBorder="1" applyAlignment="1">
      <alignment horizontal="right" vertical="center" wrapText="1" indent="1"/>
    </xf>
    <xf numFmtId="0" fontId="14" fillId="3" borderId="76" xfId="3" applyFont="1" applyFill="1" applyBorder="1" applyAlignment="1">
      <alignment horizontal="left" vertical="center" wrapText="1" indent="1"/>
    </xf>
    <xf numFmtId="0" fontId="14" fillId="3" borderId="82" xfId="3" applyFont="1" applyFill="1" applyBorder="1" applyAlignment="1">
      <alignment horizontal="left" vertical="center" wrapText="1" indent="1"/>
    </xf>
    <xf numFmtId="0" fontId="14" fillId="3" borderId="77" xfId="3" applyFont="1" applyFill="1" applyBorder="1" applyAlignment="1">
      <alignment horizontal="left" vertical="center" wrapText="1" indent="1"/>
    </xf>
    <xf numFmtId="0" fontId="14" fillId="3" borderId="83" xfId="3" applyFont="1" applyFill="1" applyBorder="1" applyAlignment="1">
      <alignment horizontal="left" vertical="center" wrapText="1" indent="1"/>
    </xf>
    <xf numFmtId="0" fontId="6" fillId="0" borderId="25" xfId="16" applyFont="1" applyFill="1" applyBorder="1" applyAlignment="1">
      <alignment horizontal="center" vertical="center" wrapText="1" readingOrder="2"/>
    </xf>
    <xf numFmtId="0" fontId="6" fillId="0" borderId="12" xfId="16" applyFont="1" applyFill="1" applyBorder="1" applyAlignment="1">
      <alignment horizontal="center" vertical="center" wrapText="1" readingOrder="2"/>
    </xf>
    <xf numFmtId="0" fontId="6" fillId="0" borderId="22" xfId="16" applyFont="1" applyFill="1" applyBorder="1" applyAlignment="1">
      <alignment horizontal="center" vertical="center" wrapText="1" readingOrder="2"/>
    </xf>
    <xf numFmtId="0" fontId="3" fillId="0" borderId="23" xfId="16" applyFont="1" applyFill="1" applyBorder="1" applyAlignment="1">
      <alignment horizontal="center" vertical="center" wrapText="1" readingOrder="1"/>
    </xf>
    <xf numFmtId="0" fontId="3" fillId="0" borderId="10" xfId="16" applyFont="1" applyFill="1" applyBorder="1" applyAlignment="1">
      <alignment horizontal="center" vertical="center" wrapText="1" readingOrder="1"/>
    </xf>
    <xf numFmtId="0" fontId="3" fillId="0" borderId="20" xfId="16" applyFont="1" applyFill="1" applyBorder="1" applyAlignment="1">
      <alignment horizontal="center" vertical="center" wrapText="1" readingOrder="1"/>
    </xf>
    <xf numFmtId="0" fontId="16" fillId="4" borderId="0" xfId="25" applyFont="1" applyFill="1" applyBorder="1" applyAlignment="1">
      <alignment horizontal="center" vertical="center" wrapText="1"/>
    </xf>
    <xf numFmtId="0" fontId="19" fillId="0" borderId="88" xfId="25" applyFont="1" applyBorder="1" applyAlignment="1">
      <alignment horizontal="left" vertical="center" wrapText="1"/>
    </xf>
    <xf numFmtId="0" fontId="19" fillId="0" borderId="0" xfId="25" applyFont="1" applyAlignment="1">
      <alignment horizontal="left" vertical="center" wrapText="1"/>
    </xf>
    <xf numFmtId="0" fontId="0" fillId="0" borderId="0" xfId="0" applyAlignment="1">
      <alignment horizontal="left" vertical="center" wrapText="1"/>
    </xf>
    <xf numFmtId="0" fontId="3" fillId="0" borderId="88" xfId="25" applyFont="1" applyBorder="1" applyAlignment="1">
      <alignment horizontal="right" vertical="center" wrapText="1"/>
    </xf>
    <xf numFmtId="0" fontId="3" fillId="0" borderId="0" xfId="25" applyFont="1" applyAlignment="1">
      <alignment horizontal="right" vertical="center" wrapText="1"/>
    </xf>
    <xf numFmtId="0" fontId="0" fillId="0" borderId="0" xfId="0" applyAlignment="1">
      <alignment horizontal="right" vertical="center" wrapText="1"/>
    </xf>
    <xf numFmtId="0" fontId="16" fillId="3" borderId="38" xfId="25" applyFont="1" applyFill="1" applyBorder="1" applyAlignment="1">
      <alignment horizontal="center" vertical="center" wrapText="1"/>
    </xf>
    <xf numFmtId="0" fontId="16" fillId="3" borderId="23" xfId="25" applyFont="1" applyFill="1" applyBorder="1" applyAlignment="1">
      <alignment horizontal="center" vertical="center"/>
    </xf>
    <xf numFmtId="0" fontId="16" fillId="3" borderId="20" xfId="25" applyFont="1" applyFill="1" applyBorder="1" applyAlignment="1">
      <alignment horizontal="center" vertical="center"/>
    </xf>
    <xf numFmtId="0" fontId="16" fillId="3" borderId="25" xfId="25" applyFont="1" applyFill="1" applyBorder="1" applyAlignment="1">
      <alignment horizontal="center" vertical="center"/>
    </xf>
    <xf numFmtId="0" fontId="16" fillId="3" borderId="22" xfId="25" applyFont="1" applyFill="1" applyBorder="1" applyAlignment="1">
      <alignment horizontal="center" vertical="center"/>
    </xf>
    <xf numFmtId="0" fontId="14" fillId="3" borderId="74" xfId="34" applyFont="1" applyFill="1" applyBorder="1" applyAlignment="1">
      <alignment horizontal="center" vertical="center" wrapText="1"/>
    </xf>
    <xf numFmtId="0" fontId="14" fillId="3" borderId="40" xfId="34" applyFont="1" applyFill="1" applyBorder="1" applyAlignment="1">
      <alignment horizontal="center" vertical="center"/>
    </xf>
    <xf numFmtId="0" fontId="14" fillId="3" borderId="75" xfId="34" applyFont="1" applyFill="1" applyBorder="1" applyAlignment="1">
      <alignment horizontal="center" vertical="center"/>
    </xf>
    <xf numFmtId="0" fontId="15" fillId="0" borderId="0" xfId="34" applyFont="1" applyFill="1" applyAlignment="1">
      <alignment horizontal="center" vertical="center"/>
    </xf>
    <xf numFmtId="0" fontId="15" fillId="4" borderId="0" xfId="34" applyFont="1" applyFill="1" applyAlignment="1">
      <alignment horizontal="center" vertical="center" readingOrder="2"/>
    </xf>
    <xf numFmtId="0" fontId="6" fillId="4" borderId="0" xfId="34" applyFont="1" applyFill="1" applyAlignment="1">
      <alignment horizontal="center" vertical="center"/>
    </xf>
    <xf numFmtId="0" fontId="16" fillId="4" borderId="0" xfId="34" applyFont="1" applyFill="1" applyAlignment="1">
      <alignment horizontal="center" vertical="center"/>
    </xf>
    <xf numFmtId="0" fontId="6" fillId="3" borderId="72" xfId="34" applyFont="1" applyFill="1" applyBorder="1" applyAlignment="1">
      <alignment horizontal="center" vertical="center" wrapText="1"/>
    </xf>
    <xf numFmtId="0" fontId="6" fillId="3" borderId="39" xfId="34" applyFont="1" applyFill="1" applyBorder="1" applyAlignment="1">
      <alignment horizontal="center" vertical="center" wrapText="1"/>
    </xf>
    <xf numFmtId="0" fontId="6" fillId="3" borderId="73" xfId="34" applyFont="1" applyFill="1" applyBorder="1" applyAlignment="1">
      <alignment horizontal="center" vertical="center" wrapText="1"/>
    </xf>
    <xf numFmtId="0" fontId="14" fillId="3" borderId="38" xfId="34" applyFont="1" applyFill="1" applyBorder="1" applyAlignment="1">
      <alignment horizontal="center" vertical="center"/>
    </xf>
    <xf numFmtId="0" fontId="14" fillId="3" borderId="28" xfId="34" applyFont="1" applyFill="1" applyBorder="1" applyAlignment="1">
      <alignment horizontal="center" vertical="center"/>
    </xf>
    <xf numFmtId="0" fontId="14" fillId="3" borderId="27" xfId="34" applyFont="1" applyFill="1" applyBorder="1" applyAlignment="1">
      <alignment horizontal="center" vertical="center"/>
    </xf>
    <xf numFmtId="0" fontId="14" fillId="3" borderId="38" xfId="34" applyFont="1" applyFill="1" applyBorder="1" applyAlignment="1">
      <alignment horizontal="center" vertical="center" wrapText="1"/>
    </xf>
    <xf numFmtId="0" fontId="14" fillId="3" borderId="28" xfId="34" applyFont="1" applyFill="1" applyBorder="1" applyAlignment="1">
      <alignment horizontal="center" vertical="center" wrapText="1"/>
    </xf>
    <xf numFmtId="0" fontId="14" fillId="3" borderId="27" xfId="34" applyFont="1" applyFill="1" applyBorder="1" applyAlignment="1">
      <alignment horizontal="center" vertical="center" wrapText="1"/>
    </xf>
    <xf numFmtId="0" fontId="14" fillId="3" borderId="37" xfId="34" applyFont="1" applyFill="1" applyBorder="1" applyAlignment="1">
      <alignment horizontal="center" vertical="center" wrapText="1"/>
    </xf>
    <xf numFmtId="0" fontId="14" fillId="3" borderId="35" xfId="34" applyFont="1" applyFill="1" applyBorder="1" applyAlignment="1">
      <alignment horizontal="center" vertical="center" wrapText="1"/>
    </xf>
    <xf numFmtId="0" fontId="0" fillId="0" borderId="0" xfId="34" applyFont="1" applyAlignment="1">
      <alignment horizontal="right" vertical="center" wrapText="1" readingOrder="2"/>
    </xf>
    <xf numFmtId="0" fontId="19" fillId="0" borderId="0" xfId="34" applyFont="1" applyAlignment="1">
      <alignment horizontal="left" wrapText="1"/>
    </xf>
    <xf numFmtId="0" fontId="33" fillId="5" borderId="0" xfId="34" applyFont="1" applyFill="1" applyAlignment="1">
      <alignment horizontal="center" vertical="center" wrapText="1"/>
    </xf>
    <xf numFmtId="0" fontId="15" fillId="5" borderId="0" xfId="34" applyFont="1" applyFill="1" applyAlignment="1">
      <alignment horizontal="center" vertical="center" wrapText="1"/>
    </xf>
    <xf numFmtId="0" fontId="16" fillId="5" borderId="0" xfId="34" applyFont="1" applyFill="1" applyBorder="1" applyAlignment="1">
      <alignment horizontal="center" wrapText="1"/>
    </xf>
    <xf numFmtId="0" fontId="35" fillId="5" borderId="0" xfId="35" applyFont="1" applyFill="1" applyAlignment="1">
      <alignment horizontal="center" readingOrder="2"/>
    </xf>
    <xf numFmtId="0" fontId="34" fillId="5" borderId="0" xfId="35" applyFont="1" applyFill="1" applyAlignment="1">
      <alignment horizontal="center"/>
    </xf>
    <xf numFmtId="0" fontId="14" fillId="3" borderId="31" xfId="34" applyFont="1" applyFill="1" applyBorder="1" applyAlignment="1">
      <alignment horizontal="left" vertical="center" wrapText="1" readingOrder="1"/>
    </xf>
    <xf numFmtId="0" fontId="14" fillId="3" borderId="34" xfId="34" applyFont="1" applyFill="1" applyBorder="1" applyAlignment="1">
      <alignment horizontal="left" vertical="center" wrapText="1" readingOrder="1"/>
    </xf>
    <xf numFmtId="0" fontId="14" fillId="3" borderId="32" xfId="34" applyFont="1" applyFill="1" applyBorder="1" applyAlignment="1">
      <alignment horizontal="left" vertical="center" wrapText="1" readingOrder="1"/>
    </xf>
    <xf numFmtId="0" fontId="3" fillId="3" borderId="75" xfId="34" applyFont="1" applyFill="1" applyBorder="1" applyAlignment="1">
      <alignment horizontal="center" vertical="center" wrapText="1" readingOrder="2"/>
    </xf>
    <xf numFmtId="0" fontId="3" fillId="3" borderId="87" xfId="34" applyFont="1" applyFill="1" applyBorder="1" applyAlignment="1">
      <alignment horizontal="center" vertical="center" wrapText="1" readingOrder="2"/>
    </xf>
    <xf numFmtId="0" fontId="3" fillId="3" borderId="73" xfId="34" applyFont="1" applyFill="1" applyBorder="1" applyAlignment="1">
      <alignment horizontal="center" vertical="center" wrapText="1" readingOrder="2"/>
    </xf>
    <xf numFmtId="0" fontId="15" fillId="5" borderId="0" xfId="34" applyFont="1" applyFill="1" applyAlignment="1">
      <alignment horizontal="center" vertical="center" wrapText="1" readingOrder="2"/>
    </xf>
    <xf numFmtId="0" fontId="6" fillId="5" borderId="0" xfId="34" applyFont="1" applyFill="1" applyAlignment="1">
      <alignment horizontal="center" vertical="center" wrapText="1"/>
    </xf>
    <xf numFmtId="0" fontId="6" fillId="5" borderId="87" xfId="34" applyFont="1" applyFill="1" applyBorder="1" applyAlignment="1">
      <alignment horizontal="center" wrapText="1"/>
    </xf>
    <xf numFmtId="0" fontId="16" fillId="5" borderId="87" xfId="34" applyFont="1" applyFill="1" applyBorder="1" applyAlignment="1">
      <alignment horizontal="center" wrapText="1"/>
    </xf>
    <xf numFmtId="0" fontId="16" fillId="3" borderId="95" xfId="34" applyFont="1" applyFill="1" applyBorder="1" applyAlignment="1">
      <alignment vertical="center" wrapText="1"/>
    </xf>
    <xf numFmtId="0" fontId="16" fillId="3" borderId="69" xfId="34" applyFont="1" applyFill="1" applyBorder="1" applyAlignment="1">
      <alignment vertical="center" wrapText="1"/>
    </xf>
    <xf numFmtId="0" fontId="16" fillId="3" borderId="97" xfId="34" applyFont="1" applyFill="1" applyBorder="1" applyAlignment="1">
      <alignment vertical="center" wrapText="1"/>
    </xf>
    <xf numFmtId="0" fontId="6" fillId="3" borderId="74" xfId="34" applyFont="1" applyFill="1" applyBorder="1" applyAlignment="1">
      <alignment horizontal="center" vertical="center" wrapText="1" readingOrder="2"/>
    </xf>
    <xf numFmtId="0" fontId="6" fillId="3" borderId="88" xfId="34" applyFont="1" applyFill="1" applyBorder="1" applyAlignment="1">
      <alignment horizontal="center" vertical="center" wrapText="1" readingOrder="2"/>
    </xf>
    <xf numFmtId="0" fontId="6" fillId="3" borderId="72" xfId="34" applyFont="1" applyFill="1" applyBorder="1" applyAlignment="1">
      <alignment horizontal="center" vertical="center" wrapText="1" readingOrder="2"/>
    </xf>
    <xf numFmtId="0" fontId="15" fillId="4" borderId="0" xfId="25" applyFont="1" applyFill="1" applyAlignment="1">
      <alignment horizontal="center" vertical="center" wrapText="1"/>
    </xf>
    <xf numFmtId="0" fontId="6" fillId="4" borderId="0" xfId="25" applyFont="1" applyFill="1" applyAlignment="1">
      <alignment horizontal="center" vertical="center" wrapText="1"/>
    </xf>
    <xf numFmtId="0" fontId="15" fillId="4" borderId="0" xfId="25" applyFont="1" applyFill="1" applyAlignment="1">
      <alignment horizontal="center" vertical="center" wrapText="1" readingOrder="2"/>
    </xf>
    <xf numFmtId="0" fontId="15" fillId="0" borderId="0" xfId="26" applyFont="1" applyFill="1" applyAlignment="1">
      <alignment horizontal="center" vertical="center" wrapText="1" readingOrder="2"/>
    </xf>
    <xf numFmtId="0" fontId="15" fillId="4" borderId="0" xfId="0" applyFont="1" applyFill="1" applyAlignment="1">
      <alignment horizontal="center" vertical="center"/>
    </xf>
    <xf numFmtId="0" fontId="15" fillId="4" borderId="0" xfId="0" applyFont="1" applyFill="1" applyAlignment="1">
      <alignment horizontal="center" vertical="center" readingOrder="2"/>
    </xf>
    <xf numFmtId="0" fontId="6" fillId="4" borderId="0" xfId="0" applyFont="1" applyFill="1" applyAlignment="1">
      <alignment horizontal="center" vertical="center"/>
    </xf>
    <xf numFmtId="0" fontId="16" fillId="4" borderId="26" xfId="0" applyFont="1" applyFill="1" applyBorder="1" applyAlignment="1">
      <alignment horizontal="center" vertical="center" wrapText="1"/>
    </xf>
    <xf numFmtId="0" fontId="16" fillId="4" borderId="0" xfId="0" applyFont="1" applyFill="1" applyBorder="1" applyAlignment="1">
      <alignment horizontal="center" vertical="center" wrapText="1"/>
    </xf>
    <xf numFmtId="0" fontId="16" fillId="0" borderId="0" xfId="0" applyFont="1" applyAlignment="1">
      <alignment horizontal="right" vertical="top" wrapText="1"/>
    </xf>
    <xf numFmtId="0" fontId="16" fillId="0" borderId="0" xfId="0" applyFont="1" applyAlignment="1">
      <alignment horizontal="left" vertical="center" wrapText="1"/>
    </xf>
    <xf numFmtId="0" fontId="16" fillId="3" borderId="36" xfId="0" applyFont="1" applyFill="1" applyBorder="1" applyAlignment="1">
      <alignment horizontal="center" vertical="center" wrapText="1"/>
    </xf>
    <xf numFmtId="0" fontId="7" fillId="3" borderId="31" xfId="0" applyFont="1" applyFill="1" applyBorder="1" applyAlignment="1">
      <alignment horizontal="left" vertical="center" wrapText="1" indent="1"/>
    </xf>
    <xf numFmtId="0" fontId="7" fillId="3" borderId="34" xfId="0" applyFont="1" applyFill="1" applyBorder="1" applyAlignment="1">
      <alignment horizontal="left" vertical="center" wrapText="1" indent="1"/>
    </xf>
    <xf numFmtId="0" fontId="7" fillId="3" borderId="32" xfId="0" applyFont="1" applyFill="1" applyBorder="1" applyAlignment="1">
      <alignment horizontal="left" vertical="center" indent="1"/>
    </xf>
    <xf numFmtId="0" fontId="16" fillId="3" borderId="74" xfId="0" applyFont="1" applyFill="1" applyBorder="1" applyAlignment="1">
      <alignment horizontal="center" vertical="center" wrapText="1"/>
    </xf>
    <xf numFmtId="0" fontId="16" fillId="3" borderId="88" xfId="0" applyFont="1" applyFill="1" applyBorder="1" applyAlignment="1">
      <alignment horizontal="center" vertical="center" wrapText="1"/>
    </xf>
    <xf numFmtId="0" fontId="16" fillId="3" borderId="72" xfId="0" applyFont="1" applyFill="1" applyBorder="1" applyAlignment="1">
      <alignment horizontal="center" vertical="center" wrapText="1"/>
    </xf>
    <xf numFmtId="0" fontId="16" fillId="3" borderId="29" xfId="0" applyFont="1" applyFill="1" applyBorder="1" applyAlignment="1">
      <alignment horizontal="right" vertical="center" wrapText="1" indent="1"/>
    </xf>
    <xf numFmtId="0" fontId="16" fillId="3" borderId="33" xfId="0" applyFont="1" applyFill="1" applyBorder="1" applyAlignment="1">
      <alignment horizontal="right" vertical="center" wrapText="1" indent="1"/>
    </xf>
    <xf numFmtId="0" fontId="16" fillId="3" borderId="30" xfId="0" applyFont="1" applyFill="1" applyBorder="1" applyAlignment="1">
      <alignment horizontal="right" vertical="center" indent="1"/>
    </xf>
    <xf numFmtId="0" fontId="16" fillId="0" borderId="0" xfId="0" applyFont="1" applyBorder="1" applyAlignment="1">
      <alignment horizontal="left" vertical="center" wrapText="1"/>
    </xf>
    <xf numFmtId="0" fontId="7" fillId="3" borderId="101" xfId="0" applyFont="1" applyFill="1" applyBorder="1" applyAlignment="1">
      <alignment horizontal="left" vertical="center" indent="1"/>
    </xf>
    <xf numFmtId="0" fontId="16" fillId="3" borderId="48" xfId="0" applyFont="1" applyFill="1" applyBorder="1" applyAlignment="1">
      <alignment horizontal="center" vertical="center" wrapText="1"/>
    </xf>
    <xf numFmtId="0" fontId="16" fillId="3" borderId="100" xfId="0" applyFont="1" applyFill="1" applyBorder="1" applyAlignment="1">
      <alignment horizontal="right" vertical="center" indent="1"/>
    </xf>
    <xf numFmtId="0" fontId="6" fillId="4" borderId="0" xfId="0" applyFont="1" applyFill="1" applyAlignment="1">
      <alignment horizontal="center" vertical="center" wrapText="1"/>
    </xf>
    <xf numFmtId="0" fontId="16" fillId="3" borderId="45" xfId="25" applyFont="1" applyFill="1" applyBorder="1" applyAlignment="1">
      <alignment horizontal="center" vertical="center" wrapText="1"/>
    </xf>
    <xf numFmtId="0" fontId="16" fillId="3" borderId="21" xfId="25" applyFont="1" applyFill="1" applyBorder="1" applyAlignment="1">
      <alignment horizontal="center" vertical="center" wrapText="1"/>
    </xf>
    <xf numFmtId="0" fontId="16" fillId="4" borderId="57" xfId="25" applyFont="1" applyFill="1" applyBorder="1" applyAlignment="1">
      <alignment horizontal="center" vertical="center" wrapText="1"/>
    </xf>
    <xf numFmtId="0" fontId="16" fillId="4" borderId="56" xfId="25" applyFont="1" applyFill="1" applyBorder="1" applyAlignment="1">
      <alignment horizontal="center" vertical="center" wrapText="1"/>
    </xf>
    <xf numFmtId="0" fontId="15" fillId="3" borderId="25" xfId="25" applyFont="1" applyFill="1" applyBorder="1" applyAlignment="1">
      <alignment horizontal="center" vertical="center"/>
    </xf>
    <xf numFmtId="0" fontId="15" fillId="3" borderId="12" xfId="25" applyFont="1" applyFill="1" applyBorder="1" applyAlignment="1">
      <alignment horizontal="center" vertical="center"/>
    </xf>
    <xf numFmtId="0" fontId="15" fillId="3" borderId="22" xfId="25" applyFont="1" applyFill="1" applyBorder="1" applyAlignment="1">
      <alignment horizontal="center" vertical="center"/>
    </xf>
    <xf numFmtId="0" fontId="16" fillId="3" borderId="10" xfId="25" applyFont="1" applyFill="1" applyBorder="1" applyAlignment="1">
      <alignment horizontal="center" vertical="center"/>
    </xf>
    <xf numFmtId="0" fontId="15" fillId="0" borderId="0" xfId="26" applyFont="1" applyFill="1" applyAlignment="1">
      <alignment horizontal="center" vertical="center" wrapText="1"/>
    </xf>
    <xf numFmtId="0" fontId="6" fillId="0" borderId="0" xfId="27" applyFont="1" applyFill="1" applyAlignment="1">
      <alignment horizontal="center" vertical="center" wrapText="1"/>
    </xf>
    <xf numFmtId="0" fontId="16" fillId="0" borderId="0" xfId="29" applyFont="1" applyBorder="1" applyAlignment="1">
      <alignment horizontal="center" vertical="center"/>
    </xf>
    <xf numFmtId="0" fontId="6" fillId="3" borderId="53" xfId="3" applyFont="1" applyFill="1" applyBorder="1" applyAlignment="1">
      <alignment horizontal="right" vertical="center" wrapText="1"/>
    </xf>
    <xf numFmtId="0" fontId="6" fillId="3" borderId="60" xfId="3" applyFont="1" applyFill="1" applyBorder="1" applyAlignment="1">
      <alignment horizontal="right" vertical="center" wrapText="1"/>
    </xf>
    <xf numFmtId="0" fontId="6" fillId="3" borderId="51" xfId="3" applyFont="1" applyFill="1" applyBorder="1" applyAlignment="1">
      <alignment horizontal="right" vertical="center" wrapText="1"/>
    </xf>
    <xf numFmtId="0" fontId="14" fillId="3" borderId="24" xfId="28" applyFont="1" applyFill="1" applyBorder="1" applyAlignment="1">
      <alignment horizontal="center" vertical="center" wrapText="1"/>
    </xf>
    <xf numFmtId="0" fontId="14" fillId="3" borderId="11" xfId="28" applyFont="1" applyFill="1" applyBorder="1" applyAlignment="1">
      <alignment horizontal="center" vertical="center" wrapText="1"/>
    </xf>
    <xf numFmtId="0" fontId="14" fillId="3" borderId="21" xfId="28" applyFont="1" applyFill="1" applyBorder="1" applyAlignment="1">
      <alignment horizontal="center" vertical="center" wrapText="1"/>
    </xf>
    <xf numFmtId="1" fontId="14" fillId="3" borderId="52" xfId="4" applyFont="1" applyFill="1" applyBorder="1">
      <alignment horizontal="left" vertical="center" wrapText="1"/>
    </xf>
    <xf numFmtId="1" fontId="14" fillId="3" borderId="59" xfId="4" applyFont="1" applyFill="1" applyBorder="1">
      <alignment horizontal="left" vertical="center" wrapText="1"/>
    </xf>
    <xf numFmtId="1" fontId="14" fillId="3" borderId="50" xfId="4" applyFont="1" applyFill="1" applyBorder="1">
      <alignment horizontal="left" vertical="center" wrapText="1"/>
    </xf>
    <xf numFmtId="0" fontId="15" fillId="4" borderId="0" xfId="29" applyFont="1" applyFill="1" applyAlignment="1">
      <alignment horizontal="center" vertical="center"/>
    </xf>
    <xf numFmtId="0" fontId="6" fillId="4" borderId="0" xfId="29" applyFont="1" applyFill="1" applyAlignment="1">
      <alignment horizontal="center" vertical="center" wrapText="1"/>
    </xf>
    <xf numFmtId="0" fontId="6" fillId="4" borderId="0" xfId="29" applyFont="1" applyFill="1" applyAlignment="1">
      <alignment horizontal="center" vertical="center"/>
    </xf>
    <xf numFmtId="0" fontId="16" fillId="4" borderId="0" xfId="29" applyFont="1" applyFill="1" applyAlignment="1">
      <alignment horizontal="center" vertical="center"/>
    </xf>
    <xf numFmtId="0" fontId="15" fillId="4" borderId="0" xfId="29" applyFont="1" applyFill="1" applyAlignment="1">
      <alignment horizontal="center" vertical="center" readingOrder="2"/>
    </xf>
    <xf numFmtId="0" fontId="14" fillId="3" borderId="74" xfId="29" applyFont="1" applyFill="1" applyBorder="1" applyAlignment="1">
      <alignment horizontal="center" vertical="center"/>
    </xf>
    <xf numFmtId="0" fontId="14" fillId="3" borderId="75" xfId="29" applyFont="1" applyFill="1" applyBorder="1" applyAlignment="1">
      <alignment horizontal="center" vertical="center"/>
    </xf>
    <xf numFmtId="0" fontId="6" fillId="3" borderId="72" xfId="29" applyFont="1" applyFill="1" applyBorder="1" applyAlignment="1">
      <alignment horizontal="center" vertical="center" wrapText="1"/>
    </xf>
    <xf numFmtId="0" fontId="6" fillId="3" borderId="73" xfId="29" applyFont="1" applyFill="1" applyBorder="1" applyAlignment="1">
      <alignment horizontal="center" vertical="center" wrapText="1"/>
    </xf>
    <xf numFmtId="0" fontId="14" fillId="3" borderId="36" xfId="29" applyFont="1" applyFill="1" applyBorder="1" applyAlignment="1">
      <alignment horizontal="center" vertical="center" wrapText="1"/>
    </xf>
    <xf numFmtId="0" fontId="14" fillId="3" borderId="38" xfId="29" applyFont="1" applyFill="1" applyBorder="1" applyAlignment="1">
      <alignment horizontal="center" vertical="center" wrapText="1"/>
    </xf>
    <xf numFmtId="0" fontId="14" fillId="3" borderId="27" xfId="29" applyFont="1" applyFill="1" applyBorder="1" applyAlignment="1">
      <alignment horizontal="center" vertical="center" wrapText="1"/>
    </xf>
    <xf numFmtId="0" fontId="15" fillId="0" borderId="0" xfId="26" applyFont="1" applyFill="1" applyAlignment="1">
      <alignment horizontal="center" vertical="center"/>
    </xf>
    <xf numFmtId="0" fontId="6" fillId="0" borderId="0" xfId="27" applyFont="1" applyFill="1" applyAlignment="1">
      <alignment horizontal="center" vertical="center"/>
    </xf>
    <xf numFmtId="0" fontId="6" fillId="3" borderId="71" xfId="3" applyFont="1" applyFill="1" applyBorder="1">
      <alignment horizontal="right" vertical="center" wrapText="1"/>
    </xf>
    <xf numFmtId="0" fontId="6" fillId="3" borderId="69" xfId="3" applyFont="1" applyFill="1" applyBorder="1">
      <alignment horizontal="right" vertical="center" wrapText="1"/>
    </xf>
    <xf numFmtId="0" fontId="6" fillId="3" borderId="67" xfId="3" applyFont="1" applyFill="1" applyBorder="1">
      <alignment horizontal="right" vertical="center" wrapText="1"/>
    </xf>
    <xf numFmtId="1" fontId="14" fillId="3" borderId="70" xfId="4" applyFont="1" applyFill="1" applyBorder="1" applyAlignment="1">
      <alignment horizontal="left" vertical="center" wrapText="1"/>
    </xf>
    <xf numFmtId="1" fontId="14" fillId="3" borderId="68" xfId="4" applyFont="1" applyFill="1" applyBorder="1" applyAlignment="1">
      <alignment horizontal="left" vertical="center" wrapText="1"/>
    </xf>
    <xf numFmtId="1" fontId="14" fillId="3" borderId="62" xfId="4" applyFont="1" applyFill="1" applyBorder="1" applyAlignment="1">
      <alignment horizontal="left" vertical="center" wrapText="1"/>
    </xf>
    <xf numFmtId="0" fontId="15" fillId="0" borderId="0" xfId="27" applyFont="1" applyFill="1" applyAlignment="1">
      <alignment horizontal="center" vertical="center" readingOrder="2"/>
    </xf>
    <xf numFmtId="0" fontId="14" fillId="3" borderId="85" xfId="28" applyFont="1" applyFill="1" applyBorder="1" applyAlignment="1">
      <alignment horizontal="center" vertical="center" wrapText="1"/>
    </xf>
    <xf numFmtId="0" fontId="14" fillId="3" borderId="86" xfId="28" applyFont="1" applyFill="1" applyBorder="1" applyAlignment="1">
      <alignment horizontal="center" vertical="center" wrapText="1"/>
    </xf>
    <xf numFmtId="0" fontId="14" fillId="3" borderId="84" xfId="28" applyFont="1" applyFill="1" applyBorder="1" applyAlignment="1">
      <alignment horizontal="center" vertical="center" wrapText="1"/>
    </xf>
    <xf numFmtId="0" fontId="14" fillId="3" borderId="38" xfId="28" applyFont="1" applyFill="1" applyBorder="1" applyAlignment="1">
      <alignment horizontal="center" vertical="center" wrapText="1"/>
    </xf>
    <xf numFmtId="0" fontId="14" fillId="3" borderId="28" xfId="28" applyFont="1" applyFill="1" applyBorder="1" applyAlignment="1">
      <alignment horizontal="center" vertical="center" wrapText="1"/>
    </xf>
    <xf numFmtId="0" fontId="14" fillId="3" borderId="66" xfId="28" applyFont="1" applyFill="1" applyBorder="1" applyAlignment="1">
      <alignment horizontal="center" vertical="center" wrapText="1"/>
    </xf>
    <xf numFmtId="0" fontId="14" fillId="3" borderId="74" xfId="28" applyFont="1" applyFill="1" applyBorder="1" applyAlignment="1">
      <alignment horizontal="center" vertical="center" wrapText="1"/>
    </xf>
    <xf numFmtId="0" fontId="14" fillId="3" borderId="72" xfId="28" applyFont="1" applyFill="1" applyBorder="1" applyAlignment="1">
      <alignment horizontal="center" vertical="center" wrapText="1"/>
    </xf>
    <xf numFmtId="0" fontId="14" fillId="3" borderId="75" xfId="28" applyFont="1" applyFill="1" applyBorder="1" applyAlignment="1">
      <alignment horizontal="center" vertical="center" wrapText="1"/>
    </xf>
    <xf numFmtId="0" fontId="14" fillId="3" borderId="73" xfId="28" applyFont="1" applyFill="1" applyBorder="1" applyAlignment="1">
      <alignment horizontal="center" vertical="center" wrapText="1"/>
    </xf>
    <xf numFmtId="0" fontId="14" fillId="3" borderId="39" xfId="28" applyFont="1" applyFill="1" applyBorder="1" applyAlignment="1">
      <alignment horizontal="center" vertical="center" wrapText="1"/>
    </xf>
    <xf numFmtId="0" fontId="14" fillId="3" borderId="63" xfId="28" applyFont="1" applyFill="1" applyBorder="1" applyAlignment="1">
      <alignment horizontal="center" vertical="center" wrapText="1"/>
    </xf>
  </cellXfs>
  <cellStyles count="41">
    <cellStyle name="Comma 2" xfId="23"/>
    <cellStyle name="Comma 2 2" xfId="33"/>
    <cellStyle name="Comma 2 2 2" xfId="37"/>
    <cellStyle name="Comma 3" xfId="32"/>
    <cellStyle name="Comma 3 2" xfId="36"/>
    <cellStyle name="H1" xfId="1"/>
    <cellStyle name="H1_خدمات الانقاذ والإغاثة" xfId="26"/>
    <cellStyle name="H2" xfId="2"/>
    <cellStyle name="H2_خدمات الانقاذ والإغاثة" xfId="27"/>
    <cellStyle name="had" xfId="3"/>
    <cellStyle name="had0" xfId="4"/>
    <cellStyle name="Had1" xfId="5"/>
    <cellStyle name="Had2" xfId="6"/>
    <cellStyle name="Had2_خدمات الانقاذ والإغاثة" xfId="28"/>
    <cellStyle name="Had3" xfId="7"/>
    <cellStyle name="inxa" xfId="8"/>
    <cellStyle name="inxe" xfId="9"/>
    <cellStyle name="Normal" xfId="0" builtinId="0"/>
    <cellStyle name="Normal 2" xfId="10"/>
    <cellStyle name="Normal 3" xfId="25"/>
    <cellStyle name="Normal 3 2" xfId="34"/>
    <cellStyle name="Normal 4" xfId="35"/>
    <cellStyle name="Normal 4 2" xfId="38"/>
    <cellStyle name="Normal 4 2 2" xfId="39"/>
    <cellStyle name="Normal 5" xfId="40"/>
    <cellStyle name="Normal_JUDICIAL2007" xfId="24"/>
    <cellStyle name="Normal_خدمات الانقاذ والإغاثة" xfId="29"/>
    <cellStyle name="NotA" xfId="11"/>
    <cellStyle name="T1" xfId="12"/>
    <cellStyle name="T1 2" xfId="13"/>
    <cellStyle name="T2" xfId="14"/>
    <cellStyle name="Total_خدمات الانقاذ والإغاثة" xfId="30"/>
    <cellStyle name="Total1" xfId="15"/>
    <cellStyle name="TXT1" xfId="16"/>
    <cellStyle name="TXT1 2" xfId="17"/>
    <cellStyle name="TXT1_JUDICIAL2007" xfId="18"/>
    <cellStyle name="TXT2" xfId="19"/>
    <cellStyle name="TXT2_خدمات الانقاذ والإغاثة" xfId="31"/>
    <cellStyle name="TXT3" xfId="20"/>
    <cellStyle name="TXT4" xfId="21"/>
    <cellStyle name="TXT5" xfId="22"/>
  </cellStyles>
  <dxfs count="0"/>
  <tableStyles count="0" defaultTableStyle="TableStyleMedium9" defaultPivotStyle="PivotStyleLight16"/>
  <colors>
    <mruColors>
      <color rgb="FF9933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chartsheet" Target="chartsheets/sheet2.xml"/><Relationship Id="rId18" Type="http://schemas.openxmlformats.org/officeDocument/2006/relationships/worksheet" Target="worksheets/sheet16.xml"/><Relationship Id="rId26" Type="http://schemas.openxmlformats.org/officeDocument/2006/relationships/chartsheet" Target="chartsheets/sheet4.xml"/><Relationship Id="rId3" Type="http://schemas.openxmlformats.org/officeDocument/2006/relationships/worksheet" Target="worksheets/sheet3.xml"/><Relationship Id="rId21" Type="http://schemas.openxmlformats.org/officeDocument/2006/relationships/worksheet" Target="worksheets/sheet19.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1.xml"/><Relationship Id="rId17" Type="http://schemas.openxmlformats.org/officeDocument/2006/relationships/worksheet" Target="worksheets/sheet15.xml"/><Relationship Id="rId25" Type="http://schemas.openxmlformats.org/officeDocument/2006/relationships/worksheet" Target="worksheets/sheet22.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4.xml"/><Relationship Id="rId20" Type="http://schemas.openxmlformats.org/officeDocument/2006/relationships/worksheet" Target="worksheets/sheet18.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0.xml"/><Relationship Id="rId24" Type="http://schemas.openxmlformats.org/officeDocument/2006/relationships/chartsheet" Target="chartsheets/sheet3.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3.xml"/><Relationship Id="rId23" Type="http://schemas.openxmlformats.org/officeDocument/2006/relationships/worksheet" Target="worksheets/sheet21.xml"/><Relationship Id="rId28" Type="http://schemas.openxmlformats.org/officeDocument/2006/relationships/externalLink" Target="externalLinks/externalLink1.xml"/><Relationship Id="rId10" Type="http://schemas.openxmlformats.org/officeDocument/2006/relationships/chartsheet" Target="chartsheets/sheet1.xml"/><Relationship Id="rId19" Type="http://schemas.openxmlformats.org/officeDocument/2006/relationships/worksheet" Target="worksheets/sheet17.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2.xml"/><Relationship Id="rId22" Type="http://schemas.openxmlformats.org/officeDocument/2006/relationships/worksheet" Target="worksheets/sheet20.xml"/><Relationship Id="rId27" Type="http://schemas.openxmlformats.org/officeDocument/2006/relationships/worksheet" Target="worksheets/sheet23.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200">
                <a:cs typeface="+mn-cs"/>
              </a:defRPr>
            </a:pPr>
            <a:r>
              <a:rPr lang="ar-QA" sz="1400">
                <a:cs typeface="+mn-cs"/>
              </a:rPr>
              <a:t>الحوادث المرورية (قضايا)</a:t>
            </a:r>
            <a:r>
              <a:rPr lang="ar-QA" sz="1400" baseline="0">
                <a:cs typeface="+mn-cs"/>
              </a:rPr>
              <a:t> </a:t>
            </a:r>
            <a:r>
              <a:rPr lang="ar-QA" sz="1400" baseline="0">
                <a:solidFill>
                  <a:schemeClr val="bg1"/>
                </a:solidFill>
                <a:cs typeface="+mn-cs"/>
              </a:rPr>
              <a:t>م</a:t>
            </a:r>
            <a:endParaRPr lang="en-US" sz="1400">
              <a:solidFill>
                <a:schemeClr val="bg1"/>
              </a:solidFill>
              <a:cs typeface="+mn-cs"/>
            </a:endParaRPr>
          </a:p>
          <a:p>
            <a:pPr rtl="0">
              <a:defRPr sz="1200">
                <a:cs typeface="+mn-cs"/>
              </a:defRPr>
            </a:pPr>
            <a:r>
              <a:rPr lang="en-US" sz="1200" b="1">
                <a:latin typeface="Arial" pitchFamily="34" charset="0"/>
                <a:cs typeface="+mn-cs"/>
              </a:rPr>
              <a:t>TRAFFIC ACCIDENTS (CASES)</a:t>
            </a:r>
            <a:r>
              <a:rPr lang="en-US" sz="1200" b="1" baseline="0">
                <a:latin typeface="Arial" pitchFamily="34" charset="0"/>
                <a:cs typeface="+mn-cs"/>
              </a:rPr>
              <a:t> </a:t>
            </a:r>
          </a:p>
          <a:p>
            <a:pPr rtl="0">
              <a:defRPr sz="1200">
                <a:cs typeface="+mn-cs"/>
              </a:defRPr>
            </a:pPr>
            <a:r>
              <a:rPr lang="en-US" sz="1200" b="1" baseline="0">
                <a:latin typeface="Arial" pitchFamily="34" charset="0"/>
                <a:cs typeface="+mn-cs"/>
              </a:rPr>
              <a:t>2009 - 2014</a:t>
            </a:r>
            <a:endParaRPr lang="en-US" sz="1200" b="1">
              <a:latin typeface="Arial" pitchFamily="34" charset="0"/>
              <a:cs typeface="+mn-cs"/>
            </a:endParaRPr>
          </a:p>
        </c:rich>
      </c:tx>
      <c:layout>
        <c:manualLayout>
          <c:xMode val="edge"/>
          <c:yMode val="edge"/>
          <c:x val="0.36526804662181506"/>
          <c:y val="2.163976377952756E-2"/>
        </c:manualLayout>
      </c:layout>
      <c:overlay val="0"/>
    </c:title>
    <c:autoTitleDeleted val="0"/>
    <c:plotArea>
      <c:layout>
        <c:manualLayout>
          <c:layoutTarget val="inner"/>
          <c:xMode val="edge"/>
          <c:yMode val="edge"/>
          <c:x val="8.2896357198252751E-2"/>
          <c:y val="0.16321513843027724"/>
          <c:w val="0.76881912919656437"/>
          <c:h val="0.77675967847769034"/>
        </c:manualLayout>
      </c:layout>
      <c:lineChart>
        <c:grouping val="standard"/>
        <c:varyColors val="0"/>
        <c:ser>
          <c:idx val="1"/>
          <c:order val="0"/>
          <c:tx>
            <c:strRef>
              <c:f>'136'!$B$6</c:f>
              <c:strCache>
                <c:ptCount val="1"/>
                <c:pt idx="0">
                  <c:v>وفاة
 Death</c:v>
                </c:pt>
              </c:strCache>
            </c:strRef>
          </c:tx>
          <c:marker>
            <c:symbol val="none"/>
          </c:marker>
          <c:dLbls>
            <c:dLbl>
              <c:idx val="0"/>
              <c:layout>
                <c:manualLayout>
                  <c:x val="-4.5060242673759326E-2"/>
                  <c:y val="-4.1666666666666666E-3"/>
                </c:manualLayout>
              </c:layout>
              <c:showLegendKey val="0"/>
              <c:showVal val="1"/>
              <c:showCatName val="0"/>
              <c:showSerName val="0"/>
              <c:showPercent val="0"/>
              <c:showBubbleSize val="0"/>
            </c:dLbl>
            <c:dLbl>
              <c:idx val="5"/>
              <c:layout>
                <c:manualLayout>
                  <c:x val="-4.0963856976143839E-3"/>
                  <c:y val="-8.3333333333333332E-3"/>
                </c:manualLayout>
              </c:layout>
              <c:showLegendKey val="0"/>
              <c:showVal val="1"/>
              <c:showCatName val="0"/>
              <c:showSerName val="0"/>
              <c:showPercent val="0"/>
              <c:showBubbleSize val="0"/>
            </c:dLbl>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dLbls>
          <c:cat>
            <c:numRef>
              <c:f>'136'!$A$7:$A$12</c:f>
              <c:numCache>
                <c:formatCode>General</c:formatCode>
                <c:ptCount val="6"/>
                <c:pt idx="0">
                  <c:v>2009</c:v>
                </c:pt>
                <c:pt idx="1">
                  <c:v>2010</c:v>
                </c:pt>
                <c:pt idx="2">
                  <c:v>2011</c:v>
                </c:pt>
                <c:pt idx="3">
                  <c:v>2012</c:v>
                </c:pt>
                <c:pt idx="4">
                  <c:v>2013</c:v>
                </c:pt>
                <c:pt idx="5">
                  <c:v>2014</c:v>
                </c:pt>
              </c:numCache>
            </c:numRef>
          </c:cat>
          <c:val>
            <c:numRef>
              <c:f>'136'!$B$7:$B$12</c:f>
              <c:numCache>
                <c:formatCode>#,##0</c:formatCode>
                <c:ptCount val="6"/>
                <c:pt idx="0">
                  <c:v>191</c:v>
                </c:pt>
                <c:pt idx="1">
                  <c:v>198</c:v>
                </c:pt>
                <c:pt idx="2">
                  <c:v>173</c:v>
                </c:pt>
                <c:pt idx="3">
                  <c:v>157</c:v>
                </c:pt>
                <c:pt idx="4">
                  <c:v>187</c:v>
                </c:pt>
                <c:pt idx="5">
                  <c:v>180</c:v>
                </c:pt>
              </c:numCache>
            </c:numRef>
          </c:val>
          <c:smooth val="0"/>
        </c:ser>
        <c:ser>
          <c:idx val="2"/>
          <c:order val="1"/>
          <c:tx>
            <c:strRef>
              <c:f>'136'!$C$6</c:f>
              <c:strCache>
                <c:ptCount val="1"/>
                <c:pt idx="0">
                  <c:v>    اصابة بليغة 
Sever injury</c:v>
                </c:pt>
              </c:strCache>
            </c:strRef>
          </c:tx>
          <c:marker>
            <c:symbol val="none"/>
          </c:marker>
          <c:dLbls>
            <c:dLbl>
              <c:idx val="0"/>
              <c:layout>
                <c:manualLayout>
                  <c:x val="-3.6867471278530357E-2"/>
                  <c:y val="-6.2500000000000003E-3"/>
                </c:manualLayout>
              </c:layout>
              <c:showLegendKey val="0"/>
              <c:showVal val="1"/>
              <c:showCatName val="0"/>
              <c:showSerName val="0"/>
              <c:showPercent val="0"/>
              <c:showBubbleSize val="0"/>
            </c:dLbl>
            <c:dLbl>
              <c:idx val="5"/>
              <c:layout/>
              <c:showLegendKey val="0"/>
              <c:showVal val="1"/>
              <c:showCatName val="0"/>
              <c:showSerName val="0"/>
              <c:showPercent val="0"/>
              <c:showBubbleSize val="0"/>
            </c:dLbl>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dLbls>
          <c:cat>
            <c:numRef>
              <c:f>'136'!$A$7:$A$12</c:f>
              <c:numCache>
                <c:formatCode>General</c:formatCode>
                <c:ptCount val="6"/>
                <c:pt idx="0">
                  <c:v>2009</c:v>
                </c:pt>
                <c:pt idx="1">
                  <c:v>2010</c:v>
                </c:pt>
                <c:pt idx="2">
                  <c:v>2011</c:v>
                </c:pt>
                <c:pt idx="3">
                  <c:v>2012</c:v>
                </c:pt>
                <c:pt idx="4">
                  <c:v>2013</c:v>
                </c:pt>
                <c:pt idx="5">
                  <c:v>2014</c:v>
                </c:pt>
              </c:numCache>
            </c:numRef>
          </c:cat>
          <c:val>
            <c:numRef>
              <c:f>'136'!$C$7:$C$12</c:f>
              <c:numCache>
                <c:formatCode>#,##0</c:formatCode>
                <c:ptCount val="6"/>
                <c:pt idx="0">
                  <c:v>413</c:v>
                </c:pt>
                <c:pt idx="1">
                  <c:v>343</c:v>
                </c:pt>
                <c:pt idx="2">
                  <c:v>239</c:v>
                </c:pt>
                <c:pt idx="3">
                  <c:v>391</c:v>
                </c:pt>
                <c:pt idx="4">
                  <c:v>435</c:v>
                </c:pt>
                <c:pt idx="5">
                  <c:v>530</c:v>
                </c:pt>
              </c:numCache>
            </c:numRef>
          </c:val>
          <c:smooth val="0"/>
        </c:ser>
        <c:ser>
          <c:idx val="3"/>
          <c:order val="2"/>
          <c:tx>
            <c:strRef>
              <c:f>'136'!$D$6</c:f>
              <c:strCache>
                <c:ptCount val="1"/>
                <c:pt idx="0">
                  <c:v> اصابة خفيفة
Slight injury</c:v>
                </c:pt>
              </c:strCache>
            </c:strRef>
          </c:tx>
          <c:marker>
            <c:symbol val="none"/>
          </c:marker>
          <c:dLbls>
            <c:dLbl>
              <c:idx val="0"/>
              <c:layout>
                <c:manualLayout>
                  <c:x val="-5.0522090270578641E-2"/>
                  <c:y val="-4.1666666666665903E-3"/>
                </c:manualLayout>
              </c:layout>
              <c:showLegendKey val="0"/>
              <c:showVal val="1"/>
              <c:showCatName val="0"/>
              <c:showSerName val="0"/>
              <c:showPercent val="0"/>
              <c:showBubbleSize val="0"/>
            </c:dLbl>
            <c:dLbl>
              <c:idx val="5"/>
              <c:layout/>
              <c:showLegendKey val="0"/>
              <c:showVal val="1"/>
              <c:showCatName val="0"/>
              <c:showSerName val="0"/>
              <c:showPercent val="0"/>
              <c:showBubbleSize val="0"/>
            </c:dLbl>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dLbls>
          <c:cat>
            <c:numRef>
              <c:f>'136'!$A$7:$A$12</c:f>
              <c:numCache>
                <c:formatCode>General</c:formatCode>
                <c:ptCount val="6"/>
                <c:pt idx="0">
                  <c:v>2009</c:v>
                </c:pt>
                <c:pt idx="1">
                  <c:v>2010</c:v>
                </c:pt>
                <c:pt idx="2">
                  <c:v>2011</c:v>
                </c:pt>
                <c:pt idx="3">
                  <c:v>2012</c:v>
                </c:pt>
                <c:pt idx="4">
                  <c:v>2013</c:v>
                </c:pt>
                <c:pt idx="5">
                  <c:v>2014</c:v>
                </c:pt>
              </c:numCache>
            </c:numRef>
          </c:cat>
          <c:val>
            <c:numRef>
              <c:f>'136'!$D$7:$D$12</c:f>
              <c:numCache>
                <c:formatCode>#,##0</c:formatCode>
                <c:ptCount val="6"/>
                <c:pt idx="0">
                  <c:v>1914</c:v>
                </c:pt>
                <c:pt idx="1">
                  <c:v>727</c:v>
                </c:pt>
                <c:pt idx="2">
                  <c:v>349</c:v>
                </c:pt>
                <c:pt idx="3">
                  <c:v>2886</c:v>
                </c:pt>
                <c:pt idx="4">
                  <c:v>3273</c:v>
                </c:pt>
                <c:pt idx="5">
                  <c:v>4379</c:v>
                </c:pt>
              </c:numCache>
            </c:numRef>
          </c:val>
          <c:smooth val="0"/>
        </c:ser>
        <c:ser>
          <c:idx val="4"/>
          <c:order val="3"/>
          <c:tx>
            <c:strRef>
              <c:f>'136'!$E$6</c:f>
              <c:strCache>
                <c:ptCount val="1"/>
                <c:pt idx="0">
                  <c:v>تلفيات مادية
Physical 
Damages  </c:v>
                </c:pt>
              </c:strCache>
            </c:strRef>
          </c:tx>
          <c:marker>
            <c:symbol val="none"/>
          </c:marker>
          <c:dLbls>
            <c:dLbl>
              <c:idx val="0"/>
              <c:layout>
                <c:manualLayout>
                  <c:x val="-4.6425704572964153E-2"/>
                  <c:y val="-6.2500000000000003E-3"/>
                </c:manualLayout>
              </c:layout>
              <c:showLegendKey val="0"/>
              <c:showVal val="1"/>
              <c:showCatName val="0"/>
              <c:showSerName val="0"/>
              <c:showPercent val="0"/>
              <c:showBubbleSize val="0"/>
            </c:dLbl>
            <c:dLbl>
              <c:idx val="5"/>
              <c:layout/>
              <c:showLegendKey val="0"/>
              <c:showVal val="1"/>
              <c:showCatName val="0"/>
              <c:showSerName val="0"/>
              <c:showPercent val="0"/>
              <c:showBubbleSize val="0"/>
            </c:dLbl>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dLbls>
          <c:cat>
            <c:numRef>
              <c:f>'136'!$A$7:$A$12</c:f>
              <c:numCache>
                <c:formatCode>General</c:formatCode>
                <c:ptCount val="6"/>
                <c:pt idx="0">
                  <c:v>2009</c:v>
                </c:pt>
                <c:pt idx="1">
                  <c:v>2010</c:v>
                </c:pt>
                <c:pt idx="2">
                  <c:v>2011</c:v>
                </c:pt>
                <c:pt idx="3">
                  <c:v>2012</c:v>
                </c:pt>
                <c:pt idx="4">
                  <c:v>2013</c:v>
                </c:pt>
                <c:pt idx="5">
                  <c:v>2014</c:v>
                </c:pt>
              </c:numCache>
            </c:numRef>
          </c:cat>
          <c:val>
            <c:numRef>
              <c:f>'136'!$E$7:$E$12</c:f>
              <c:numCache>
                <c:formatCode>#,##0</c:formatCode>
                <c:ptCount val="6"/>
                <c:pt idx="0">
                  <c:v>2561</c:v>
                </c:pt>
                <c:pt idx="1">
                  <c:v>2909</c:v>
                </c:pt>
                <c:pt idx="2">
                  <c:v>905</c:v>
                </c:pt>
                <c:pt idx="3">
                  <c:v>198</c:v>
                </c:pt>
                <c:pt idx="4">
                  <c:v>119</c:v>
                </c:pt>
                <c:pt idx="5">
                  <c:v>55</c:v>
                </c:pt>
              </c:numCache>
            </c:numRef>
          </c:val>
          <c:smooth val="0"/>
        </c:ser>
        <c:dLbls>
          <c:showLegendKey val="0"/>
          <c:showVal val="0"/>
          <c:showCatName val="0"/>
          <c:showSerName val="0"/>
          <c:showPercent val="0"/>
          <c:showBubbleSize val="0"/>
        </c:dLbls>
        <c:marker val="1"/>
        <c:smooth val="0"/>
        <c:axId val="116749440"/>
        <c:axId val="116750976"/>
      </c:lineChart>
      <c:catAx>
        <c:axId val="116749440"/>
        <c:scaling>
          <c:orientation val="minMax"/>
        </c:scaling>
        <c:delete val="0"/>
        <c:axPos val="b"/>
        <c:majorGridlines>
          <c:spPr>
            <a:ln>
              <a:solidFill>
                <a:schemeClr val="bg1">
                  <a:lumMod val="85000"/>
                </a:schemeClr>
              </a:solidFill>
            </a:ln>
          </c:spPr>
        </c:majorGridlines>
        <c:numFmt formatCode="General" sourceLinked="1"/>
        <c:majorTickMark val="none"/>
        <c:minorTickMark val="none"/>
        <c:tickLblPos val="nextTo"/>
        <c:txPr>
          <a:bodyPr/>
          <a:lstStyle/>
          <a:p>
            <a:pPr>
              <a:defRPr b="1">
                <a:latin typeface="Arial" pitchFamily="34" charset="0"/>
                <a:cs typeface="Arial" pitchFamily="34" charset="0"/>
              </a:defRPr>
            </a:pPr>
            <a:endParaRPr lang="en-US"/>
          </a:p>
        </c:txPr>
        <c:crossAx val="116750976"/>
        <c:crosses val="autoZero"/>
        <c:auto val="1"/>
        <c:lblAlgn val="ctr"/>
        <c:lblOffset val="100"/>
        <c:noMultiLvlLbl val="0"/>
      </c:catAx>
      <c:valAx>
        <c:axId val="116750976"/>
        <c:scaling>
          <c:orientation val="minMax"/>
        </c:scaling>
        <c:delete val="0"/>
        <c:axPos val="l"/>
        <c:majorGridlines>
          <c:spPr>
            <a:ln>
              <a:solidFill>
                <a:schemeClr val="bg1">
                  <a:lumMod val="85000"/>
                </a:schemeClr>
              </a:solidFill>
            </a:ln>
          </c:spPr>
        </c:majorGridlines>
        <c:numFmt formatCode="#,##0" sourceLinked="0"/>
        <c:majorTickMark val="none"/>
        <c:minorTickMark val="none"/>
        <c:tickLblPos val="nextTo"/>
        <c:txPr>
          <a:bodyPr/>
          <a:lstStyle/>
          <a:p>
            <a:pPr>
              <a:defRPr b="1">
                <a:latin typeface="Arial" pitchFamily="34" charset="0"/>
                <a:cs typeface="Arial" pitchFamily="34" charset="0"/>
              </a:defRPr>
            </a:pPr>
            <a:endParaRPr lang="en-US"/>
          </a:p>
        </c:txPr>
        <c:crossAx val="116749440"/>
        <c:crosses val="autoZero"/>
        <c:crossBetween val="between"/>
      </c:valAx>
    </c:plotArea>
    <c:legend>
      <c:legendPos val="r"/>
      <c:layout>
        <c:manualLayout>
          <c:xMode val="edge"/>
          <c:yMode val="edge"/>
          <c:x val="0.8558850332982848"/>
          <c:y val="0.37434002201337735"/>
          <c:w val="0.12308447248510364"/>
          <c:h val="0.33711557023114125"/>
        </c:manualLayout>
      </c:layout>
      <c:overlay val="0"/>
      <c:txPr>
        <a:bodyPr/>
        <a:lstStyle/>
        <a:p>
          <a:pPr>
            <a:defRPr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200" b="0" i="0" u="none" strike="noStrike" baseline="0">
                <a:solidFill>
                  <a:srgbClr val="000000"/>
                </a:solidFill>
                <a:latin typeface="Calibri"/>
                <a:ea typeface="Calibri"/>
                <a:cs typeface="Calibri"/>
              </a:defRPr>
            </a:pPr>
            <a:r>
              <a:rPr lang="ar-QA" sz="1400" b="1" i="0" u="none" strike="noStrike" baseline="0">
                <a:solidFill>
                  <a:srgbClr val="000000"/>
                </a:solidFill>
                <a:latin typeface="Calibri"/>
              </a:rPr>
              <a:t>المتوفون والمصابون في حوادث الطرق </a:t>
            </a:r>
          </a:p>
          <a:p>
            <a:pPr rtl="0">
              <a:defRPr sz="1200" b="0" i="0" u="none" strike="noStrike" baseline="0">
                <a:solidFill>
                  <a:srgbClr val="000000"/>
                </a:solidFill>
                <a:latin typeface="Calibri"/>
                <a:ea typeface="Calibri"/>
                <a:cs typeface="Calibri"/>
              </a:defRPr>
            </a:pPr>
            <a:r>
              <a:rPr lang="en-US" sz="1200" b="1">
                <a:effectLst/>
              </a:rPr>
              <a:t>DECEASED AND INJURED IN ROAD ACCIDENTS</a:t>
            </a:r>
            <a:endParaRPr lang="en-US" sz="1200">
              <a:effectLst/>
            </a:endParaRPr>
          </a:p>
          <a:p>
            <a:pPr rtl="0">
              <a:defRPr sz="12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2009 - 2014</a:t>
            </a:r>
          </a:p>
        </c:rich>
      </c:tx>
      <c:layout>
        <c:manualLayout>
          <c:xMode val="edge"/>
          <c:yMode val="edge"/>
          <c:x val="0.34317820724523307"/>
          <c:y val="2.0201657778716228E-2"/>
        </c:manualLayout>
      </c:layout>
      <c:overlay val="0"/>
      <c:spPr>
        <a:noFill/>
        <a:ln w="25400">
          <a:noFill/>
        </a:ln>
      </c:spPr>
    </c:title>
    <c:autoTitleDeleted val="0"/>
    <c:plotArea>
      <c:layout>
        <c:manualLayout>
          <c:layoutTarget val="inner"/>
          <c:xMode val="edge"/>
          <c:yMode val="edge"/>
          <c:x val="6.1911650482633564E-2"/>
          <c:y val="0.2255079990946669"/>
          <c:w val="0.90127008655340579"/>
          <c:h val="0.65833108985431288"/>
        </c:manualLayout>
      </c:layout>
      <c:lineChart>
        <c:grouping val="standard"/>
        <c:varyColors val="0"/>
        <c:ser>
          <c:idx val="0"/>
          <c:order val="0"/>
          <c:tx>
            <c:strRef>
              <c:f>'138'!$B$6</c:f>
              <c:strCache>
                <c:ptCount val="1"/>
                <c:pt idx="0">
                  <c:v>وفاة
 Death</c:v>
                </c:pt>
              </c:strCache>
            </c:strRef>
          </c:tx>
          <c:marker>
            <c:symbol val="none"/>
          </c:marker>
          <c:dLbls>
            <c:dLbl>
              <c:idx val="0"/>
              <c:layout>
                <c:manualLayout>
                  <c:x val="-3.9668360057629436E-2"/>
                  <c:y val="-6.0487807975817577E-3"/>
                </c:manualLayout>
              </c:layout>
              <c:showLegendKey val="0"/>
              <c:showVal val="1"/>
              <c:showCatName val="0"/>
              <c:showSerName val="0"/>
              <c:showPercent val="0"/>
              <c:showBubbleSize val="0"/>
            </c:dLbl>
            <c:dLbl>
              <c:idx val="5"/>
              <c:layout/>
              <c:showLegendKey val="0"/>
              <c:showVal val="1"/>
              <c:showCatName val="0"/>
              <c:showSerName val="0"/>
              <c:showPercent val="0"/>
              <c:showBubbleSize val="0"/>
            </c:dLbl>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dLbls>
          <c:cat>
            <c:numRef>
              <c:f>'138'!$A$7:$A$12</c:f>
              <c:numCache>
                <c:formatCode>General</c:formatCode>
                <c:ptCount val="6"/>
                <c:pt idx="0">
                  <c:v>2009</c:v>
                </c:pt>
                <c:pt idx="1">
                  <c:v>2010</c:v>
                </c:pt>
                <c:pt idx="2">
                  <c:v>2011</c:v>
                </c:pt>
                <c:pt idx="3">
                  <c:v>2012</c:v>
                </c:pt>
                <c:pt idx="4">
                  <c:v>2013</c:v>
                </c:pt>
                <c:pt idx="5">
                  <c:v>2014</c:v>
                </c:pt>
              </c:numCache>
            </c:numRef>
          </c:cat>
          <c:val>
            <c:numRef>
              <c:f>'138'!$B$7:$B$12</c:f>
              <c:numCache>
                <c:formatCode>#,##0</c:formatCode>
                <c:ptCount val="6"/>
                <c:pt idx="0">
                  <c:v>223</c:v>
                </c:pt>
                <c:pt idx="1">
                  <c:v>228</c:v>
                </c:pt>
                <c:pt idx="2">
                  <c:v>205</c:v>
                </c:pt>
                <c:pt idx="3">
                  <c:v>204</c:v>
                </c:pt>
                <c:pt idx="4">
                  <c:v>246</c:v>
                </c:pt>
                <c:pt idx="5">
                  <c:v>238</c:v>
                </c:pt>
              </c:numCache>
            </c:numRef>
          </c:val>
          <c:smooth val="0"/>
        </c:ser>
        <c:ser>
          <c:idx val="1"/>
          <c:order val="1"/>
          <c:tx>
            <c:strRef>
              <c:f>'138'!$C$6</c:f>
              <c:strCache>
                <c:ptCount val="1"/>
                <c:pt idx="0">
                  <c:v>    اصابة بليغة 
Sever injury</c:v>
                </c:pt>
              </c:strCache>
            </c:strRef>
          </c:tx>
          <c:spPr>
            <a:ln>
              <a:prstDash val="dash"/>
            </a:ln>
          </c:spPr>
          <c:marker>
            <c:symbol val="none"/>
          </c:marker>
          <c:dLbls>
            <c:dLbl>
              <c:idx val="0"/>
              <c:layout>
                <c:manualLayout>
                  <c:x val="-4.5545137001784086E-2"/>
                  <c:y val="-1.2097561595163515E-2"/>
                </c:manualLayout>
              </c:layout>
              <c:showLegendKey val="0"/>
              <c:showVal val="1"/>
              <c:showCatName val="0"/>
              <c:showSerName val="0"/>
              <c:showPercent val="0"/>
              <c:showBubbleSize val="0"/>
            </c:dLbl>
            <c:dLbl>
              <c:idx val="5"/>
              <c:layout/>
              <c:showLegendKey val="0"/>
              <c:showVal val="1"/>
              <c:showCatName val="0"/>
              <c:showSerName val="0"/>
              <c:showPercent val="0"/>
              <c:showBubbleSize val="0"/>
            </c:dLbl>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dLbls>
          <c:cat>
            <c:numRef>
              <c:f>'138'!$A$7:$A$12</c:f>
              <c:numCache>
                <c:formatCode>General</c:formatCode>
                <c:ptCount val="6"/>
                <c:pt idx="0">
                  <c:v>2009</c:v>
                </c:pt>
                <c:pt idx="1">
                  <c:v>2010</c:v>
                </c:pt>
                <c:pt idx="2">
                  <c:v>2011</c:v>
                </c:pt>
                <c:pt idx="3">
                  <c:v>2012</c:v>
                </c:pt>
                <c:pt idx="4">
                  <c:v>2013</c:v>
                </c:pt>
                <c:pt idx="5">
                  <c:v>2014</c:v>
                </c:pt>
              </c:numCache>
            </c:numRef>
          </c:cat>
          <c:val>
            <c:numRef>
              <c:f>'138'!$C$7:$C$12</c:f>
              <c:numCache>
                <c:formatCode>#,##0</c:formatCode>
                <c:ptCount val="6"/>
                <c:pt idx="0">
                  <c:v>544</c:v>
                </c:pt>
                <c:pt idx="1">
                  <c:v>546</c:v>
                </c:pt>
                <c:pt idx="2">
                  <c:v>584</c:v>
                </c:pt>
                <c:pt idx="3">
                  <c:v>593</c:v>
                </c:pt>
                <c:pt idx="4">
                  <c:v>642</c:v>
                </c:pt>
                <c:pt idx="5">
                  <c:v>636</c:v>
                </c:pt>
              </c:numCache>
            </c:numRef>
          </c:val>
          <c:smooth val="0"/>
        </c:ser>
        <c:ser>
          <c:idx val="2"/>
          <c:order val="2"/>
          <c:tx>
            <c:strRef>
              <c:f>'138'!$D$6</c:f>
              <c:strCache>
                <c:ptCount val="1"/>
                <c:pt idx="0">
                  <c:v> اصابة خفيفة
Slight injury         </c:v>
                </c:pt>
              </c:strCache>
            </c:strRef>
          </c:tx>
          <c:marker>
            <c:symbol val="none"/>
          </c:marker>
          <c:dLbls>
            <c:dLbl>
              <c:idx val="0"/>
              <c:layout>
                <c:manualLayout>
                  <c:x val="-5.1421913945938744E-2"/>
                  <c:y val="-1.008130132930293E-2"/>
                </c:manualLayout>
              </c:layout>
              <c:showLegendKey val="0"/>
              <c:showVal val="1"/>
              <c:showCatName val="0"/>
              <c:showSerName val="0"/>
              <c:showPercent val="0"/>
              <c:showBubbleSize val="0"/>
            </c:dLbl>
            <c:dLbl>
              <c:idx val="5"/>
              <c:layout/>
              <c:showLegendKey val="0"/>
              <c:showVal val="1"/>
              <c:showCatName val="0"/>
              <c:showSerName val="0"/>
              <c:showPercent val="0"/>
              <c:showBubbleSize val="0"/>
            </c:dLbl>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dLbls>
          <c:cat>
            <c:numRef>
              <c:f>'138'!$A$7:$A$12</c:f>
              <c:numCache>
                <c:formatCode>General</c:formatCode>
                <c:ptCount val="6"/>
                <c:pt idx="0">
                  <c:v>2009</c:v>
                </c:pt>
                <c:pt idx="1">
                  <c:v>2010</c:v>
                </c:pt>
                <c:pt idx="2">
                  <c:v>2011</c:v>
                </c:pt>
                <c:pt idx="3">
                  <c:v>2012</c:v>
                </c:pt>
                <c:pt idx="4">
                  <c:v>2013</c:v>
                </c:pt>
                <c:pt idx="5">
                  <c:v>2014</c:v>
                </c:pt>
              </c:numCache>
            </c:numRef>
          </c:cat>
          <c:val>
            <c:numRef>
              <c:f>'138'!$D$7:$D$12</c:f>
              <c:numCache>
                <c:formatCode>#,##0</c:formatCode>
                <c:ptCount val="6"/>
                <c:pt idx="0">
                  <c:v>3886</c:v>
                </c:pt>
                <c:pt idx="1">
                  <c:v>3949</c:v>
                </c:pt>
                <c:pt idx="2">
                  <c:v>4635</c:v>
                </c:pt>
                <c:pt idx="3">
                  <c:v>5214</c:v>
                </c:pt>
                <c:pt idx="4">
                  <c:v>5955</c:v>
                </c:pt>
                <c:pt idx="5">
                  <c:v>6840</c:v>
                </c:pt>
              </c:numCache>
            </c:numRef>
          </c:val>
          <c:smooth val="0"/>
        </c:ser>
        <c:dLbls>
          <c:showLegendKey val="0"/>
          <c:showVal val="0"/>
          <c:showCatName val="0"/>
          <c:showSerName val="0"/>
          <c:showPercent val="0"/>
          <c:showBubbleSize val="0"/>
        </c:dLbls>
        <c:marker val="1"/>
        <c:smooth val="0"/>
        <c:axId val="119229056"/>
        <c:axId val="119243136"/>
      </c:lineChart>
      <c:catAx>
        <c:axId val="119229056"/>
        <c:scaling>
          <c:orientation val="minMax"/>
        </c:scaling>
        <c:delete val="0"/>
        <c:axPos val="b"/>
        <c:majorGridlines>
          <c:spPr>
            <a:ln w="15875">
              <a:solidFill>
                <a:schemeClr val="bg1">
                  <a:lumMod val="85000"/>
                </a:schemeClr>
              </a:solidFill>
            </a:ln>
          </c:spPr>
        </c:majorGridlines>
        <c:numFmt formatCode="General" sourceLinked="1"/>
        <c:majorTickMark val="none"/>
        <c:minorTickMark val="none"/>
        <c:tickLblPos val="nextTo"/>
        <c:txPr>
          <a:bodyPr rot="0" vert="horz"/>
          <a:lstStyle/>
          <a:p>
            <a:pPr>
              <a:defRPr sz="1050" b="1" i="0" u="none" strike="noStrike" baseline="0">
                <a:solidFill>
                  <a:srgbClr val="000000"/>
                </a:solidFill>
                <a:latin typeface="Arial"/>
                <a:ea typeface="Arial"/>
                <a:cs typeface="Arial"/>
              </a:defRPr>
            </a:pPr>
            <a:endParaRPr lang="en-US"/>
          </a:p>
        </c:txPr>
        <c:crossAx val="119243136"/>
        <c:crosses val="autoZero"/>
        <c:auto val="1"/>
        <c:lblAlgn val="ctr"/>
        <c:lblOffset val="100"/>
        <c:noMultiLvlLbl val="0"/>
      </c:catAx>
      <c:valAx>
        <c:axId val="119243136"/>
        <c:scaling>
          <c:orientation val="minMax"/>
        </c:scaling>
        <c:delete val="0"/>
        <c:axPos val="l"/>
        <c:majorGridlines>
          <c:spPr>
            <a:ln>
              <a:solidFill>
                <a:schemeClr val="bg2"/>
              </a:solidFill>
            </a:ln>
          </c:spPr>
        </c:majorGridlines>
        <c:numFmt formatCode="#,##0" sourceLinked="1"/>
        <c:majorTickMark val="none"/>
        <c:minorTickMark val="none"/>
        <c:tickLblPos val="nextTo"/>
        <c:txPr>
          <a:bodyPr rot="0" vert="horz"/>
          <a:lstStyle/>
          <a:p>
            <a:pPr>
              <a:defRPr sz="1050" b="1" i="0" u="none" strike="noStrike" baseline="0">
                <a:solidFill>
                  <a:srgbClr val="000000"/>
                </a:solidFill>
                <a:latin typeface="Arial"/>
                <a:ea typeface="Arial"/>
                <a:cs typeface="Arial"/>
              </a:defRPr>
            </a:pPr>
            <a:endParaRPr lang="en-US"/>
          </a:p>
        </c:txPr>
        <c:crossAx val="119229056"/>
        <c:crosses val="autoZero"/>
        <c:crossBetween val="between"/>
      </c:valAx>
    </c:plotArea>
    <c:legend>
      <c:legendPos val="r"/>
      <c:layout>
        <c:manualLayout>
          <c:xMode val="edge"/>
          <c:yMode val="edge"/>
          <c:x val="9.4439688974931033E-2"/>
          <c:y val="0.14527960101810269"/>
          <c:w val="0.78434399117971343"/>
          <c:h val="6.253564749186992E-2"/>
        </c:manualLayout>
      </c:layout>
      <c:overlay val="0"/>
      <c:spPr>
        <a:noFill/>
        <a:ln>
          <a:noFill/>
        </a:ln>
      </c:spPr>
      <c:txPr>
        <a:bodyPr/>
        <a:lstStyle/>
        <a:p>
          <a:pPr>
            <a:defRPr sz="110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b="0" i="0" u="none" strike="noStrike" baseline="0">
                <a:solidFill>
                  <a:srgbClr val="000000"/>
                </a:solidFill>
                <a:latin typeface="Calibri"/>
                <a:ea typeface="Calibri"/>
                <a:cs typeface="Calibri"/>
              </a:defRPr>
            </a:pPr>
            <a:r>
              <a:rPr lang="ar-QA" sz="1400" b="1" i="0" u="none" strike="noStrike" baseline="0">
                <a:solidFill>
                  <a:srgbClr val="000000"/>
                </a:solidFill>
                <a:latin typeface="Calibri"/>
              </a:rPr>
              <a:t>الوفيات والإصابات الناتجة عن الحرائق حسب الشهر </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panose="020B0604020202020204" pitchFamily="34" charset="0"/>
                <a:cs typeface="Arial" panose="020B0604020202020204" pitchFamily="34" charset="0"/>
              </a:rPr>
              <a:t>DEATHS AND INJURIED RESULTING FROM FIRES BY MONTH</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2014</a:t>
            </a:r>
          </a:p>
        </c:rich>
      </c:tx>
      <c:layout>
        <c:manualLayout>
          <c:xMode val="edge"/>
          <c:yMode val="edge"/>
          <c:x val="0.2727341612185013"/>
          <c:y val="2.0195466113332824E-2"/>
        </c:manualLayout>
      </c:layout>
      <c:overlay val="0"/>
      <c:spPr>
        <a:noFill/>
        <a:ln w="25400">
          <a:noFill/>
        </a:ln>
      </c:spPr>
    </c:title>
    <c:autoTitleDeleted val="0"/>
    <c:plotArea>
      <c:layout>
        <c:manualLayout>
          <c:layoutTarget val="inner"/>
          <c:xMode val="edge"/>
          <c:yMode val="edge"/>
          <c:x val="6.9245669405383542E-2"/>
          <c:y val="0.2214527420078542"/>
          <c:w val="0.8833772900768887"/>
          <c:h val="0.66843524287149692"/>
        </c:manualLayout>
      </c:layout>
      <c:barChart>
        <c:barDir val="col"/>
        <c:grouping val="clustered"/>
        <c:varyColors val="0"/>
        <c:ser>
          <c:idx val="1"/>
          <c:order val="0"/>
          <c:tx>
            <c:strRef>
              <c:f>'148'!$B$41</c:f>
              <c:strCache>
                <c:ptCount val="1"/>
                <c:pt idx="0">
                  <c:v>إصابات بسيطة
 Simple Injuries</c:v>
                </c:pt>
              </c:strCache>
            </c:strRef>
          </c:tx>
          <c:invertIfNegative val="0"/>
          <c:cat>
            <c:strRef>
              <c:f>'148'!$A$24:$A$35</c:f>
              <c:strCache>
                <c:ptCount val="12"/>
                <c:pt idx="0">
                  <c:v>ينايــر
January</c:v>
                </c:pt>
                <c:pt idx="1">
                  <c:v>فبـرايـر
February</c:v>
                </c:pt>
                <c:pt idx="2">
                  <c:v>مـارس
March</c:v>
                </c:pt>
                <c:pt idx="3">
                  <c:v>ابـريـل
April</c:v>
                </c:pt>
                <c:pt idx="4">
                  <c:v>مايــو
May</c:v>
                </c:pt>
                <c:pt idx="5">
                  <c:v>يونيـــو
June</c:v>
                </c:pt>
                <c:pt idx="6">
                  <c:v>يوليـــو
July</c:v>
                </c:pt>
                <c:pt idx="7">
                  <c:v>اغسطس
August</c:v>
                </c:pt>
                <c:pt idx="8">
                  <c:v>سبتمبــر
September</c:v>
                </c:pt>
                <c:pt idx="9">
                  <c:v>اكتوبــر
October</c:v>
                </c:pt>
                <c:pt idx="10">
                  <c:v>نوفمبــر
November</c:v>
                </c:pt>
                <c:pt idx="11">
                  <c:v>ديسمبــر
December</c:v>
                </c:pt>
              </c:strCache>
            </c:strRef>
          </c:cat>
          <c:val>
            <c:numRef>
              <c:f>'148'!$B$8:$B$19</c:f>
              <c:numCache>
                <c:formatCode>General</c:formatCode>
                <c:ptCount val="12"/>
                <c:pt idx="0">
                  <c:v>3</c:v>
                </c:pt>
                <c:pt idx="1">
                  <c:v>2</c:v>
                </c:pt>
                <c:pt idx="2">
                  <c:v>4</c:v>
                </c:pt>
                <c:pt idx="3">
                  <c:v>9</c:v>
                </c:pt>
                <c:pt idx="4">
                  <c:v>25</c:v>
                </c:pt>
                <c:pt idx="5">
                  <c:v>11</c:v>
                </c:pt>
                <c:pt idx="6">
                  <c:v>8</c:v>
                </c:pt>
                <c:pt idx="7">
                  <c:v>5</c:v>
                </c:pt>
                <c:pt idx="8">
                  <c:v>0</c:v>
                </c:pt>
                <c:pt idx="9">
                  <c:v>3</c:v>
                </c:pt>
                <c:pt idx="10">
                  <c:v>9</c:v>
                </c:pt>
                <c:pt idx="11">
                  <c:v>1</c:v>
                </c:pt>
              </c:numCache>
            </c:numRef>
          </c:val>
        </c:ser>
        <c:ser>
          <c:idx val="2"/>
          <c:order val="1"/>
          <c:tx>
            <c:strRef>
              <c:f>'148'!$C$41</c:f>
              <c:strCache>
                <c:ptCount val="1"/>
                <c:pt idx="0">
                  <c:v>إصابات بليغة
Serious Injuries</c:v>
                </c:pt>
              </c:strCache>
            </c:strRef>
          </c:tx>
          <c:invertIfNegative val="0"/>
          <c:cat>
            <c:strRef>
              <c:f>'148'!$A$24:$A$35</c:f>
              <c:strCache>
                <c:ptCount val="12"/>
                <c:pt idx="0">
                  <c:v>ينايــر
January</c:v>
                </c:pt>
                <c:pt idx="1">
                  <c:v>فبـرايـر
February</c:v>
                </c:pt>
                <c:pt idx="2">
                  <c:v>مـارس
March</c:v>
                </c:pt>
                <c:pt idx="3">
                  <c:v>ابـريـل
April</c:v>
                </c:pt>
                <c:pt idx="4">
                  <c:v>مايــو
May</c:v>
                </c:pt>
                <c:pt idx="5">
                  <c:v>يونيـــو
June</c:v>
                </c:pt>
                <c:pt idx="6">
                  <c:v>يوليـــو
July</c:v>
                </c:pt>
                <c:pt idx="7">
                  <c:v>اغسطس
August</c:v>
                </c:pt>
                <c:pt idx="8">
                  <c:v>سبتمبــر
September</c:v>
                </c:pt>
                <c:pt idx="9">
                  <c:v>اكتوبــر
October</c:v>
                </c:pt>
                <c:pt idx="10">
                  <c:v>نوفمبــر
November</c:v>
                </c:pt>
                <c:pt idx="11">
                  <c:v>ديسمبــر
December</c:v>
                </c:pt>
              </c:strCache>
            </c:strRef>
          </c:cat>
          <c:val>
            <c:numRef>
              <c:f>'148'!$C$8:$C$19</c:f>
              <c:numCache>
                <c:formatCode>General</c:formatCode>
                <c:ptCount val="12"/>
                <c:pt idx="0">
                  <c:v>0</c:v>
                </c:pt>
                <c:pt idx="1">
                  <c:v>0</c:v>
                </c:pt>
                <c:pt idx="2">
                  <c:v>0</c:v>
                </c:pt>
                <c:pt idx="3">
                  <c:v>6</c:v>
                </c:pt>
                <c:pt idx="4">
                  <c:v>1</c:v>
                </c:pt>
                <c:pt idx="5">
                  <c:v>0</c:v>
                </c:pt>
                <c:pt idx="6">
                  <c:v>0</c:v>
                </c:pt>
                <c:pt idx="7">
                  <c:v>1</c:v>
                </c:pt>
                <c:pt idx="8">
                  <c:v>2</c:v>
                </c:pt>
                <c:pt idx="9">
                  <c:v>3</c:v>
                </c:pt>
                <c:pt idx="10">
                  <c:v>0</c:v>
                </c:pt>
                <c:pt idx="11">
                  <c:v>0</c:v>
                </c:pt>
              </c:numCache>
            </c:numRef>
          </c:val>
        </c:ser>
        <c:ser>
          <c:idx val="3"/>
          <c:order val="2"/>
          <c:tx>
            <c:strRef>
              <c:f>'148'!$D$41</c:f>
              <c:strCache>
                <c:ptCount val="1"/>
                <c:pt idx="0">
                  <c:v>إصابات وفــاة
Death Injuries</c:v>
                </c:pt>
              </c:strCache>
            </c:strRef>
          </c:tx>
          <c:invertIfNegative val="0"/>
          <c:cat>
            <c:strRef>
              <c:f>'148'!$A$24:$A$35</c:f>
              <c:strCache>
                <c:ptCount val="12"/>
                <c:pt idx="0">
                  <c:v>ينايــر
January</c:v>
                </c:pt>
                <c:pt idx="1">
                  <c:v>فبـرايـر
February</c:v>
                </c:pt>
                <c:pt idx="2">
                  <c:v>مـارس
March</c:v>
                </c:pt>
                <c:pt idx="3">
                  <c:v>ابـريـل
April</c:v>
                </c:pt>
                <c:pt idx="4">
                  <c:v>مايــو
May</c:v>
                </c:pt>
                <c:pt idx="5">
                  <c:v>يونيـــو
June</c:v>
                </c:pt>
                <c:pt idx="6">
                  <c:v>يوليـــو
July</c:v>
                </c:pt>
                <c:pt idx="7">
                  <c:v>اغسطس
August</c:v>
                </c:pt>
                <c:pt idx="8">
                  <c:v>سبتمبــر
September</c:v>
                </c:pt>
                <c:pt idx="9">
                  <c:v>اكتوبــر
October</c:v>
                </c:pt>
                <c:pt idx="10">
                  <c:v>نوفمبــر
November</c:v>
                </c:pt>
                <c:pt idx="11">
                  <c:v>ديسمبــر
December</c:v>
                </c:pt>
              </c:strCache>
            </c:strRef>
          </c:cat>
          <c:val>
            <c:numRef>
              <c:f>'148'!$D$8:$D$19</c:f>
              <c:numCache>
                <c:formatCode>General</c:formatCode>
                <c:ptCount val="12"/>
                <c:pt idx="0">
                  <c:v>0</c:v>
                </c:pt>
                <c:pt idx="1">
                  <c:v>1</c:v>
                </c:pt>
                <c:pt idx="2">
                  <c:v>0</c:v>
                </c:pt>
                <c:pt idx="3">
                  <c:v>1</c:v>
                </c:pt>
                <c:pt idx="4">
                  <c:v>0</c:v>
                </c:pt>
                <c:pt idx="5">
                  <c:v>1</c:v>
                </c:pt>
                <c:pt idx="6">
                  <c:v>0</c:v>
                </c:pt>
                <c:pt idx="7">
                  <c:v>1</c:v>
                </c:pt>
                <c:pt idx="8">
                  <c:v>7</c:v>
                </c:pt>
                <c:pt idx="9">
                  <c:v>7</c:v>
                </c:pt>
                <c:pt idx="10">
                  <c:v>0</c:v>
                </c:pt>
                <c:pt idx="11">
                  <c:v>0</c:v>
                </c:pt>
              </c:numCache>
            </c:numRef>
          </c:val>
        </c:ser>
        <c:dLbls>
          <c:showLegendKey val="0"/>
          <c:showVal val="0"/>
          <c:showCatName val="0"/>
          <c:showSerName val="0"/>
          <c:showPercent val="0"/>
          <c:showBubbleSize val="0"/>
        </c:dLbls>
        <c:gapWidth val="150"/>
        <c:axId val="121649408"/>
        <c:axId val="121655296"/>
      </c:barChart>
      <c:catAx>
        <c:axId val="121649408"/>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spPr>
          <a:ln>
            <a:noFill/>
          </a:ln>
        </c:spPr>
        <c:txPr>
          <a:bodyPr rot="0" vert="horz"/>
          <a:lstStyle/>
          <a:p>
            <a:pPr>
              <a:defRPr sz="1000" b="0" i="0" u="none" strike="noStrike" baseline="0">
                <a:solidFill>
                  <a:srgbClr val="000000"/>
                </a:solidFill>
                <a:latin typeface="Arial"/>
                <a:ea typeface="Arial"/>
                <a:cs typeface="Arial"/>
              </a:defRPr>
            </a:pPr>
            <a:endParaRPr lang="en-US"/>
          </a:p>
        </c:txPr>
        <c:crossAx val="121655296"/>
        <c:crosses val="autoZero"/>
        <c:auto val="1"/>
        <c:lblAlgn val="ctr"/>
        <c:lblOffset val="100"/>
        <c:noMultiLvlLbl val="0"/>
      </c:catAx>
      <c:valAx>
        <c:axId val="121655296"/>
        <c:scaling>
          <c:orientation val="minMax"/>
          <c:min val="0"/>
        </c:scaling>
        <c:delete val="0"/>
        <c:axPos val="l"/>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1050" b="1" i="0" u="none" strike="noStrike" baseline="0">
                <a:solidFill>
                  <a:srgbClr val="000000"/>
                </a:solidFill>
                <a:latin typeface="Arial"/>
                <a:ea typeface="Arial"/>
                <a:cs typeface="Arial"/>
              </a:defRPr>
            </a:pPr>
            <a:endParaRPr lang="en-US"/>
          </a:p>
        </c:txPr>
        <c:crossAx val="121649408"/>
        <c:crosses val="autoZero"/>
        <c:crossBetween val="between"/>
      </c:valAx>
    </c:plotArea>
    <c:legend>
      <c:legendPos val="r"/>
      <c:layout>
        <c:manualLayout>
          <c:xMode val="edge"/>
          <c:yMode val="edge"/>
          <c:x val="6.652730150737772E-2"/>
          <c:y val="0.14426912218423601"/>
          <c:w val="0.88985962201252056"/>
          <c:h val="7.4435536707684602E-2"/>
        </c:manualLayout>
      </c:layout>
      <c:overlay val="0"/>
      <c:txPr>
        <a:bodyPr/>
        <a:lstStyle/>
        <a:p>
          <a:pPr>
            <a:defRPr sz="105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QA" sz="1400" b="1" i="0" u="none" strike="noStrike" baseline="0">
                <a:solidFill>
                  <a:srgbClr val="000000"/>
                </a:solidFill>
                <a:latin typeface="Calibri"/>
              </a:rPr>
              <a:t>الوفيات والإصابات الناتجه عن الحرائق </a:t>
            </a:r>
          </a:p>
          <a:p>
            <a:pPr>
              <a:defRPr sz="1000" b="0" i="0" u="none" strike="noStrike" baseline="0">
                <a:solidFill>
                  <a:srgbClr val="000000"/>
                </a:solidFill>
                <a:latin typeface="Calibri"/>
                <a:ea typeface="Calibri"/>
                <a:cs typeface="Calibri"/>
              </a:defRPr>
            </a:pPr>
            <a:r>
              <a:rPr lang="en-US" sz="1400" b="1" i="0" u="none" strike="noStrike" baseline="0">
                <a:solidFill>
                  <a:srgbClr val="000000"/>
                </a:solidFill>
                <a:latin typeface="Arial" panose="020B0604020202020204" pitchFamily="34" charset="0"/>
                <a:cs typeface="Arial" panose="020B0604020202020204" pitchFamily="34" charset="0"/>
              </a:rPr>
              <a:t>Deaths</a:t>
            </a:r>
            <a:r>
              <a:rPr lang="en-US" sz="1400" b="1" i="0" u="none" strike="noStrike" baseline="0">
                <a:solidFill>
                  <a:srgbClr val="000000"/>
                </a:solidFill>
                <a:latin typeface="Calibri"/>
                <a:cs typeface="+mn-cs"/>
              </a:rPr>
              <a:t> </a:t>
            </a:r>
            <a:r>
              <a:rPr lang="en-US" sz="1400" b="1" i="0" u="none" strike="noStrike" baseline="0">
                <a:solidFill>
                  <a:srgbClr val="000000"/>
                </a:solidFill>
                <a:latin typeface="Arial" panose="020B0604020202020204" pitchFamily="34" charset="0"/>
                <a:cs typeface="Arial" panose="020B0604020202020204" pitchFamily="34" charset="0"/>
              </a:rPr>
              <a:t>and</a:t>
            </a:r>
            <a:r>
              <a:rPr lang="en-US" sz="1400" b="1" i="0" u="none" strike="noStrike" baseline="0">
                <a:solidFill>
                  <a:srgbClr val="000000"/>
                </a:solidFill>
                <a:latin typeface="Calibri"/>
                <a:cs typeface="+mn-cs"/>
              </a:rPr>
              <a:t> </a:t>
            </a:r>
            <a:r>
              <a:rPr lang="en-US" sz="1400" b="1" i="0" u="none" strike="noStrike" baseline="0">
                <a:solidFill>
                  <a:srgbClr val="000000"/>
                </a:solidFill>
                <a:latin typeface="Arial" panose="020B0604020202020204" pitchFamily="34" charset="0"/>
                <a:cs typeface="Arial" panose="020B0604020202020204" pitchFamily="34" charset="0"/>
              </a:rPr>
              <a:t>injuried</a:t>
            </a:r>
            <a:r>
              <a:rPr lang="en-US" sz="1400" b="1" i="0" u="none" strike="noStrike" baseline="0">
                <a:solidFill>
                  <a:srgbClr val="000000"/>
                </a:solidFill>
                <a:latin typeface="Calibri"/>
                <a:cs typeface="+mn-cs"/>
              </a:rPr>
              <a:t> </a:t>
            </a:r>
            <a:r>
              <a:rPr lang="en-US" sz="1400" b="1" i="0" u="none" strike="noStrike" baseline="0">
                <a:solidFill>
                  <a:srgbClr val="000000"/>
                </a:solidFill>
                <a:latin typeface="Arial" panose="020B0604020202020204" pitchFamily="34" charset="0"/>
                <a:cs typeface="Arial" panose="020B0604020202020204" pitchFamily="34" charset="0"/>
              </a:rPr>
              <a:t>resulting</a:t>
            </a:r>
            <a:r>
              <a:rPr lang="en-US" sz="1400" b="1" i="0" u="none" strike="noStrike" baseline="0">
                <a:solidFill>
                  <a:srgbClr val="000000"/>
                </a:solidFill>
                <a:latin typeface="Calibri"/>
                <a:cs typeface="+mn-cs"/>
              </a:rPr>
              <a:t> </a:t>
            </a:r>
            <a:r>
              <a:rPr lang="en-US" sz="1400" b="1" i="0" u="none" strike="noStrike" baseline="0">
                <a:solidFill>
                  <a:srgbClr val="000000"/>
                </a:solidFill>
                <a:latin typeface="Arial" panose="020B0604020202020204" pitchFamily="34" charset="0"/>
                <a:cs typeface="Arial" panose="020B0604020202020204" pitchFamily="34" charset="0"/>
              </a:rPr>
              <a:t>from</a:t>
            </a:r>
            <a:r>
              <a:rPr lang="en-US" sz="1400" b="1" i="0" u="none" strike="noStrike" baseline="0">
                <a:solidFill>
                  <a:srgbClr val="000000"/>
                </a:solidFill>
                <a:latin typeface="Calibri"/>
                <a:cs typeface="+mn-cs"/>
              </a:rPr>
              <a:t> </a:t>
            </a:r>
            <a:r>
              <a:rPr lang="en-US" sz="1400" b="1" i="0" u="none" strike="noStrike" baseline="0">
                <a:solidFill>
                  <a:srgbClr val="000000"/>
                </a:solidFill>
                <a:latin typeface="Arial" panose="020B0604020202020204" pitchFamily="34" charset="0"/>
                <a:cs typeface="Arial" panose="020B0604020202020204" pitchFamily="34" charset="0"/>
              </a:rPr>
              <a:t>f</a:t>
            </a:r>
            <a:r>
              <a:rPr lang="en-US" sz="1200" b="1" i="0" u="none" strike="noStrike" baseline="0">
                <a:solidFill>
                  <a:srgbClr val="000000"/>
                </a:solidFill>
                <a:latin typeface="Arial" panose="020B0604020202020204" pitchFamily="34" charset="0"/>
                <a:cs typeface="Arial" panose="020B0604020202020204" pitchFamily="34" charset="0"/>
              </a:rPr>
              <a:t>ires </a:t>
            </a:r>
            <a:endParaRPr lang="ar-QA" sz="1200" b="1" i="0" u="none" strike="noStrike" baseline="0">
              <a:solidFill>
                <a:srgbClr val="000000"/>
              </a:solidFill>
              <a:latin typeface="Arial" panose="020B0604020202020204" pitchFamily="34" charset="0"/>
              <a:cs typeface="Arial" panose="020B0604020202020204" pitchFamily="34" charset="0"/>
            </a:endParaRP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panose="020B0604020202020204" pitchFamily="34" charset="0"/>
                <a:cs typeface="Arial" panose="020B0604020202020204" pitchFamily="34" charset="0"/>
              </a:rPr>
              <a:t>2014</a:t>
            </a:r>
          </a:p>
        </c:rich>
      </c:tx>
      <c:layout>
        <c:manualLayout>
          <c:xMode val="edge"/>
          <c:yMode val="edge"/>
          <c:x val="0.30548962052941381"/>
          <c:y val="4.2442975904561676E-2"/>
        </c:manualLayout>
      </c:layout>
      <c:overlay val="0"/>
      <c:spPr>
        <a:noFill/>
        <a:ln w="25400">
          <a:noFill/>
        </a:ln>
      </c:spPr>
    </c:title>
    <c:autoTitleDeleted val="0"/>
    <c:plotArea>
      <c:layout>
        <c:manualLayout>
          <c:layoutTarget val="inner"/>
          <c:xMode val="edge"/>
          <c:yMode val="edge"/>
          <c:x val="0.24161647379524151"/>
          <c:y val="0.20198013826183991"/>
          <c:w val="0.52854653366785598"/>
          <c:h val="0.7252522027787377"/>
        </c:manualLayout>
      </c:layout>
      <c:pieChart>
        <c:varyColors val="1"/>
        <c:ser>
          <c:idx val="0"/>
          <c:order val="0"/>
          <c:spPr>
            <a:scene3d>
              <a:camera prst="orthographicFront"/>
              <a:lightRig rig="threePt" dir="t"/>
            </a:scene3d>
            <a:sp3d prstMaterial="softEdge"/>
          </c:spPr>
          <c:dLbls>
            <c:dLbl>
              <c:idx val="0"/>
              <c:layout>
                <c:manualLayout>
                  <c:x val="0.12275882642028582"/>
                  <c:y val="-0.18699119594630581"/>
                </c:manualLayout>
              </c:layout>
              <c:showLegendKey val="0"/>
              <c:showVal val="0"/>
              <c:showCatName val="1"/>
              <c:showSerName val="0"/>
              <c:showPercent val="1"/>
              <c:showBubbleSize val="0"/>
            </c:dLbl>
            <c:dLbl>
              <c:idx val="1"/>
              <c:layout>
                <c:manualLayout>
                  <c:x val="-1.418297334367565E-2"/>
                  <c:y val="0.15293619565465488"/>
                </c:manualLayout>
              </c:layout>
              <c:showLegendKey val="0"/>
              <c:showVal val="0"/>
              <c:showCatName val="1"/>
              <c:showSerName val="0"/>
              <c:showPercent val="1"/>
              <c:showBubbleSize val="0"/>
            </c:dLbl>
            <c:dLbl>
              <c:idx val="2"/>
              <c:layout>
                <c:manualLayout>
                  <c:x val="-0.10829693839183288"/>
                  <c:y val="0.10987710717790959"/>
                </c:manualLayout>
              </c:layout>
              <c:numFmt formatCode="0.0%" sourceLinked="0"/>
              <c:spPr/>
              <c:txPr>
                <a:bodyPr/>
                <a:lstStyle/>
                <a:p>
                  <a:pPr>
                    <a:defRPr b="1">
                      <a:solidFill>
                        <a:sysClr val="windowText" lastClr="000000"/>
                      </a:solidFill>
                      <a:latin typeface="Arial" pitchFamily="34" charset="0"/>
                      <a:cs typeface="Arial" pitchFamily="34" charset="0"/>
                    </a:defRPr>
                  </a:pPr>
                  <a:endParaRPr lang="en-US"/>
                </a:p>
              </c:txPr>
              <c:showLegendKey val="0"/>
              <c:showVal val="0"/>
              <c:showCatName val="1"/>
              <c:showSerName val="0"/>
              <c:showPercent val="1"/>
              <c:showBubbleSize val="0"/>
            </c:dLbl>
            <c:numFmt formatCode="0.0%" sourceLinked="0"/>
            <c:txPr>
              <a:bodyPr/>
              <a:lstStyle/>
              <a:p>
                <a:pPr>
                  <a:defRPr b="1">
                    <a:solidFill>
                      <a:schemeClr val="bg1"/>
                    </a:solidFill>
                    <a:latin typeface="Arial" pitchFamily="34" charset="0"/>
                    <a:cs typeface="Arial" pitchFamily="34" charset="0"/>
                  </a:defRPr>
                </a:pPr>
                <a:endParaRPr lang="en-US"/>
              </a:p>
            </c:txPr>
            <c:showLegendKey val="0"/>
            <c:showVal val="0"/>
            <c:showCatName val="1"/>
            <c:showSerName val="0"/>
            <c:showPercent val="1"/>
            <c:showBubbleSize val="0"/>
            <c:showLeaderLines val="1"/>
          </c:dLbls>
          <c:cat>
            <c:strRef>
              <c:f>'149'!$B$5:$D$5</c:f>
              <c:strCache>
                <c:ptCount val="3"/>
                <c:pt idx="0">
                  <c:v>بسيطة
Sample</c:v>
                </c:pt>
                <c:pt idx="1">
                  <c:v>بليغة
Serious</c:v>
                </c:pt>
                <c:pt idx="2">
                  <c:v>وفيات
Deaths</c:v>
                </c:pt>
              </c:strCache>
            </c:strRef>
          </c:cat>
          <c:val>
            <c:numRef>
              <c:f>'149'!$B$11:$D$11</c:f>
              <c:numCache>
                <c:formatCode>General</c:formatCode>
                <c:ptCount val="3"/>
                <c:pt idx="0">
                  <c:v>80</c:v>
                </c:pt>
                <c:pt idx="1">
                  <c:v>13</c:v>
                </c:pt>
                <c:pt idx="2">
                  <c:v>18</c:v>
                </c:pt>
              </c:numCache>
            </c:numRef>
          </c:val>
        </c:ser>
        <c:dLbls>
          <c:showLegendKey val="0"/>
          <c:showVal val="0"/>
          <c:showCatName val="0"/>
          <c:showSerName val="0"/>
          <c:showPercent val="0"/>
          <c:showBubbleSize val="0"/>
          <c:showLeaderLines val="1"/>
        </c:dLbls>
        <c:firstSliceAng val="90"/>
      </c:pieChart>
      <c:spPr>
        <a:noFill/>
        <a:ln w="25400">
          <a:noFill/>
        </a:ln>
      </c:spPr>
    </c:plotArea>
    <c:plotVisOnly val="1"/>
    <c:dispBlanksAs val="zero"/>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6.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 xml:space="preserve">&amp;CGraph No. (37) شكل رقم   </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93" workbookViewId="0"/>
  </sheetViews>
  <pageMargins left="0.70866141732283472" right="0.70866141732283472" top="0.74803149606299213" bottom="0.74803149606299213" header="0.31496062992125984" footer="0.31496062992125984"/>
  <pageSetup orientation="landscape" r:id="rId1"/>
  <headerFooter>
    <oddFooter>&amp;CGraph No. (38)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orientation="landscape" r:id="rId1"/>
  <headerFooter>
    <oddFooter>&amp;CGraph No. (39) شكل رقم</oddFooter>
  </headerFooter>
  <drawing r:id="rId2"/>
</chartsheet>
</file>

<file path=xl/chartsheets/sheet4.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orientation="landscape" r:id="rId1"/>
  <headerFooter>
    <oddFooter>&amp;CGraph No. (40)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9.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433334</xdr:colOff>
      <xdr:row>0</xdr:row>
      <xdr:rowOff>0</xdr:rowOff>
    </xdr:from>
    <xdr:to>
      <xdr:col>6</xdr:col>
      <xdr:colOff>119544</xdr:colOff>
      <xdr:row>1</xdr:row>
      <xdr:rowOff>0</xdr:rowOff>
    </xdr:to>
    <xdr:sp macro="" textlink="">
      <xdr:nvSpPr>
        <xdr:cNvPr id="2" name="Text Box 3"/>
        <xdr:cNvSpPr txBox="1">
          <a:spLocks noChangeArrowheads="1"/>
        </xdr:cNvSpPr>
      </xdr:nvSpPr>
      <xdr:spPr bwMode="auto">
        <a:xfrm>
          <a:off x="9983909256" y="0"/>
          <a:ext cx="7582435" cy="161925"/>
        </a:xfrm>
        <a:prstGeom prst="rect">
          <a:avLst/>
        </a:prstGeom>
        <a:noFill/>
        <a:ln w="9525">
          <a:noFill/>
          <a:miter lim="800000"/>
          <a:headEnd/>
          <a:tailEnd/>
        </a:ln>
      </xdr:spPr>
      <xdr:txBody>
        <a:bodyPr vertOverflow="clip" wrap="square" lIns="246888" tIns="155448" rIns="246888" bIns="0" anchor="t" upright="1"/>
        <a:lstStyle/>
        <a:p>
          <a:pPr algn="ctr" rtl="0">
            <a:defRPr sz="1000"/>
          </a:pPr>
          <a:endParaRPr lang="ar-QA" sz="2000" b="1" i="0" u="none" strike="noStrike" baseline="0">
            <a:solidFill>
              <a:srgbClr val="0000FF"/>
            </a:solidFill>
            <a:latin typeface="Arial"/>
            <a:cs typeface="Arial"/>
          </a:endParaRPr>
        </a:p>
        <a:p>
          <a:pPr algn="ctr" rtl="0">
            <a:defRPr sz="1000"/>
          </a:pPr>
          <a:r>
            <a:rPr lang="en-US" sz="2000" b="1" i="0" u="none" strike="noStrike" baseline="0">
              <a:solidFill>
                <a:srgbClr val="0000FF"/>
              </a:solidFill>
              <a:latin typeface="Arial"/>
              <a:cs typeface="Arial"/>
            </a:rPr>
            <a:t>JUDICIAL AND SECURITY SERVICES</a:t>
          </a:r>
        </a:p>
      </xdr:txBody>
    </xdr:sp>
    <xdr:clientData/>
  </xdr:twoCellAnchor>
  <xdr:twoCellAnchor>
    <xdr:from>
      <xdr:col>0</xdr:col>
      <xdr:colOff>85725</xdr:colOff>
      <xdr:row>0</xdr:row>
      <xdr:rowOff>0</xdr:rowOff>
    </xdr:from>
    <xdr:to>
      <xdr:col>0</xdr:col>
      <xdr:colOff>4848225</xdr:colOff>
      <xdr:row>7</xdr:row>
      <xdr:rowOff>76200</xdr:rowOff>
    </xdr:to>
    <xdr:pic>
      <xdr:nvPicPr>
        <xdr:cNvPr id="3"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9988124550" y="-1047750"/>
          <a:ext cx="2667000" cy="4762500"/>
        </a:xfrm>
        <a:prstGeom prst="rect">
          <a:avLst/>
        </a:prstGeom>
        <a:noFill/>
        <a:ln w="9525">
          <a:noFill/>
          <a:miter lim="800000"/>
          <a:headEnd/>
          <a:tailEnd/>
        </a:ln>
      </xdr:spPr>
    </xdr:pic>
    <xdr:clientData/>
  </xdr:twoCellAnchor>
  <xdr:twoCellAnchor>
    <xdr:from>
      <xdr:col>0</xdr:col>
      <xdr:colOff>88792</xdr:colOff>
      <xdr:row>0</xdr:row>
      <xdr:rowOff>80720</xdr:rowOff>
    </xdr:from>
    <xdr:to>
      <xdr:col>0</xdr:col>
      <xdr:colOff>4556017</xdr:colOff>
      <xdr:row>8</xdr:row>
      <xdr:rowOff>3228</xdr:rowOff>
    </xdr:to>
    <xdr:sp macro="" textlink="">
      <xdr:nvSpPr>
        <xdr:cNvPr id="4" name="Text Box 3"/>
        <xdr:cNvSpPr txBox="1">
          <a:spLocks noChangeArrowheads="1"/>
        </xdr:cNvSpPr>
      </xdr:nvSpPr>
      <xdr:spPr bwMode="auto">
        <a:xfrm>
          <a:off x="9987369008" y="80720"/>
          <a:ext cx="4467225" cy="2675233"/>
        </a:xfrm>
        <a:prstGeom prst="rect">
          <a:avLst/>
        </a:prstGeom>
        <a:noFill/>
        <a:ln w="9525">
          <a:noFill/>
          <a:miter lim="800000"/>
          <a:headEnd/>
          <a:tailEnd/>
        </a:ln>
      </xdr:spPr>
      <xdr:txBody>
        <a:bodyPr vertOverflow="clip" wrap="square" lIns="246888" tIns="155448" rIns="246888" bIns="0" anchor="t" upright="1"/>
        <a:lstStyle/>
        <a:p>
          <a:pPr algn="ctr"/>
          <a:r>
            <a:rPr lang="ar-QA" sz="2600" b="1" i="0" u="none" strike="noStrike" baseline="0">
              <a:solidFill>
                <a:srgbClr val="0000FF"/>
              </a:solidFill>
              <a:latin typeface="AGA Arabesque Desktop" pitchFamily="2" charset="2"/>
              <a:cs typeface="Arial"/>
            </a:rPr>
            <a:t> </a:t>
          </a:r>
          <a:r>
            <a:rPr lang="en-US" sz="4800" b="1">
              <a:solidFill>
                <a:srgbClr val="0000FF"/>
              </a:solidFill>
              <a:effectLst/>
              <a:latin typeface="AGA Arabesque Desktop" pitchFamily="2" charset="2"/>
              <a:ea typeface="+mn-ea"/>
              <a:cs typeface="+mn-cs"/>
            </a:rPr>
            <a:t>&amp;+</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خدمات الأمن والقضاء</a:t>
          </a:r>
          <a:endParaRPr lang="ar-QA" sz="1800" b="1">
            <a:solidFill>
              <a:srgbClr val="0000FF"/>
            </a:solidFill>
            <a:effectLst/>
            <a:latin typeface="Arial Rounded MT Bold" pitchFamily="34" charset="0"/>
            <a:ea typeface="+mn-ea"/>
            <a:cs typeface="+mn-cs"/>
          </a:endParaRPr>
        </a:p>
        <a:p>
          <a:pPr algn="ctr"/>
          <a:endParaRPr lang="ar-QA"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VII</a:t>
          </a:r>
          <a:endParaRPr lang="en-US" sz="1800">
            <a:solidFill>
              <a:srgbClr val="0000FF"/>
            </a:solidFill>
            <a:effectLst/>
            <a:latin typeface="Arial Rounded MT Bold" pitchFamily="34" charset="0"/>
          </a:endParaRPr>
        </a:p>
        <a:p>
          <a:pPr algn="ctr" rtl="0">
            <a:defRPr sz="1000"/>
          </a:pPr>
          <a:r>
            <a:rPr lang="en-US" sz="1800" b="1" i="0" u="none" strike="noStrike" baseline="0">
              <a:solidFill>
                <a:srgbClr val="0000FF"/>
              </a:solidFill>
              <a:latin typeface="Arial Rounded MT Bold" pitchFamily="34" charset="0"/>
              <a:cs typeface="Arial"/>
            </a:rPr>
            <a:t>JUDICIAL AND SECURITY</a:t>
          </a:r>
        </a:p>
        <a:p>
          <a:pPr algn="ctr" rtl="0">
            <a:defRPr sz="1000"/>
          </a:pPr>
          <a:r>
            <a:rPr lang="en-US" sz="1800" b="1" i="0" u="none" strike="noStrike" baseline="0">
              <a:solidFill>
                <a:srgbClr val="0000FF"/>
              </a:solidFill>
              <a:latin typeface="Arial Rounded MT Bold" pitchFamily="34" charset="0"/>
              <a:cs typeface="Arial"/>
            </a:rPr>
            <a:t>SERVICES</a:t>
          </a:r>
          <a:endParaRPr lang="en-US" sz="1800" b="1" i="0" u="none" strike="noStrike" baseline="0">
            <a:solidFill>
              <a:srgbClr val="0000FF"/>
            </a:solidFill>
            <a:latin typeface="Arial Rounded MT Bold" pitchFamily="34" charset="0"/>
            <a:ea typeface="+mn-ea"/>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0.01608</cdr:x>
      <cdr:y>0.01139</cdr:y>
    </cdr:from>
    <cdr:to>
      <cdr:x>0.10874</cdr:x>
      <cdr:y>0.13558</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145676" y="67236"/>
          <a:ext cx="839347" cy="733426"/>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twoCellAnchor editAs="oneCell">
    <xdr:from>
      <xdr:col>6</xdr:col>
      <xdr:colOff>1314450</xdr:colOff>
      <xdr:row>0</xdr:row>
      <xdr:rowOff>85725</xdr:rowOff>
    </xdr:from>
    <xdr:to>
      <xdr:col>6</xdr:col>
      <xdr:colOff>2153797</xdr:colOff>
      <xdr:row>2</xdr:row>
      <xdr:rowOff>361951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503778" y="85725"/>
          <a:ext cx="839347" cy="73342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581025</xdr:colOff>
      <xdr:row>0</xdr:row>
      <xdr:rowOff>85725</xdr:rowOff>
    </xdr:from>
    <xdr:to>
      <xdr:col>5</xdr:col>
      <xdr:colOff>1420372</xdr:colOff>
      <xdr:row>3</xdr:row>
      <xdr:rowOff>76201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084803" y="85725"/>
          <a:ext cx="839347" cy="73342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absoluteAnchor>
    <xdr:pos x="0" y="0"/>
    <xdr:ext cx="8644194" cy="628854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c:userShapes xmlns:c="http://schemas.openxmlformats.org/drawingml/2006/chart">
  <cdr:relSizeAnchor xmlns:cdr="http://schemas.openxmlformats.org/drawingml/2006/chartDrawing">
    <cdr:from>
      <cdr:x>0.01185</cdr:x>
      <cdr:y>0.01789</cdr:y>
    </cdr:from>
    <cdr:to>
      <cdr:x>0.10895</cdr:x>
      <cdr:y>0.13433</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102420" y="112662"/>
          <a:ext cx="839347" cy="733426"/>
        </a:xfrm>
        <a:prstGeom xmlns:a="http://schemas.openxmlformats.org/drawingml/2006/main" prst="rect">
          <a:avLst/>
        </a:prstGeom>
      </cdr:spPr>
    </cdr:pic>
  </cdr:relSizeAnchor>
</c:userShapes>
</file>

<file path=xl/drawings/drawing16.xml><?xml version="1.0" encoding="utf-8"?>
<xdr:wsDr xmlns:xdr="http://schemas.openxmlformats.org/drawingml/2006/spreadsheetDrawing" xmlns:a="http://schemas.openxmlformats.org/drawingml/2006/main">
  <xdr:twoCellAnchor editAs="oneCell">
    <xdr:from>
      <xdr:col>5</xdr:col>
      <xdr:colOff>971550</xdr:colOff>
      <xdr:row>0</xdr:row>
      <xdr:rowOff>66675</xdr:rowOff>
    </xdr:from>
    <xdr:to>
      <xdr:col>5</xdr:col>
      <xdr:colOff>1810897</xdr:colOff>
      <xdr:row>3</xdr:row>
      <xdr:rowOff>76201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075278" y="66675"/>
          <a:ext cx="839347" cy="73342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19</xdr:col>
      <xdr:colOff>180975</xdr:colOff>
      <xdr:row>0</xdr:row>
      <xdr:rowOff>66675</xdr:rowOff>
    </xdr:from>
    <xdr:to>
      <xdr:col>19</xdr:col>
      <xdr:colOff>1020322</xdr:colOff>
      <xdr:row>3</xdr:row>
      <xdr:rowOff>142876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5559928" y="66675"/>
          <a:ext cx="839347" cy="73342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19</xdr:col>
      <xdr:colOff>190500</xdr:colOff>
      <xdr:row>0</xdr:row>
      <xdr:rowOff>95250</xdr:rowOff>
    </xdr:from>
    <xdr:to>
      <xdr:col>19</xdr:col>
      <xdr:colOff>1029847</xdr:colOff>
      <xdr:row>3</xdr:row>
      <xdr:rowOff>171451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5550403" y="95250"/>
          <a:ext cx="839347" cy="73342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5</xdr:col>
      <xdr:colOff>876300</xdr:colOff>
      <xdr:row>0</xdr:row>
      <xdr:rowOff>95250</xdr:rowOff>
    </xdr:from>
    <xdr:to>
      <xdr:col>5</xdr:col>
      <xdr:colOff>1715647</xdr:colOff>
      <xdr:row>3</xdr:row>
      <xdr:rowOff>28576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6189828" y="95250"/>
          <a:ext cx="839347" cy="7334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2524125</xdr:colOff>
      <xdr:row>0</xdr:row>
      <xdr:rowOff>130392</xdr:rowOff>
    </xdr:from>
    <xdr:to>
      <xdr:col>2</xdr:col>
      <xdr:colOff>76200</xdr:colOff>
      <xdr:row>1</xdr:row>
      <xdr:rowOff>64008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8515075" y="130392"/>
          <a:ext cx="752475" cy="65751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19</xdr:col>
      <xdr:colOff>180975</xdr:colOff>
      <xdr:row>0</xdr:row>
      <xdr:rowOff>114300</xdr:rowOff>
    </xdr:from>
    <xdr:to>
      <xdr:col>19</xdr:col>
      <xdr:colOff>1020322</xdr:colOff>
      <xdr:row>2</xdr:row>
      <xdr:rowOff>390526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7674478" y="114300"/>
          <a:ext cx="839347" cy="73342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6</xdr:col>
      <xdr:colOff>828675</xdr:colOff>
      <xdr:row>0</xdr:row>
      <xdr:rowOff>76200</xdr:rowOff>
    </xdr:from>
    <xdr:to>
      <xdr:col>6</xdr:col>
      <xdr:colOff>1668022</xdr:colOff>
      <xdr:row>2</xdr:row>
      <xdr:rowOff>352426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6399378" y="76200"/>
          <a:ext cx="839347" cy="73342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4</xdr:col>
      <xdr:colOff>942975</xdr:colOff>
      <xdr:row>0</xdr:row>
      <xdr:rowOff>95250</xdr:rowOff>
    </xdr:from>
    <xdr:to>
      <xdr:col>4</xdr:col>
      <xdr:colOff>1782322</xdr:colOff>
      <xdr:row>3</xdr:row>
      <xdr:rowOff>104776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13453" y="95250"/>
          <a:ext cx="839347" cy="73342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5</xdr:col>
      <xdr:colOff>1257300</xdr:colOff>
      <xdr:row>0</xdr:row>
      <xdr:rowOff>104775</xdr:rowOff>
    </xdr:from>
    <xdr:to>
      <xdr:col>5</xdr:col>
      <xdr:colOff>2096647</xdr:colOff>
      <xdr:row>3</xdr:row>
      <xdr:rowOff>152401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13453" y="104775"/>
          <a:ext cx="839347" cy="73342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5</xdr:col>
      <xdr:colOff>1266825</xdr:colOff>
      <xdr:row>0</xdr:row>
      <xdr:rowOff>123825</xdr:rowOff>
    </xdr:from>
    <xdr:to>
      <xdr:col>5</xdr:col>
      <xdr:colOff>2106172</xdr:colOff>
      <xdr:row>3</xdr:row>
      <xdr:rowOff>171451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03928" y="123825"/>
          <a:ext cx="839347" cy="73342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5</xdr:col>
      <xdr:colOff>514350</xdr:colOff>
      <xdr:row>0</xdr:row>
      <xdr:rowOff>66675</xdr:rowOff>
    </xdr:from>
    <xdr:to>
      <xdr:col>5</xdr:col>
      <xdr:colOff>1353697</xdr:colOff>
      <xdr:row>2</xdr:row>
      <xdr:rowOff>342901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656178" y="66675"/>
          <a:ext cx="839347" cy="73342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absoluteAnchor>
    <xdr:pos x="0" y="0"/>
    <xdr:ext cx="8644194" cy="628854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7.xml><?xml version="1.0" encoding="utf-8"?>
<c:userShapes xmlns:c="http://schemas.openxmlformats.org/drawingml/2006/chart">
  <cdr:relSizeAnchor xmlns:cdr="http://schemas.openxmlformats.org/drawingml/2006/chartDrawing">
    <cdr:from>
      <cdr:x>0.00829</cdr:x>
      <cdr:y>0.01138</cdr:y>
    </cdr:from>
    <cdr:to>
      <cdr:x>0.10539</cdr:x>
      <cdr:y>0.12782</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71693" y="71693"/>
          <a:ext cx="839347" cy="733426"/>
        </a:xfrm>
        <a:prstGeom xmlns:a="http://schemas.openxmlformats.org/drawingml/2006/main" prst="rect">
          <a:avLst/>
        </a:prstGeom>
      </cdr:spPr>
    </cdr:pic>
  </cdr:relSizeAnchor>
</c:userShapes>
</file>

<file path=xl/drawings/drawing28.xml><?xml version="1.0" encoding="utf-8"?>
<xdr:wsDr xmlns:xdr="http://schemas.openxmlformats.org/drawingml/2006/spreadsheetDrawing" xmlns:a="http://schemas.openxmlformats.org/drawingml/2006/main">
  <xdr:twoCellAnchor editAs="oneCell">
    <xdr:from>
      <xdr:col>5</xdr:col>
      <xdr:colOff>1162050</xdr:colOff>
      <xdr:row>0</xdr:row>
      <xdr:rowOff>85725</xdr:rowOff>
    </xdr:from>
    <xdr:to>
      <xdr:col>5</xdr:col>
      <xdr:colOff>2001397</xdr:colOff>
      <xdr:row>2</xdr:row>
      <xdr:rowOff>133351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065753" y="85725"/>
          <a:ext cx="839347" cy="73342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absoluteAnchor>
    <xdr:pos x="0" y="0"/>
    <xdr:ext cx="8662147" cy="629770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13</xdr:col>
      <xdr:colOff>781052</xdr:colOff>
      <xdr:row>0</xdr:row>
      <xdr:rowOff>95250</xdr:rowOff>
    </xdr:from>
    <xdr:to>
      <xdr:col>13</xdr:col>
      <xdr:colOff>1620399</xdr:colOff>
      <xdr:row>3</xdr:row>
      <xdr:rowOff>76201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65151" y="95250"/>
          <a:ext cx="839347" cy="733426"/>
        </a:xfrm>
        <a:prstGeom prst="rect">
          <a:avLst/>
        </a:prstGeom>
      </xdr:spPr>
    </xdr:pic>
    <xdr:clientData/>
  </xdr:twoCellAnchor>
</xdr:wsDr>
</file>

<file path=xl/drawings/drawing30.xml><?xml version="1.0" encoding="utf-8"?>
<c:userShapes xmlns:c="http://schemas.openxmlformats.org/drawingml/2006/chart">
  <cdr:relSizeAnchor xmlns:cdr="http://schemas.openxmlformats.org/drawingml/2006/chartDrawing">
    <cdr:from>
      <cdr:x>0.0121</cdr:x>
      <cdr:y>0.02417</cdr:y>
    </cdr:from>
    <cdr:to>
      <cdr:x>0.10904</cdr:x>
      <cdr:y>0.14048</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104775" y="152400"/>
          <a:ext cx="839347" cy="733426"/>
        </a:xfrm>
        <a:prstGeom xmlns:a="http://schemas.openxmlformats.org/drawingml/2006/main" prst="rect">
          <a:avLst/>
        </a:prstGeom>
      </cdr:spPr>
    </cdr:pic>
  </cdr:relSizeAnchor>
</c:userShapes>
</file>

<file path=xl/drawings/drawing31.xml><?xml version="1.0" encoding="utf-8"?>
<xdr:wsDr xmlns:xdr="http://schemas.openxmlformats.org/drawingml/2006/spreadsheetDrawing" xmlns:a="http://schemas.openxmlformats.org/drawingml/2006/main">
  <xdr:twoCellAnchor editAs="oneCell">
    <xdr:from>
      <xdr:col>9</xdr:col>
      <xdr:colOff>1123950</xdr:colOff>
      <xdr:row>0</xdr:row>
      <xdr:rowOff>104775</xdr:rowOff>
    </xdr:from>
    <xdr:to>
      <xdr:col>9</xdr:col>
      <xdr:colOff>1963297</xdr:colOff>
      <xdr:row>2</xdr:row>
      <xdr:rowOff>276226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694028" y="104775"/>
          <a:ext cx="839347" cy="7334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733425</xdr:colOff>
      <xdr:row>0</xdr:row>
      <xdr:rowOff>114300</xdr:rowOff>
    </xdr:from>
    <xdr:to>
      <xdr:col>9</xdr:col>
      <xdr:colOff>353572</xdr:colOff>
      <xdr:row>3</xdr:row>
      <xdr:rowOff>114301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694028" y="114300"/>
          <a:ext cx="839347" cy="73342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1619250</xdr:colOff>
      <xdr:row>0</xdr:row>
      <xdr:rowOff>66675</xdr:rowOff>
    </xdr:from>
    <xdr:to>
      <xdr:col>9</xdr:col>
      <xdr:colOff>2458597</xdr:colOff>
      <xdr:row>3</xdr:row>
      <xdr:rowOff>142876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5018253" y="66675"/>
          <a:ext cx="839347" cy="73342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7</xdr:col>
      <xdr:colOff>676275</xdr:colOff>
      <xdr:row>0</xdr:row>
      <xdr:rowOff>85725</xdr:rowOff>
    </xdr:from>
    <xdr:ext cx="839347" cy="733426"/>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922753" y="85725"/>
          <a:ext cx="839347" cy="733426"/>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5</xdr:col>
      <xdr:colOff>952500</xdr:colOff>
      <xdr:row>0</xdr:row>
      <xdr:rowOff>85725</xdr:rowOff>
    </xdr:from>
    <xdr:to>
      <xdr:col>5</xdr:col>
      <xdr:colOff>1791847</xdr:colOff>
      <xdr:row>3</xdr:row>
      <xdr:rowOff>142876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875378" y="85725"/>
          <a:ext cx="839347" cy="73342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17</xdr:col>
      <xdr:colOff>1057275</xdr:colOff>
      <xdr:row>0</xdr:row>
      <xdr:rowOff>142875</xdr:rowOff>
    </xdr:from>
    <xdr:ext cx="1147" cy="647701"/>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7512553" y="142875"/>
          <a:ext cx="1147" cy="647701"/>
        </a:xfrm>
        <a:prstGeom prst="rect">
          <a:avLst/>
        </a:prstGeom>
      </xdr:spPr>
    </xdr:pic>
    <xdr:clientData/>
  </xdr:oneCellAnchor>
  <xdr:twoCellAnchor editAs="oneCell">
    <xdr:from>
      <xdr:col>17</xdr:col>
      <xdr:colOff>876300</xdr:colOff>
      <xdr:row>0</xdr:row>
      <xdr:rowOff>76200</xdr:rowOff>
    </xdr:from>
    <xdr:to>
      <xdr:col>17</xdr:col>
      <xdr:colOff>1715647</xdr:colOff>
      <xdr:row>3</xdr:row>
      <xdr:rowOff>152401</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6855328" y="76200"/>
          <a:ext cx="839347" cy="73342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542925</xdr:colOff>
      <xdr:row>0</xdr:row>
      <xdr:rowOff>76200</xdr:rowOff>
    </xdr:from>
    <xdr:to>
      <xdr:col>6</xdr:col>
      <xdr:colOff>1382272</xdr:colOff>
      <xdr:row>3</xdr:row>
      <xdr:rowOff>66676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513303" y="76200"/>
          <a:ext cx="839347" cy="73342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abdelwahab\AppData\Local\Microsoft\Windows\Temporary%20Internet%20Files\Content.Outlook\O1CFQOPY\&#1608;&#1586;&#1575;&#1585;&#1577;%20&#1575;&#1604;&#1583;&#1575;&#1582;&#1604;&#1610;&#1577;%20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Sheet1"/>
      <sheetName val="Sheet2"/>
      <sheetName val="Sheet3"/>
      <sheetName val="Sheet4"/>
      <sheetName val="Sheet5"/>
      <sheetName val="Sheet6"/>
      <sheetName val="Sheet7"/>
    </sheetNames>
    <sheetDataSet>
      <sheetData sheetId="0">
        <row r="7">
          <cell r="B7">
            <v>180</v>
          </cell>
          <cell r="C7">
            <v>530</v>
          </cell>
          <cell r="D7">
            <v>4379</v>
          </cell>
          <cell r="E7">
            <v>55</v>
          </cell>
          <cell r="F7">
            <v>5144</v>
          </cell>
        </row>
      </sheetData>
      <sheetData sheetId="1">
        <row r="8">
          <cell r="B8">
            <v>18</v>
          </cell>
          <cell r="C8">
            <v>55</v>
          </cell>
          <cell r="D8">
            <v>487</v>
          </cell>
          <cell r="E8">
            <v>4</v>
          </cell>
        </row>
        <row r="9">
          <cell r="B9">
            <v>80</v>
          </cell>
          <cell r="C9">
            <v>254</v>
          </cell>
          <cell r="D9">
            <v>1726</v>
          </cell>
          <cell r="E9">
            <v>40</v>
          </cell>
        </row>
        <row r="10">
          <cell r="B10">
            <v>3</v>
          </cell>
          <cell r="C10">
            <v>14</v>
          </cell>
          <cell r="D10">
            <v>91</v>
          </cell>
          <cell r="E10">
            <v>0</v>
          </cell>
        </row>
        <row r="11">
          <cell r="B11">
            <v>3</v>
          </cell>
          <cell r="C11">
            <v>9</v>
          </cell>
          <cell r="D11">
            <v>66</v>
          </cell>
          <cell r="E11">
            <v>7</v>
          </cell>
        </row>
        <row r="12">
          <cell r="B12">
            <v>3</v>
          </cell>
          <cell r="C12">
            <v>5</v>
          </cell>
          <cell r="D12">
            <v>10</v>
          </cell>
          <cell r="E12">
            <v>0</v>
          </cell>
        </row>
        <row r="13">
          <cell r="B13">
            <v>1</v>
          </cell>
          <cell r="C13">
            <v>3</v>
          </cell>
          <cell r="D13">
            <v>8</v>
          </cell>
          <cell r="E13">
            <v>0</v>
          </cell>
        </row>
        <row r="14">
          <cell r="B14">
            <v>0</v>
          </cell>
          <cell r="C14">
            <v>0</v>
          </cell>
          <cell r="D14">
            <v>0</v>
          </cell>
          <cell r="E14">
            <v>0</v>
          </cell>
        </row>
        <row r="15">
          <cell r="B15">
            <v>3</v>
          </cell>
          <cell r="C15">
            <v>4</v>
          </cell>
          <cell r="D15">
            <v>36</v>
          </cell>
          <cell r="E15">
            <v>0</v>
          </cell>
        </row>
        <row r="16">
          <cell r="B16">
            <v>0</v>
          </cell>
          <cell r="C16">
            <v>0</v>
          </cell>
          <cell r="D16">
            <v>0</v>
          </cell>
          <cell r="E16">
            <v>0</v>
          </cell>
        </row>
        <row r="17">
          <cell r="B17">
            <v>0</v>
          </cell>
          <cell r="C17">
            <v>0</v>
          </cell>
          <cell r="D17">
            <v>0</v>
          </cell>
          <cell r="E17">
            <v>0</v>
          </cell>
        </row>
        <row r="18">
          <cell r="B18">
            <v>2</v>
          </cell>
          <cell r="C18">
            <v>17</v>
          </cell>
          <cell r="D18">
            <v>71</v>
          </cell>
          <cell r="E18">
            <v>1</v>
          </cell>
        </row>
        <row r="19">
          <cell r="B19">
            <v>14</v>
          </cell>
          <cell r="C19">
            <v>49</v>
          </cell>
          <cell r="D19">
            <v>978</v>
          </cell>
          <cell r="E19">
            <v>1</v>
          </cell>
        </row>
        <row r="20">
          <cell r="B20">
            <v>6</v>
          </cell>
          <cell r="C20">
            <v>48</v>
          </cell>
          <cell r="D20">
            <v>818</v>
          </cell>
          <cell r="E20">
            <v>2</v>
          </cell>
        </row>
        <row r="21">
          <cell r="B21">
            <v>18</v>
          </cell>
          <cell r="C21">
            <v>12</v>
          </cell>
          <cell r="D21">
            <v>10</v>
          </cell>
          <cell r="E21">
            <v>0</v>
          </cell>
        </row>
        <row r="22">
          <cell r="B22">
            <v>4</v>
          </cell>
          <cell r="C22">
            <v>10</v>
          </cell>
          <cell r="D22">
            <v>15</v>
          </cell>
          <cell r="E22">
            <v>0</v>
          </cell>
        </row>
        <row r="23">
          <cell r="B23">
            <v>0</v>
          </cell>
          <cell r="C23">
            <v>0</v>
          </cell>
          <cell r="D23">
            <v>0</v>
          </cell>
          <cell r="E23">
            <v>0</v>
          </cell>
        </row>
        <row r="24">
          <cell r="B24">
            <v>3</v>
          </cell>
          <cell r="C24">
            <v>20</v>
          </cell>
          <cell r="D24">
            <v>55</v>
          </cell>
          <cell r="E24">
            <v>0</v>
          </cell>
        </row>
        <row r="25">
          <cell r="B25">
            <v>0</v>
          </cell>
          <cell r="C25">
            <v>0</v>
          </cell>
          <cell r="D25">
            <v>0</v>
          </cell>
          <cell r="E25">
            <v>0</v>
          </cell>
        </row>
        <row r="26">
          <cell r="B26">
            <v>0</v>
          </cell>
          <cell r="C26">
            <v>0</v>
          </cell>
          <cell r="D26">
            <v>0</v>
          </cell>
          <cell r="E26">
            <v>0</v>
          </cell>
        </row>
        <row r="27">
          <cell r="B27">
            <v>0</v>
          </cell>
          <cell r="C27">
            <v>0</v>
          </cell>
          <cell r="D27">
            <v>0</v>
          </cell>
          <cell r="E27">
            <v>0</v>
          </cell>
        </row>
        <row r="28">
          <cell r="B28">
            <v>22</v>
          </cell>
          <cell r="C28">
            <v>30</v>
          </cell>
          <cell r="D28">
            <v>8</v>
          </cell>
          <cell r="E28">
            <v>0</v>
          </cell>
        </row>
      </sheetData>
      <sheetData sheetId="2">
        <row r="7">
          <cell r="B7">
            <v>238</v>
          </cell>
          <cell r="C7">
            <v>636</v>
          </cell>
          <cell r="D7">
            <v>6840</v>
          </cell>
        </row>
      </sheetData>
      <sheetData sheetId="3">
        <row r="7">
          <cell r="B7">
            <v>97</v>
          </cell>
          <cell r="C7">
            <v>73</v>
          </cell>
          <cell r="D7">
            <v>68</v>
          </cell>
        </row>
      </sheetData>
      <sheetData sheetId="4">
        <row r="9">
          <cell r="B9">
            <v>34</v>
          </cell>
          <cell r="C9">
            <v>2</v>
          </cell>
          <cell r="D9">
            <v>9</v>
          </cell>
          <cell r="E9">
            <v>3</v>
          </cell>
          <cell r="F9">
            <v>7</v>
          </cell>
          <cell r="G9">
            <v>2</v>
          </cell>
          <cell r="H9">
            <v>67</v>
          </cell>
          <cell r="I9">
            <v>8</v>
          </cell>
          <cell r="J9">
            <v>27</v>
          </cell>
          <cell r="K9">
            <v>9</v>
          </cell>
          <cell r="L9">
            <v>9</v>
          </cell>
          <cell r="M9">
            <v>1</v>
          </cell>
          <cell r="N9">
            <v>639</v>
          </cell>
          <cell r="O9">
            <v>138</v>
          </cell>
          <cell r="P9">
            <v>256</v>
          </cell>
          <cell r="Q9">
            <v>175</v>
          </cell>
          <cell r="R9">
            <v>28</v>
          </cell>
          <cell r="S9">
            <v>7</v>
          </cell>
        </row>
        <row r="10">
          <cell r="B10">
            <v>3</v>
          </cell>
          <cell r="C10">
            <v>0</v>
          </cell>
          <cell r="D10">
            <v>5</v>
          </cell>
          <cell r="E10">
            <v>2</v>
          </cell>
          <cell r="F10">
            <v>0</v>
          </cell>
          <cell r="G10">
            <v>0</v>
          </cell>
          <cell r="H10">
            <v>9</v>
          </cell>
          <cell r="I10">
            <v>1</v>
          </cell>
          <cell r="J10">
            <v>7</v>
          </cell>
          <cell r="K10">
            <v>1</v>
          </cell>
          <cell r="L10">
            <v>1</v>
          </cell>
          <cell r="M10">
            <v>0</v>
          </cell>
          <cell r="N10">
            <v>67</v>
          </cell>
          <cell r="O10">
            <v>19</v>
          </cell>
          <cell r="P10">
            <v>28</v>
          </cell>
          <cell r="Q10">
            <v>19</v>
          </cell>
          <cell r="R10">
            <v>2</v>
          </cell>
          <cell r="S10">
            <v>2</v>
          </cell>
        </row>
        <row r="11">
          <cell r="B11">
            <v>18</v>
          </cell>
          <cell r="C11">
            <v>1</v>
          </cell>
          <cell r="D11">
            <v>9</v>
          </cell>
          <cell r="E11">
            <v>1</v>
          </cell>
          <cell r="F11">
            <v>6</v>
          </cell>
          <cell r="G11">
            <v>0</v>
          </cell>
          <cell r="H11">
            <v>70</v>
          </cell>
          <cell r="I11">
            <v>5</v>
          </cell>
          <cell r="J11">
            <v>29</v>
          </cell>
          <cell r="K11">
            <v>17</v>
          </cell>
          <cell r="L11">
            <v>25</v>
          </cell>
          <cell r="M11">
            <v>6</v>
          </cell>
          <cell r="N11">
            <v>905</v>
          </cell>
          <cell r="O11">
            <v>196</v>
          </cell>
          <cell r="P11">
            <v>350</v>
          </cell>
          <cell r="Q11">
            <v>190</v>
          </cell>
          <cell r="R11">
            <v>130</v>
          </cell>
          <cell r="S11">
            <v>22</v>
          </cell>
        </row>
        <row r="12">
          <cell r="B12">
            <v>39</v>
          </cell>
          <cell r="C12">
            <v>0</v>
          </cell>
          <cell r="D12">
            <v>37</v>
          </cell>
          <cell r="E12">
            <v>7</v>
          </cell>
          <cell r="F12">
            <v>50</v>
          </cell>
          <cell r="G12">
            <v>3</v>
          </cell>
          <cell r="H12">
            <v>115</v>
          </cell>
          <cell r="I12">
            <v>2</v>
          </cell>
          <cell r="J12">
            <v>102</v>
          </cell>
          <cell r="K12">
            <v>12</v>
          </cell>
          <cell r="L12">
            <v>106</v>
          </cell>
          <cell r="M12">
            <v>7</v>
          </cell>
          <cell r="N12">
            <v>1503</v>
          </cell>
          <cell r="O12">
            <v>96</v>
          </cell>
          <cell r="P12">
            <v>1287</v>
          </cell>
          <cell r="Q12">
            <v>264</v>
          </cell>
          <cell r="R12">
            <v>489</v>
          </cell>
          <cell r="S12">
            <v>28</v>
          </cell>
        </row>
      </sheetData>
      <sheetData sheetId="5">
        <row r="9">
          <cell r="B9">
            <v>0</v>
          </cell>
          <cell r="C9">
            <v>0</v>
          </cell>
          <cell r="D9">
            <v>4</v>
          </cell>
          <cell r="E9">
            <v>2</v>
          </cell>
          <cell r="F9">
            <v>5</v>
          </cell>
          <cell r="G9">
            <v>2</v>
          </cell>
          <cell r="H9">
            <v>2</v>
          </cell>
          <cell r="I9">
            <v>0</v>
          </cell>
          <cell r="J9">
            <v>13</v>
          </cell>
          <cell r="K9">
            <v>7</v>
          </cell>
          <cell r="L9">
            <v>17</v>
          </cell>
          <cell r="M9">
            <v>2</v>
          </cell>
          <cell r="N9">
            <v>2</v>
          </cell>
          <cell r="O9">
            <v>0</v>
          </cell>
          <cell r="P9">
            <v>93</v>
          </cell>
          <cell r="Q9">
            <v>66</v>
          </cell>
          <cell r="R9">
            <v>44</v>
          </cell>
          <cell r="S9">
            <v>15</v>
          </cell>
        </row>
        <row r="10">
          <cell r="B10">
            <v>20</v>
          </cell>
          <cell r="C10">
            <v>1</v>
          </cell>
          <cell r="D10">
            <v>10</v>
          </cell>
          <cell r="E10">
            <v>1</v>
          </cell>
          <cell r="F10">
            <v>3</v>
          </cell>
          <cell r="G10">
            <v>0</v>
          </cell>
          <cell r="H10">
            <v>34</v>
          </cell>
          <cell r="I10">
            <v>1</v>
          </cell>
          <cell r="J10">
            <v>32</v>
          </cell>
          <cell r="K10">
            <v>4</v>
          </cell>
          <cell r="L10">
            <v>7</v>
          </cell>
          <cell r="M10">
            <v>3</v>
          </cell>
          <cell r="N10">
            <v>417</v>
          </cell>
          <cell r="O10">
            <v>32</v>
          </cell>
          <cell r="P10">
            <v>299</v>
          </cell>
          <cell r="Q10">
            <v>80</v>
          </cell>
          <cell r="R10">
            <v>47</v>
          </cell>
          <cell r="S10">
            <v>6</v>
          </cell>
        </row>
        <row r="11">
          <cell r="B11">
            <v>28</v>
          </cell>
          <cell r="C11">
            <v>1</v>
          </cell>
          <cell r="D11">
            <v>23</v>
          </cell>
          <cell r="E11">
            <v>1</v>
          </cell>
          <cell r="F11">
            <v>13</v>
          </cell>
          <cell r="G11">
            <v>1</v>
          </cell>
          <cell r="H11">
            <v>106</v>
          </cell>
          <cell r="I11">
            <v>3</v>
          </cell>
          <cell r="J11">
            <v>59</v>
          </cell>
          <cell r="K11">
            <v>8</v>
          </cell>
          <cell r="L11">
            <v>35</v>
          </cell>
          <cell r="M11">
            <v>5</v>
          </cell>
          <cell r="N11">
            <v>1252</v>
          </cell>
          <cell r="O11">
            <v>177</v>
          </cell>
          <cell r="P11">
            <v>683</v>
          </cell>
          <cell r="Q11">
            <v>194</v>
          </cell>
          <cell r="R11">
            <v>215</v>
          </cell>
          <cell r="S11">
            <v>15</v>
          </cell>
        </row>
        <row r="12">
          <cell r="B12">
            <v>20</v>
          </cell>
          <cell r="C12">
            <v>0</v>
          </cell>
          <cell r="D12">
            <v>11</v>
          </cell>
          <cell r="E12">
            <v>6</v>
          </cell>
          <cell r="F12">
            <v>18</v>
          </cell>
          <cell r="G12">
            <v>1</v>
          </cell>
          <cell r="H12">
            <v>70</v>
          </cell>
          <cell r="I12">
            <v>8</v>
          </cell>
          <cell r="J12">
            <v>36</v>
          </cell>
          <cell r="K12">
            <v>9</v>
          </cell>
          <cell r="L12">
            <v>36</v>
          </cell>
          <cell r="M12">
            <v>1</v>
          </cell>
          <cell r="N12">
            <v>815</v>
          </cell>
          <cell r="O12">
            <v>156</v>
          </cell>
          <cell r="P12">
            <v>408</v>
          </cell>
          <cell r="Q12">
            <v>139</v>
          </cell>
          <cell r="R12">
            <v>155</v>
          </cell>
          <cell r="S12">
            <v>9</v>
          </cell>
        </row>
        <row r="13">
          <cell r="B13">
            <v>15</v>
          </cell>
          <cell r="C13">
            <v>1</v>
          </cell>
          <cell r="D13">
            <v>2</v>
          </cell>
          <cell r="E13">
            <v>1</v>
          </cell>
          <cell r="F13">
            <v>9</v>
          </cell>
          <cell r="G13">
            <v>0</v>
          </cell>
          <cell r="H13">
            <v>24</v>
          </cell>
          <cell r="I13">
            <v>1</v>
          </cell>
          <cell r="J13">
            <v>15</v>
          </cell>
          <cell r="K13">
            <v>6</v>
          </cell>
          <cell r="L13">
            <v>30</v>
          </cell>
          <cell r="M13">
            <v>3</v>
          </cell>
          <cell r="N13">
            <v>370</v>
          </cell>
          <cell r="O13">
            <v>65</v>
          </cell>
          <cell r="P13">
            <v>182</v>
          </cell>
          <cell r="Q13">
            <v>60</v>
          </cell>
          <cell r="R13">
            <v>83</v>
          </cell>
          <cell r="S13">
            <v>6</v>
          </cell>
        </row>
        <row r="14">
          <cell r="B14">
            <v>6</v>
          </cell>
          <cell r="C14">
            <v>0</v>
          </cell>
          <cell r="D14">
            <v>4</v>
          </cell>
          <cell r="E14">
            <v>1</v>
          </cell>
          <cell r="F14">
            <v>7</v>
          </cell>
          <cell r="G14">
            <v>0</v>
          </cell>
          <cell r="H14">
            <v>17</v>
          </cell>
          <cell r="I14">
            <v>3</v>
          </cell>
          <cell r="J14">
            <v>2</v>
          </cell>
          <cell r="K14">
            <v>2</v>
          </cell>
          <cell r="L14">
            <v>7</v>
          </cell>
          <cell r="M14">
            <v>0</v>
          </cell>
          <cell r="N14">
            <v>172</v>
          </cell>
          <cell r="O14">
            <v>12</v>
          </cell>
          <cell r="P14">
            <v>61</v>
          </cell>
          <cell r="Q14">
            <v>45</v>
          </cell>
          <cell r="R14">
            <v>41</v>
          </cell>
          <cell r="S14">
            <v>3</v>
          </cell>
        </row>
        <row r="15">
          <cell r="B15">
            <v>3</v>
          </cell>
          <cell r="C15">
            <v>0</v>
          </cell>
          <cell r="D15">
            <v>4</v>
          </cell>
          <cell r="E15">
            <v>0</v>
          </cell>
          <cell r="F15">
            <v>5</v>
          </cell>
          <cell r="G15">
            <v>0</v>
          </cell>
          <cell r="H15">
            <v>4</v>
          </cell>
          <cell r="I15">
            <v>0</v>
          </cell>
          <cell r="J15">
            <v>0</v>
          </cell>
          <cell r="K15">
            <v>2</v>
          </cell>
          <cell r="L15">
            <v>7</v>
          </cell>
          <cell r="M15">
            <v>0</v>
          </cell>
          <cell r="N15">
            <v>44</v>
          </cell>
          <cell r="O15">
            <v>5</v>
          </cell>
          <cell r="P15">
            <v>5</v>
          </cell>
          <cell r="Q15">
            <v>11</v>
          </cell>
          <cell r="R15">
            <v>18</v>
          </cell>
          <cell r="S15">
            <v>0</v>
          </cell>
        </row>
        <row r="16">
          <cell r="B16">
            <v>2</v>
          </cell>
          <cell r="C16">
            <v>0</v>
          </cell>
          <cell r="D16">
            <v>2</v>
          </cell>
          <cell r="E16">
            <v>1</v>
          </cell>
          <cell r="F16">
            <v>3</v>
          </cell>
          <cell r="G16">
            <v>1</v>
          </cell>
          <cell r="H16">
            <v>4</v>
          </cell>
          <cell r="I16">
            <v>0</v>
          </cell>
          <cell r="J16">
            <v>8</v>
          </cell>
          <cell r="K16">
            <v>1</v>
          </cell>
          <cell r="L16">
            <v>2</v>
          </cell>
          <cell r="M16">
            <v>0</v>
          </cell>
          <cell r="N16">
            <v>42</v>
          </cell>
          <cell r="O16">
            <v>2</v>
          </cell>
          <cell r="P16">
            <v>190</v>
          </cell>
          <cell r="Q16">
            <v>53</v>
          </cell>
          <cell r="R16">
            <v>46</v>
          </cell>
          <cell r="S16">
            <v>5</v>
          </cell>
        </row>
      </sheetData>
      <sheetData sheetId="6">
        <row r="7">
          <cell r="B7">
            <v>79</v>
          </cell>
          <cell r="C7">
            <v>204</v>
          </cell>
          <cell r="D7">
            <v>2169</v>
          </cell>
        </row>
        <row r="8">
          <cell r="B8">
            <v>38</v>
          </cell>
          <cell r="C8">
            <v>139</v>
          </cell>
          <cell r="D8">
            <v>1436</v>
          </cell>
        </row>
        <row r="9">
          <cell r="B9">
            <v>43</v>
          </cell>
          <cell r="C9">
            <v>140</v>
          </cell>
          <cell r="D9">
            <v>1711</v>
          </cell>
        </row>
        <row r="10">
          <cell r="B10">
            <v>43</v>
          </cell>
          <cell r="C10">
            <v>59</v>
          </cell>
          <cell r="D10">
            <v>663</v>
          </cell>
        </row>
        <row r="11">
          <cell r="B11">
            <v>5</v>
          </cell>
          <cell r="C11">
            <v>4</v>
          </cell>
          <cell r="D11">
            <v>80</v>
          </cell>
        </row>
        <row r="12">
          <cell r="B12">
            <v>0</v>
          </cell>
          <cell r="C12">
            <v>0</v>
          </cell>
          <cell r="D12">
            <v>0</v>
          </cell>
        </row>
        <row r="13">
          <cell r="B13">
            <v>30</v>
          </cell>
          <cell r="C13">
            <v>90</v>
          </cell>
          <cell r="D13">
            <v>781</v>
          </cell>
        </row>
      </sheetData>
      <sheetData sheetId="7">
        <row r="9">
          <cell r="B9">
            <v>7</v>
          </cell>
          <cell r="C9">
            <v>1</v>
          </cell>
          <cell r="D9">
            <v>2</v>
          </cell>
          <cell r="E9">
            <v>0</v>
          </cell>
          <cell r="F9">
            <v>10</v>
          </cell>
          <cell r="G9">
            <v>1</v>
          </cell>
          <cell r="H9">
            <v>38</v>
          </cell>
          <cell r="I9">
            <v>4</v>
          </cell>
          <cell r="J9">
            <v>13</v>
          </cell>
          <cell r="K9">
            <v>7</v>
          </cell>
          <cell r="L9">
            <v>15</v>
          </cell>
          <cell r="M9">
            <v>5</v>
          </cell>
          <cell r="N9">
            <v>614</v>
          </cell>
          <cell r="O9">
            <v>147</v>
          </cell>
          <cell r="P9">
            <v>317</v>
          </cell>
          <cell r="Q9">
            <v>180</v>
          </cell>
          <cell r="R9">
            <v>92</v>
          </cell>
          <cell r="S9">
            <v>21</v>
          </cell>
        </row>
        <row r="10">
          <cell r="B10">
            <v>12</v>
          </cell>
          <cell r="C10">
            <v>0</v>
          </cell>
          <cell r="D10">
            <v>4</v>
          </cell>
          <cell r="E10">
            <v>0</v>
          </cell>
          <cell r="F10">
            <v>6</v>
          </cell>
          <cell r="G10">
            <v>1</v>
          </cell>
          <cell r="H10">
            <v>26</v>
          </cell>
          <cell r="I10">
            <v>2</v>
          </cell>
          <cell r="J10">
            <v>15</v>
          </cell>
          <cell r="K10">
            <v>7</v>
          </cell>
          <cell r="L10">
            <v>20</v>
          </cell>
          <cell r="M10">
            <v>2</v>
          </cell>
          <cell r="N10">
            <v>450</v>
          </cell>
          <cell r="O10">
            <v>75</v>
          </cell>
          <cell r="P10">
            <v>246</v>
          </cell>
          <cell r="Q10">
            <v>124</v>
          </cell>
          <cell r="R10">
            <v>97</v>
          </cell>
          <cell r="S10">
            <v>11</v>
          </cell>
        </row>
        <row r="11">
          <cell r="B11">
            <v>8</v>
          </cell>
          <cell r="C11">
            <v>0</v>
          </cell>
          <cell r="D11">
            <v>3</v>
          </cell>
          <cell r="E11">
            <v>0</v>
          </cell>
          <cell r="F11">
            <v>8</v>
          </cell>
          <cell r="G11">
            <v>1</v>
          </cell>
          <cell r="H11">
            <v>47</v>
          </cell>
          <cell r="I11">
            <v>1</v>
          </cell>
          <cell r="J11">
            <v>20</v>
          </cell>
          <cell r="K11">
            <v>12</v>
          </cell>
          <cell r="L11">
            <v>32</v>
          </cell>
          <cell r="M11">
            <v>5</v>
          </cell>
          <cell r="N11">
            <v>536</v>
          </cell>
          <cell r="O11">
            <v>99</v>
          </cell>
          <cell r="P11">
            <v>369</v>
          </cell>
          <cell r="Q11">
            <v>133</v>
          </cell>
          <cell r="R11">
            <v>88</v>
          </cell>
          <cell r="S11">
            <v>7</v>
          </cell>
        </row>
        <row r="12">
          <cell r="B12">
            <v>7</v>
          </cell>
          <cell r="C12">
            <v>0</v>
          </cell>
          <cell r="D12">
            <v>4</v>
          </cell>
          <cell r="E12">
            <v>3</v>
          </cell>
          <cell r="F12">
            <v>11</v>
          </cell>
          <cell r="G12">
            <v>1</v>
          </cell>
          <cell r="H12">
            <v>6</v>
          </cell>
          <cell r="I12">
            <v>1</v>
          </cell>
          <cell r="J12">
            <v>3</v>
          </cell>
          <cell r="K12">
            <v>1</v>
          </cell>
          <cell r="L12">
            <v>9</v>
          </cell>
          <cell r="M12">
            <v>1</v>
          </cell>
          <cell r="N12">
            <v>403</v>
          </cell>
          <cell r="O12">
            <v>52</v>
          </cell>
          <cell r="P12">
            <v>128</v>
          </cell>
          <cell r="Q12">
            <v>85</v>
          </cell>
          <cell r="R12">
            <v>187</v>
          </cell>
          <cell r="S12">
            <v>16</v>
          </cell>
        </row>
        <row r="13">
          <cell r="B13">
            <v>8</v>
          </cell>
          <cell r="C13">
            <v>0</v>
          </cell>
          <cell r="D13">
            <v>7</v>
          </cell>
          <cell r="E13">
            <v>0</v>
          </cell>
          <cell r="F13">
            <v>8</v>
          </cell>
          <cell r="G13">
            <v>0</v>
          </cell>
          <cell r="H13">
            <v>31</v>
          </cell>
          <cell r="I13">
            <v>2</v>
          </cell>
          <cell r="J13">
            <v>17</v>
          </cell>
          <cell r="K13">
            <v>0</v>
          </cell>
          <cell r="L13">
            <v>28</v>
          </cell>
          <cell r="M13">
            <v>0</v>
          </cell>
          <cell r="N13">
            <v>266</v>
          </cell>
          <cell r="O13">
            <v>9</v>
          </cell>
          <cell r="P13">
            <v>240</v>
          </cell>
          <cell r="Q13">
            <v>10</v>
          </cell>
          <cell r="R13">
            <v>69</v>
          </cell>
          <cell r="S13">
            <v>0</v>
          </cell>
        </row>
        <row r="14">
          <cell r="B14">
            <v>29</v>
          </cell>
          <cell r="C14">
            <v>2</v>
          </cell>
          <cell r="D14">
            <v>21</v>
          </cell>
          <cell r="E14">
            <v>7</v>
          </cell>
          <cell r="F14">
            <v>10</v>
          </cell>
          <cell r="G14">
            <v>1</v>
          </cell>
          <cell r="H14">
            <v>47</v>
          </cell>
          <cell r="I14">
            <v>3</v>
          </cell>
          <cell r="J14">
            <v>47</v>
          </cell>
          <cell r="K14">
            <v>6</v>
          </cell>
          <cell r="L14">
            <v>13</v>
          </cell>
          <cell r="M14">
            <v>0</v>
          </cell>
          <cell r="N14">
            <v>387</v>
          </cell>
          <cell r="O14">
            <v>32</v>
          </cell>
          <cell r="P14">
            <v>305</v>
          </cell>
          <cell r="Q14">
            <v>53</v>
          </cell>
          <cell r="R14">
            <v>66</v>
          </cell>
          <cell r="S14">
            <v>4</v>
          </cell>
        </row>
        <row r="15">
          <cell r="B15">
            <v>16</v>
          </cell>
          <cell r="C15">
            <v>0</v>
          </cell>
          <cell r="D15">
            <v>17</v>
          </cell>
          <cell r="E15">
            <v>1</v>
          </cell>
          <cell r="F15">
            <v>6</v>
          </cell>
          <cell r="G15">
            <v>0</v>
          </cell>
          <cell r="H15">
            <v>44</v>
          </cell>
          <cell r="I15">
            <v>3</v>
          </cell>
          <cell r="J15">
            <v>38</v>
          </cell>
          <cell r="K15">
            <v>3</v>
          </cell>
          <cell r="L15">
            <v>17</v>
          </cell>
          <cell r="M15">
            <v>1</v>
          </cell>
          <cell r="N15">
            <v>335</v>
          </cell>
          <cell r="O15">
            <v>29</v>
          </cell>
          <cell r="P15">
            <v>209</v>
          </cell>
          <cell r="Q15">
            <v>53</v>
          </cell>
          <cell r="R15">
            <v>42</v>
          </cell>
          <cell r="S15">
            <v>0</v>
          </cell>
        </row>
        <row r="16">
          <cell r="B16">
            <v>7</v>
          </cell>
          <cell r="C16">
            <v>0</v>
          </cell>
          <cell r="D16">
            <v>2</v>
          </cell>
          <cell r="E16">
            <v>2</v>
          </cell>
          <cell r="F16">
            <v>4</v>
          </cell>
          <cell r="G16">
            <v>0</v>
          </cell>
          <cell r="H16">
            <v>22</v>
          </cell>
          <cell r="I16">
            <v>0</v>
          </cell>
          <cell r="J16">
            <v>12</v>
          </cell>
          <cell r="K16">
            <v>3</v>
          </cell>
          <cell r="L16">
            <v>7</v>
          </cell>
          <cell r="M16">
            <v>0</v>
          </cell>
          <cell r="N16">
            <v>123</v>
          </cell>
          <cell r="O16">
            <v>6</v>
          </cell>
          <cell r="P16">
            <v>107</v>
          </cell>
          <cell r="Q16">
            <v>10</v>
          </cell>
          <cell r="R16">
            <v>8</v>
          </cell>
          <cell r="S16">
            <v>0</v>
          </cell>
        </row>
      </sheetData>
      <sheetData sheetId="8">
        <row r="9">
          <cell r="B9">
            <v>20</v>
          </cell>
          <cell r="C9">
            <v>73</v>
          </cell>
          <cell r="D9">
            <v>923</v>
          </cell>
          <cell r="E9">
            <v>5</v>
          </cell>
        </row>
        <row r="10">
          <cell r="B10">
            <v>17</v>
          </cell>
          <cell r="C10">
            <v>39</v>
          </cell>
          <cell r="D10">
            <v>710</v>
          </cell>
          <cell r="E10">
            <v>29</v>
          </cell>
        </row>
        <row r="11">
          <cell r="B11">
            <v>18</v>
          </cell>
          <cell r="C11">
            <v>105</v>
          </cell>
          <cell r="D11">
            <v>741</v>
          </cell>
          <cell r="E11">
            <v>6</v>
          </cell>
        </row>
        <row r="12">
          <cell r="B12">
            <v>13</v>
          </cell>
          <cell r="C12">
            <v>40</v>
          </cell>
          <cell r="D12">
            <v>617</v>
          </cell>
          <cell r="E12">
            <v>4</v>
          </cell>
        </row>
        <row r="13">
          <cell r="B13">
            <v>18</v>
          </cell>
          <cell r="C13">
            <v>72</v>
          </cell>
          <cell r="D13">
            <v>360</v>
          </cell>
          <cell r="E13">
            <v>0</v>
          </cell>
        </row>
        <row r="14">
          <cell r="B14">
            <v>52</v>
          </cell>
          <cell r="C14">
            <v>75</v>
          </cell>
          <cell r="D14">
            <v>471</v>
          </cell>
          <cell r="E14">
            <v>3</v>
          </cell>
        </row>
        <row r="15">
          <cell r="B15">
            <v>29</v>
          </cell>
          <cell r="C15">
            <v>88</v>
          </cell>
          <cell r="D15">
            <v>410</v>
          </cell>
          <cell r="E15">
            <v>3</v>
          </cell>
        </row>
        <row r="16">
          <cell r="B16">
            <v>13</v>
          </cell>
          <cell r="C16">
            <v>38</v>
          </cell>
          <cell r="D16">
            <v>147</v>
          </cell>
          <cell r="E16">
            <v>5</v>
          </cell>
        </row>
      </sheetData>
      <sheetData sheetId="9">
        <row r="7">
          <cell r="B7">
            <v>248055</v>
          </cell>
          <cell r="C7">
            <v>64082</v>
          </cell>
        </row>
      </sheetData>
      <sheetData sheetId="10">
        <row r="9">
          <cell r="B9">
            <v>507</v>
          </cell>
        </row>
        <row r="10">
          <cell r="B10">
            <v>249</v>
          </cell>
        </row>
        <row r="11">
          <cell r="B11">
            <v>86</v>
          </cell>
        </row>
        <row r="12">
          <cell r="B12">
            <v>24</v>
          </cell>
        </row>
        <row r="13">
          <cell r="B13">
            <v>20</v>
          </cell>
        </row>
        <row r="14">
          <cell r="B14">
            <v>9</v>
          </cell>
        </row>
        <row r="15">
          <cell r="B15">
            <v>2</v>
          </cell>
        </row>
        <row r="16">
          <cell r="B16">
            <v>15</v>
          </cell>
        </row>
        <row r="17">
          <cell r="B17">
            <v>11</v>
          </cell>
        </row>
        <row r="18">
          <cell r="B18">
            <v>212</v>
          </cell>
        </row>
      </sheetData>
      <sheetData sheetId="11">
        <row r="9">
          <cell r="B9">
            <v>0</v>
          </cell>
        </row>
        <row r="11">
          <cell r="B11">
            <v>113</v>
          </cell>
        </row>
        <row r="12">
          <cell r="B12">
            <v>2</v>
          </cell>
        </row>
        <row r="13">
          <cell r="B13">
            <v>9</v>
          </cell>
        </row>
        <row r="14">
          <cell r="B14">
            <v>0</v>
          </cell>
        </row>
        <row r="15">
          <cell r="B15">
            <v>1</v>
          </cell>
        </row>
        <row r="16">
          <cell r="B16">
            <v>3</v>
          </cell>
        </row>
        <row r="17">
          <cell r="B17">
            <v>1</v>
          </cell>
        </row>
        <row r="18">
          <cell r="B18">
            <v>1002</v>
          </cell>
        </row>
        <row r="19">
          <cell r="B19">
            <v>4</v>
          </cell>
        </row>
      </sheetData>
      <sheetData sheetId="12">
        <row r="8">
          <cell r="B8">
            <v>3</v>
          </cell>
          <cell r="C8">
            <v>0</v>
          </cell>
          <cell r="D8">
            <v>0</v>
          </cell>
        </row>
        <row r="9">
          <cell r="B9">
            <v>2</v>
          </cell>
          <cell r="C9">
            <v>0</v>
          </cell>
          <cell r="D9">
            <v>1</v>
          </cell>
        </row>
        <row r="10">
          <cell r="B10">
            <v>4</v>
          </cell>
          <cell r="C10">
            <v>0</v>
          </cell>
          <cell r="D10">
            <v>0</v>
          </cell>
        </row>
        <row r="11">
          <cell r="B11">
            <v>9</v>
          </cell>
          <cell r="C11">
            <v>6</v>
          </cell>
          <cell r="D11">
            <v>1</v>
          </cell>
        </row>
        <row r="12">
          <cell r="B12">
            <v>25</v>
          </cell>
          <cell r="C12">
            <v>1</v>
          </cell>
          <cell r="D12">
            <v>0</v>
          </cell>
        </row>
        <row r="13">
          <cell r="B13">
            <v>11</v>
          </cell>
          <cell r="C13">
            <v>0</v>
          </cell>
          <cell r="D13">
            <v>1</v>
          </cell>
        </row>
        <row r="14">
          <cell r="B14">
            <v>8</v>
          </cell>
          <cell r="C14">
            <v>0</v>
          </cell>
          <cell r="D14">
            <v>0</v>
          </cell>
        </row>
        <row r="15">
          <cell r="B15">
            <v>5</v>
          </cell>
          <cell r="C15">
            <v>1</v>
          </cell>
          <cell r="D15">
            <v>1</v>
          </cell>
        </row>
        <row r="16">
          <cell r="B16">
            <v>0</v>
          </cell>
          <cell r="C16">
            <v>2</v>
          </cell>
          <cell r="D16">
            <v>7</v>
          </cell>
        </row>
        <row r="17">
          <cell r="B17">
            <v>3</v>
          </cell>
          <cell r="C17">
            <v>3</v>
          </cell>
          <cell r="D17">
            <v>7</v>
          </cell>
        </row>
        <row r="18">
          <cell r="B18">
            <v>9</v>
          </cell>
          <cell r="C18">
            <v>0</v>
          </cell>
          <cell r="D18">
            <v>0</v>
          </cell>
        </row>
        <row r="19">
          <cell r="B19">
            <v>1</v>
          </cell>
          <cell r="C19">
            <v>0</v>
          </cell>
          <cell r="D19">
            <v>0</v>
          </cell>
        </row>
      </sheetData>
      <sheetData sheetId="13">
        <row r="6">
          <cell r="B6">
            <v>80</v>
          </cell>
          <cell r="C6">
            <v>13</v>
          </cell>
          <cell r="D6">
            <v>18</v>
          </cell>
        </row>
      </sheetData>
      <sheetData sheetId="14">
        <row r="10">
          <cell r="B10">
            <v>228</v>
          </cell>
          <cell r="C10">
            <v>185</v>
          </cell>
          <cell r="D10">
            <v>107</v>
          </cell>
          <cell r="E10">
            <v>50</v>
          </cell>
        </row>
        <row r="11">
          <cell r="B11">
            <v>5</v>
          </cell>
          <cell r="C11">
            <v>2</v>
          </cell>
          <cell r="D11">
            <v>2</v>
          </cell>
          <cell r="E11">
            <v>2</v>
          </cell>
        </row>
        <row r="12">
          <cell r="B12">
            <v>2</v>
          </cell>
          <cell r="C12">
            <v>1</v>
          </cell>
          <cell r="D12">
            <v>0</v>
          </cell>
          <cell r="E12">
            <v>1</v>
          </cell>
        </row>
        <row r="13">
          <cell r="B13">
            <v>29</v>
          </cell>
          <cell r="C13">
            <v>19</v>
          </cell>
          <cell r="D13">
            <v>0</v>
          </cell>
          <cell r="E13">
            <v>0</v>
          </cell>
        </row>
        <row r="14">
          <cell r="B14">
            <v>133</v>
          </cell>
          <cell r="C14">
            <v>53</v>
          </cell>
          <cell r="D14">
            <v>1</v>
          </cell>
          <cell r="E14">
            <v>7</v>
          </cell>
        </row>
        <row r="15">
          <cell r="B15">
            <v>22</v>
          </cell>
          <cell r="C15">
            <v>10</v>
          </cell>
          <cell r="D15">
            <v>1</v>
          </cell>
          <cell r="E15">
            <v>3</v>
          </cell>
        </row>
      </sheetData>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7"/>
  <sheetViews>
    <sheetView showGridLines="0" rightToLeft="1" view="pageBreakPreview" zoomScaleNormal="100" zoomScaleSheetLayoutView="100" workbookViewId="0">
      <selection activeCell="A24" sqref="A24"/>
    </sheetView>
  </sheetViews>
  <sheetFormatPr defaultRowHeight="12.75"/>
  <cols>
    <col min="1" max="1" width="72.7109375" customWidth="1"/>
  </cols>
  <sheetData>
    <row r="2" spans="1:1" ht="66" customHeight="1">
      <c r="A2" s="146"/>
    </row>
    <row r="3" spans="1:1" ht="35.25">
      <c r="A3" s="147" t="s">
        <v>268</v>
      </c>
    </row>
    <row r="4" spans="1:1" ht="26.25">
      <c r="A4" s="148"/>
    </row>
    <row r="5" spans="1:1" ht="20.25">
      <c r="A5" s="149"/>
    </row>
    <row r="7" spans="1:1" ht="30.75" customHeight="1"/>
  </sheetData>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rightToLeft="1" view="pageBreakPreview" zoomScaleNormal="100" zoomScaleSheetLayoutView="100" workbookViewId="0">
      <selection activeCell="G6" sqref="G6"/>
    </sheetView>
  </sheetViews>
  <sheetFormatPr defaultRowHeight="12.75"/>
  <cols>
    <col min="1" max="1" width="22.85546875" style="44" customWidth="1"/>
    <col min="2" max="2" width="8.5703125" style="44" customWidth="1"/>
    <col min="3" max="5" width="9.42578125" style="44" customWidth="1"/>
    <col min="6" max="6" width="7.85546875" style="44" bestFit="1" customWidth="1"/>
    <col min="7" max="7" width="33.5703125" style="45" customWidth="1"/>
    <col min="8" max="16384" width="9.140625" style="44"/>
  </cols>
  <sheetData>
    <row r="1" spans="1:7" ht="18">
      <c r="A1" s="491" t="s">
        <v>357</v>
      </c>
      <c r="B1" s="405"/>
      <c r="C1" s="405"/>
      <c r="D1" s="405"/>
      <c r="E1" s="405"/>
      <c r="F1" s="405"/>
      <c r="G1" s="405"/>
    </row>
    <row r="2" spans="1:7" ht="18">
      <c r="A2" s="493">
        <v>2014</v>
      </c>
      <c r="B2" s="493"/>
      <c r="C2" s="493"/>
      <c r="D2" s="493"/>
      <c r="E2" s="493"/>
      <c r="F2" s="493"/>
      <c r="G2" s="493"/>
    </row>
    <row r="3" spans="1:7" ht="37.5" customHeight="1">
      <c r="A3" s="492" t="s">
        <v>514</v>
      </c>
      <c r="B3" s="492"/>
      <c r="C3" s="492"/>
      <c r="D3" s="492"/>
      <c r="E3" s="492"/>
      <c r="F3" s="492"/>
      <c r="G3" s="492"/>
    </row>
    <row r="4" spans="1:7" ht="15.75">
      <c r="A4" s="492">
        <v>2014</v>
      </c>
      <c r="B4" s="492"/>
      <c r="C4" s="492"/>
      <c r="D4" s="492"/>
      <c r="E4" s="492"/>
      <c r="F4" s="492"/>
      <c r="G4" s="492"/>
    </row>
    <row r="5" spans="1:7" ht="19.5" customHeight="1">
      <c r="A5" s="55" t="s">
        <v>561</v>
      </c>
      <c r="B5" s="55"/>
      <c r="C5" s="55"/>
      <c r="E5" s="82"/>
      <c r="F5" s="45"/>
      <c r="G5" s="54" t="s">
        <v>562</v>
      </c>
    </row>
    <row r="6" spans="1:7" ht="62.25" customHeight="1">
      <c r="A6" s="81" t="s">
        <v>161</v>
      </c>
      <c r="B6" s="73" t="s">
        <v>160</v>
      </c>
      <c r="C6" s="73" t="s">
        <v>159</v>
      </c>
      <c r="D6" s="73" t="s">
        <v>158</v>
      </c>
      <c r="E6" s="355" t="s">
        <v>517</v>
      </c>
      <c r="F6" s="73" t="s">
        <v>157</v>
      </c>
      <c r="G6" s="80" t="s">
        <v>156</v>
      </c>
    </row>
    <row r="7" spans="1:7" ht="24" customHeight="1" thickBot="1">
      <c r="A7" s="65" t="s">
        <v>155</v>
      </c>
      <c r="B7" s="78">
        <f>'[1]8'!B8</f>
        <v>18</v>
      </c>
      <c r="C7" s="78">
        <f>'[1]8'!C8</f>
        <v>55</v>
      </c>
      <c r="D7" s="78">
        <f>'[1]8'!D8</f>
        <v>487</v>
      </c>
      <c r="E7" s="78">
        <f>'[1]8'!E8</f>
        <v>4</v>
      </c>
      <c r="F7" s="231">
        <f>SUM(B7:E7)</f>
        <v>564</v>
      </c>
      <c r="G7" s="77" t="s">
        <v>154</v>
      </c>
    </row>
    <row r="8" spans="1:7" ht="24" customHeight="1" thickBot="1">
      <c r="A8" s="51" t="s">
        <v>153</v>
      </c>
      <c r="B8" s="72">
        <f>'[1]8'!B9</f>
        <v>80</v>
      </c>
      <c r="C8" s="72">
        <f>'[1]8'!C9</f>
        <v>254</v>
      </c>
      <c r="D8" s="72">
        <f>'[1]8'!D9</f>
        <v>1726</v>
      </c>
      <c r="E8" s="72">
        <f>'[1]8'!E9</f>
        <v>40</v>
      </c>
      <c r="F8" s="205">
        <f t="shared" ref="F8:F26" si="0">SUM(B8:E8)</f>
        <v>2100</v>
      </c>
      <c r="G8" s="79" t="s">
        <v>152</v>
      </c>
    </row>
    <row r="9" spans="1:7" ht="24" customHeight="1" thickBot="1">
      <c r="A9" s="65" t="s">
        <v>151</v>
      </c>
      <c r="B9" s="78">
        <f>'[1]8'!B10</f>
        <v>3</v>
      </c>
      <c r="C9" s="78">
        <f>'[1]8'!C10</f>
        <v>14</v>
      </c>
      <c r="D9" s="78">
        <f>'[1]8'!D10</f>
        <v>91</v>
      </c>
      <c r="E9" s="78">
        <f>'[1]8'!E10</f>
        <v>0</v>
      </c>
      <c r="F9" s="231">
        <f t="shared" si="0"/>
        <v>108</v>
      </c>
      <c r="G9" s="77" t="s">
        <v>150</v>
      </c>
    </row>
    <row r="10" spans="1:7" ht="24" customHeight="1" thickBot="1">
      <c r="A10" s="51" t="s">
        <v>149</v>
      </c>
      <c r="B10" s="72">
        <f>'[1]8'!B11</f>
        <v>3</v>
      </c>
      <c r="C10" s="72">
        <f>'[1]8'!C11</f>
        <v>9</v>
      </c>
      <c r="D10" s="72">
        <f>'[1]8'!D11</f>
        <v>66</v>
      </c>
      <c r="E10" s="72">
        <f>'[1]8'!E11</f>
        <v>7</v>
      </c>
      <c r="F10" s="205">
        <f t="shared" si="0"/>
        <v>85</v>
      </c>
      <c r="G10" s="79" t="s">
        <v>148</v>
      </c>
    </row>
    <row r="11" spans="1:7" ht="24" customHeight="1" thickBot="1">
      <c r="A11" s="65" t="s">
        <v>147</v>
      </c>
      <c r="B11" s="78">
        <f>'[1]8'!B12</f>
        <v>3</v>
      </c>
      <c r="C11" s="78">
        <f>'[1]8'!C12</f>
        <v>5</v>
      </c>
      <c r="D11" s="78">
        <f>'[1]8'!D12</f>
        <v>10</v>
      </c>
      <c r="E11" s="78">
        <f>'[1]8'!E12</f>
        <v>0</v>
      </c>
      <c r="F11" s="231">
        <f t="shared" si="0"/>
        <v>18</v>
      </c>
      <c r="G11" s="77" t="s">
        <v>146</v>
      </c>
    </row>
    <row r="12" spans="1:7" ht="24" customHeight="1" thickBot="1">
      <c r="A12" s="51" t="s">
        <v>145</v>
      </c>
      <c r="B12" s="72">
        <f>'[1]8'!B13</f>
        <v>1</v>
      </c>
      <c r="C12" s="72">
        <f>'[1]8'!C13</f>
        <v>3</v>
      </c>
      <c r="D12" s="72">
        <f>'[1]8'!D13</f>
        <v>8</v>
      </c>
      <c r="E12" s="72">
        <f>'[1]8'!E13</f>
        <v>0</v>
      </c>
      <c r="F12" s="205">
        <f t="shared" si="0"/>
        <v>12</v>
      </c>
      <c r="G12" s="79" t="s">
        <v>144</v>
      </c>
    </row>
    <row r="13" spans="1:7" ht="30.75" thickBot="1">
      <c r="A13" s="65" t="s">
        <v>143</v>
      </c>
      <c r="B13" s="78">
        <f>'[1]8'!B14</f>
        <v>0</v>
      </c>
      <c r="C13" s="78">
        <f>'[1]8'!C14</f>
        <v>0</v>
      </c>
      <c r="D13" s="78">
        <f>'[1]8'!D14</f>
        <v>0</v>
      </c>
      <c r="E13" s="78">
        <f>'[1]8'!E14</f>
        <v>0</v>
      </c>
      <c r="F13" s="231">
        <f t="shared" si="0"/>
        <v>0</v>
      </c>
      <c r="G13" s="77" t="s">
        <v>142</v>
      </c>
    </row>
    <row r="14" spans="1:7" ht="24" customHeight="1" thickBot="1">
      <c r="A14" s="51" t="s">
        <v>141</v>
      </c>
      <c r="B14" s="72">
        <f>'[1]8'!B15</f>
        <v>3</v>
      </c>
      <c r="C14" s="72">
        <f>'[1]8'!C15</f>
        <v>4</v>
      </c>
      <c r="D14" s="72">
        <f>'[1]8'!D15</f>
        <v>36</v>
      </c>
      <c r="E14" s="72">
        <f>'[1]8'!E15</f>
        <v>0</v>
      </c>
      <c r="F14" s="205">
        <f t="shared" si="0"/>
        <v>43</v>
      </c>
      <c r="G14" s="79" t="s">
        <v>140</v>
      </c>
    </row>
    <row r="15" spans="1:7" ht="24" customHeight="1" thickBot="1">
      <c r="A15" s="65" t="s">
        <v>139</v>
      </c>
      <c r="B15" s="78">
        <f>'[1]8'!B16</f>
        <v>0</v>
      </c>
      <c r="C15" s="78">
        <f>'[1]8'!C16</f>
        <v>0</v>
      </c>
      <c r="D15" s="78">
        <f>'[1]8'!D16</f>
        <v>0</v>
      </c>
      <c r="E15" s="78">
        <f>'[1]8'!E16</f>
        <v>0</v>
      </c>
      <c r="F15" s="231">
        <f t="shared" si="0"/>
        <v>0</v>
      </c>
      <c r="G15" s="77" t="s">
        <v>138</v>
      </c>
    </row>
    <row r="16" spans="1:7" ht="24" customHeight="1" thickBot="1">
      <c r="A16" s="51" t="s">
        <v>137</v>
      </c>
      <c r="B16" s="72">
        <f>'[1]8'!B17</f>
        <v>0</v>
      </c>
      <c r="C16" s="72">
        <f>'[1]8'!C17</f>
        <v>0</v>
      </c>
      <c r="D16" s="72">
        <f>'[1]8'!D17</f>
        <v>0</v>
      </c>
      <c r="E16" s="72">
        <f>'[1]8'!E17</f>
        <v>0</v>
      </c>
      <c r="F16" s="205">
        <f t="shared" si="0"/>
        <v>0</v>
      </c>
      <c r="G16" s="79" t="s">
        <v>136</v>
      </c>
    </row>
    <row r="17" spans="1:7" ht="24" customHeight="1" thickBot="1">
      <c r="A17" s="65" t="s">
        <v>135</v>
      </c>
      <c r="B17" s="78">
        <f>'[1]8'!B18</f>
        <v>2</v>
      </c>
      <c r="C17" s="78">
        <f>'[1]8'!C18</f>
        <v>17</v>
      </c>
      <c r="D17" s="78">
        <f>'[1]8'!D18</f>
        <v>71</v>
      </c>
      <c r="E17" s="78">
        <f>'[1]8'!E18</f>
        <v>1</v>
      </c>
      <c r="F17" s="231">
        <f t="shared" si="0"/>
        <v>91</v>
      </c>
      <c r="G17" s="77" t="s">
        <v>134</v>
      </c>
    </row>
    <row r="18" spans="1:7" ht="24" customHeight="1" thickBot="1">
      <c r="A18" s="51" t="s">
        <v>133</v>
      </c>
      <c r="B18" s="72">
        <f>'[1]8'!B19</f>
        <v>14</v>
      </c>
      <c r="C18" s="72">
        <f>'[1]8'!C19</f>
        <v>49</v>
      </c>
      <c r="D18" s="72">
        <f>'[1]8'!D19</f>
        <v>978</v>
      </c>
      <c r="E18" s="72">
        <f>'[1]8'!E19</f>
        <v>1</v>
      </c>
      <c r="F18" s="205">
        <f t="shared" si="0"/>
        <v>1042</v>
      </c>
      <c r="G18" s="79" t="s">
        <v>132</v>
      </c>
    </row>
    <row r="19" spans="1:7" ht="24" customHeight="1" thickBot="1">
      <c r="A19" s="65" t="s">
        <v>131</v>
      </c>
      <c r="B19" s="78">
        <f>'[1]8'!B20</f>
        <v>6</v>
      </c>
      <c r="C19" s="78">
        <f>'[1]8'!C20</f>
        <v>48</v>
      </c>
      <c r="D19" s="78">
        <f>'[1]8'!D20</f>
        <v>818</v>
      </c>
      <c r="E19" s="78">
        <f>'[1]8'!E20</f>
        <v>2</v>
      </c>
      <c r="F19" s="231">
        <f t="shared" si="0"/>
        <v>874</v>
      </c>
      <c r="G19" s="77" t="s">
        <v>130</v>
      </c>
    </row>
    <row r="20" spans="1:7" ht="24" customHeight="1" thickBot="1">
      <c r="A20" s="51" t="s">
        <v>515</v>
      </c>
      <c r="B20" s="72">
        <f>'[1]8'!B21</f>
        <v>18</v>
      </c>
      <c r="C20" s="72">
        <f>'[1]8'!C21</f>
        <v>12</v>
      </c>
      <c r="D20" s="72">
        <f>'[1]8'!D21</f>
        <v>10</v>
      </c>
      <c r="E20" s="72">
        <f>'[1]8'!E21</f>
        <v>0</v>
      </c>
      <c r="F20" s="205">
        <f t="shared" si="0"/>
        <v>40</v>
      </c>
      <c r="G20" s="354" t="s">
        <v>516</v>
      </c>
    </row>
    <row r="21" spans="1:7" ht="24" customHeight="1" thickBot="1">
      <c r="A21" s="65" t="s">
        <v>129</v>
      </c>
      <c r="B21" s="78">
        <f>'[1]8'!B22</f>
        <v>4</v>
      </c>
      <c r="C21" s="78">
        <f>'[1]8'!C22</f>
        <v>10</v>
      </c>
      <c r="D21" s="78">
        <f>'[1]8'!D22</f>
        <v>15</v>
      </c>
      <c r="E21" s="78">
        <f>'[1]8'!E22</f>
        <v>0</v>
      </c>
      <c r="F21" s="231">
        <f t="shared" si="0"/>
        <v>29</v>
      </c>
      <c r="G21" s="77" t="s">
        <v>128</v>
      </c>
    </row>
    <row r="22" spans="1:7" ht="24" customHeight="1" thickBot="1">
      <c r="A22" s="51" t="s">
        <v>127</v>
      </c>
      <c r="B22" s="72">
        <f>'[1]8'!B23</f>
        <v>0</v>
      </c>
      <c r="C22" s="72">
        <f>'[1]8'!C23</f>
        <v>0</v>
      </c>
      <c r="D22" s="72">
        <f>'[1]8'!D23</f>
        <v>0</v>
      </c>
      <c r="E22" s="72">
        <f>'[1]8'!E23</f>
        <v>0</v>
      </c>
      <c r="F22" s="205">
        <f t="shared" si="0"/>
        <v>0</v>
      </c>
      <c r="G22" s="79" t="s">
        <v>126</v>
      </c>
    </row>
    <row r="23" spans="1:7" ht="30.75" thickBot="1">
      <c r="A23" s="65" t="s">
        <v>125</v>
      </c>
      <c r="B23" s="78">
        <f>'[1]8'!B24</f>
        <v>3</v>
      </c>
      <c r="C23" s="78">
        <f>'[1]8'!C24</f>
        <v>20</v>
      </c>
      <c r="D23" s="78">
        <f>'[1]8'!D24</f>
        <v>55</v>
      </c>
      <c r="E23" s="78">
        <f>'[1]8'!E24</f>
        <v>0</v>
      </c>
      <c r="F23" s="231">
        <f t="shared" si="0"/>
        <v>78</v>
      </c>
      <c r="G23" s="77" t="s">
        <v>124</v>
      </c>
    </row>
    <row r="24" spans="1:7" ht="24" customHeight="1" thickBot="1">
      <c r="A24" s="51" t="s">
        <v>123</v>
      </c>
      <c r="B24" s="72">
        <f>'[1]8'!B25</f>
        <v>0</v>
      </c>
      <c r="C24" s="72">
        <f>'[1]8'!C25</f>
        <v>0</v>
      </c>
      <c r="D24" s="72">
        <f>'[1]8'!D25</f>
        <v>0</v>
      </c>
      <c r="E24" s="72">
        <f>'[1]8'!E25</f>
        <v>0</v>
      </c>
      <c r="F24" s="205">
        <f t="shared" si="0"/>
        <v>0</v>
      </c>
      <c r="G24" s="79" t="s">
        <v>122</v>
      </c>
    </row>
    <row r="25" spans="1:7" ht="24" customHeight="1" thickBot="1">
      <c r="A25" s="65" t="s">
        <v>121</v>
      </c>
      <c r="B25" s="78">
        <f>'[1]8'!B26</f>
        <v>0</v>
      </c>
      <c r="C25" s="78">
        <f>'[1]8'!C26</f>
        <v>0</v>
      </c>
      <c r="D25" s="78">
        <f>'[1]8'!D26</f>
        <v>0</v>
      </c>
      <c r="E25" s="78">
        <f>'[1]8'!E26</f>
        <v>0</v>
      </c>
      <c r="F25" s="231">
        <f t="shared" si="0"/>
        <v>0</v>
      </c>
      <c r="G25" s="77" t="s">
        <v>120</v>
      </c>
    </row>
    <row r="26" spans="1:7" ht="29.25" customHeight="1" thickBot="1">
      <c r="A26" s="51" t="s">
        <v>358</v>
      </c>
      <c r="B26" s="72">
        <f>'[1]8'!B27</f>
        <v>0</v>
      </c>
      <c r="C26" s="72">
        <f>'[1]8'!C27</f>
        <v>0</v>
      </c>
      <c r="D26" s="72">
        <f>'[1]8'!D27</f>
        <v>0</v>
      </c>
      <c r="E26" s="72">
        <f>'[1]8'!E27</f>
        <v>0</v>
      </c>
      <c r="F26" s="205">
        <f t="shared" si="0"/>
        <v>0</v>
      </c>
      <c r="G26" s="79" t="s">
        <v>359</v>
      </c>
    </row>
    <row r="27" spans="1:7" ht="24" customHeight="1">
      <c r="A27" s="232" t="s">
        <v>119</v>
      </c>
      <c r="B27" s="233">
        <f>'[1]8'!B28</f>
        <v>22</v>
      </c>
      <c r="C27" s="233">
        <f>'[1]8'!C28</f>
        <v>30</v>
      </c>
      <c r="D27" s="233">
        <f>'[1]8'!D28</f>
        <v>8</v>
      </c>
      <c r="E27" s="233">
        <f>'[1]8'!E28</f>
        <v>0</v>
      </c>
      <c r="F27" s="234">
        <f>SUM(B27:E27)</f>
        <v>60</v>
      </c>
      <c r="G27" s="235" t="s">
        <v>111</v>
      </c>
    </row>
    <row r="28" spans="1:7" ht="24" customHeight="1">
      <c r="A28" s="236" t="s">
        <v>4</v>
      </c>
      <c r="B28" s="237">
        <f>SUM(B7:B27)</f>
        <v>180</v>
      </c>
      <c r="C28" s="237">
        <f t="shared" ref="C28:F28" si="1">SUM(C7:C27)</f>
        <v>530</v>
      </c>
      <c r="D28" s="237">
        <f t="shared" si="1"/>
        <v>4379</v>
      </c>
      <c r="E28" s="237">
        <f t="shared" si="1"/>
        <v>55</v>
      </c>
      <c r="F28" s="237">
        <f t="shared" si="1"/>
        <v>5144</v>
      </c>
      <c r="G28" s="274" t="s">
        <v>3</v>
      </c>
    </row>
  </sheetData>
  <mergeCells count="4">
    <mergeCell ref="A1:G1"/>
    <mergeCell ref="A3:G3"/>
    <mergeCell ref="A2:G2"/>
    <mergeCell ref="A4:G4"/>
  </mergeCells>
  <printOptions horizontalCentered="1" verticalCentered="1"/>
  <pageMargins left="0" right="0" top="0" bottom="0" header="0" footer="0"/>
  <pageSetup paperSize="9" scale="94"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rightToLeft="1" view="pageBreakPreview" zoomScaleSheetLayoutView="100" workbookViewId="0">
      <selection activeCell="F6" sqref="F6"/>
    </sheetView>
  </sheetViews>
  <sheetFormatPr defaultRowHeight="12.75"/>
  <cols>
    <col min="1" max="1" width="18.85546875" style="44" customWidth="1"/>
    <col min="2" max="5" width="12.42578125" style="44" customWidth="1"/>
    <col min="6" max="6" width="22.140625" style="45" customWidth="1"/>
    <col min="7" max="16384" width="9.140625" style="44"/>
  </cols>
  <sheetData>
    <row r="1" spans="1:6" ht="19.5" customHeight="1">
      <c r="A1" s="405" t="s">
        <v>361</v>
      </c>
      <c r="B1" s="405"/>
      <c r="C1" s="405"/>
      <c r="D1" s="405"/>
      <c r="E1" s="405"/>
      <c r="F1" s="405"/>
    </row>
    <row r="2" spans="1:6" ht="19.5" customHeight="1">
      <c r="A2" s="411" t="s">
        <v>368</v>
      </c>
      <c r="B2" s="411"/>
      <c r="C2" s="411"/>
      <c r="D2" s="411"/>
      <c r="E2" s="411"/>
      <c r="F2" s="411"/>
    </row>
    <row r="3" spans="1:6" ht="19.5" customHeight="1">
      <c r="A3" s="406" t="s">
        <v>360</v>
      </c>
      <c r="B3" s="406"/>
      <c r="C3" s="406"/>
      <c r="D3" s="406"/>
      <c r="E3" s="406"/>
      <c r="F3" s="406"/>
    </row>
    <row r="4" spans="1:6" ht="15">
      <c r="A4" s="407" t="s">
        <v>368</v>
      </c>
      <c r="B4" s="407"/>
      <c r="C4" s="407"/>
      <c r="D4" s="407"/>
      <c r="E4" s="407"/>
      <c r="F4" s="407"/>
    </row>
    <row r="5" spans="1:6" ht="20.25" customHeight="1">
      <c r="A5" s="55" t="s">
        <v>563</v>
      </c>
      <c r="B5" s="55"/>
      <c r="C5" s="55"/>
      <c r="D5" s="60"/>
      <c r="E5" s="76"/>
      <c r="F5" s="54" t="s">
        <v>564</v>
      </c>
    </row>
    <row r="6" spans="1:6" ht="48" customHeight="1">
      <c r="A6" s="254" t="s">
        <v>118</v>
      </c>
      <c r="B6" s="253" t="s">
        <v>523</v>
      </c>
      <c r="C6" s="253" t="s">
        <v>522</v>
      </c>
      <c r="D6" s="253" t="s">
        <v>521</v>
      </c>
      <c r="E6" s="253" t="s">
        <v>524</v>
      </c>
      <c r="F6" s="267" t="s">
        <v>162</v>
      </c>
    </row>
    <row r="7" spans="1:6" ht="31.5" customHeight="1" thickBot="1">
      <c r="A7" s="86">
        <v>2009</v>
      </c>
      <c r="B7" s="256">
        <v>223</v>
      </c>
      <c r="C7" s="256">
        <v>544</v>
      </c>
      <c r="D7" s="256">
        <v>3886</v>
      </c>
      <c r="E7" s="145">
        <f>D7+C7+B7</f>
        <v>4653</v>
      </c>
      <c r="F7" s="257">
        <v>2009</v>
      </c>
    </row>
    <row r="8" spans="1:6" ht="31.5" customHeight="1" thickBot="1">
      <c r="A8" s="75">
        <v>2010</v>
      </c>
      <c r="B8" s="88">
        <v>228</v>
      </c>
      <c r="C8" s="88">
        <v>546</v>
      </c>
      <c r="D8" s="88">
        <v>3949</v>
      </c>
      <c r="E8" s="206">
        <f>D8+C8+B8</f>
        <v>4723</v>
      </c>
      <c r="F8" s="74">
        <v>2010</v>
      </c>
    </row>
    <row r="9" spans="1:6" ht="31.5" customHeight="1" thickBot="1">
      <c r="A9" s="136">
        <v>2011</v>
      </c>
      <c r="B9" s="137">
        <v>205</v>
      </c>
      <c r="C9" s="137">
        <v>584</v>
      </c>
      <c r="D9" s="137">
        <v>4635</v>
      </c>
      <c r="E9" s="207">
        <f t="shared" ref="E9:E11" si="0">D9+C9+B9</f>
        <v>5424</v>
      </c>
      <c r="F9" s="138">
        <v>2011</v>
      </c>
    </row>
    <row r="10" spans="1:6" ht="31.5" customHeight="1" thickBot="1">
      <c r="A10" s="75">
        <v>2012</v>
      </c>
      <c r="B10" s="88">
        <v>204</v>
      </c>
      <c r="C10" s="88">
        <v>593</v>
      </c>
      <c r="D10" s="88">
        <v>5214</v>
      </c>
      <c r="E10" s="206">
        <f t="shared" si="0"/>
        <v>6011</v>
      </c>
      <c r="F10" s="74">
        <v>2012</v>
      </c>
    </row>
    <row r="11" spans="1:6" ht="31.5" customHeight="1" thickBot="1">
      <c r="A11" s="136">
        <v>2013</v>
      </c>
      <c r="B11" s="137">
        <v>246</v>
      </c>
      <c r="C11" s="137">
        <v>642</v>
      </c>
      <c r="D11" s="137">
        <v>5955</v>
      </c>
      <c r="E11" s="207">
        <f t="shared" si="0"/>
        <v>6843</v>
      </c>
      <c r="F11" s="138">
        <v>2013</v>
      </c>
    </row>
    <row r="12" spans="1:6" ht="31.5" customHeight="1">
      <c r="A12" s="75">
        <v>2014</v>
      </c>
      <c r="B12" s="88">
        <f>'[1]9'!B7</f>
        <v>238</v>
      </c>
      <c r="C12" s="88">
        <f>'[1]9'!C7</f>
        <v>636</v>
      </c>
      <c r="D12" s="88">
        <f>'[1]9'!D7</f>
        <v>6840</v>
      </c>
      <c r="E12" s="206">
        <f>D12+C12+B12</f>
        <v>7714</v>
      </c>
      <c r="F12" s="74">
        <v>2014</v>
      </c>
    </row>
  </sheetData>
  <mergeCells count="4">
    <mergeCell ref="A1:F1"/>
    <mergeCell ref="A3:F3"/>
    <mergeCell ref="A2:F2"/>
    <mergeCell ref="A4:F4"/>
  </mergeCells>
  <printOptions horizontalCentered="1" verticalCentered="1"/>
  <pageMargins left="0" right="0" top="0" bottom="0" header="0" footer="0"/>
  <pageSetup paperSize="9" scale="94"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rightToLeft="1" view="pageBreakPreview" zoomScaleSheetLayoutView="100" workbookViewId="0">
      <selection activeCell="A9" sqref="A9"/>
    </sheetView>
  </sheetViews>
  <sheetFormatPr defaultRowHeight="12.75"/>
  <cols>
    <col min="1" max="1" width="23.28515625" style="44" customWidth="1"/>
    <col min="2" max="3" width="10.42578125" style="44" customWidth="1"/>
    <col min="4" max="4" width="11.42578125" style="44" customWidth="1"/>
    <col min="5" max="5" width="10.42578125" style="44" customWidth="1"/>
    <col min="6" max="6" width="27.85546875" style="44" customWidth="1"/>
    <col min="7" max="16384" width="9.140625" style="44"/>
  </cols>
  <sheetData>
    <row r="1" spans="1:7" ht="19.5" customHeight="1">
      <c r="A1" s="405" t="s">
        <v>281</v>
      </c>
      <c r="B1" s="405"/>
      <c r="C1" s="405"/>
      <c r="D1" s="405"/>
      <c r="E1" s="405"/>
      <c r="F1" s="405"/>
    </row>
    <row r="2" spans="1:7" s="83" customFormat="1" ht="18" customHeight="1">
      <c r="A2" s="494" t="s">
        <v>369</v>
      </c>
      <c r="B2" s="494"/>
      <c r="C2" s="494"/>
      <c r="D2" s="494"/>
      <c r="E2" s="494"/>
      <c r="F2" s="494"/>
      <c r="G2" s="84"/>
    </row>
    <row r="3" spans="1:7" ht="19.5" customHeight="1">
      <c r="A3" s="406" t="s">
        <v>284</v>
      </c>
      <c r="B3" s="406"/>
      <c r="C3" s="406"/>
      <c r="D3" s="406"/>
      <c r="E3" s="406"/>
      <c r="F3" s="406"/>
    </row>
    <row r="4" spans="1:7" ht="15">
      <c r="A4" s="407" t="s">
        <v>368</v>
      </c>
      <c r="B4" s="407"/>
      <c r="C4" s="407"/>
      <c r="D4" s="407"/>
      <c r="E4" s="407"/>
      <c r="F4" s="407"/>
    </row>
    <row r="5" spans="1:7" ht="20.25" customHeight="1">
      <c r="A5" s="55" t="s">
        <v>566</v>
      </c>
      <c r="F5" s="54" t="s">
        <v>565</v>
      </c>
    </row>
    <row r="6" spans="1:7" ht="54.75" customHeight="1">
      <c r="A6" s="258" t="s">
        <v>282</v>
      </c>
      <c r="B6" s="259" t="s">
        <v>263</v>
      </c>
      <c r="C6" s="259" t="s">
        <v>264</v>
      </c>
      <c r="D6" s="259" t="s">
        <v>265</v>
      </c>
      <c r="E6" s="260" t="s">
        <v>266</v>
      </c>
      <c r="F6" s="261" t="s">
        <v>283</v>
      </c>
    </row>
    <row r="7" spans="1:7" ht="33" customHeight="1" thickBot="1">
      <c r="A7" s="262">
        <v>2009</v>
      </c>
      <c r="B7" s="263">
        <v>94</v>
      </c>
      <c r="C7" s="263">
        <v>58</v>
      </c>
      <c r="D7" s="263">
        <v>71</v>
      </c>
      <c r="E7" s="264">
        <f t="shared" ref="E7:E11" si="0">SUM(B7:D7)</f>
        <v>223</v>
      </c>
      <c r="F7" s="265">
        <v>2009</v>
      </c>
    </row>
    <row r="8" spans="1:7" ht="33" customHeight="1" thickBot="1">
      <c r="A8" s="142">
        <v>2010</v>
      </c>
      <c r="B8" s="238">
        <v>91</v>
      </c>
      <c r="C8" s="238">
        <v>63</v>
      </c>
      <c r="D8" s="238">
        <v>74</v>
      </c>
      <c r="E8" s="143">
        <f t="shared" si="0"/>
        <v>228</v>
      </c>
      <c r="F8" s="144">
        <v>2010</v>
      </c>
    </row>
    <row r="9" spans="1:7" ht="33" customHeight="1" thickBot="1">
      <c r="A9" s="221">
        <v>2011</v>
      </c>
      <c r="B9" s="222">
        <v>83</v>
      </c>
      <c r="C9" s="222">
        <v>62</v>
      </c>
      <c r="D9" s="222">
        <v>60</v>
      </c>
      <c r="E9" s="223">
        <f t="shared" si="0"/>
        <v>205</v>
      </c>
      <c r="F9" s="150">
        <v>2011</v>
      </c>
    </row>
    <row r="10" spans="1:7" ht="33" customHeight="1" thickBot="1">
      <c r="A10" s="142">
        <v>2012</v>
      </c>
      <c r="B10" s="238">
        <v>69</v>
      </c>
      <c r="C10" s="238">
        <v>77</v>
      </c>
      <c r="D10" s="238">
        <v>58</v>
      </c>
      <c r="E10" s="143">
        <f t="shared" si="0"/>
        <v>204</v>
      </c>
      <c r="F10" s="144">
        <v>2012</v>
      </c>
    </row>
    <row r="11" spans="1:7" ht="33" customHeight="1" thickBot="1">
      <c r="A11" s="221">
        <v>2013</v>
      </c>
      <c r="B11" s="222">
        <v>111</v>
      </c>
      <c r="C11" s="222">
        <v>74</v>
      </c>
      <c r="D11" s="222">
        <v>61</v>
      </c>
      <c r="E11" s="223">
        <f t="shared" si="0"/>
        <v>246</v>
      </c>
      <c r="F11" s="150">
        <v>2013</v>
      </c>
    </row>
    <row r="12" spans="1:7" ht="33" customHeight="1">
      <c r="A12" s="142">
        <v>2014</v>
      </c>
      <c r="B12" s="238">
        <f>'[1]10'!B7</f>
        <v>97</v>
      </c>
      <c r="C12" s="238">
        <f>'[1]10'!C7</f>
        <v>73</v>
      </c>
      <c r="D12" s="238">
        <f>'[1]10'!D7</f>
        <v>68</v>
      </c>
      <c r="E12" s="143">
        <f t="shared" ref="E12" si="1">SUM(B12:D12)</f>
        <v>238</v>
      </c>
      <c r="F12" s="144">
        <v>2014</v>
      </c>
    </row>
  </sheetData>
  <mergeCells count="4">
    <mergeCell ref="A4:F4"/>
    <mergeCell ref="A1:F1"/>
    <mergeCell ref="A3:F3"/>
    <mergeCell ref="A2:F2"/>
  </mergeCells>
  <printOptions horizontalCentered="1" verticalCentered="1"/>
  <pageMargins left="0" right="0" top="0" bottom="0" header="0" footer="0"/>
  <pageSetup paperSize="9"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
  <sheetViews>
    <sheetView rightToLeft="1" view="pageBreakPreview" zoomScaleNormal="100" zoomScaleSheetLayoutView="100" workbookViewId="0">
      <selection activeCell="T6" sqref="T6:T8"/>
    </sheetView>
  </sheetViews>
  <sheetFormatPr defaultRowHeight="12.75"/>
  <cols>
    <col min="1" max="1" width="16.28515625" style="1" customWidth="1"/>
    <col min="2" max="13" width="6.7109375" style="1" customWidth="1"/>
    <col min="14" max="14" width="7.28515625" style="1" bestFit="1" customWidth="1"/>
    <col min="15" max="15" width="6.7109375" style="1" customWidth="1"/>
    <col min="16" max="16" width="7.28515625" style="1" bestFit="1" customWidth="1"/>
    <col min="17" max="19" width="6.7109375" style="1" customWidth="1"/>
    <col min="20" max="20" width="17.7109375" style="2" customWidth="1"/>
    <col min="21" max="16384" width="9.140625" style="1"/>
  </cols>
  <sheetData>
    <row r="1" spans="1:20" ht="18">
      <c r="A1" s="495" t="s">
        <v>285</v>
      </c>
      <c r="B1" s="495"/>
      <c r="C1" s="495"/>
      <c r="D1" s="495"/>
      <c r="E1" s="495"/>
      <c r="F1" s="495"/>
      <c r="G1" s="495"/>
      <c r="H1" s="495"/>
      <c r="I1" s="495"/>
      <c r="J1" s="495"/>
      <c r="K1" s="495"/>
      <c r="L1" s="495"/>
      <c r="M1" s="495"/>
      <c r="N1" s="495"/>
      <c r="O1" s="495"/>
      <c r="P1" s="495"/>
      <c r="Q1" s="495"/>
      <c r="R1" s="495"/>
      <c r="S1" s="495"/>
      <c r="T1" s="495"/>
    </row>
    <row r="2" spans="1:20" s="15" customFormat="1" ht="18">
      <c r="A2" s="496">
        <v>2014</v>
      </c>
      <c r="B2" s="496"/>
      <c r="C2" s="496"/>
      <c r="D2" s="496"/>
      <c r="E2" s="496"/>
      <c r="F2" s="496"/>
      <c r="G2" s="496"/>
      <c r="H2" s="496"/>
      <c r="I2" s="496"/>
      <c r="J2" s="496"/>
      <c r="K2" s="496"/>
      <c r="L2" s="496"/>
      <c r="M2" s="496"/>
      <c r="N2" s="496"/>
      <c r="O2" s="496"/>
      <c r="P2" s="496"/>
      <c r="Q2" s="496"/>
      <c r="R2" s="496"/>
      <c r="S2" s="496"/>
      <c r="T2" s="496"/>
    </row>
    <row r="3" spans="1:20" ht="15.75">
      <c r="A3" s="497" t="s">
        <v>292</v>
      </c>
      <c r="B3" s="497"/>
      <c r="C3" s="497"/>
      <c r="D3" s="497"/>
      <c r="E3" s="497"/>
      <c r="F3" s="497"/>
      <c r="G3" s="497"/>
      <c r="H3" s="497"/>
      <c r="I3" s="497"/>
      <c r="J3" s="497"/>
      <c r="K3" s="497"/>
      <c r="L3" s="497"/>
      <c r="M3" s="497"/>
      <c r="N3" s="497"/>
      <c r="O3" s="497"/>
      <c r="P3" s="497"/>
      <c r="Q3" s="497"/>
      <c r="R3" s="497"/>
      <c r="S3" s="497"/>
      <c r="T3" s="497"/>
    </row>
    <row r="4" spans="1:20" ht="15.75">
      <c r="A4" s="497">
        <v>2014</v>
      </c>
      <c r="B4" s="497"/>
      <c r="C4" s="497"/>
      <c r="D4" s="497"/>
      <c r="E4" s="497"/>
      <c r="F4" s="497"/>
      <c r="G4" s="497"/>
      <c r="H4" s="497"/>
      <c r="I4" s="497"/>
      <c r="J4" s="497"/>
      <c r="K4" s="497"/>
      <c r="L4" s="497"/>
      <c r="M4" s="497"/>
      <c r="N4" s="497"/>
      <c r="O4" s="497"/>
      <c r="P4" s="497"/>
      <c r="Q4" s="497"/>
      <c r="R4" s="497"/>
      <c r="S4" s="497"/>
      <c r="T4" s="497"/>
    </row>
    <row r="5" spans="1:20" ht="20.25" customHeight="1">
      <c r="A5" s="14" t="s">
        <v>567</v>
      </c>
      <c r="B5" s="498"/>
      <c r="C5" s="499"/>
      <c r="D5" s="499"/>
      <c r="E5" s="499"/>
      <c r="F5" s="499"/>
      <c r="G5" s="499"/>
      <c r="H5" s="498"/>
      <c r="I5" s="499"/>
      <c r="J5" s="499"/>
      <c r="K5" s="499"/>
      <c r="L5" s="499"/>
      <c r="M5" s="499"/>
      <c r="N5" s="498"/>
      <c r="O5" s="499"/>
      <c r="P5" s="499"/>
      <c r="Q5" s="499"/>
      <c r="R5" s="499"/>
      <c r="S5" s="499"/>
      <c r="T5" s="5" t="s">
        <v>568</v>
      </c>
    </row>
    <row r="6" spans="1:20" ht="33.75" customHeight="1">
      <c r="A6" s="509" t="s">
        <v>45</v>
      </c>
      <c r="B6" s="506" t="s">
        <v>48</v>
      </c>
      <c r="C6" s="507"/>
      <c r="D6" s="507"/>
      <c r="E6" s="507"/>
      <c r="F6" s="507"/>
      <c r="G6" s="508"/>
      <c r="H6" s="506" t="s">
        <v>49</v>
      </c>
      <c r="I6" s="507"/>
      <c r="J6" s="507"/>
      <c r="K6" s="507"/>
      <c r="L6" s="507"/>
      <c r="M6" s="508"/>
      <c r="N6" s="506" t="s">
        <v>50</v>
      </c>
      <c r="O6" s="507"/>
      <c r="P6" s="507"/>
      <c r="Q6" s="507"/>
      <c r="R6" s="507"/>
      <c r="S6" s="508"/>
      <c r="T6" s="503" t="s">
        <v>526</v>
      </c>
    </row>
    <row r="7" spans="1:20" ht="33.75" customHeight="1">
      <c r="A7" s="510"/>
      <c r="B7" s="502" t="s">
        <v>54</v>
      </c>
      <c r="C7" s="502"/>
      <c r="D7" s="502" t="s">
        <v>55</v>
      </c>
      <c r="E7" s="502"/>
      <c r="F7" s="502" t="s">
        <v>56</v>
      </c>
      <c r="G7" s="502"/>
      <c r="H7" s="502" t="s">
        <v>54</v>
      </c>
      <c r="I7" s="502"/>
      <c r="J7" s="502" t="s">
        <v>55</v>
      </c>
      <c r="K7" s="502"/>
      <c r="L7" s="502" t="s">
        <v>56</v>
      </c>
      <c r="M7" s="502"/>
      <c r="N7" s="502" t="s">
        <v>54</v>
      </c>
      <c r="O7" s="502"/>
      <c r="P7" s="502" t="s">
        <v>55</v>
      </c>
      <c r="Q7" s="502"/>
      <c r="R7" s="502" t="s">
        <v>56</v>
      </c>
      <c r="S7" s="502"/>
      <c r="T7" s="504"/>
    </row>
    <row r="8" spans="1:20" ht="33" customHeight="1">
      <c r="A8" s="511"/>
      <c r="B8" s="378" t="s">
        <v>2</v>
      </c>
      <c r="C8" s="378" t="s">
        <v>1</v>
      </c>
      <c r="D8" s="378" t="s">
        <v>2</v>
      </c>
      <c r="E8" s="378" t="s">
        <v>1</v>
      </c>
      <c r="F8" s="378" t="s">
        <v>2</v>
      </c>
      <c r="G8" s="378" t="s">
        <v>1</v>
      </c>
      <c r="H8" s="378" t="s">
        <v>2</v>
      </c>
      <c r="I8" s="378" t="s">
        <v>1</v>
      </c>
      <c r="J8" s="378" t="s">
        <v>2</v>
      </c>
      <c r="K8" s="378" t="s">
        <v>1</v>
      </c>
      <c r="L8" s="378" t="s">
        <v>2</v>
      </c>
      <c r="M8" s="378" t="s">
        <v>1</v>
      </c>
      <c r="N8" s="378" t="s">
        <v>2</v>
      </c>
      <c r="O8" s="378" t="s">
        <v>1</v>
      </c>
      <c r="P8" s="378" t="s">
        <v>2</v>
      </c>
      <c r="Q8" s="378" t="s">
        <v>1</v>
      </c>
      <c r="R8" s="378" t="s">
        <v>2</v>
      </c>
      <c r="S8" s="378" t="s">
        <v>1</v>
      </c>
      <c r="T8" s="505"/>
    </row>
    <row r="9" spans="1:20" ht="37.5" customHeight="1" thickBot="1">
      <c r="A9" s="13" t="s">
        <v>43</v>
      </c>
      <c r="B9" s="12">
        <f>'[1]11'!B9</f>
        <v>34</v>
      </c>
      <c r="C9" s="12">
        <f>'[1]11'!C9</f>
        <v>2</v>
      </c>
      <c r="D9" s="12">
        <f>'[1]11'!D9</f>
        <v>9</v>
      </c>
      <c r="E9" s="12">
        <f>'[1]11'!E9</f>
        <v>3</v>
      </c>
      <c r="F9" s="12">
        <f>'[1]11'!F9</f>
        <v>7</v>
      </c>
      <c r="G9" s="12">
        <f>'[1]11'!G9</f>
        <v>2</v>
      </c>
      <c r="H9" s="12">
        <f>'[1]11'!H9</f>
        <v>67</v>
      </c>
      <c r="I9" s="12">
        <f>'[1]11'!I9</f>
        <v>8</v>
      </c>
      <c r="J9" s="12">
        <f>'[1]11'!J9</f>
        <v>27</v>
      </c>
      <c r="K9" s="12">
        <f>'[1]11'!K9</f>
        <v>9</v>
      </c>
      <c r="L9" s="12">
        <f>'[1]11'!L9</f>
        <v>9</v>
      </c>
      <c r="M9" s="12">
        <f>'[1]11'!M9</f>
        <v>1</v>
      </c>
      <c r="N9" s="12">
        <f>'[1]11'!N9</f>
        <v>639</v>
      </c>
      <c r="O9" s="12">
        <f>'[1]11'!O9</f>
        <v>138</v>
      </c>
      <c r="P9" s="12">
        <f>'[1]11'!P9</f>
        <v>256</v>
      </c>
      <c r="Q9" s="12">
        <f>'[1]11'!Q9</f>
        <v>175</v>
      </c>
      <c r="R9" s="12">
        <f>'[1]11'!R9</f>
        <v>28</v>
      </c>
      <c r="S9" s="12">
        <f>'[1]11'!S9</f>
        <v>7</v>
      </c>
      <c r="T9" s="22" t="s">
        <v>5</v>
      </c>
    </row>
    <row r="10" spans="1:20" ht="37.5" customHeight="1" thickBot="1">
      <c r="A10" s="4" t="s">
        <v>286</v>
      </c>
      <c r="B10" s="7">
        <f>'[1]11'!B10</f>
        <v>3</v>
      </c>
      <c r="C10" s="7">
        <f>'[1]11'!C10</f>
        <v>0</v>
      </c>
      <c r="D10" s="7">
        <f>'[1]11'!D10</f>
        <v>5</v>
      </c>
      <c r="E10" s="7">
        <f>'[1]11'!E10</f>
        <v>2</v>
      </c>
      <c r="F10" s="7">
        <f>'[1]11'!F10</f>
        <v>0</v>
      </c>
      <c r="G10" s="7">
        <f>'[1]11'!G10</f>
        <v>0</v>
      </c>
      <c r="H10" s="7">
        <f>'[1]11'!H10</f>
        <v>9</v>
      </c>
      <c r="I10" s="7">
        <f>'[1]11'!I10</f>
        <v>1</v>
      </c>
      <c r="J10" s="7">
        <f>'[1]11'!J10</f>
        <v>7</v>
      </c>
      <c r="K10" s="7">
        <f>'[1]11'!K10</f>
        <v>1</v>
      </c>
      <c r="L10" s="7">
        <f>'[1]11'!L10</f>
        <v>1</v>
      </c>
      <c r="M10" s="7">
        <f>'[1]11'!M10</f>
        <v>0</v>
      </c>
      <c r="N10" s="7">
        <f>'[1]11'!N10</f>
        <v>67</v>
      </c>
      <c r="O10" s="7">
        <f>'[1]11'!O10</f>
        <v>19</v>
      </c>
      <c r="P10" s="7">
        <f>'[1]11'!P10</f>
        <v>28</v>
      </c>
      <c r="Q10" s="7">
        <f>'[1]11'!Q10</f>
        <v>19</v>
      </c>
      <c r="R10" s="7">
        <f>'[1]11'!R10</f>
        <v>2</v>
      </c>
      <c r="S10" s="7">
        <f>'[1]11'!S10</f>
        <v>2</v>
      </c>
      <c r="T10" s="23" t="s">
        <v>46</v>
      </c>
    </row>
    <row r="11" spans="1:20" ht="37.5" customHeight="1" thickBot="1">
      <c r="A11" s="10" t="s">
        <v>287</v>
      </c>
      <c r="B11" s="9">
        <f>'[1]11'!B11</f>
        <v>18</v>
      </c>
      <c r="C11" s="9">
        <f>'[1]11'!C11</f>
        <v>1</v>
      </c>
      <c r="D11" s="9">
        <f>'[1]11'!D11</f>
        <v>9</v>
      </c>
      <c r="E11" s="9">
        <f>'[1]11'!E11</f>
        <v>1</v>
      </c>
      <c r="F11" s="9">
        <f>'[1]11'!F11</f>
        <v>6</v>
      </c>
      <c r="G11" s="9">
        <f>'[1]11'!G11</f>
        <v>0</v>
      </c>
      <c r="H11" s="9">
        <f>'[1]11'!H11</f>
        <v>70</v>
      </c>
      <c r="I11" s="9">
        <f>'[1]11'!I11</f>
        <v>5</v>
      </c>
      <c r="J11" s="9">
        <f>'[1]11'!J11</f>
        <v>29</v>
      </c>
      <c r="K11" s="9">
        <f>'[1]11'!K11</f>
        <v>17</v>
      </c>
      <c r="L11" s="9">
        <f>'[1]11'!L11</f>
        <v>25</v>
      </c>
      <c r="M11" s="9">
        <f>'[1]11'!M11</f>
        <v>6</v>
      </c>
      <c r="N11" s="9">
        <f>'[1]11'!N11</f>
        <v>905</v>
      </c>
      <c r="O11" s="9">
        <f>'[1]11'!O11</f>
        <v>196</v>
      </c>
      <c r="P11" s="9">
        <f>'[1]11'!P11</f>
        <v>350</v>
      </c>
      <c r="Q11" s="9">
        <f>'[1]11'!Q11</f>
        <v>190</v>
      </c>
      <c r="R11" s="9">
        <f>'[1]11'!R11</f>
        <v>130</v>
      </c>
      <c r="S11" s="9">
        <f>'[1]11'!S11</f>
        <v>22</v>
      </c>
      <c r="T11" s="24" t="s">
        <v>275</v>
      </c>
    </row>
    <row r="12" spans="1:20" ht="37.5" customHeight="1">
      <c r="A12" s="18" t="s">
        <v>44</v>
      </c>
      <c r="B12" s="17">
        <f>'[1]11'!B12</f>
        <v>39</v>
      </c>
      <c r="C12" s="17">
        <f>'[1]11'!C12</f>
        <v>0</v>
      </c>
      <c r="D12" s="17">
        <f>'[1]11'!D12</f>
        <v>37</v>
      </c>
      <c r="E12" s="17">
        <f>'[1]11'!E12</f>
        <v>7</v>
      </c>
      <c r="F12" s="17">
        <f>'[1]11'!F12</f>
        <v>50</v>
      </c>
      <c r="G12" s="17">
        <f>'[1]11'!G12</f>
        <v>3</v>
      </c>
      <c r="H12" s="17">
        <f>'[1]11'!H12</f>
        <v>115</v>
      </c>
      <c r="I12" s="17">
        <f>'[1]11'!I12</f>
        <v>2</v>
      </c>
      <c r="J12" s="17">
        <f>'[1]11'!J12</f>
        <v>102</v>
      </c>
      <c r="K12" s="17">
        <f>'[1]11'!K12</f>
        <v>12</v>
      </c>
      <c r="L12" s="17">
        <f>'[1]11'!L12</f>
        <v>106</v>
      </c>
      <c r="M12" s="17">
        <f>'[1]11'!M12</f>
        <v>7</v>
      </c>
      <c r="N12" s="17">
        <f>'[1]11'!N12</f>
        <v>1503</v>
      </c>
      <c r="O12" s="17">
        <f>'[1]11'!O12</f>
        <v>96</v>
      </c>
      <c r="P12" s="17">
        <f>'[1]11'!P12</f>
        <v>1287</v>
      </c>
      <c r="Q12" s="17">
        <f>'[1]11'!Q12</f>
        <v>264</v>
      </c>
      <c r="R12" s="17">
        <f>'[1]11'!R12</f>
        <v>489</v>
      </c>
      <c r="S12" s="17">
        <f>'[1]11'!S12</f>
        <v>28</v>
      </c>
      <c r="T12" s="25" t="s">
        <v>47</v>
      </c>
    </row>
    <row r="13" spans="1:20" ht="37.5" customHeight="1">
      <c r="A13" s="32" t="s">
        <v>4</v>
      </c>
      <c r="B13" s="33">
        <f>SUM(B9:B12)</f>
        <v>94</v>
      </c>
      <c r="C13" s="33">
        <f t="shared" ref="C13:S13" si="0">SUM(C9:C12)</f>
        <v>3</v>
      </c>
      <c r="D13" s="33">
        <f t="shared" si="0"/>
        <v>60</v>
      </c>
      <c r="E13" s="33">
        <f t="shared" si="0"/>
        <v>13</v>
      </c>
      <c r="F13" s="33">
        <f t="shared" si="0"/>
        <v>63</v>
      </c>
      <c r="G13" s="33">
        <f t="shared" si="0"/>
        <v>5</v>
      </c>
      <c r="H13" s="33">
        <f t="shared" si="0"/>
        <v>261</v>
      </c>
      <c r="I13" s="33">
        <f t="shared" si="0"/>
        <v>16</v>
      </c>
      <c r="J13" s="33">
        <f t="shared" si="0"/>
        <v>165</v>
      </c>
      <c r="K13" s="33">
        <f t="shared" si="0"/>
        <v>39</v>
      </c>
      <c r="L13" s="33">
        <f t="shared" si="0"/>
        <v>141</v>
      </c>
      <c r="M13" s="33">
        <f t="shared" si="0"/>
        <v>14</v>
      </c>
      <c r="N13" s="33">
        <f t="shared" si="0"/>
        <v>3114</v>
      </c>
      <c r="O13" s="33">
        <f t="shared" si="0"/>
        <v>449</v>
      </c>
      <c r="P13" s="33">
        <f t="shared" si="0"/>
        <v>1921</v>
      </c>
      <c r="Q13" s="33">
        <f t="shared" si="0"/>
        <v>648</v>
      </c>
      <c r="R13" s="33">
        <f t="shared" si="0"/>
        <v>649</v>
      </c>
      <c r="S13" s="33">
        <f t="shared" si="0"/>
        <v>59</v>
      </c>
      <c r="T13" s="34" t="s">
        <v>3</v>
      </c>
    </row>
    <row r="14" spans="1:20" ht="44.25" customHeight="1">
      <c r="A14" s="500"/>
      <c r="B14" s="500"/>
      <c r="C14" s="500"/>
      <c r="D14" s="500"/>
      <c r="E14" s="500"/>
      <c r="F14" s="500"/>
      <c r="G14" s="500"/>
      <c r="H14" s="500"/>
      <c r="I14" s="500"/>
      <c r="J14" s="500"/>
      <c r="K14" s="500"/>
      <c r="L14" s="500"/>
      <c r="M14" s="500"/>
      <c r="N14" s="500"/>
      <c r="O14" s="500"/>
      <c r="P14" s="500"/>
      <c r="Q14" s="501"/>
      <c r="R14" s="501"/>
      <c r="S14" s="501"/>
      <c r="T14" s="501"/>
    </row>
  </sheetData>
  <mergeCells count="29">
    <mergeCell ref="A14:P14"/>
    <mergeCell ref="Q14:T14"/>
    <mergeCell ref="N7:O7"/>
    <mergeCell ref="P7:Q7"/>
    <mergeCell ref="R7:S7"/>
    <mergeCell ref="J7:K7"/>
    <mergeCell ref="L7:M7"/>
    <mergeCell ref="T6:T8"/>
    <mergeCell ref="N6:S6"/>
    <mergeCell ref="A6:A8"/>
    <mergeCell ref="D7:E7"/>
    <mergeCell ref="F7:G7"/>
    <mergeCell ref="B6:G6"/>
    <mergeCell ref="B7:C7"/>
    <mergeCell ref="H6:M6"/>
    <mergeCell ref="H7:I7"/>
    <mergeCell ref="A1:T1"/>
    <mergeCell ref="A2:T2"/>
    <mergeCell ref="A3:T3"/>
    <mergeCell ref="A4:T4"/>
    <mergeCell ref="N5:O5"/>
    <mergeCell ref="P5:Q5"/>
    <mergeCell ref="R5:S5"/>
    <mergeCell ref="H5:I5"/>
    <mergeCell ref="J5:K5"/>
    <mergeCell ref="B5:C5"/>
    <mergeCell ref="D5:E5"/>
    <mergeCell ref="F5:G5"/>
    <mergeCell ref="L5:M5"/>
  </mergeCells>
  <printOptions horizontalCentered="1" verticalCentered="1"/>
  <pageMargins left="0" right="0" top="0" bottom="0" header="0" footer="0"/>
  <pageSetup paperSize="9" scale="85"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rightToLeft="1" view="pageBreakPreview" zoomScaleNormal="100" zoomScaleSheetLayoutView="100" workbookViewId="0">
      <selection activeCell="T6" sqref="T6:T8"/>
    </sheetView>
  </sheetViews>
  <sheetFormatPr defaultRowHeight="12.75"/>
  <cols>
    <col min="1" max="1" width="16.28515625" style="1" customWidth="1"/>
    <col min="2" max="13" width="6.7109375" style="1" customWidth="1"/>
    <col min="14" max="14" width="7.28515625" style="1" bestFit="1" customWidth="1"/>
    <col min="15" max="15" width="6.7109375" style="1" customWidth="1"/>
    <col min="16" max="16" width="7.28515625" style="1" bestFit="1" customWidth="1"/>
    <col min="17" max="19" width="6.7109375" style="1" customWidth="1"/>
    <col min="20" max="20" width="16.28515625" style="2" customWidth="1"/>
    <col min="21" max="16384" width="9.140625" style="1"/>
  </cols>
  <sheetData>
    <row r="1" spans="1:20" ht="18">
      <c r="A1" s="495" t="s">
        <v>288</v>
      </c>
      <c r="B1" s="495"/>
      <c r="C1" s="495"/>
      <c r="D1" s="495"/>
      <c r="E1" s="495"/>
      <c r="F1" s="495"/>
      <c r="G1" s="495"/>
      <c r="H1" s="495"/>
      <c r="I1" s="495"/>
      <c r="J1" s="495"/>
      <c r="K1" s="495"/>
      <c r="L1" s="495"/>
      <c r="M1" s="495"/>
      <c r="N1" s="495"/>
      <c r="O1" s="495"/>
      <c r="P1" s="495"/>
      <c r="Q1" s="495"/>
      <c r="R1" s="495"/>
      <c r="S1" s="495"/>
      <c r="T1" s="495"/>
    </row>
    <row r="2" spans="1:20" s="15" customFormat="1" ht="18">
      <c r="A2" s="496">
        <v>2014</v>
      </c>
      <c r="B2" s="496"/>
      <c r="C2" s="496"/>
      <c r="D2" s="496"/>
      <c r="E2" s="496"/>
      <c r="F2" s="496"/>
      <c r="G2" s="496"/>
      <c r="H2" s="496"/>
      <c r="I2" s="496"/>
      <c r="J2" s="496"/>
      <c r="K2" s="496"/>
      <c r="L2" s="496"/>
      <c r="M2" s="496"/>
      <c r="N2" s="496"/>
      <c r="O2" s="496"/>
      <c r="P2" s="496"/>
      <c r="Q2" s="496"/>
      <c r="R2" s="496"/>
      <c r="S2" s="496"/>
      <c r="T2" s="496"/>
    </row>
    <row r="3" spans="1:20" ht="15.75">
      <c r="A3" s="497" t="s">
        <v>291</v>
      </c>
      <c r="B3" s="497"/>
      <c r="C3" s="497"/>
      <c r="D3" s="497"/>
      <c r="E3" s="497"/>
      <c r="F3" s="497"/>
      <c r="G3" s="497"/>
      <c r="H3" s="497"/>
      <c r="I3" s="497"/>
      <c r="J3" s="497"/>
      <c r="K3" s="497"/>
      <c r="L3" s="497"/>
      <c r="M3" s="497"/>
      <c r="N3" s="497"/>
      <c r="O3" s="497"/>
      <c r="P3" s="497"/>
      <c r="Q3" s="497"/>
      <c r="R3" s="497"/>
      <c r="S3" s="497"/>
      <c r="T3" s="497"/>
    </row>
    <row r="4" spans="1:20" ht="15.75">
      <c r="A4" s="497">
        <v>2014</v>
      </c>
      <c r="B4" s="497"/>
      <c r="C4" s="497"/>
      <c r="D4" s="497"/>
      <c r="E4" s="497"/>
      <c r="F4" s="497"/>
      <c r="G4" s="497"/>
      <c r="H4" s="497"/>
      <c r="I4" s="497"/>
      <c r="J4" s="497"/>
      <c r="K4" s="497"/>
      <c r="L4" s="497"/>
      <c r="M4" s="497"/>
      <c r="N4" s="497"/>
      <c r="O4" s="497"/>
      <c r="P4" s="497"/>
      <c r="Q4" s="497"/>
      <c r="R4" s="497"/>
      <c r="S4" s="497"/>
      <c r="T4" s="497"/>
    </row>
    <row r="5" spans="1:20" ht="20.25" customHeight="1">
      <c r="A5" s="14" t="s">
        <v>569</v>
      </c>
      <c r="B5" s="498"/>
      <c r="C5" s="499"/>
      <c r="D5" s="499"/>
      <c r="E5" s="499"/>
      <c r="F5" s="499"/>
      <c r="G5" s="499"/>
      <c r="H5" s="498"/>
      <c r="I5" s="499"/>
      <c r="J5" s="499"/>
      <c r="K5" s="499"/>
      <c r="L5" s="499"/>
      <c r="M5" s="499"/>
      <c r="N5" s="498"/>
      <c r="O5" s="499"/>
      <c r="P5" s="499"/>
      <c r="Q5" s="499"/>
      <c r="R5" s="499"/>
      <c r="S5" s="499"/>
      <c r="T5" s="5" t="s">
        <v>570</v>
      </c>
    </row>
    <row r="6" spans="1:20" ht="33.75" customHeight="1">
      <c r="A6" s="509" t="s">
        <v>52</v>
      </c>
      <c r="B6" s="506" t="s">
        <v>48</v>
      </c>
      <c r="C6" s="507"/>
      <c r="D6" s="507"/>
      <c r="E6" s="507"/>
      <c r="F6" s="507"/>
      <c r="G6" s="508"/>
      <c r="H6" s="506" t="s">
        <v>49</v>
      </c>
      <c r="I6" s="507"/>
      <c r="J6" s="507"/>
      <c r="K6" s="507"/>
      <c r="L6" s="507"/>
      <c r="M6" s="508"/>
      <c r="N6" s="506" t="s">
        <v>50</v>
      </c>
      <c r="O6" s="507"/>
      <c r="P6" s="507"/>
      <c r="Q6" s="507"/>
      <c r="R6" s="507"/>
      <c r="S6" s="508"/>
      <c r="T6" s="503" t="s">
        <v>63</v>
      </c>
    </row>
    <row r="7" spans="1:20" ht="33.75" customHeight="1">
      <c r="A7" s="510"/>
      <c r="B7" s="514" t="s">
        <v>54</v>
      </c>
      <c r="C7" s="514"/>
      <c r="D7" s="514" t="s">
        <v>55</v>
      </c>
      <c r="E7" s="514"/>
      <c r="F7" s="514" t="s">
        <v>56</v>
      </c>
      <c r="G7" s="514"/>
      <c r="H7" s="514" t="s">
        <v>54</v>
      </c>
      <c r="I7" s="514"/>
      <c r="J7" s="514" t="s">
        <v>55</v>
      </c>
      <c r="K7" s="514"/>
      <c r="L7" s="514" t="s">
        <v>56</v>
      </c>
      <c r="M7" s="514"/>
      <c r="N7" s="514" t="s">
        <v>54</v>
      </c>
      <c r="O7" s="514"/>
      <c r="P7" s="514" t="s">
        <v>55</v>
      </c>
      <c r="Q7" s="514"/>
      <c r="R7" s="514" t="s">
        <v>56</v>
      </c>
      <c r="S7" s="514"/>
      <c r="T7" s="504"/>
    </row>
    <row r="8" spans="1:20" ht="33" customHeight="1">
      <c r="A8" s="515"/>
      <c r="B8" s="360" t="s">
        <v>2</v>
      </c>
      <c r="C8" s="360" t="s">
        <v>1</v>
      </c>
      <c r="D8" s="360" t="s">
        <v>2</v>
      </c>
      <c r="E8" s="360" t="s">
        <v>1</v>
      </c>
      <c r="F8" s="360" t="s">
        <v>2</v>
      </c>
      <c r="G8" s="360" t="s">
        <v>1</v>
      </c>
      <c r="H8" s="360" t="s">
        <v>2</v>
      </c>
      <c r="I8" s="360" t="s">
        <v>1</v>
      </c>
      <c r="J8" s="360" t="s">
        <v>2</v>
      </c>
      <c r="K8" s="360" t="s">
        <v>1</v>
      </c>
      <c r="L8" s="360" t="s">
        <v>2</v>
      </c>
      <c r="M8" s="360" t="s">
        <v>1</v>
      </c>
      <c r="N8" s="360" t="s">
        <v>2</v>
      </c>
      <c r="O8" s="360" t="s">
        <v>1</v>
      </c>
      <c r="P8" s="360" t="s">
        <v>2</v>
      </c>
      <c r="Q8" s="360" t="s">
        <v>1</v>
      </c>
      <c r="R8" s="360" t="s">
        <v>2</v>
      </c>
      <c r="S8" s="360" t="s">
        <v>1</v>
      </c>
      <c r="T8" s="513"/>
    </row>
    <row r="9" spans="1:20" ht="29.25" customHeight="1" thickBot="1">
      <c r="A9" s="359" t="s">
        <v>535</v>
      </c>
      <c r="B9" s="35">
        <f>'[1]12'!B9</f>
        <v>0</v>
      </c>
      <c r="C9" s="12">
        <f>'[1]12'!C9</f>
        <v>0</v>
      </c>
      <c r="D9" s="12">
        <f>'[1]12'!D9</f>
        <v>4</v>
      </c>
      <c r="E9" s="12">
        <f>'[1]12'!E9</f>
        <v>2</v>
      </c>
      <c r="F9" s="12">
        <f>'[1]12'!F9</f>
        <v>5</v>
      </c>
      <c r="G9" s="12">
        <f>'[1]12'!G9</f>
        <v>2</v>
      </c>
      <c r="H9" s="12">
        <f>'[1]12'!H9</f>
        <v>2</v>
      </c>
      <c r="I9" s="12">
        <f>'[1]12'!I9</f>
        <v>0</v>
      </c>
      <c r="J9" s="12">
        <f>'[1]12'!J9</f>
        <v>13</v>
      </c>
      <c r="K9" s="12">
        <f>'[1]12'!K9</f>
        <v>7</v>
      </c>
      <c r="L9" s="12">
        <f>'[1]12'!L9</f>
        <v>17</v>
      </c>
      <c r="M9" s="12">
        <f>'[1]12'!M9</f>
        <v>2</v>
      </c>
      <c r="N9" s="12">
        <f>'[1]12'!N9</f>
        <v>2</v>
      </c>
      <c r="O9" s="12">
        <f>'[1]12'!O9</f>
        <v>0</v>
      </c>
      <c r="P9" s="12">
        <f>'[1]12'!P9</f>
        <v>93</v>
      </c>
      <c r="Q9" s="12">
        <f>'[1]12'!Q9</f>
        <v>66</v>
      </c>
      <c r="R9" s="12">
        <f>'[1]12'!R9</f>
        <v>44</v>
      </c>
      <c r="S9" s="12">
        <f>'[1]12'!S9</f>
        <v>15</v>
      </c>
      <c r="T9" s="383" t="s">
        <v>536</v>
      </c>
    </row>
    <row r="10" spans="1:20" ht="29.25" customHeight="1" thickBot="1">
      <c r="A10" s="36" t="s">
        <v>329</v>
      </c>
      <c r="B10" s="17">
        <f>'[1]12'!B10</f>
        <v>20</v>
      </c>
      <c r="C10" s="7">
        <f>'[1]12'!C10</f>
        <v>1</v>
      </c>
      <c r="D10" s="7">
        <f>'[1]12'!D10</f>
        <v>10</v>
      </c>
      <c r="E10" s="7">
        <f>'[1]12'!E10</f>
        <v>1</v>
      </c>
      <c r="F10" s="7">
        <f>'[1]12'!F10</f>
        <v>3</v>
      </c>
      <c r="G10" s="7">
        <f>'[1]12'!G10</f>
        <v>0</v>
      </c>
      <c r="H10" s="7">
        <f>'[1]12'!H10</f>
        <v>34</v>
      </c>
      <c r="I10" s="7">
        <f>'[1]12'!I10</f>
        <v>1</v>
      </c>
      <c r="J10" s="7">
        <f>'[1]12'!J10</f>
        <v>32</v>
      </c>
      <c r="K10" s="7">
        <f>'[1]12'!K10</f>
        <v>4</v>
      </c>
      <c r="L10" s="7">
        <f>'[1]12'!L10</f>
        <v>7</v>
      </c>
      <c r="M10" s="7">
        <f>'[1]12'!M10</f>
        <v>3</v>
      </c>
      <c r="N10" s="7">
        <f>'[1]12'!N10</f>
        <v>417</v>
      </c>
      <c r="O10" s="7">
        <f>'[1]12'!O10</f>
        <v>32</v>
      </c>
      <c r="P10" s="7">
        <f>'[1]12'!P10</f>
        <v>299</v>
      </c>
      <c r="Q10" s="7">
        <f>'[1]12'!Q10</f>
        <v>80</v>
      </c>
      <c r="R10" s="7">
        <f>'[1]12'!R10</f>
        <v>47</v>
      </c>
      <c r="S10" s="7">
        <f>'[1]12'!S10</f>
        <v>6</v>
      </c>
      <c r="T10" s="3" t="s">
        <v>329</v>
      </c>
    </row>
    <row r="11" spans="1:20" ht="29.25" customHeight="1" thickBot="1">
      <c r="A11" s="37" t="s">
        <v>330</v>
      </c>
      <c r="B11" s="35">
        <f>'[1]12'!B11</f>
        <v>28</v>
      </c>
      <c r="C11" s="12">
        <f>'[1]12'!C11</f>
        <v>1</v>
      </c>
      <c r="D11" s="12">
        <f>'[1]12'!D11</f>
        <v>23</v>
      </c>
      <c r="E11" s="12">
        <f>'[1]12'!E11</f>
        <v>1</v>
      </c>
      <c r="F11" s="12">
        <f>'[1]12'!F11</f>
        <v>13</v>
      </c>
      <c r="G11" s="12">
        <f>'[1]12'!G11</f>
        <v>1</v>
      </c>
      <c r="H11" s="12">
        <f>'[1]12'!H11</f>
        <v>106</v>
      </c>
      <c r="I11" s="12">
        <f>'[1]12'!I11</f>
        <v>3</v>
      </c>
      <c r="J11" s="12">
        <f>'[1]12'!J11</f>
        <v>59</v>
      </c>
      <c r="K11" s="12">
        <f>'[1]12'!K11</f>
        <v>8</v>
      </c>
      <c r="L11" s="12">
        <f>'[1]12'!L11</f>
        <v>35</v>
      </c>
      <c r="M11" s="12">
        <f>'[1]12'!M11</f>
        <v>5</v>
      </c>
      <c r="N11" s="12">
        <f>'[1]12'!N11</f>
        <v>1252</v>
      </c>
      <c r="O11" s="12">
        <f>'[1]12'!O11</f>
        <v>177</v>
      </c>
      <c r="P11" s="12">
        <f>'[1]12'!P11</f>
        <v>683</v>
      </c>
      <c r="Q11" s="12">
        <f>'[1]12'!Q11</f>
        <v>194</v>
      </c>
      <c r="R11" s="12">
        <f>'[1]12'!R11</f>
        <v>215</v>
      </c>
      <c r="S11" s="12">
        <f>'[1]12'!S11</f>
        <v>15</v>
      </c>
      <c r="T11" s="8" t="s">
        <v>330</v>
      </c>
    </row>
    <row r="12" spans="1:20" ht="29.25" customHeight="1" thickBot="1">
      <c r="A12" s="36" t="s">
        <v>331</v>
      </c>
      <c r="B12" s="17">
        <f>'[1]12'!B12</f>
        <v>20</v>
      </c>
      <c r="C12" s="7">
        <f>'[1]12'!C12</f>
        <v>0</v>
      </c>
      <c r="D12" s="7">
        <f>'[1]12'!D12</f>
        <v>11</v>
      </c>
      <c r="E12" s="7">
        <f>'[1]12'!E12</f>
        <v>6</v>
      </c>
      <c r="F12" s="7">
        <f>'[1]12'!F12</f>
        <v>18</v>
      </c>
      <c r="G12" s="7">
        <f>'[1]12'!G12</f>
        <v>1</v>
      </c>
      <c r="H12" s="7">
        <f>'[1]12'!H12</f>
        <v>70</v>
      </c>
      <c r="I12" s="7">
        <f>'[1]12'!I12</f>
        <v>8</v>
      </c>
      <c r="J12" s="7">
        <f>'[1]12'!J12</f>
        <v>36</v>
      </c>
      <c r="K12" s="7">
        <f>'[1]12'!K12</f>
        <v>9</v>
      </c>
      <c r="L12" s="7">
        <f>'[1]12'!L12</f>
        <v>36</v>
      </c>
      <c r="M12" s="7">
        <f>'[1]12'!M12</f>
        <v>1</v>
      </c>
      <c r="N12" s="7">
        <f>'[1]12'!N12</f>
        <v>815</v>
      </c>
      <c r="O12" s="7">
        <f>'[1]12'!O12</f>
        <v>156</v>
      </c>
      <c r="P12" s="7">
        <f>'[1]12'!P12</f>
        <v>408</v>
      </c>
      <c r="Q12" s="7">
        <f>'[1]12'!Q12</f>
        <v>139</v>
      </c>
      <c r="R12" s="7">
        <f>'[1]12'!R12</f>
        <v>155</v>
      </c>
      <c r="S12" s="7">
        <f>'[1]12'!S12</f>
        <v>9</v>
      </c>
      <c r="T12" s="3" t="s">
        <v>331</v>
      </c>
    </row>
    <row r="13" spans="1:20" ht="29.25" customHeight="1" thickBot="1">
      <c r="A13" s="37" t="s">
        <v>332</v>
      </c>
      <c r="B13" s="35">
        <f>'[1]12'!B13</f>
        <v>15</v>
      </c>
      <c r="C13" s="12">
        <f>'[1]12'!C13</f>
        <v>1</v>
      </c>
      <c r="D13" s="12">
        <f>'[1]12'!D13</f>
        <v>2</v>
      </c>
      <c r="E13" s="12">
        <f>'[1]12'!E13</f>
        <v>1</v>
      </c>
      <c r="F13" s="12">
        <f>'[1]12'!F13</f>
        <v>9</v>
      </c>
      <c r="G13" s="12">
        <f>'[1]12'!G13</f>
        <v>0</v>
      </c>
      <c r="H13" s="12">
        <f>'[1]12'!H13</f>
        <v>24</v>
      </c>
      <c r="I13" s="12">
        <f>'[1]12'!I13</f>
        <v>1</v>
      </c>
      <c r="J13" s="12">
        <f>'[1]12'!J13</f>
        <v>15</v>
      </c>
      <c r="K13" s="12">
        <f>'[1]12'!K13</f>
        <v>6</v>
      </c>
      <c r="L13" s="12">
        <f>'[1]12'!L13</f>
        <v>30</v>
      </c>
      <c r="M13" s="12">
        <f>'[1]12'!M13</f>
        <v>3</v>
      </c>
      <c r="N13" s="12">
        <f>'[1]12'!N13</f>
        <v>370</v>
      </c>
      <c r="O13" s="12">
        <f>'[1]12'!O13</f>
        <v>65</v>
      </c>
      <c r="P13" s="12">
        <f>'[1]12'!P13</f>
        <v>182</v>
      </c>
      <c r="Q13" s="12">
        <f>'[1]12'!Q13</f>
        <v>60</v>
      </c>
      <c r="R13" s="12">
        <f>'[1]12'!R13</f>
        <v>83</v>
      </c>
      <c r="S13" s="12">
        <f>'[1]12'!S13</f>
        <v>6</v>
      </c>
      <c r="T13" s="8" t="s">
        <v>332</v>
      </c>
    </row>
    <row r="14" spans="1:20" ht="29.25" customHeight="1" thickBot="1">
      <c r="A14" s="36" t="s">
        <v>333</v>
      </c>
      <c r="B14" s="17">
        <f>'[1]12'!B14</f>
        <v>6</v>
      </c>
      <c r="C14" s="7">
        <f>'[1]12'!C14</f>
        <v>0</v>
      </c>
      <c r="D14" s="7">
        <f>'[1]12'!D14</f>
        <v>4</v>
      </c>
      <c r="E14" s="7">
        <f>'[1]12'!E14</f>
        <v>1</v>
      </c>
      <c r="F14" s="7">
        <f>'[1]12'!F14</f>
        <v>7</v>
      </c>
      <c r="G14" s="7">
        <f>'[1]12'!G14</f>
        <v>0</v>
      </c>
      <c r="H14" s="7">
        <f>'[1]12'!H14</f>
        <v>17</v>
      </c>
      <c r="I14" s="7">
        <f>'[1]12'!I14</f>
        <v>3</v>
      </c>
      <c r="J14" s="7">
        <f>'[1]12'!J14</f>
        <v>2</v>
      </c>
      <c r="K14" s="7">
        <f>'[1]12'!K14</f>
        <v>2</v>
      </c>
      <c r="L14" s="7">
        <f>'[1]12'!L14</f>
        <v>7</v>
      </c>
      <c r="M14" s="7">
        <f>'[1]12'!M14</f>
        <v>0</v>
      </c>
      <c r="N14" s="7">
        <f>'[1]12'!N14</f>
        <v>172</v>
      </c>
      <c r="O14" s="7">
        <f>'[1]12'!O14</f>
        <v>12</v>
      </c>
      <c r="P14" s="7">
        <f>'[1]12'!P14</f>
        <v>61</v>
      </c>
      <c r="Q14" s="7">
        <f>'[1]12'!Q14</f>
        <v>45</v>
      </c>
      <c r="R14" s="7">
        <f>'[1]12'!R14</f>
        <v>41</v>
      </c>
      <c r="S14" s="7">
        <f>'[1]12'!S14</f>
        <v>3</v>
      </c>
      <c r="T14" s="3" t="s">
        <v>333</v>
      </c>
    </row>
    <row r="15" spans="1:20" ht="29.25" customHeight="1" thickBot="1">
      <c r="A15" s="37" t="s">
        <v>334</v>
      </c>
      <c r="B15" s="35">
        <f>'[1]12'!B15</f>
        <v>3</v>
      </c>
      <c r="C15" s="12">
        <f>'[1]12'!C15</f>
        <v>0</v>
      </c>
      <c r="D15" s="12">
        <f>'[1]12'!D15</f>
        <v>4</v>
      </c>
      <c r="E15" s="12">
        <f>'[1]12'!E15</f>
        <v>0</v>
      </c>
      <c r="F15" s="12">
        <f>'[1]12'!F15</f>
        <v>5</v>
      </c>
      <c r="G15" s="12">
        <f>'[1]12'!G15</f>
        <v>0</v>
      </c>
      <c r="H15" s="12">
        <f>'[1]12'!H15</f>
        <v>4</v>
      </c>
      <c r="I15" s="12">
        <f>'[1]12'!I15</f>
        <v>0</v>
      </c>
      <c r="J15" s="12">
        <f>'[1]12'!J15</f>
        <v>0</v>
      </c>
      <c r="K15" s="12">
        <f>'[1]12'!K15</f>
        <v>2</v>
      </c>
      <c r="L15" s="12">
        <f>'[1]12'!L15</f>
        <v>7</v>
      </c>
      <c r="M15" s="12">
        <f>'[1]12'!M15</f>
        <v>0</v>
      </c>
      <c r="N15" s="12">
        <f>'[1]12'!N15</f>
        <v>44</v>
      </c>
      <c r="O15" s="12">
        <f>'[1]12'!O15</f>
        <v>5</v>
      </c>
      <c r="P15" s="12">
        <f>'[1]12'!P15</f>
        <v>5</v>
      </c>
      <c r="Q15" s="12">
        <f>'[1]12'!Q15</f>
        <v>11</v>
      </c>
      <c r="R15" s="12">
        <f>'[1]12'!R15</f>
        <v>18</v>
      </c>
      <c r="S15" s="12">
        <f>'[1]12'!S15</f>
        <v>0</v>
      </c>
      <c r="T15" s="8" t="s">
        <v>335</v>
      </c>
    </row>
    <row r="16" spans="1:20" ht="29.25" customHeight="1">
      <c r="A16" s="357" t="s">
        <v>336</v>
      </c>
      <c r="B16" s="17">
        <f>'[1]12'!B16</f>
        <v>2</v>
      </c>
      <c r="C16" s="17">
        <f>'[1]12'!C16</f>
        <v>0</v>
      </c>
      <c r="D16" s="17">
        <f>'[1]12'!D16</f>
        <v>2</v>
      </c>
      <c r="E16" s="17">
        <f>'[1]12'!E16</f>
        <v>1</v>
      </c>
      <c r="F16" s="17">
        <f>'[1]12'!F16</f>
        <v>3</v>
      </c>
      <c r="G16" s="17">
        <f>'[1]12'!G16</f>
        <v>1</v>
      </c>
      <c r="H16" s="17">
        <f>'[1]12'!H16</f>
        <v>4</v>
      </c>
      <c r="I16" s="17">
        <f>'[1]12'!I16</f>
        <v>0</v>
      </c>
      <c r="J16" s="17">
        <f>'[1]12'!J16</f>
        <v>8</v>
      </c>
      <c r="K16" s="17">
        <f>'[1]12'!K16</f>
        <v>1</v>
      </c>
      <c r="L16" s="17">
        <f>'[1]12'!L16</f>
        <v>2</v>
      </c>
      <c r="M16" s="17">
        <f>'[1]12'!M16</f>
        <v>0</v>
      </c>
      <c r="N16" s="17">
        <f>'[1]12'!N16</f>
        <v>42</v>
      </c>
      <c r="O16" s="17">
        <f>'[1]12'!O16</f>
        <v>2</v>
      </c>
      <c r="P16" s="17">
        <f>'[1]12'!P16</f>
        <v>190</v>
      </c>
      <c r="Q16" s="17">
        <f>'[1]12'!Q16</f>
        <v>53</v>
      </c>
      <c r="R16" s="17">
        <f>'[1]12'!R16</f>
        <v>46</v>
      </c>
      <c r="S16" s="17">
        <f>'[1]12'!S16</f>
        <v>5</v>
      </c>
      <c r="T16" s="6" t="s">
        <v>337</v>
      </c>
    </row>
    <row r="17" spans="1:20" ht="29.25" customHeight="1">
      <c r="A17" s="358" t="s">
        <v>4</v>
      </c>
      <c r="B17" s="379">
        <f>SUM(B9:B16)</f>
        <v>94</v>
      </c>
      <c r="C17" s="379">
        <f t="shared" ref="C17:S17" si="0">SUM(C9:C16)</f>
        <v>3</v>
      </c>
      <c r="D17" s="379">
        <f t="shared" si="0"/>
        <v>60</v>
      </c>
      <c r="E17" s="379">
        <f t="shared" si="0"/>
        <v>13</v>
      </c>
      <c r="F17" s="379">
        <f t="shared" si="0"/>
        <v>63</v>
      </c>
      <c r="G17" s="379">
        <f t="shared" si="0"/>
        <v>5</v>
      </c>
      <c r="H17" s="379">
        <f t="shared" si="0"/>
        <v>261</v>
      </c>
      <c r="I17" s="379">
        <f t="shared" si="0"/>
        <v>16</v>
      </c>
      <c r="J17" s="379">
        <f t="shared" si="0"/>
        <v>165</v>
      </c>
      <c r="K17" s="379">
        <f t="shared" si="0"/>
        <v>39</v>
      </c>
      <c r="L17" s="379">
        <f t="shared" si="0"/>
        <v>141</v>
      </c>
      <c r="M17" s="379">
        <f t="shared" si="0"/>
        <v>14</v>
      </c>
      <c r="N17" s="379">
        <f t="shared" si="0"/>
        <v>3114</v>
      </c>
      <c r="O17" s="379">
        <f t="shared" si="0"/>
        <v>449</v>
      </c>
      <c r="P17" s="379">
        <f t="shared" si="0"/>
        <v>1921</v>
      </c>
      <c r="Q17" s="379">
        <f t="shared" si="0"/>
        <v>648</v>
      </c>
      <c r="R17" s="379">
        <f t="shared" si="0"/>
        <v>649</v>
      </c>
      <c r="S17" s="379">
        <f t="shared" si="0"/>
        <v>59</v>
      </c>
      <c r="T17" s="380" t="s">
        <v>3</v>
      </c>
    </row>
    <row r="18" spans="1:20" ht="44.25" customHeight="1">
      <c r="A18" s="500"/>
      <c r="B18" s="500"/>
      <c r="C18" s="500"/>
      <c r="D18" s="500"/>
      <c r="E18" s="500"/>
      <c r="F18" s="500"/>
      <c r="G18" s="500"/>
      <c r="H18" s="500"/>
      <c r="I18" s="500"/>
      <c r="J18" s="500"/>
      <c r="K18" s="500"/>
      <c r="L18" s="500"/>
      <c r="M18" s="500"/>
      <c r="N18" s="500"/>
      <c r="O18" s="500"/>
      <c r="P18" s="500"/>
      <c r="Q18" s="512"/>
      <c r="R18" s="512"/>
      <c r="S18" s="512"/>
      <c r="T18" s="512"/>
    </row>
  </sheetData>
  <mergeCells count="29">
    <mergeCell ref="A18:P18"/>
    <mergeCell ref="Q18:T18"/>
    <mergeCell ref="T6:T8"/>
    <mergeCell ref="B7:C7"/>
    <mergeCell ref="D7:E7"/>
    <mergeCell ref="F7:G7"/>
    <mergeCell ref="H7:I7"/>
    <mergeCell ref="J7:K7"/>
    <mergeCell ref="L7:M7"/>
    <mergeCell ref="N7:O7"/>
    <mergeCell ref="P7:Q7"/>
    <mergeCell ref="A6:A8"/>
    <mergeCell ref="B6:G6"/>
    <mergeCell ref="H6:M6"/>
    <mergeCell ref="N6:S6"/>
    <mergeCell ref="R7:S7"/>
    <mergeCell ref="A1:T1"/>
    <mergeCell ref="A2:T2"/>
    <mergeCell ref="A3:T3"/>
    <mergeCell ref="A4:T4"/>
    <mergeCell ref="B5:C5"/>
    <mergeCell ref="D5:E5"/>
    <mergeCell ref="F5:G5"/>
    <mergeCell ref="H5:I5"/>
    <mergeCell ref="J5:K5"/>
    <mergeCell ref="L5:M5"/>
    <mergeCell ref="N5:O5"/>
    <mergeCell ref="P5:Q5"/>
    <mergeCell ref="R5:S5"/>
  </mergeCells>
  <printOptions horizontalCentered="1" verticalCentered="1"/>
  <pageMargins left="0" right="0" top="0" bottom="0" header="0" footer="0"/>
  <pageSetup paperSize="9" scale="85"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rightToLeft="1" view="pageBreakPreview" zoomScaleNormal="100" zoomScaleSheetLayoutView="100" workbookViewId="0">
      <selection activeCell="A2" sqref="A2:F2"/>
    </sheetView>
  </sheetViews>
  <sheetFormatPr defaultRowHeight="12.75"/>
  <cols>
    <col min="1" max="1" width="24.85546875" style="1" customWidth="1"/>
    <col min="2" max="5" width="12.42578125" style="1" customWidth="1"/>
    <col min="6" max="6" width="26.42578125" style="2" customWidth="1"/>
    <col min="7" max="7" width="40.85546875" style="2" customWidth="1"/>
    <col min="8" max="16384" width="9.140625" style="1"/>
  </cols>
  <sheetData>
    <row r="1" spans="1:7" ht="18">
      <c r="A1" s="495" t="s">
        <v>289</v>
      </c>
      <c r="B1" s="495"/>
      <c r="C1" s="495"/>
      <c r="D1" s="495"/>
      <c r="E1" s="495"/>
      <c r="F1" s="495"/>
    </row>
    <row r="2" spans="1:7" s="15" customFormat="1" ht="15" customHeight="1">
      <c r="A2" s="496">
        <v>2014</v>
      </c>
      <c r="B2" s="496"/>
      <c r="C2" s="496"/>
      <c r="D2" s="496"/>
      <c r="E2" s="496"/>
      <c r="F2" s="496"/>
      <c r="G2" s="16"/>
    </row>
    <row r="3" spans="1:7" ht="30" customHeight="1">
      <c r="A3" s="516" t="s">
        <v>290</v>
      </c>
      <c r="B3" s="497"/>
      <c r="C3" s="497"/>
      <c r="D3" s="497"/>
      <c r="E3" s="497"/>
      <c r="F3" s="497"/>
    </row>
    <row r="4" spans="1:7" ht="15.75">
      <c r="A4" s="497">
        <v>2014</v>
      </c>
      <c r="B4" s="497"/>
      <c r="C4" s="497"/>
      <c r="D4" s="497"/>
      <c r="E4" s="497"/>
      <c r="F4" s="497"/>
    </row>
    <row r="5" spans="1:7" ht="20.25" customHeight="1">
      <c r="A5" s="14" t="s">
        <v>572</v>
      </c>
      <c r="B5" s="498"/>
      <c r="C5" s="499"/>
      <c r="D5" s="217"/>
      <c r="E5" s="20"/>
      <c r="F5" s="5" t="s">
        <v>571</v>
      </c>
    </row>
    <row r="6" spans="1:7" ht="77.25" customHeight="1">
      <c r="A6" s="21" t="s">
        <v>42</v>
      </c>
      <c r="B6" s="21" t="s">
        <v>7</v>
      </c>
      <c r="C6" s="21" t="s">
        <v>51</v>
      </c>
      <c r="D6" s="21" t="s">
        <v>6</v>
      </c>
      <c r="E6" s="218" t="s">
        <v>0</v>
      </c>
      <c r="F6" s="275" t="s">
        <v>267</v>
      </c>
    </row>
    <row r="7" spans="1:7" ht="32.25" customHeight="1" thickBot="1">
      <c r="A7" s="13" t="s">
        <v>36</v>
      </c>
      <c r="B7" s="12">
        <f>'[1]13'!B7</f>
        <v>79</v>
      </c>
      <c r="C7" s="12">
        <f>'[1]13'!C7</f>
        <v>204</v>
      </c>
      <c r="D7" s="12">
        <f>'[1]13'!D7</f>
        <v>2169</v>
      </c>
      <c r="E7" s="239">
        <f t="shared" ref="E7:E13" si="0">SUM(B7:D7)</f>
        <v>2452</v>
      </c>
      <c r="F7" s="22" t="s">
        <v>58</v>
      </c>
    </row>
    <row r="8" spans="1:7" ht="32.25" customHeight="1" thickBot="1">
      <c r="A8" s="4" t="s">
        <v>37</v>
      </c>
      <c r="B8" s="7">
        <f>'[1]13'!B8</f>
        <v>38</v>
      </c>
      <c r="C8" s="7">
        <f>'[1]13'!C8</f>
        <v>139</v>
      </c>
      <c r="D8" s="7">
        <f>'[1]13'!D8</f>
        <v>1436</v>
      </c>
      <c r="E8" s="240">
        <f t="shared" si="0"/>
        <v>1613</v>
      </c>
      <c r="F8" s="23" t="s">
        <v>59</v>
      </c>
    </row>
    <row r="9" spans="1:7" ht="32.25" customHeight="1" thickBot="1">
      <c r="A9" s="10" t="s">
        <v>38</v>
      </c>
      <c r="B9" s="9">
        <f>'[1]13'!B9</f>
        <v>43</v>
      </c>
      <c r="C9" s="9">
        <f>'[1]13'!C9</f>
        <v>140</v>
      </c>
      <c r="D9" s="9">
        <f>'[1]13'!D9</f>
        <v>1711</v>
      </c>
      <c r="E9" s="239">
        <f t="shared" si="0"/>
        <v>1894</v>
      </c>
      <c r="F9" s="24" t="s">
        <v>60</v>
      </c>
    </row>
    <row r="10" spans="1:7" ht="32.25" customHeight="1" thickBot="1">
      <c r="A10" s="4" t="s">
        <v>39</v>
      </c>
      <c r="B10" s="7">
        <f>'[1]13'!B10</f>
        <v>43</v>
      </c>
      <c r="C10" s="7">
        <f>'[1]13'!C10</f>
        <v>59</v>
      </c>
      <c r="D10" s="7">
        <f>'[1]13'!D10</f>
        <v>663</v>
      </c>
      <c r="E10" s="240">
        <f t="shared" si="0"/>
        <v>765</v>
      </c>
      <c r="F10" s="23" t="s">
        <v>61</v>
      </c>
    </row>
    <row r="11" spans="1:7" ht="32.25" customHeight="1" thickBot="1">
      <c r="A11" s="10" t="s">
        <v>40</v>
      </c>
      <c r="B11" s="9">
        <f>'[1]13'!B11</f>
        <v>5</v>
      </c>
      <c r="C11" s="9">
        <f>'[1]13'!C11</f>
        <v>4</v>
      </c>
      <c r="D11" s="9">
        <f>'[1]13'!D11</f>
        <v>80</v>
      </c>
      <c r="E11" s="239">
        <f t="shared" si="0"/>
        <v>89</v>
      </c>
      <c r="F11" s="24" t="s">
        <v>338</v>
      </c>
    </row>
    <row r="12" spans="1:7" ht="32.25" customHeight="1" thickBot="1">
      <c r="A12" s="4" t="s">
        <v>41</v>
      </c>
      <c r="B12" s="7">
        <f>'[1]13'!B12</f>
        <v>0</v>
      </c>
      <c r="C12" s="7">
        <f>'[1]13'!C12</f>
        <v>0</v>
      </c>
      <c r="D12" s="7">
        <f>'[1]13'!D12</f>
        <v>0</v>
      </c>
      <c r="E12" s="240">
        <f t="shared" si="0"/>
        <v>0</v>
      </c>
      <c r="F12" s="23" t="s">
        <v>62</v>
      </c>
    </row>
    <row r="13" spans="1:7" ht="32.25" customHeight="1">
      <c r="A13" s="29" t="s">
        <v>336</v>
      </c>
      <c r="B13" s="30">
        <f>'[1]13'!B13</f>
        <v>30</v>
      </c>
      <c r="C13" s="30">
        <f>'[1]13'!C13</f>
        <v>90</v>
      </c>
      <c r="D13" s="30">
        <f>'[1]13'!D13</f>
        <v>781</v>
      </c>
      <c r="E13" s="241">
        <f t="shared" si="0"/>
        <v>901</v>
      </c>
      <c r="F13" s="31" t="s">
        <v>337</v>
      </c>
    </row>
    <row r="14" spans="1:7" ht="24.95" customHeight="1">
      <c r="A14" s="26" t="s">
        <v>4</v>
      </c>
      <c r="B14" s="27">
        <f>SUM(B7:B13)</f>
        <v>238</v>
      </c>
      <c r="C14" s="27">
        <f t="shared" ref="C14:E14" si="1">SUM(C7:C13)</f>
        <v>636</v>
      </c>
      <c r="D14" s="27">
        <f t="shared" si="1"/>
        <v>6840</v>
      </c>
      <c r="E14" s="27">
        <f t="shared" si="1"/>
        <v>7714</v>
      </c>
      <c r="F14" s="28" t="s">
        <v>3</v>
      </c>
      <c r="G14" s="1"/>
    </row>
    <row r="15" spans="1:7" ht="44.25" customHeight="1">
      <c r="A15" s="500"/>
      <c r="B15" s="500"/>
      <c r="C15" s="500"/>
      <c r="D15" s="500"/>
      <c r="E15" s="500"/>
      <c r="F15" s="38"/>
      <c r="G15" s="1"/>
    </row>
  </sheetData>
  <mergeCells count="6">
    <mergeCell ref="A15:E15"/>
    <mergeCell ref="A1:F1"/>
    <mergeCell ref="A2:F2"/>
    <mergeCell ref="A3:F3"/>
    <mergeCell ref="A4:F4"/>
    <mergeCell ref="B5:C5"/>
  </mergeCells>
  <printOptions horizontalCentered="1" verticalCentered="1"/>
  <pageMargins left="0" right="0" top="0" bottom="0" header="0" footer="0"/>
  <pageSetup paperSize="9" scale="95"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
  <sheetViews>
    <sheetView rightToLeft="1" view="pageBreakPreview" zoomScaleNormal="100" zoomScaleSheetLayoutView="100" workbookViewId="0">
      <selection activeCell="P12" sqref="P12"/>
    </sheetView>
  </sheetViews>
  <sheetFormatPr defaultRowHeight="12.75"/>
  <cols>
    <col min="1" max="1" width="16.28515625" style="1" customWidth="1"/>
    <col min="2" max="13" width="6.7109375" style="1" customWidth="1"/>
    <col min="14" max="14" width="7.28515625" style="1" bestFit="1" customWidth="1"/>
    <col min="15" max="15" width="6.7109375" style="1" customWidth="1"/>
    <col min="16" max="16" width="7.28515625" style="1" bestFit="1" customWidth="1"/>
    <col min="17" max="19" width="6.7109375" style="1" customWidth="1"/>
    <col min="20" max="20" width="16.28515625" style="2" customWidth="1"/>
    <col min="21" max="21" width="40.85546875" style="2" customWidth="1"/>
    <col min="22" max="16384" width="9.140625" style="1"/>
  </cols>
  <sheetData>
    <row r="1" spans="1:21" ht="18">
      <c r="A1" s="495" t="s">
        <v>519</v>
      </c>
      <c r="B1" s="495"/>
      <c r="C1" s="495"/>
      <c r="D1" s="495"/>
      <c r="E1" s="495"/>
      <c r="F1" s="495"/>
      <c r="G1" s="495"/>
      <c r="H1" s="495"/>
      <c r="I1" s="495"/>
      <c r="J1" s="495"/>
      <c r="K1" s="495"/>
      <c r="L1" s="495"/>
      <c r="M1" s="495"/>
      <c r="N1" s="495"/>
      <c r="O1" s="495"/>
      <c r="P1" s="495"/>
      <c r="Q1" s="495"/>
      <c r="R1" s="495"/>
      <c r="S1" s="495"/>
      <c r="T1" s="495"/>
    </row>
    <row r="2" spans="1:21" s="15" customFormat="1" ht="18">
      <c r="A2" s="496">
        <v>2014</v>
      </c>
      <c r="B2" s="496"/>
      <c r="C2" s="496"/>
      <c r="D2" s="496"/>
      <c r="E2" s="496"/>
      <c r="F2" s="496"/>
      <c r="G2" s="496"/>
      <c r="H2" s="496"/>
      <c r="I2" s="496"/>
      <c r="J2" s="496"/>
      <c r="K2" s="496"/>
      <c r="L2" s="496"/>
      <c r="M2" s="496"/>
      <c r="N2" s="496"/>
      <c r="O2" s="496"/>
      <c r="P2" s="496"/>
      <c r="Q2" s="496"/>
      <c r="R2" s="496"/>
      <c r="S2" s="496"/>
      <c r="T2" s="496"/>
      <c r="U2" s="16"/>
    </row>
    <row r="3" spans="1:21" ht="31.5" customHeight="1">
      <c r="A3" s="516" t="s">
        <v>520</v>
      </c>
      <c r="B3" s="497"/>
      <c r="C3" s="497"/>
      <c r="D3" s="497"/>
      <c r="E3" s="497"/>
      <c r="F3" s="497"/>
      <c r="G3" s="497"/>
      <c r="H3" s="497"/>
      <c r="I3" s="497"/>
      <c r="J3" s="497"/>
      <c r="K3" s="497"/>
      <c r="L3" s="497"/>
      <c r="M3" s="497"/>
      <c r="N3" s="497"/>
      <c r="O3" s="497"/>
      <c r="P3" s="497"/>
      <c r="Q3" s="497"/>
      <c r="R3" s="497"/>
      <c r="S3" s="497"/>
      <c r="T3" s="497"/>
    </row>
    <row r="4" spans="1:21" ht="15.75">
      <c r="A4" s="497">
        <v>2014</v>
      </c>
      <c r="B4" s="497"/>
      <c r="C4" s="497"/>
      <c r="D4" s="497"/>
      <c r="E4" s="497"/>
      <c r="F4" s="497"/>
      <c r="G4" s="497"/>
      <c r="H4" s="497"/>
      <c r="I4" s="497"/>
      <c r="J4" s="497"/>
      <c r="K4" s="497"/>
      <c r="L4" s="497"/>
      <c r="M4" s="497"/>
      <c r="N4" s="497"/>
      <c r="O4" s="497"/>
      <c r="P4" s="497"/>
      <c r="Q4" s="497"/>
      <c r="R4" s="497"/>
      <c r="S4" s="497"/>
      <c r="T4" s="497"/>
    </row>
    <row r="5" spans="1:21" ht="20.25" customHeight="1">
      <c r="A5" s="14" t="s">
        <v>573</v>
      </c>
      <c r="B5" s="498"/>
      <c r="C5" s="499"/>
      <c r="D5" s="499"/>
      <c r="E5" s="499"/>
      <c r="F5" s="499"/>
      <c r="G5" s="499"/>
      <c r="H5" s="498"/>
      <c r="I5" s="499"/>
      <c r="J5" s="499"/>
      <c r="K5" s="499"/>
      <c r="L5" s="499"/>
      <c r="M5" s="499"/>
      <c r="N5" s="498"/>
      <c r="O5" s="499"/>
      <c r="P5" s="499"/>
      <c r="Q5" s="499"/>
      <c r="R5" s="499"/>
      <c r="S5" s="499"/>
      <c r="T5" s="5" t="s">
        <v>574</v>
      </c>
    </row>
    <row r="6" spans="1:21" ht="33.75" customHeight="1">
      <c r="A6" s="509" t="s">
        <v>53</v>
      </c>
      <c r="B6" s="506" t="s">
        <v>48</v>
      </c>
      <c r="C6" s="507"/>
      <c r="D6" s="507"/>
      <c r="E6" s="507"/>
      <c r="F6" s="507"/>
      <c r="G6" s="508"/>
      <c r="H6" s="506" t="s">
        <v>49</v>
      </c>
      <c r="I6" s="507"/>
      <c r="J6" s="507"/>
      <c r="K6" s="507"/>
      <c r="L6" s="507"/>
      <c r="M6" s="508"/>
      <c r="N6" s="506" t="s">
        <v>50</v>
      </c>
      <c r="O6" s="507"/>
      <c r="P6" s="507"/>
      <c r="Q6" s="507"/>
      <c r="R6" s="507"/>
      <c r="S6" s="508"/>
      <c r="T6" s="503" t="s">
        <v>57</v>
      </c>
    </row>
    <row r="7" spans="1:21" ht="33.75" customHeight="1">
      <c r="A7" s="510"/>
      <c r="B7" s="514" t="s">
        <v>54</v>
      </c>
      <c r="C7" s="514"/>
      <c r="D7" s="514" t="s">
        <v>55</v>
      </c>
      <c r="E7" s="514"/>
      <c r="F7" s="514" t="s">
        <v>56</v>
      </c>
      <c r="G7" s="514"/>
      <c r="H7" s="514" t="s">
        <v>54</v>
      </c>
      <c r="I7" s="514"/>
      <c r="J7" s="514" t="s">
        <v>55</v>
      </c>
      <c r="K7" s="514"/>
      <c r="L7" s="514" t="s">
        <v>56</v>
      </c>
      <c r="M7" s="514"/>
      <c r="N7" s="514" t="s">
        <v>54</v>
      </c>
      <c r="O7" s="514"/>
      <c r="P7" s="514" t="s">
        <v>55</v>
      </c>
      <c r="Q7" s="514"/>
      <c r="R7" s="514" t="s">
        <v>56</v>
      </c>
      <c r="S7" s="514"/>
      <c r="T7" s="504"/>
    </row>
    <row r="8" spans="1:21" ht="33" customHeight="1">
      <c r="A8" s="511"/>
      <c r="B8" s="378" t="s">
        <v>2</v>
      </c>
      <c r="C8" s="378" t="s">
        <v>1</v>
      </c>
      <c r="D8" s="378" t="s">
        <v>2</v>
      </c>
      <c r="E8" s="378" t="s">
        <v>1</v>
      </c>
      <c r="F8" s="378" t="s">
        <v>2</v>
      </c>
      <c r="G8" s="378" t="s">
        <v>1</v>
      </c>
      <c r="H8" s="378" t="s">
        <v>2</v>
      </c>
      <c r="I8" s="378" t="s">
        <v>1</v>
      </c>
      <c r="J8" s="378" t="s">
        <v>2</v>
      </c>
      <c r="K8" s="378" t="s">
        <v>1</v>
      </c>
      <c r="L8" s="378" t="s">
        <v>2</v>
      </c>
      <c r="M8" s="378" t="s">
        <v>1</v>
      </c>
      <c r="N8" s="378" t="s">
        <v>2</v>
      </c>
      <c r="O8" s="378" t="s">
        <v>1</v>
      </c>
      <c r="P8" s="378" t="s">
        <v>2</v>
      </c>
      <c r="Q8" s="378" t="s">
        <v>1</v>
      </c>
      <c r="R8" s="378" t="s">
        <v>2</v>
      </c>
      <c r="S8" s="378" t="s">
        <v>1</v>
      </c>
      <c r="T8" s="505"/>
    </row>
    <row r="9" spans="1:21" ht="29.25" customHeight="1" thickBot="1">
      <c r="A9" s="13" t="s">
        <v>23</v>
      </c>
      <c r="B9" s="12">
        <f>'[1]14'!B9</f>
        <v>7</v>
      </c>
      <c r="C9" s="12">
        <f>'[1]14'!C9</f>
        <v>1</v>
      </c>
      <c r="D9" s="12">
        <f>'[1]14'!D9</f>
        <v>2</v>
      </c>
      <c r="E9" s="12">
        <f>'[1]14'!E9</f>
        <v>0</v>
      </c>
      <c r="F9" s="12">
        <f>'[1]14'!F9</f>
        <v>10</v>
      </c>
      <c r="G9" s="12">
        <f>'[1]14'!G9</f>
        <v>1</v>
      </c>
      <c r="H9" s="12">
        <f>'[1]14'!H9</f>
        <v>38</v>
      </c>
      <c r="I9" s="12">
        <f>'[1]14'!I9</f>
        <v>4</v>
      </c>
      <c r="J9" s="12">
        <f>'[1]14'!J9</f>
        <v>13</v>
      </c>
      <c r="K9" s="12">
        <f>'[1]14'!K9</f>
        <v>7</v>
      </c>
      <c r="L9" s="12">
        <f>'[1]14'!L9</f>
        <v>15</v>
      </c>
      <c r="M9" s="12">
        <f>'[1]14'!M9</f>
        <v>5</v>
      </c>
      <c r="N9" s="12">
        <f>'[1]14'!N9</f>
        <v>614</v>
      </c>
      <c r="O9" s="12">
        <f>'[1]14'!O9</f>
        <v>147</v>
      </c>
      <c r="P9" s="12">
        <f>'[1]14'!P9</f>
        <v>317</v>
      </c>
      <c r="Q9" s="12">
        <f>'[1]14'!Q9</f>
        <v>180</v>
      </c>
      <c r="R9" s="12">
        <f>'[1]14'!R9</f>
        <v>92</v>
      </c>
      <c r="S9" s="12">
        <f>'[1]14'!S9</f>
        <v>21</v>
      </c>
      <c r="T9" s="11" t="s">
        <v>22</v>
      </c>
    </row>
    <row r="10" spans="1:21" ht="29.25" customHeight="1" thickBot="1">
      <c r="A10" s="4" t="s">
        <v>21</v>
      </c>
      <c r="B10" s="7">
        <f>'[1]14'!B10</f>
        <v>12</v>
      </c>
      <c r="C10" s="7">
        <f>'[1]14'!C10</f>
        <v>0</v>
      </c>
      <c r="D10" s="7">
        <f>'[1]14'!D10</f>
        <v>4</v>
      </c>
      <c r="E10" s="7">
        <f>'[1]14'!E10</f>
        <v>0</v>
      </c>
      <c r="F10" s="7">
        <f>'[1]14'!F10</f>
        <v>6</v>
      </c>
      <c r="G10" s="7">
        <f>'[1]14'!G10</f>
        <v>1</v>
      </c>
      <c r="H10" s="7">
        <f>'[1]14'!H10</f>
        <v>26</v>
      </c>
      <c r="I10" s="7">
        <f>'[1]14'!I10</f>
        <v>2</v>
      </c>
      <c r="J10" s="7">
        <f>'[1]14'!J10</f>
        <v>15</v>
      </c>
      <c r="K10" s="7">
        <f>'[1]14'!K10</f>
        <v>7</v>
      </c>
      <c r="L10" s="7">
        <f>'[1]14'!L10</f>
        <v>20</v>
      </c>
      <c r="M10" s="7">
        <f>'[1]14'!M10</f>
        <v>2</v>
      </c>
      <c r="N10" s="7">
        <f>'[1]14'!N10</f>
        <v>450</v>
      </c>
      <c r="O10" s="7">
        <f>'[1]14'!O10</f>
        <v>75</v>
      </c>
      <c r="P10" s="7">
        <f>'[1]14'!P10</f>
        <v>246</v>
      </c>
      <c r="Q10" s="7">
        <f>'[1]14'!Q10</f>
        <v>124</v>
      </c>
      <c r="R10" s="7">
        <f>'[1]14'!R10</f>
        <v>97</v>
      </c>
      <c r="S10" s="7">
        <f>'[1]14'!S10</f>
        <v>11</v>
      </c>
      <c r="T10" s="19" t="s">
        <v>20</v>
      </c>
    </row>
    <row r="11" spans="1:21" ht="29.25" customHeight="1" thickBot="1">
      <c r="A11" s="10" t="s">
        <v>19</v>
      </c>
      <c r="B11" s="9">
        <f>'[1]14'!B11</f>
        <v>8</v>
      </c>
      <c r="C11" s="9">
        <f>'[1]14'!C11</f>
        <v>0</v>
      </c>
      <c r="D11" s="9">
        <f>'[1]14'!D11</f>
        <v>3</v>
      </c>
      <c r="E11" s="9">
        <f>'[1]14'!E11</f>
        <v>0</v>
      </c>
      <c r="F11" s="9">
        <f>'[1]14'!F11</f>
        <v>8</v>
      </c>
      <c r="G11" s="9">
        <f>'[1]14'!G11</f>
        <v>1</v>
      </c>
      <c r="H11" s="9">
        <f>'[1]14'!H11</f>
        <v>47</v>
      </c>
      <c r="I11" s="9">
        <f>'[1]14'!I11</f>
        <v>1</v>
      </c>
      <c r="J11" s="9">
        <f>'[1]14'!J11</f>
        <v>20</v>
      </c>
      <c r="K11" s="9">
        <f>'[1]14'!K11</f>
        <v>12</v>
      </c>
      <c r="L11" s="9">
        <f>'[1]14'!L11</f>
        <v>32</v>
      </c>
      <c r="M11" s="9">
        <f>'[1]14'!M11</f>
        <v>5</v>
      </c>
      <c r="N11" s="9">
        <f>'[1]14'!N11</f>
        <v>536</v>
      </c>
      <c r="O11" s="9">
        <f>'[1]14'!O11</f>
        <v>99</v>
      </c>
      <c r="P11" s="9">
        <f>'[1]14'!P11</f>
        <v>369</v>
      </c>
      <c r="Q11" s="9">
        <f>'[1]14'!Q11</f>
        <v>133</v>
      </c>
      <c r="R11" s="9">
        <f>'[1]14'!R11</f>
        <v>88</v>
      </c>
      <c r="S11" s="9">
        <f>'[1]14'!S11</f>
        <v>7</v>
      </c>
      <c r="T11" s="8" t="s">
        <v>18</v>
      </c>
    </row>
    <row r="12" spans="1:21" ht="29.25" customHeight="1" thickBot="1">
      <c r="A12" s="4" t="s">
        <v>17</v>
      </c>
      <c r="B12" s="17">
        <f>'[1]14'!B12</f>
        <v>7</v>
      </c>
      <c r="C12" s="17">
        <f>'[1]14'!C12</f>
        <v>0</v>
      </c>
      <c r="D12" s="17">
        <f>'[1]14'!D12</f>
        <v>4</v>
      </c>
      <c r="E12" s="17">
        <f>'[1]14'!E12</f>
        <v>3</v>
      </c>
      <c r="F12" s="17">
        <f>'[1]14'!F12</f>
        <v>11</v>
      </c>
      <c r="G12" s="17">
        <f>'[1]14'!G12</f>
        <v>1</v>
      </c>
      <c r="H12" s="17">
        <f>'[1]14'!H12</f>
        <v>6</v>
      </c>
      <c r="I12" s="17">
        <f>'[1]14'!I12</f>
        <v>1</v>
      </c>
      <c r="J12" s="17">
        <f>'[1]14'!J12</f>
        <v>3</v>
      </c>
      <c r="K12" s="17">
        <f>'[1]14'!K12</f>
        <v>1</v>
      </c>
      <c r="L12" s="17">
        <f>'[1]14'!L12</f>
        <v>9</v>
      </c>
      <c r="M12" s="17">
        <f>'[1]14'!M12</f>
        <v>1</v>
      </c>
      <c r="N12" s="17">
        <f>'[1]14'!N12</f>
        <v>403</v>
      </c>
      <c r="O12" s="17">
        <f>'[1]14'!O12</f>
        <v>52</v>
      </c>
      <c r="P12" s="17">
        <f>'[1]14'!P12</f>
        <v>128</v>
      </c>
      <c r="Q12" s="17">
        <f>'[1]14'!Q12</f>
        <v>85</v>
      </c>
      <c r="R12" s="17">
        <f>'[1]14'!R12</f>
        <v>187</v>
      </c>
      <c r="S12" s="17">
        <f>'[1]14'!S12</f>
        <v>16</v>
      </c>
      <c r="T12" s="3" t="s">
        <v>16</v>
      </c>
    </row>
    <row r="13" spans="1:21" ht="29.25" customHeight="1" thickBot="1">
      <c r="A13" s="10" t="s">
        <v>13</v>
      </c>
      <c r="B13" s="12">
        <f>'[1]14'!B13</f>
        <v>8</v>
      </c>
      <c r="C13" s="12">
        <f>'[1]14'!C13</f>
        <v>0</v>
      </c>
      <c r="D13" s="12">
        <f>'[1]14'!D13</f>
        <v>7</v>
      </c>
      <c r="E13" s="12">
        <f>'[1]14'!E13</f>
        <v>0</v>
      </c>
      <c r="F13" s="12">
        <f>'[1]14'!F13</f>
        <v>8</v>
      </c>
      <c r="G13" s="12">
        <f>'[1]14'!G13</f>
        <v>0</v>
      </c>
      <c r="H13" s="12">
        <f>'[1]14'!H13</f>
        <v>31</v>
      </c>
      <c r="I13" s="12">
        <f>'[1]14'!I13</f>
        <v>2</v>
      </c>
      <c r="J13" s="12">
        <f>'[1]14'!J13</f>
        <v>17</v>
      </c>
      <c r="K13" s="12">
        <f>'[1]14'!K13</f>
        <v>0</v>
      </c>
      <c r="L13" s="12">
        <f>'[1]14'!L13</f>
        <v>28</v>
      </c>
      <c r="M13" s="12">
        <f>'[1]14'!M13</f>
        <v>0</v>
      </c>
      <c r="N13" s="12">
        <f>'[1]14'!N13</f>
        <v>266</v>
      </c>
      <c r="O13" s="12">
        <f>'[1]14'!O13</f>
        <v>9</v>
      </c>
      <c r="P13" s="12">
        <f>'[1]14'!P13</f>
        <v>240</v>
      </c>
      <c r="Q13" s="12">
        <f>'[1]14'!Q13</f>
        <v>10</v>
      </c>
      <c r="R13" s="12">
        <f>'[1]14'!R13</f>
        <v>69</v>
      </c>
      <c r="S13" s="12">
        <f>'[1]14'!S13</f>
        <v>0</v>
      </c>
      <c r="T13" s="8" t="s">
        <v>12</v>
      </c>
    </row>
    <row r="14" spans="1:21" ht="29.25" customHeight="1" thickBot="1">
      <c r="A14" s="4" t="s">
        <v>11</v>
      </c>
      <c r="B14" s="7">
        <f>'[1]14'!B14</f>
        <v>29</v>
      </c>
      <c r="C14" s="7">
        <f>'[1]14'!C14</f>
        <v>2</v>
      </c>
      <c r="D14" s="7">
        <f>'[1]14'!D14</f>
        <v>21</v>
      </c>
      <c r="E14" s="7">
        <f>'[1]14'!E14</f>
        <v>7</v>
      </c>
      <c r="F14" s="7">
        <f>'[1]14'!F14</f>
        <v>10</v>
      </c>
      <c r="G14" s="7">
        <f>'[1]14'!G14</f>
        <v>1</v>
      </c>
      <c r="H14" s="7">
        <f>'[1]14'!H14</f>
        <v>47</v>
      </c>
      <c r="I14" s="7">
        <f>'[1]14'!I14</f>
        <v>3</v>
      </c>
      <c r="J14" s="7">
        <f>'[1]14'!J14</f>
        <v>47</v>
      </c>
      <c r="K14" s="7">
        <f>'[1]14'!K14</f>
        <v>6</v>
      </c>
      <c r="L14" s="7">
        <f>'[1]14'!L14</f>
        <v>13</v>
      </c>
      <c r="M14" s="7">
        <f>'[1]14'!M14</f>
        <v>0</v>
      </c>
      <c r="N14" s="7">
        <f>'[1]14'!N14</f>
        <v>387</v>
      </c>
      <c r="O14" s="7">
        <f>'[1]14'!O14</f>
        <v>32</v>
      </c>
      <c r="P14" s="7">
        <f>'[1]14'!P14</f>
        <v>305</v>
      </c>
      <c r="Q14" s="7">
        <f>'[1]14'!Q14</f>
        <v>53</v>
      </c>
      <c r="R14" s="7">
        <f>'[1]14'!R14</f>
        <v>66</v>
      </c>
      <c r="S14" s="7">
        <f>'[1]14'!S14</f>
        <v>4</v>
      </c>
      <c r="T14" s="3" t="s">
        <v>10</v>
      </c>
    </row>
    <row r="15" spans="1:21" ht="29.25" customHeight="1" thickBot="1">
      <c r="A15" s="10" t="s">
        <v>15</v>
      </c>
      <c r="B15" s="9">
        <f>'[1]14'!B15</f>
        <v>16</v>
      </c>
      <c r="C15" s="9">
        <f>'[1]14'!C15</f>
        <v>0</v>
      </c>
      <c r="D15" s="9">
        <f>'[1]14'!D15</f>
        <v>17</v>
      </c>
      <c r="E15" s="9">
        <f>'[1]14'!E15</f>
        <v>1</v>
      </c>
      <c r="F15" s="9">
        <f>'[1]14'!F15</f>
        <v>6</v>
      </c>
      <c r="G15" s="9">
        <f>'[1]14'!G15</f>
        <v>0</v>
      </c>
      <c r="H15" s="9">
        <f>'[1]14'!H15</f>
        <v>44</v>
      </c>
      <c r="I15" s="9">
        <f>'[1]14'!I15</f>
        <v>3</v>
      </c>
      <c r="J15" s="9">
        <f>'[1]14'!J15</f>
        <v>38</v>
      </c>
      <c r="K15" s="9">
        <f>'[1]14'!K15</f>
        <v>3</v>
      </c>
      <c r="L15" s="9">
        <f>'[1]14'!L15</f>
        <v>17</v>
      </c>
      <c r="M15" s="9">
        <f>'[1]14'!M15</f>
        <v>1</v>
      </c>
      <c r="N15" s="9">
        <f>'[1]14'!N15</f>
        <v>335</v>
      </c>
      <c r="O15" s="9">
        <f>'[1]14'!O15</f>
        <v>29</v>
      </c>
      <c r="P15" s="9">
        <f>'[1]14'!P15</f>
        <v>209</v>
      </c>
      <c r="Q15" s="9">
        <f>'[1]14'!Q15</f>
        <v>53</v>
      </c>
      <c r="R15" s="9">
        <f>'[1]14'!R15</f>
        <v>42</v>
      </c>
      <c r="S15" s="9">
        <f>'[1]14'!S15</f>
        <v>0</v>
      </c>
      <c r="T15" s="8" t="s">
        <v>14</v>
      </c>
    </row>
    <row r="16" spans="1:21" ht="29.25" customHeight="1">
      <c r="A16" s="18" t="s">
        <v>9</v>
      </c>
      <c r="B16" s="17">
        <f>'[1]14'!B16</f>
        <v>7</v>
      </c>
      <c r="C16" s="17">
        <f>'[1]14'!C16</f>
        <v>0</v>
      </c>
      <c r="D16" s="17">
        <f>'[1]14'!D16</f>
        <v>2</v>
      </c>
      <c r="E16" s="17">
        <f>'[1]14'!E16</f>
        <v>2</v>
      </c>
      <c r="F16" s="17">
        <f>'[1]14'!F16</f>
        <v>4</v>
      </c>
      <c r="G16" s="17">
        <f>'[1]14'!G16</f>
        <v>0</v>
      </c>
      <c r="H16" s="17">
        <f>'[1]14'!H16</f>
        <v>22</v>
      </c>
      <c r="I16" s="17">
        <f>'[1]14'!I16</f>
        <v>0</v>
      </c>
      <c r="J16" s="17">
        <f>'[1]14'!J16</f>
        <v>12</v>
      </c>
      <c r="K16" s="17">
        <f>'[1]14'!K16</f>
        <v>3</v>
      </c>
      <c r="L16" s="17">
        <f>'[1]14'!L16</f>
        <v>7</v>
      </c>
      <c r="M16" s="17">
        <f>'[1]14'!M16</f>
        <v>0</v>
      </c>
      <c r="N16" s="17">
        <f>'[1]14'!N16</f>
        <v>123</v>
      </c>
      <c r="O16" s="17">
        <f>'[1]14'!O16</f>
        <v>6</v>
      </c>
      <c r="P16" s="17">
        <f>'[1]14'!P16</f>
        <v>107</v>
      </c>
      <c r="Q16" s="17">
        <f>'[1]14'!Q16</f>
        <v>10</v>
      </c>
      <c r="R16" s="17">
        <f>'[1]14'!R16</f>
        <v>8</v>
      </c>
      <c r="S16" s="17">
        <f>'[1]14'!S16</f>
        <v>0</v>
      </c>
      <c r="T16" s="6" t="s">
        <v>8</v>
      </c>
    </row>
    <row r="17" spans="1:21" ht="24.95" customHeight="1">
      <c r="A17" s="32" t="s">
        <v>4</v>
      </c>
      <c r="B17" s="33">
        <f>SUM(B9:B16)</f>
        <v>94</v>
      </c>
      <c r="C17" s="33">
        <f t="shared" ref="C17:S17" si="0">SUM(C9:C16)</f>
        <v>3</v>
      </c>
      <c r="D17" s="33">
        <f t="shared" si="0"/>
        <v>60</v>
      </c>
      <c r="E17" s="33">
        <f t="shared" si="0"/>
        <v>13</v>
      </c>
      <c r="F17" s="33">
        <f t="shared" si="0"/>
        <v>63</v>
      </c>
      <c r="G17" s="33">
        <f t="shared" si="0"/>
        <v>5</v>
      </c>
      <c r="H17" s="33">
        <f t="shared" si="0"/>
        <v>261</v>
      </c>
      <c r="I17" s="33">
        <f t="shared" si="0"/>
        <v>16</v>
      </c>
      <c r="J17" s="33">
        <f t="shared" si="0"/>
        <v>165</v>
      </c>
      <c r="K17" s="33">
        <f t="shared" si="0"/>
        <v>39</v>
      </c>
      <c r="L17" s="33">
        <f t="shared" si="0"/>
        <v>141</v>
      </c>
      <c r="M17" s="33">
        <f t="shared" si="0"/>
        <v>14</v>
      </c>
      <c r="N17" s="33">
        <f t="shared" si="0"/>
        <v>3114</v>
      </c>
      <c r="O17" s="33">
        <f t="shared" si="0"/>
        <v>449</v>
      </c>
      <c r="P17" s="33">
        <f t="shared" si="0"/>
        <v>1921</v>
      </c>
      <c r="Q17" s="33">
        <f t="shared" si="0"/>
        <v>648</v>
      </c>
      <c r="R17" s="33">
        <f t="shared" si="0"/>
        <v>649</v>
      </c>
      <c r="S17" s="33">
        <f t="shared" si="0"/>
        <v>59</v>
      </c>
      <c r="T17" s="34" t="s">
        <v>3</v>
      </c>
      <c r="U17" s="1"/>
    </row>
    <row r="18" spans="1:21" ht="44.25" customHeight="1">
      <c r="A18" s="500"/>
      <c r="B18" s="500"/>
      <c r="C18" s="500"/>
      <c r="D18" s="500"/>
      <c r="E18" s="500"/>
      <c r="F18" s="500"/>
      <c r="G18" s="500"/>
      <c r="H18" s="500"/>
      <c r="I18" s="500"/>
      <c r="J18" s="500"/>
      <c r="K18" s="500"/>
      <c r="L18" s="500"/>
      <c r="M18" s="500"/>
      <c r="N18" s="500"/>
      <c r="O18" s="500"/>
      <c r="P18" s="500"/>
      <c r="Q18" s="501"/>
      <c r="R18" s="501"/>
      <c r="S18" s="501"/>
      <c r="T18" s="501"/>
      <c r="U18" s="1"/>
    </row>
  </sheetData>
  <mergeCells count="29">
    <mergeCell ref="A18:P18"/>
    <mergeCell ref="Q18:T18"/>
    <mergeCell ref="T6:T8"/>
    <mergeCell ref="B7:C7"/>
    <mergeCell ref="D7:E7"/>
    <mergeCell ref="F7:G7"/>
    <mergeCell ref="H7:I7"/>
    <mergeCell ref="J7:K7"/>
    <mergeCell ref="L7:M7"/>
    <mergeCell ref="N7:O7"/>
    <mergeCell ref="P7:Q7"/>
    <mergeCell ref="A6:A8"/>
    <mergeCell ref="B6:G6"/>
    <mergeCell ref="H6:M6"/>
    <mergeCell ref="N6:S6"/>
    <mergeCell ref="R7:S7"/>
    <mergeCell ref="A1:T1"/>
    <mergeCell ref="A2:T2"/>
    <mergeCell ref="A3:T3"/>
    <mergeCell ref="A4:T4"/>
    <mergeCell ref="B5:C5"/>
    <mergeCell ref="D5:E5"/>
    <mergeCell ref="F5:G5"/>
    <mergeCell ref="H5:I5"/>
    <mergeCell ref="J5:K5"/>
    <mergeCell ref="L5:M5"/>
    <mergeCell ref="N5:O5"/>
    <mergeCell ref="P5:Q5"/>
    <mergeCell ref="R5:S5"/>
  </mergeCells>
  <printOptions horizontalCentered="1" verticalCentered="1"/>
  <pageMargins left="0" right="0" top="0" bottom="0" header="0" footer="0"/>
  <pageSetup paperSize="9" scale="90"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rightToLeft="1" view="pageBreakPreview" zoomScaleNormal="100" zoomScaleSheetLayoutView="100" workbookViewId="0">
      <selection activeCell="A3" sqref="A3:G3"/>
    </sheetView>
  </sheetViews>
  <sheetFormatPr defaultRowHeight="12.75"/>
  <cols>
    <col min="1" max="1" width="18.7109375" style="44" customWidth="1"/>
    <col min="2" max="6" width="11.140625" style="44" customWidth="1"/>
    <col min="7" max="7" width="26" style="45" customWidth="1"/>
    <col min="8" max="8" width="13.28515625" style="45" customWidth="1"/>
    <col min="9" max="9" width="17" style="45" customWidth="1"/>
    <col min="10" max="10" width="40.85546875" style="45" customWidth="1"/>
    <col min="11" max="16384" width="9.140625" style="44"/>
  </cols>
  <sheetData>
    <row r="1" spans="1:20" ht="18" customHeight="1">
      <c r="A1" s="495" t="s">
        <v>362</v>
      </c>
      <c r="B1" s="495"/>
      <c r="C1" s="495"/>
      <c r="D1" s="495"/>
      <c r="E1" s="495"/>
      <c r="F1" s="495"/>
      <c r="G1" s="495"/>
      <c r="H1" s="181"/>
      <c r="I1" s="181"/>
      <c r="J1" s="181"/>
      <c r="K1" s="181"/>
      <c r="L1" s="181"/>
      <c r="M1" s="181"/>
      <c r="N1" s="181"/>
      <c r="O1" s="181"/>
      <c r="P1" s="181"/>
      <c r="Q1" s="181"/>
      <c r="R1" s="181"/>
      <c r="S1" s="181"/>
      <c r="T1" s="181"/>
    </row>
    <row r="2" spans="1:20" s="83" customFormat="1" ht="18" customHeight="1">
      <c r="A2" s="496">
        <v>2014</v>
      </c>
      <c r="B2" s="496"/>
      <c r="C2" s="496"/>
      <c r="D2" s="496"/>
      <c r="E2" s="496"/>
      <c r="F2" s="496"/>
      <c r="G2" s="496"/>
      <c r="H2" s="182"/>
      <c r="I2" s="182"/>
      <c r="J2" s="182"/>
      <c r="K2" s="182"/>
      <c r="L2" s="182"/>
      <c r="M2" s="182"/>
      <c r="N2" s="182"/>
      <c r="O2" s="182"/>
      <c r="P2" s="182"/>
      <c r="Q2" s="182"/>
      <c r="R2" s="182"/>
      <c r="S2" s="182"/>
      <c r="T2" s="182"/>
    </row>
    <row r="3" spans="1:20" ht="34.5" customHeight="1">
      <c r="A3" s="516" t="s">
        <v>518</v>
      </c>
      <c r="B3" s="497"/>
      <c r="C3" s="497"/>
      <c r="D3" s="497"/>
      <c r="E3" s="497"/>
      <c r="F3" s="497"/>
      <c r="G3" s="497"/>
      <c r="H3" s="183"/>
      <c r="I3" s="183"/>
      <c r="J3" s="183"/>
      <c r="K3" s="183"/>
      <c r="L3" s="183"/>
      <c r="M3" s="183"/>
      <c r="N3" s="183"/>
      <c r="O3" s="183"/>
      <c r="P3" s="183"/>
      <c r="Q3" s="183"/>
      <c r="R3" s="183"/>
      <c r="S3" s="183"/>
      <c r="T3" s="183"/>
    </row>
    <row r="4" spans="1:20" ht="15.75" thickBot="1">
      <c r="A4" s="407">
        <v>2014</v>
      </c>
      <c r="B4" s="407"/>
      <c r="C4" s="407"/>
      <c r="D4" s="407"/>
      <c r="E4" s="407"/>
      <c r="F4" s="407"/>
      <c r="G4" s="407"/>
    </row>
    <row r="5" spans="1:20" ht="20.25" customHeight="1">
      <c r="A5" s="66" t="s">
        <v>576</v>
      </c>
      <c r="B5" s="519"/>
      <c r="C5" s="520"/>
      <c r="D5" s="71"/>
      <c r="E5" s="71"/>
      <c r="F5" s="71"/>
      <c r="G5" s="54" t="s">
        <v>575</v>
      </c>
      <c r="H5" s="44"/>
    </row>
    <row r="6" spans="1:20" s="45" customFormat="1" ht="35.25" customHeight="1" thickBot="1">
      <c r="A6" s="521" t="s">
        <v>165</v>
      </c>
      <c r="B6" s="445" t="s">
        <v>164</v>
      </c>
      <c r="C6" s="445"/>
      <c r="D6" s="445"/>
      <c r="E6" s="445"/>
      <c r="F6" s="445"/>
      <c r="G6" s="446" t="s">
        <v>163</v>
      </c>
      <c r="H6" s="44"/>
      <c r="K6" s="44"/>
      <c r="L6" s="44"/>
      <c r="M6" s="44"/>
    </row>
    <row r="7" spans="1:20" s="45" customFormat="1" ht="29.25" customHeight="1" thickBot="1">
      <c r="A7" s="522"/>
      <c r="B7" s="517" t="s">
        <v>7</v>
      </c>
      <c r="C7" s="517" t="s">
        <v>363</v>
      </c>
      <c r="D7" s="517" t="s">
        <v>364</v>
      </c>
      <c r="E7" s="517" t="s">
        <v>533</v>
      </c>
      <c r="F7" s="517" t="s">
        <v>365</v>
      </c>
      <c r="G7" s="524"/>
      <c r="K7" s="44"/>
      <c r="L7" s="44"/>
      <c r="M7" s="44"/>
    </row>
    <row r="8" spans="1:20" s="45" customFormat="1" ht="39" customHeight="1">
      <c r="A8" s="523"/>
      <c r="B8" s="518"/>
      <c r="C8" s="518"/>
      <c r="D8" s="518"/>
      <c r="E8" s="518"/>
      <c r="F8" s="518"/>
      <c r="G8" s="447"/>
      <c r="K8" s="44"/>
      <c r="L8" s="44"/>
      <c r="M8" s="44"/>
    </row>
    <row r="9" spans="1:20" s="45" customFormat="1" ht="24.75" customHeight="1" thickBot="1">
      <c r="A9" s="65" t="s">
        <v>23</v>
      </c>
      <c r="B9" s="244">
        <f>'[1]15'!B9</f>
        <v>20</v>
      </c>
      <c r="C9" s="244">
        <f>'[1]15'!C9</f>
        <v>73</v>
      </c>
      <c r="D9" s="244">
        <f>'[1]15'!D9</f>
        <v>923</v>
      </c>
      <c r="E9" s="244">
        <f>'[1]15'!E9</f>
        <v>5</v>
      </c>
      <c r="F9" s="245">
        <f>SUM(B9:E9)</f>
        <v>1021</v>
      </c>
      <c r="G9" s="64" t="s">
        <v>22</v>
      </c>
      <c r="K9" s="44"/>
      <c r="L9" s="44"/>
      <c r="M9" s="44"/>
    </row>
    <row r="10" spans="1:20" s="45" customFormat="1" ht="24.75" customHeight="1" thickBot="1">
      <c r="A10" s="51" t="s">
        <v>21</v>
      </c>
      <c r="B10" s="242">
        <f>'[1]15'!B10</f>
        <v>17</v>
      </c>
      <c r="C10" s="242">
        <f>'[1]15'!C10</f>
        <v>39</v>
      </c>
      <c r="D10" s="242">
        <f>'[1]15'!D10</f>
        <v>710</v>
      </c>
      <c r="E10" s="242">
        <f>'[1]15'!E10</f>
        <v>29</v>
      </c>
      <c r="F10" s="243">
        <f>SUM(B10:E10)</f>
        <v>795</v>
      </c>
      <c r="G10" s="87" t="s">
        <v>20</v>
      </c>
      <c r="K10" s="44"/>
      <c r="L10" s="44"/>
      <c r="M10" s="44"/>
    </row>
    <row r="11" spans="1:20" s="45" customFormat="1" ht="24.75" customHeight="1" thickBot="1">
      <c r="A11" s="63" t="s">
        <v>19</v>
      </c>
      <c r="B11" s="244">
        <f>'[1]15'!B11</f>
        <v>18</v>
      </c>
      <c r="C11" s="244">
        <f>'[1]15'!C11</f>
        <v>105</v>
      </c>
      <c r="D11" s="244">
        <f>'[1]15'!D11</f>
        <v>741</v>
      </c>
      <c r="E11" s="244">
        <f>'[1]15'!E11</f>
        <v>6</v>
      </c>
      <c r="F11" s="245">
        <f>SUM(B11:E11)</f>
        <v>870</v>
      </c>
      <c r="G11" s="62" t="s">
        <v>18</v>
      </c>
      <c r="K11" s="44"/>
      <c r="L11" s="44"/>
      <c r="M11" s="44"/>
    </row>
    <row r="12" spans="1:20" s="45" customFormat="1" ht="24.75" customHeight="1" thickBot="1">
      <c r="A12" s="51" t="s">
        <v>17</v>
      </c>
      <c r="B12" s="242">
        <f>'[1]15'!B12</f>
        <v>13</v>
      </c>
      <c r="C12" s="242">
        <f>'[1]15'!C12</f>
        <v>40</v>
      </c>
      <c r="D12" s="242">
        <f>'[1]15'!D12</f>
        <v>617</v>
      </c>
      <c r="E12" s="242">
        <f>'[1]15'!E12</f>
        <v>4</v>
      </c>
      <c r="F12" s="243">
        <f>SUM(B12:E12)</f>
        <v>674</v>
      </c>
      <c r="G12" s="356" t="s">
        <v>16</v>
      </c>
      <c r="K12" s="44"/>
      <c r="L12" s="44"/>
      <c r="M12" s="44"/>
    </row>
    <row r="13" spans="1:20" s="45" customFormat="1" ht="24.75" customHeight="1" thickBot="1">
      <c r="A13" s="63" t="s">
        <v>13</v>
      </c>
      <c r="B13" s="244">
        <f>'[1]15'!B13</f>
        <v>18</v>
      </c>
      <c r="C13" s="244">
        <f>'[1]15'!C13</f>
        <v>72</v>
      </c>
      <c r="D13" s="244">
        <f>'[1]15'!D13</f>
        <v>360</v>
      </c>
      <c r="E13" s="244">
        <f>'[1]15'!E13</f>
        <v>0</v>
      </c>
      <c r="F13" s="245">
        <f>SUM(B13:E13)</f>
        <v>450</v>
      </c>
      <c r="G13" s="62" t="s">
        <v>12</v>
      </c>
      <c r="K13" s="44"/>
      <c r="L13" s="44"/>
      <c r="M13" s="44"/>
    </row>
    <row r="14" spans="1:20" s="45" customFormat="1" ht="24.75" customHeight="1" thickBot="1">
      <c r="A14" s="51" t="s">
        <v>11</v>
      </c>
      <c r="B14" s="242">
        <f>'[1]15'!B14</f>
        <v>52</v>
      </c>
      <c r="C14" s="242">
        <f>'[1]15'!C14</f>
        <v>75</v>
      </c>
      <c r="D14" s="242">
        <f>'[1]15'!D14</f>
        <v>471</v>
      </c>
      <c r="E14" s="242">
        <f>'[1]15'!E14</f>
        <v>3</v>
      </c>
      <c r="F14" s="243">
        <f t="shared" ref="F14:F16" si="0">SUM(B14:E14)</f>
        <v>601</v>
      </c>
      <c r="G14" s="50" t="s">
        <v>10</v>
      </c>
      <c r="K14" s="44"/>
      <c r="L14" s="44"/>
      <c r="M14" s="44"/>
    </row>
    <row r="15" spans="1:20" s="45" customFormat="1" ht="24.75" customHeight="1" thickBot="1">
      <c r="A15" s="63" t="s">
        <v>15</v>
      </c>
      <c r="B15" s="244">
        <f>'[1]15'!B15</f>
        <v>29</v>
      </c>
      <c r="C15" s="244">
        <f>'[1]15'!C15</f>
        <v>88</v>
      </c>
      <c r="D15" s="244">
        <f>'[1]15'!D15</f>
        <v>410</v>
      </c>
      <c r="E15" s="244">
        <f>'[1]15'!E15</f>
        <v>3</v>
      </c>
      <c r="F15" s="245">
        <f t="shared" si="0"/>
        <v>530</v>
      </c>
      <c r="G15" s="62" t="s">
        <v>14</v>
      </c>
      <c r="K15" s="44"/>
      <c r="L15" s="44"/>
      <c r="M15" s="44"/>
    </row>
    <row r="16" spans="1:20" s="45" customFormat="1" ht="24.75" customHeight="1">
      <c r="A16" s="70" t="s">
        <v>9</v>
      </c>
      <c r="B16" s="242">
        <f>'[1]15'!B16</f>
        <v>13</v>
      </c>
      <c r="C16" s="242">
        <f>'[1]15'!C16</f>
        <v>38</v>
      </c>
      <c r="D16" s="242">
        <f>'[1]15'!D16</f>
        <v>147</v>
      </c>
      <c r="E16" s="242">
        <f>'[1]15'!E16</f>
        <v>5</v>
      </c>
      <c r="F16" s="243">
        <f t="shared" si="0"/>
        <v>203</v>
      </c>
      <c r="G16" s="57" t="s">
        <v>8</v>
      </c>
      <c r="K16" s="44"/>
      <c r="L16" s="44"/>
      <c r="M16" s="44"/>
    </row>
    <row r="17" spans="1:10" s="68" customFormat="1" ht="27" customHeight="1">
      <c r="A17" s="86" t="s">
        <v>4</v>
      </c>
      <c r="B17" s="145">
        <f>SUM(B9:B16)</f>
        <v>180</v>
      </c>
      <c r="C17" s="145">
        <f t="shared" ref="C17:F17" si="1">SUM(C9:C16)</f>
        <v>530</v>
      </c>
      <c r="D17" s="145">
        <f t="shared" si="1"/>
        <v>4379</v>
      </c>
      <c r="E17" s="145">
        <f t="shared" si="1"/>
        <v>55</v>
      </c>
      <c r="F17" s="145">
        <f t="shared" si="1"/>
        <v>5144</v>
      </c>
      <c r="G17" s="85" t="s">
        <v>3</v>
      </c>
      <c r="H17" s="69"/>
      <c r="I17" s="69"/>
      <c r="J17" s="69"/>
    </row>
    <row r="21" spans="1:10">
      <c r="C21" s="45"/>
      <c r="D21" s="45"/>
      <c r="E21" s="45"/>
      <c r="G21" s="44"/>
      <c r="H21" s="44"/>
      <c r="I21" s="44"/>
      <c r="J21" s="44"/>
    </row>
  </sheetData>
  <mergeCells count="13">
    <mergeCell ref="D7:D8"/>
    <mergeCell ref="E7:E8"/>
    <mergeCell ref="F7:F8"/>
    <mergeCell ref="A1:G1"/>
    <mergeCell ref="A4:G4"/>
    <mergeCell ref="B5:C5"/>
    <mergeCell ref="A6:A8"/>
    <mergeCell ref="B6:F6"/>
    <mergeCell ref="G6:G8"/>
    <mergeCell ref="B7:B8"/>
    <mergeCell ref="C7:C8"/>
    <mergeCell ref="A3:G3"/>
    <mergeCell ref="A2:G2"/>
  </mergeCells>
  <printOptions horizontalCentered="1" verticalCentered="1"/>
  <pageMargins left="0" right="0" top="0" bottom="0" header="0" footer="0"/>
  <pageSetup paperSize="9" scale="94"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rightToLeft="1" view="pageBreakPreview" zoomScaleSheetLayoutView="100" workbookViewId="0">
      <selection activeCell="A3" sqref="A3:E3"/>
    </sheetView>
  </sheetViews>
  <sheetFormatPr defaultRowHeight="12.75"/>
  <cols>
    <col min="1" max="1" width="23.28515625" style="44" customWidth="1"/>
    <col min="2" max="4" width="11.42578125" style="44" customWidth="1"/>
    <col min="5" max="5" width="27.85546875" style="44" customWidth="1"/>
    <col min="6" max="16384" width="9.140625" style="44"/>
  </cols>
  <sheetData>
    <row r="1" spans="1:5" ht="19.5" customHeight="1">
      <c r="A1" s="405" t="s">
        <v>171</v>
      </c>
      <c r="B1" s="405"/>
      <c r="C1" s="405"/>
      <c r="D1" s="405"/>
      <c r="E1" s="405"/>
    </row>
    <row r="2" spans="1:5" s="83" customFormat="1" ht="18" customHeight="1">
      <c r="A2" s="494" t="s">
        <v>368</v>
      </c>
      <c r="B2" s="494"/>
      <c r="C2" s="494"/>
      <c r="D2" s="494"/>
      <c r="E2" s="494"/>
    </row>
    <row r="3" spans="1:5" ht="19.5" customHeight="1">
      <c r="A3" s="406" t="s">
        <v>170</v>
      </c>
      <c r="B3" s="406"/>
      <c r="C3" s="406"/>
      <c r="D3" s="406"/>
      <c r="E3" s="406"/>
    </row>
    <row r="4" spans="1:5" ht="15">
      <c r="A4" s="407" t="s">
        <v>368</v>
      </c>
      <c r="B4" s="407"/>
      <c r="C4" s="407"/>
      <c r="D4" s="407"/>
      <c r="E4" s="407"/>
    </row>
    <row r="5" spans="1:5" ht="20.25" customHeight="1">
      <c r="A5" s="55" t="s">
        <v>578</v>
      </c>
      <c r="E5" s="54" t="s">
        <v>577</v>
      </c>
    </row>
    <row r="6" spans="1:5" ht="48" customHeight="1">
      <c r="A6" s="266" t="s">
        <v>169</v>
      </c>
      <c r="B6" s="259" t="s">
        <v>168</v>
      </c>
      <c r="C6" s="259" t="s">
        <v>167</v>
      </c>
      <c r="D6" s="259" t="s">
        <v>166</v>
      </c>
      <c r="E6" s="267" t="s">
        <v>115</v>
      </c>
    </row>
    <row r="7" spans="1:5" ht="33" customHeight="1" thickBot="1">
      <c r="A7" s="86">
        <v>2009</v>
      </c>
      <c r="B7" s="256">
        <v>157577</v>
      </c>
      <c r="C7" s="256">
        <v>44544</v>
      </c>
      <c r="D7" s="145">
        <f>C7+B7</f>
        <v>202121</v>
      </c>
      <c r="E7" s="268">
        <v>2009</v>
      </c>
    </row>
    <row r="8" spans="1:5" ht="33" customHeight="1" thickBot="1">
      <c r="A8" s="75">
        <v>2010</v>
      </c>
      <c r="B8" s="88">
        <v>139456</v>
      </c>
      <c r="C8" s="88">
        <v>40888</v>
      </c>
      <c r="D8" s="206">
        <f>C8+B8</f>
        <v>180344</v>
      </c>
      <c r="E8" s="216">
        <v>2010</v>
      </c>
    </row>
    <row r="9" spans="1:5" ht="33" customHeight="1" thickBot="1">
      <c r="A9" s="136">
        <v>2011</v>
      </c>
      <c r="B9" s="137">
        <v>157638</v>
      </c>
      <c r="C9" s="137">
        <v>58072</v>
      </c>
      <c r="D9" s="207">
        <f t="shared" ref="D9:D11" si="0">C9+B9</f>
        <v>215710</v>
      </c>
      <c r="E9" s="215">
        <v>2011</v>
      </c>
    </row>
    <row r="10" spans="1:5" ht="33" customHeight="1" thickBot="1">
      <c r="A10" s="75">
        <v>2012</v>
      </c>
      <c r="B10" s="88">
        <v>167113</v>
      </c>
      <c r="C10" s="88">
        <v>81869</v>
      </c>
      <c r="D10" s="206">
        <f t="shared" si="0"/>
        <v>248982</v>
      </c>
      <c r="E10" s="216">
        <v>2012</v>
      </c>
    </row>
    <row r="11" spans="1:5" ht="33" customHeight="1" thickBot="1">
      <c r="A11" s="136">
        <v>2013</v>
      </c>
      <c r="B11" s="137">
        <v>205704</v>
      </c>
      <c r="C11" s="137">
        <v>81111</v>
      </c>
      <c r="D11" s="207">
        <f t="shared" si="0"/>
        <v>286815</v>
      </c>
      <c r="E11" s="215">
        <v>2013</v>
      </c>
    </row>
    <row r="12" spans="1:5" ht="33" customHeight="1">
      <c r="A12" s="75">
        <v>2014</v>
      </c>
      <c r="B12" s="88">
        <f>'[1]16'!B7</f>
        <v>248055</v>
      </c>
      <c r="C12" s="88">
        <f>'[1]16'!C7</f>
        <v>64082</v>
      </c>
      <c r="D12" s="206">
        <f t="shared" ref="D12" si="1">C12+B12</f>
        <v>312137</v>
      </c>
      <c r="E12" s="216">
        <v>2014</v>
      </c>
    </row>
  </sheetData>
  <mergeCells count="4">
    <mergeCell ref="A1:E1"/>
    <mergeCell ref="A3:E3"/>
    <mergeCell ref="A4:E4"/>
    <mergeCell ref="A2:E2"/>
  </mergeCells>
  <printOptions horizontalCentered="1" verticalCentered="1"/>
  <pageMargins left="0" right="0" top="0" bottom="0" header="0" footer="0"/>
  <pageSetup paperSize="9" scale="94"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showGridLines="0" rightToLeft="1" view="pageBreakPreview" zoomScaleNormal="75" workbookViewId="0">
      <selection activeCell="A6" sqref="A6:A8"/>
    </sheetView>
  </sheetViews>
  <sheetFormatPr defaultRowHeight="12.75"/>
  <cols>
    <col min="1" max="1" width="31.42578125" style="89" customWidth="1"/>
    <col min="2" max="5" width="9.7109375" style="89" customWidth="1"/>
    <col min="6" max="6" width="32.5703125" style="89" customWidth="1"/>
    <col min="7" max="16384" width="9.140625" style="83"/>
  </cols>
  <sheetData>
    <row r="1" spans="1:11" ht="18" customHeight="1">
      <c r="A1" s="525" t="s">
        <v>197</v>
      </c>
      <c r="B1" s="525"/>
      <c r="C1" s="525"/>
      <c r="D1" s="525"/>
      <c r="E1" s="525"/>
      <c r="F1" s="525"/>
    </row>
    <row r="2" spans="1:11" ht="18" customHeight="1">
      <c r="A2" s="494" t="s">
        <v>366</v>
      </c>
      <c r="B2" s="494"/>
      <c r="C2" s="494"/>
      <c r="D2" s="494"/>
      <c r="E2" s="494"/>
      <c r="F2" s="494"/>
    </row>
    <row r="3" spans="1:11" ht="18" customHeight="1">
      <c r="A3" s="526" t="s">
        <v>196</v>
      </c>
      <c r="B3" s="526"/>
      <c r="C3" s="526"/>
      <c r="D3" s="526"/>
      <c r="E3" s="526"/>
      <c r="F3" s="526"/>
    </row>
    <row r="4" spans="1:11" ht="18" customHeight="1">
      <c r="A4" s="527" t="s">
        <v>366</v>
      </c>
      <c r="B4" s="527"/>
      <c r="C4" s="527"/>
      <c r="D4" s="527"/>
      <c r="E4" s="527"/>
      <c r="F4" s="527"/>
    </row>
    <row r="5" spans="1:11" s="44" customFormat="1" ht="19.5" customHeight="1">
      <c r="A5" s="55" t="s">
        <v>580</v>
      </c>
      <c r="B5" s="55"/>
      <c r="C5" s="55"/>
      <c r="D5" s="55"/>
      <c r="E5" s="55"/>
      <c r="F5" s="54" t="s">
        <v>579</v>
      </c>
    </row>
    <row r="6" spans="1:11" s="95" customFormat="1" ht="17.25" customHeight="1" thickBot="1">
      <c r="A6" s="528" t="s">
        <v>195</v>
      </c>
      <c r="B6" s="531">
        <v>2011</v>
      </c>
      <c r="C6" s="531">
        <v>2012</v>
      </c>
      <c r="D6" s="531">
        <v>2013</v>
      </c>
      <c r="E6" s="531">
        <v>2014</v>
      </c>
      <c r="F6" s="534" t="s">
        <v>194</v>
      </c>
    </row>
    <row r="7" spans="1:11" s="95" customFormat="1" ht="17.25" customHeight="1" thickBot="1">
      <c r="A7" s="529"/>
      <c r="B7" s="532"/>
      <c r="C7" s="532"/>
      <c r="D7" s="532"/>
      <c r="E7" s="532"/>
      <c r="F7" s="535"/>
    </row>
    <row r="8" spans="1:11" s="95" customFormat="1" ht="17.25" customHeight="1">
      <c r="A8" s="530"/>
      <c r="B8" s="533"/>
      <c r="C8" s="533"/>
      <c r="D8" s="533"/>
      <c r="E8" s="533"/>
      <c r="F8" s="536"/>
    </row>
    <row r="9" spans="1:11" ht="30" customHeight="1" thickBot="1">
      <c r="A9" s="98" t="s">
        <v>193</v>
      </c>
      <c r="B9" s="208">
        <v>454</v>
      </c>
      <c r="C9" s="208">
        <v>503</v>
      </c>
      <c r="D9" s="208">
        <v>498</v>
      </c>
      <c r="E9" s="208">
        <f>'[1]17'!B9</f>
        <v>507</v>
      </c>
      <c r="F9" s="96" t="s">
        <v>192</v>
      </c>
      <c r="K9" s="95"/>
    </row>
    <row r="10" spans="1:11" ht="30" customHeight="1" thickBot="1">
      <c r="A10" s="101" t="s">
        <v>191</v>
      </c>
      <c r="B10" s="209">
        <v>194</v>
      </c>
      <c r="C10" s="209">
        <v>216</v>
      </c>
      <c r="D10" s="209">
        <v>210</v>
      </c>
      <c r="E10" s="209">
        <f>'[1]17'!B10</f>
        <v>249</v>
      </c>
      <c r="F10" s="99" t="s">
        <v>190</v>
      </c>
    </row>
    <row r="11" spans="1:11" ht="30" customHeight="1" thickBot="1">
      <c r="A11" s="98" t="s">
        <v>189</v>
      </c>
      <c r="B11" s="208">
        <v>83</v>
      </c>
      <c r="C11" s="208">
        <v>78</v>
      </c>
      <c r="D11" s="208">
        <v>84</v>
      </c>
      <c r="E11" s="208">
        <f>'[1]17'!B11</f>
        <v>86</v>
      </c>
      <c r="F11" s="96" t="s">
        <v>188</v>
      </c>
      <c r="K11" s="95"/>
    </row>
    <row r="12" spans="1:11" ht="30" customHeight="1" thickBot="1">
      <c r="A12" s="101" t="s">
        <v>187</v>
      </c>
      <c r="B12" s="209">
        <v>33</v>
      </c>
      <c r="C12" s="209">
        <v>15</v>
      </c>
      <c r="D12" s="209">
        <v>18</v>
      </c>
      <c r="E12" s="209">
        <f>'[1]17'!B12</f>
        <v>24</v>
      </c>
      <c r="F12" s="99" t="s">
        <v>186</v>
      </c>
    </row>
    <row r="13" spans="1:11" ht="30" customHeight="1" thickBot="1">
      <c r="A13" s="98" t="s">
        <v>185</v>
      </c>
      <c r="B13" s="208">
        <v>26</v>
      </c>
      <c r="C13" s="208">
        <v>18</v>
      </c>
      <c r="D13" s="208">
        <v>32</v>
      </c>
      <c r="E13" s="208">
        <f>'[1]17'!B13</f>
        <v>20</v>
      </c>
      <c r="F13" s="96" t="s">
        <v>184</v>
      </c>
      <c r="K13" s="95"/>
    </row>
    <row r="14" spans="1:11" ht="30" customHeight="1" thickBot="1">
      <c r="A14" s="101" t="s">
        <v>183</v>
      </c>
      <c r="B14" s="209">
        <v>2</v>
      </c>
      <c r="C14" s="209">
        <v>5</v>
      </c>
      <c r="D14" s="209">
        <v>1</v>
      </c>
      <c r="E14" s="209">
        <f>'[1]17'!B14</f>
        <v>9</v>
      </c>
      <c r="F14" s="99" t="s">
        <v>182</v>
      </c>
    </row>
    <row r="15" spans="1:11" ht="30" customHeight="1" thickBot="1">
      <c r="A15" s="98" t="s">
        <v>181</v>
      </c>
      <c r="B15" s="208">
        <v>0</v>
      </c>
      <c r="C15" s="208">
        <v>2</v>
      </c>
      <c r="D15" s="208">
        <v>4</v>
      </c>
      <c r="E15" s="208">
        <f>'[1]17'!B15</f>
        <v>2</v>
      </c>
      <c r="F15" s="96" t="s">
        <v>180</v>
      </c>
      <c r="K15" s="95"/>
    </row>
    <row r="16" spans="1:11" ht="30" customHeight="1" thickBot="1">
      <c r="A16" s="101" t="s">
        <v>179</v>
      </c>
      <c r="B16" s="209">
        <v>12</v>
      </c>
      <c r="C16" s="209">
        <v>16</v>
      </c>
      <c r="D16" s="209">
        <v>18</v>
      </c>
      <c r="E16" s="209">
        <f>'[1]17'!B16</f>
        <v>15</v>
      </c>
      <c r="F16" s="99" t="s">
        <v>178</v>
      </c>
    </row>
    <row r="17" spans="1:11" ht="30" customHeight="1" thickBot="1">
      <c r="A17" s="98" t="s">
        <v>177</v>
      </c>
      <c r="B17" s="208">
        <v>8</v>
      </c>
      <c r="C17" s="208">
        <v>9</v>
      </c>
      <c r="D17" s="208">
        <v>13</v>
      </c>
      <c r="E17" s="208">
        <f>'[1]17'!B17</f>
        <v>11</v>
      </c>
      <c r="F17" s="96" t="s">
        <v>176</v>
      </c>
      <c r="K17" s="95"/>
    </row>
    <row r="18" spans="1:11" ht="30" customHeight="1">
      <c r="A18" s="58" t="s">
        <v>175</v>
      </c>
      <c r="B18" s="210">
        <v>214</v>
      </c>
      <c r="C18" s="210">
        <v>326</v>
      </c>
      <c r="D18" s="210">
        <v>280</v>
      </c>
      <c r="E18" s="210">
        <f>'[1]17'!B18</f>
        <v>212</v>
      </c>
      <c r="F18" s="93" t="s">
        <v>174</v>
      </c>
    </row>
    <row r="19" spans="1:11" s="90" customFormat="1" ht="23.25" customHeight="1">
      <c r="A19" s="92" t="s">
        <v>173</v>
      </c>
      <c r="B19" s="211">
        <f>SUM(B9:B18)</f>
        <v>1026</v>
      </c>
      <c r="C19" s="211">
        <f t="shared" ref="C19:E19" si="0">SUM(C9:C18)</f>
        <v>1188</v>
      </c>
      <c r="D19" s="211">
        <f t="shared" si="0"/>
        <v>1158</v>
      </c>
      <c r="E19" s="211">
        <f t="shared" si="0"/>
        <v>1135</v>
      </c>
      <c r="F19" s="91" t="s">
        <v>172</v>
      </c>
    </row>
  </sheetData>
  <mergeCells count="10">
    <mergeCell ref="A1:F1"/>
    <mergeCell ref="A3:F3"/>
    <mergeCell ref="A4:F4"/>
    <mergeCell ref="A6:A8"/>
    <mergeCell ref="E6:E8"/>
    <mergeCell ref="F6:F8"/>
    <mergeCell ref="A2:F2"/>
    <mergeCell ref="B6:B8"/>
    <mergeCell ref="C6:C8"/>
    <mergeCell ref="D6:D8"/>
  </mergeCells>
  <printOptions horizontalCentered="1" verticalCentered="1"/>
  <pageMargins left="0" right="0" top="0" bottom="0" header="0" footer="0"/>
  <pageSetup paperSize="9" scale="94"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rightToLeft="1" view="pageBreakPreview" zoomScaleNormal="100" zoomScaleSheetLayoutView="100" workbookViewId="0">
      <selection activeCell="F4" sqref="F4"/>
    </sheetView>
  </sheetViews>
  <sheetFormatPr defaultRowHeight="12.75"/>
  <cols>
    <col min="1" max="1" width="45.42578125" style="39" customWidth="1"/>
    <col min="2" max="2" width="2.5703125" style="39" customWidth="1"/>
    <col min="3" max="3" width="41" style="40" customWidth="1"/>
    <col min="4" max="16384" width="9.140625" style="39"/>
  </cols>
  <sheetData>
    <row r="1" spans="1:3" ht="57" customHeight="1"/>
    <row r="2" spans="1:3" s="43" customFormat="1" ht="29.25" customHeight="1">
      <c r="A2" s="369" t="s">
        <v>296</v>
      </c>
      <c r="B2" s="250"/>
      <c r="C2" s="251" t="s">
        <v>67</v>
      </c>
    </row>
    <row r="3" spans="1:3" ht="15">
      <c r="A3" s="370"/>
      <c r="C3" s="42"/>
    </row>
    <row r="4" spans="1:3" s="372" customFormat="1" ht="101.25">
      <c r="A4" s="371" t="s">
        <v>66</v>
      </c>
      <c r="B4" s="41"/>
      <c r="C4" s="388" t="s">
        <v>65</v>
      </c>
    </row>
    <row r="5" spans="1:3" s="372" customFormat="1" ht="12" customHeight="1">
      <c r="A5" s="371"/>
      <c r="B5" s="41"/>
      <c r="C5" s="388"/>
    </row>
    <row r="6" spans="1:3" s="372" customFormat="1" ht="107.25" customHeight="1">
      <c r="A6" s="371" t="s">
        <v>541</v>
      </c>
      <c r="B6" s="41"/>
      <c r="C6" s="389" t="s">
        <v>538</v>
      </c>
    </row>
    <row r="7" spans="1:3" s="372" customFormat="1" ht="12" customHeight="1">
      <c r="A7" s="371"/>
      <c r="B7" s="41"/>
      <c r="C7" s="388"/>
    </row>
    <row r="8" spans="1:3" s="372" customFormat="1" ht="81">
      <c r="A8" s="373" t="s">
        <v>64</v>
      </c>
      <c r="B8" s="41"/>
      <c r="C8" s="390" t="s">
        <v>540</v>
      </c>
    </row>
  </sheetData>
  <pageMargins left="0.78740157480314965" right="0.78740157480314965" top="1.5748031496062993" bottom="0.78740157480314965" header="0.51181102362204722" footer="0.51181102362204722"/>
  <pageSetup paperSize="9" scale="9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showGridLines="0" rightToLeft="1" view="pageBreakPreview" zoomScaleNormal="75" workbookViewId="0">
      <selection activeCell="A3" sqref="A3:F3"/>
    </sheetView>
  </sheetViews>
  <sheetFormatPr defaultRowHeight="12.75"/>
  <cols>
    <col min="1" max="1" width="31.42578125" style="89" customWidth="1"/>
    <col min="2" max="5" width="10.28515625" style="89" customWidth="1"/>
    <col min="6" max="6" width="32.5703125" style="89" customWidth="1"/>
    <col min="7" max="16384" width="9.140625" style="83"/>
  </cols>
  <sheetData>
    <row r="1" spans="1:11" ht="18" customHeight="1">
      <c r="A1" s="525" t="s">
        <v>217</v>
      </c>
      <c r="B1" s="525"/>
      <c r="C1" s="525"/>
      <c r="D1" s="525"/>
      <c r="E1" s="525"/>
      <c r="F1" s="525"/>
    </row>
    <row r="2" spans="1:11" ht="18" customHeight="1">
      <c r="A2" s="494" t="s">
        <v>366</v>
      </c>
      <c r="B2" s="494"/>
      <c r="C2" s="494"/>
      <c r="D2" s="494"/>
      <c r="E2" s="494"/>
      <c r="F2" s="494"/>
    </row>
    <row r="3" spans="1:11" ht="18" customHeight="1">
      <c r="A3" s="526" t="s">
        <v>216</v>
      </c>
      <c r="B3" s="526"/>
      <c r="C3" s="526"/>
      <c r="D3" s="526"/>
      <c r="E3" s="526"/>
      <c r="F3" s="526"/>
    </row>
    <row r="4" spans="1:11" ht="18" customHeight="1">
      <c r="A4" s="527" t="s">
        <v>366</v>
      </c>
      <c r="B4" s="527"/>
      <c r="C4" s="527"/>
      <c r="D4" s="527"/>
      <c r="E4" s="527"/>
      <c r="F4" s="527"/>
    </row>
    <row r="5" spans="1:11" s="44" customFormat="1" ht="19.5" customHeight="1">
      <c r="A5" s="55" t="s">
        <v>582</v>
      </c>
      <c r="B5" s="55"/>
      <c r="C5" s="55"/>
      <c r="D5" s="55"/>
      <c r="E5" s="55"/>
      <c r="F5" s="54" t="s">
        <v>581</v>
      </c>
    </row>
    <row r="6" spans="1:11" s="95" customFormat="1" ht="17.25" customHeight="1" thickBot="1">
      <c r="A6" s="528" t="s">
        <v>215</v>
      </c>
      <c r="B6" s="531">
        <v>2011</v>
      </c>
      <c r="C6" s="531">
        <v>2012</v>
      </c>
      <c r="D6" s="531">
        <v>2013</v>
      </c>
      <c r="E6" s="531">
        <v>2014</v>
      </c>
      <c r="F6" s="534" t="s">
        <v>214</v>
      </c>
    </row>
    <row r="7" spans="1:11" s="95" customFormat="1" ht="17.25" customHeight="1" thickBot="1">
      <c r="A7" s="529"/>
      <c r="B7" s="532"/>
      <c r="C7" s="532"/>
      <c r="D7" s="532"/>
      <c r="E7" s="532"/>
      <c r="F7" s="535"/>
    </row>
    <row r="8" spans="1:11" s="95" customFormat="1" ht="17.25" customHeight="1">
      <c r="A8" s="530"/>
      <c r="B8" s="533"/>
      <c r="C8" s="533"/>
      <c r="D8" s="533"/>
      <c r="E8" s="533"/>
      <c r="F8" s="536"/>
    </row>
    <row r="9" spans="1:11" ht="30" customHeight="1" thickBot="1">
      <c r="A9" s="98" t="s">
        <v>339</v>
      </c>
      <c r="B9" s="208">
        <v>0</v>
      </c>
      <c r="C9" s="213">
        <v>1</v>
      </c>
      <c r="D9" s="213">
        <v>0</v>
      </c>
      <c r="E9" s="213">
        <f>'[1]18'!B9</f>
        <v>0</v>
      </c>
      <c r="F9" s="96" t="s">
        <v>340</v>
      </c>
      <c r="K9" s="95"/>
    </row>
    <row r="10" spans="1:11" ht="30" customHeight="1" thickBot="1">
      <c r="A10" s="101" t="s">
        <v>213</v>
      </c>
      <c r="B10" s="209">
        <v>87</v>
      </c>
      <c r="C10" s="214">
        <v>83</v>
      </c>
      <c r="D10" s="214">
        <v>93</v>
      </c>
      <c r="E10" s="214">
        <f>'[1]18'!B11</f>
        <v>113</v>
      </c>
      <c r="F10" s="99" t="s">
        <v>212</v>
      </c>
    </row>
    <row r="11" spans="1:11" ht="30" customHeight="1" thickBot="1">
      <c r="A11" s="98" t="s">
        <v>211</v>
      </c>
      <c r="B11" s="208">
        <v>3</v>
      </c>
      <c r="C11" s="213">
        <v>0</v>
      </c>
      <c r="D11" s="213">
        <v>0</v>
      </c>
      <c r="E11" s="213">
        <f>'[1]18'!B12</f>
        <v>2</v>
      </c>
      <c r="F11" s="96" t="s">
        <v>210</v>
      </c>
      <c r="K11" s="95"/>
    </row>
    <row r="12" spans="1:11" ht="30" customHeight="1" thickBot="1">
      <c r="A12" s="101" t="s">
        <v>209</v>
      </c>
      <c r="B12" s="209">
        <v>3</v>
      </c>
      <c r="C12" s="214">
        <v>1</v>
      </c>
      <c r="D12" s="214">
        <v>0</v>
      </c>
      <c r="E12" s="214">
        <f>'[1]18'!B13</f>
        <v>9</v>
      </c>
      <c r="F12" s="99" t="s">
        <v>208</v>
      </c>
    </row>
    <row r="13" spans="1:11" ht="30" customHeight="1" thickBot="1">
      <c r="A13" s="98" t="s">
        <v>207</v>
      </c>
      <c r="B13" s="208">
        <v>4</v>
      </c>
      <c r="C13" s="213">
        <v>2</v>
      </c>
      <c r="D13" s="213">
        <v>0</v>
      </c>
      <c r="E13" s="213">
        <f>'[1]18'!B14</f>
        <v>0</v>
      </c>
      <c r="F13" s="96" t="s">
        <v>206</v>
      </c>
      <c r="K13" s="95"/>
    </row>
    <row r="14" spans="1:11" ht="30" customHeight="1" thickBot="1">
      <c r="A14" s="101" t="s">
        <v>205</v>
      </c>
      <c r="B14" s="209">
        <v>0</v>
      </c>
      <c r="C14" s="214">
        <v>0</v>
      </c>
      <c r="D14" s="214">
        <v>0</v>
      </c>
      <c r="E14" s="214">
        <f>'[1]18'!B15</f>
        <v>1</v>
      </c>
      <c r="F14" s="99" t="s">
        <v>204</v>
      </c>
    </row>
    <row r="15" spans="1:11" ht="30" customHeight="1" thickBot="1">
      <c r="A15" s="98" t="s">
        <v>203</v>
      </c>
      <c r="B15" s="208">
        <v>13</v>
      </c>
      <c r="C15" s="213">
        <v>9</v>
      </c>
      <c r="D15" s="213">
        <v>1</v>
      </c>
      <c r="E15" s="213">
        <f>'[1]18'!B16</f>
        <v>3</v>
      </c>
      <c r="F15" s="96" t="s">
        <v>202</v>
      </c>
      <c r="K15" s="95"/>
    </row>
    <row r="16" spans="1:11" ht="30" customHeight="1" thickBot="1">
      <c r="A16" s="101" t="s">
        <v>201</v>
      </c>
      <c r="B16" s="209">
        <v>1</v>
      </c>
      <c r="C16" s="214">
        <v>1</v>
      </c>
      <c r="D16" s="214">
        <v>1</v>
      </c>
      <c r="E16" s="214">
        <f>'[1]18'!B17</f>
        <v>1</v>
      </c>
      <c r="F16" s="99" t="s">
        <v>200</v>
      </c>
    </row>
    <row r="17" spans="1:11" ht="30" customHeight="1" thickBot="1">
      <c r="A17" s="98" t="s">
        <v>336</v>
      </c>
      <c r="B17" s="208">
        <v>906</v>
      </c>
      <c r="C17" s="213">
        <v>1084</v>
      </c>
      <c r="D17" s="213">
        <v>1062</v>
      </c>
      <c r="E17" s="213">
        <f>'[1]18'!B18</f>
        <v>1002</v>
      </c>
      <c r="F17" s="96" t="s">
        <v>337</v>
      </c>
      <c r="K17" s="95"/>
    </row>
    <row r="18" spans="1:11" ht="30" customHeight="1">
      <c r="A18" s="58" t="s">
        <v>199</v>
      </c>
      <c r="B18" s="210">
        <v>9</v>
      </c>
      <c r="C18" s="384">
        <v>7</v>
      </c>
      <c r="D18" s="384">
        <v>1</v>
      </c>
      <c r="E18" s="384">
        <f>'[1]18'!B19</f>
        <v>4</v>
      </c>
      <c r="F18" s="93" t="s">
        <v>198</v>
      </c>
    </row>
    <row r="19" spans="1:11" s="90" customFormat="1" ht="25.5" customHeight="1">
      <c r="A19" s="385" t="s">
        <v>173</v>
      </c>
      <c r="B19" s="386">
        <f>SUM(B9:B18)</f>
        <v>1026</v>
      </c>
      <c r="C19" s="386">
        <f t="shared" ref="C19:E19" si="0">SUM(C9:C18)</f>
        <v>1188</v>
      </c>
      <c r="D19" s="386">
        <f t="shared" si="0"/>
        <v>1158</v>
      </c>
      <c r="E19" s="386">
        <f t="shared" si="0"/>
        <v>1135</v>
      </c>
      <c r="F19" s="387" t="s">
        <v>3</v>
      </c>
    </row>
  </sheetData>
  <mergeCells count="10">
    <mergeCell ref="A1:F1"/>
    <mergeCell ref="A3:F3"/>
    <mergeCell ref="A4:F4"/>
    <mergeCell ref="A6:A8"/>
    <mergeCell ref="F6:F8"/>
    <mergeCell ref="B6:B8"/>
    <mergeCell ref="A2:F2"/>
    <mergeCell ref="E6:E8"/>
    <mergeCell ref="C6:C8"/>
    <mergeCell ref="D6:D8"/>
  </mergeCells>
  <printOptions horizontalCentered="1" verticalCentered="1"/>
  <pageMargins left="0" right="0" top="0" bottom="0" header="0" footer="0"/>
  <pageSetup paperSize="9" scale="94"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rightToLeft="1" view="pageBreakPreview" zoomScaleNormal="100" zoomScaleSheetLayoutView="100" workbookViewId="0">
      <selection activeCell="A3" sqref="A3:F3"/>
    </sheetView>
  </sheetViews>
  <sheetFormatPr defaultRowHeight="12.75"/>
  <cols>
    <col min="1" max="1" width="20" style="89" customWidth="1"/>
    <col min="2" max="4" width="11.42578125" style="89" customWidth="1"/>
    <col min="5" max="5" width="11.28515625" style="89" customWidth="1"/>
    <col min="6" max="6" width="21.140625" style="102" customWidth="1"/>
    <col min="7" max="8" width="9.140625" style="102"/>
    <col min="9" max="9" width="11.85546875" style="102" customWidth="1"/>
    <col min="10" max="16384" width="9.140625" style="102"/>
  </cols>
  <sheetData>
    <row r="1" spans="1:8" ht="18">
      <c r="A1" s="537" t="s">
        <v>293</v>
      </c>
      <c r="B1" s="537"/>
      <c r="C1" s="537"/>
      <c r="D1" s="537"/>
      <c r="E1" s="537"/>
      <c r="F1" s="537"/>
    </row>
    <row r="2" spans="1:8" ht="18">
      <c r="A2" s="541">
        <v>2014</v>
      </c>
      <c r="B2" s="541"/>
      <c r="C2" s="541"/>
      <c r="D2" s="541"/>
      <c r="E2" s="541"/>
      <c r="F2" s="541"/>
    </row>
    <row r="3" spans="1:8" ht="35.25" customHeight="1">
      <c r="A3" s="538" t="s">
        <v>534</v>
      </c>
      <c r="B3" s="539"/>
      <c r="C3" s="539"/>
      <c r="D3" s="539"/>
      <c r="E3" s="539"/>
      <c r="F3" s="539"/>
    </row>
    <row r="4" spans="1:8" ht="15">
      <c r="A4" s="540">
        <v>2014</v>
      </c>
      <c r="B4" s="540"/>
      <c r="C4" s="540"/>
      <c r="D4" s="540"/>
      <c r="E4" s="540"/>
      <c r="F4" s="540"/>
    </row>
    <row r="5" spans="1:8" s="44" customFormat="1" ht="19.5" customHeight="1">
      <c r="A5" s="55" t="s">
        <v>584</v>
      </c>
      <c r="B5" s="55"/>
      <c r="F5" s="54" t="s">
        <v>583</v>
      </c>
    </row>
    <row r="6" spans="1:8" ht="35.25" customHeight="1">
      <c r="A6" s="544" t="s">
        <v>239</v>
      </c>
      <c r="B6" s="546" t="s">
        <v>238</v>
      </c>
      <c r="C6" s="546"/>
      <c r="D6" s="547" t="s">
        <v>234</v>
      </c>
      <c r="E6" s="547" t="s">
        <v>233</v>
      </c>
      <c r="F6" s="542" t="s">
        <v>237</v>
      </c>
    </row>
    <row r="7" spans="1:8" ht="36" customHeight="1">
      <c r="A7" s="545"/>
      <c r="B7" s="118" t="s">
        <v>236</v>
      </c>
      <c r="C7" s="118" t="s">
        <v>235</v>
      </c>
      <c r="D7" s="548"/>
      <c r="E7" s="548"/>
      <c r="F7" s="543"/>
      <c r="H7" s="117"/>
    </row>
    <row r="8" spans="1:8" ht="25.5" customHeight="1" thickBot="1">
      <c r="A8" s="114" t="s">
        <v>232</v>
      </c>
      <c r="B8" s="113">
        <f>'[1]19'!B8</f>
        <v>3</v>
      </c>
      <c r="C8" s="113">
        <f>'[1]19'!C8</f>
        <v>0</v>
      </c>
      <c r="D8" s="113">
        <f>'[1]19'!D8</f>
        <v>0</v>
      </c>
      <c r="E8" s="247">
        <f t="shared" ref="E8:E19" si="0">SUM(B8:D8)</f>
        <v>3</v>
      </c>
      <c r="F8" s="96" t="s">
        <v>35</v>
      </c>
      <c r="H8" s="111"/>
    </row>
    <row r="9" spans="1:8" ht="25.5" customHeight="1" thickBot="1">
      <c r="A9" s="116" t="s">
        <v>231</v>
      </c>
      <c r="B9" s="115">
        <f>'[1]19'!B9</f>
        <v>2</v>
      </c>
      <c r="C9" s="115">
        <f>'[1]19'!C9</f>
        <v>0</v>
      </c>
      <c r="D9" s="115">
        <f>'[1]19'!D9</f>
        <v>1</v>
      </c>
      <c r="E9" s="248">
        <f t="shared" si="0"/>
        <v>3</v>
      </c>
      <c r="F9" s="99" t="s">
        <v>34</v>
      </c>
      <c r="H9" s="105"/>
    </row>
    <row r="10" spans="1:8" ht="25.5" customHeight="1" thickBot="1">
      <c r="A10" s="114" t="s">
        <v>230</v>
      </c>
      <c r="B10" s="113">
        <f>'[1]19'!B10</f>
        <v>4</v>
      </c>
      <c r="C10" s="113">
        <f>'[1]19'!C10</f>
        <v>0</v>
      </c>
      <c r="D10" s="113">
        <f>'[1]19'!D10</f>
        <v>0</v>
      </c>
      <c r="E10" s="247">
        <f t="shared" si="0"/>
        <v>4</v>
      </c>
      <c r="F10" s="96" t="s">
        <v>33</v>
      </c>
      <c r="H10" s="111"/>
    </row>
    <row r="11" spans="1:8" ht="25.5" customHeight="1" thickBot="1">
      <c r="A11" s="116" t="s">
        <v>229</v>
      </c>
      <c r="B11" s="115">
        <f>'[1]19'!B11</f>
        <v>9</v>
      </c>
      <c r="C11" s="115">
        <f>'[1]19'!C11</f>
        <v>6</v>
      </c>
      <c r="D11" s="115">
        <f>'[1]19'!D11</f>
        <v>1</v>
      </c>
      <c r="E11" s="248">
        <f t="shared" si="0"/>
        <v>16</v>
      </c>
      <c r="F11" s="99" t="s">
        <v>32</v>
      </c>
      <c r="H11" s="105"/>
    </row>
    <row r="12" spans="1:8" ht="25.5" customHeight="1" thickBot="1">
      <c r="A12" s="114" t="s">
        <v>228</v>
      </c>
      <c r="B12" s="113">
        <f>'[1]19'!B12</f>
        <v>25</v>
      </c>
      <c r="C12" s="113">
        <f>'[1]19'!C12</f>
        <v>1</v>
      </c>
      <c r="D12" s="113">
        <f>'[1]19'!D12</f>
        <v>0</v>
      </c>
      <c r="E12" s="247">
        <f t="shared" si="0"/>
        <v>26</v>
      </c>
      <c r="F12" s="96" t="s">
        <v>31</v>
      </c>
      <c r="H12" s="111"/>
    </row>
    <row r="13" spans="1:8" ht="25.5" customHeight="1" thickBot="1">
      <c r="A13" s="116" t="s">
        <v>227</v>
      </c>
      <c r="B13" s="115">
        <f>'[1]19'!B13</f>
        <v>11</v>
      </c>
      <c r="C13" s="115">
        <f>'[1]19'!C13</f>
        <v>0</v>
      </c>
      <c r="D13" s="115">
        <f>'[1]19'!D13</f>
        <v>1</v>
      </c>
      <c r="E13" s="248">
        <f t="shared" si="0"/>
        <v>12</v>
      </c>
      <c r="F13" s="99" t="s">
        <v>30</v>
      </c>
      <c r="H13" s="105"/>
    </row>
    <row r="14" spans="1:8" ht="25.5" customHeight="1" thickBot="1">
      <c r="A14" s="114" t="s">
        <v>226</v>
      </c>
      <c r="B14" s="113">
        <f>'[1]19'!B14</f>
        <v>8</v>
      </c>
      <c r="C14" s="113">
        <f>'[1]19'!C14</f>
        <v>0</v>
      </c>
      <c r="D14" s="113">
        <f>'[1]19'!D14</f>
        <v>0</v>
      </c>
      <c r="E14" s="247">
        <f t="shared" si="0"/>
        <v>8</v>
      </c>
      <c r="F14" s="96" t="s">
        <v>29</v>
      </c>
      <c r="H14" s="111"/>
    </row>
    <row r="15" spans="1:8" ht="25.5" customHeight="1" thickBot="1">
      <c r="A15" s="116" t="s">
        <v>225</v>
      </c>
      <c r="B15" s="115">
        <f>'[1]19'!B15</f>
        <v>5</v>
      </c>
      <c r="C15" s="115">
        <f>'[1]19'!C15</f>
        <v>1</v>
      </c>
      <c r="D15" s="115">
        <f>'[1]19'!D15</f>
        <v>1</v>
      </c>
      <c r="E15" s="248">
        <f t="shared" si="0"/>
        <v>7</v>
      </c>
      <c r="F15" s="99" t="s">
        <v>28</v>
      </c>
      <c r="H15" s="105"/>
    </row>
    <row r="16" spans="1:8" ht="25.5" customHeight="1" thickBot="1">
      <c r="A16" s="114" t="s">
        <v>224</v>
      </c>
      <c r="B16" s="113">
        <f>'[1]19'!B16</f>
        <v>0</v>
      </c>
      <c r="C16" s="113">
        <f>'[1]19'!C16</f>
        <v>2</v>
      </c>
      <c r="D16" s="113">
        <f>'[1]19'!D16</f>
        <v>7</v>
      </c>
      <c r="E16" s="247">
        <f t="shared" si="0"/>
        <v>9</v>
      </c>
      <c r="F16" s="96" t="s">
        <v>27</v>
      </c>
      <c r="H16" s="111"/>
    </row>
    <row r="17" spans="1:8" ht="25.5" customHeight="1" thickBot="1">
      <c r="A17" s="116" t="s">
        <v>223</v>
      </c>
      <c r="B17" s="115">
        <f>'[1]19'!B17</f>
        <v>3</v>
      </c>
      <c r="C17" s="115">
        <f>'[1]19'!C17</f>
        <v>3</v>
      </c>
      <c r="D17" s="115">
        <f>'[1]19'!D17</f>
        <v>7</v>
      </c>
      <c r="E17" s="248">
        <f t="shared" si="0"/>
        <v>13</v>
      </c>
      <c r="F17" s="99" t="s">
        <v>26</v>
      </c>
      <c r="H17" s="105"/>
    </row>
    <row r="18" spans="1:8" ht="25.5" customHeight="1" thickBot="1">
      <c r="A18" s="114" t="s">
        <v>222</v>
      </c>
      <c r="B18" s="113">
        <f>'[1]19'!B18</f>
        <v>9</v>
      </c>
      <c r="C18" s="113">
        <f>'[1]19'!C18</f>
        <v>0</v>
      </c>
      <c r="D18" s="113">
        <f>'[1]19'!D18</f>
        <v>0</v>
      </c>
      <c r="E18" s="247">
        <f t="shared" si="0"/>
        <v>9</v>
      </c>
      <c r="F18" s="96" t="s">
        <v>25</v>
      </c>
      <c r="H18" s="111"/>
    </row>
    <row r="19" spans="1:8" ht="25.5" customHeight="1">
      <c r="A19" s="110" t="s">
        <v>221</v>
      </c>
      <c r="B19" s="109">
        <f>'[1]19'!B19</f>
        <v>1</v>
      </c>
      <c r="C19" s="109">
        <f>'[1]19'!C19</f>
        <v>0</v>
      </c>
      <c r="D19" s="109">
        <f>'[1]19'!D19</f>
        <v>0</v>
      </c>
      <c r="E19" s="249">
        <f t="shared" si="0"/>
        <v>1</v>
      </c>
      <c r="F19" s="93" t="s">
        <v>24</v>
      </c>
      <c r="H19" s="105"/>
    </row>
    <row r="20" spans="1:8" ht="26.25" customHeight="1">
      <c r="A20" s="108" t="s">
        <v>220</v>
      </c>
      <c r="B20" s="107">
        <f>SUM(B8:B19)</f>
        <v>80</v>
      </c>
      <c r="C20" s="107">
        <f>SUM(C8:C19)</f>
        <v>13</v>
      </c>
      <c r="D20" s="107">
        <f>SUM(D8:D19)</f>
        <v>18</v>
      </c>
      <c r="E20" s="107">
        <f>SUM(E8:E19)</f>
        <v>111</v>
      </c>
      <c r="F20" s="106" t="s">
        <v>3</v>
      </c>
      <c r="H20" s="105"/>
    </row>
    <row r="24" spans="1:8" ht="25.5">
      <c r="A24" s="212" t="s">
        <v>341</v>
      </c>
    </row>
    <row r="25" spans="1:8" ht="25.5">
      <c r="A25" s="212" t="s">
        <v>342</v>
      </c>
    </row>
    <row r="26" spans="1:8" ht="25.5">
      <c r="A26" s="212" t="s">
        <v>343</v>
      </c>
    </row>
    <row r="27" spans="1:8" ht="25.5">
      <c r="A27" s="212" t="s">
        <v>344</v>
      </c>
    </row>
    <row r="28" spans="1:8" ht="25.5">
      <c r="A28" s="212" t="s">
        <v>345</v>
      </c>
    </row>
    <row r="29" spans="1:8" ht="25.5">
      <c r="A29" s="212" t="s">
        <v>346</v>
      </c>
    </row>
    <row r="30" spans="1:8" ht="25.5">
      <c r="A30" s="212" t="s">
        <v>347</v>
      </c>
    </row>
    <row r="31" spans="1:8" ht="25.5">
      <c r="A31" s="212" t="s">
        <v>348</v>
      </c>
    </row>
    <row r="32" spans="1:8" ht="25.5">
      <c r="A32" s="212" t="s">
        <v>349</v>
      </c>
    </row>
    <row r="33" spans="1:4" ht="25.5">
      <c r="A33" s="212" t="s">
        <v>350</v>
      </c>
    </row>
    <row r="34" spans="1:4" ht="25.5">
      <c r="A34" s="212" t="s">
        <v>351</v>
      </c>
    </row>
    <row r="35" spans="1:4" ht="25.5">
      <c r="A35" s="212" t="s">
        <v>352</v>
      </c>
    </row>
    <row r="40" spans="1:4" ht="13.5" thickBot="1"/>
    <row r="41" spans="1:4" ht="57.75" thickBot="1">
      <c r="B41" s="103" t="s">
        <v>219</v>
      </c>
      <c r="C41" s="118" t="s">
        <v>527</v>
      </c>
      <c r="D41" s="103" t="s">
        <v>218</v>
      </c>
    </row>
    <row r="57" spans="1:1">
      <c r="A57" s="102"/>
    </row>
    <row r="58" spans="1:1">
      <c r="A58" s="112" t="s">
        <v>35</v>
      </c>
    </row>
    <row r="59" spans="1:1">
      <c r="A59" s="104" t="s">
        <v>34</v>
      </c>
    </row>
    <row r="60" spans="1:1">
      <c r="A60" s="112" t="s">
        <v>33</v>
      </c>
    </row>
    <row r="61" spans="1:1">
      <c r="A61" s="104" t="s">
        <v>32</v>
      </c>
    </row>
    <row r="62" spans="1:1">
      <c r="A62" s="112" t="s">
        <v>31</v>
      </c>
    </row>
    <row r="63" spans="1:1">
      <c r="A63" s="104" t="s">
        <v>30</v>
      </c>
    </row>
    <row r="64" spans="1:1">
      <c r="A64" s="112" t="s">
        <v>29</v>
      </c>
    </row>
    <row r="65" spans="1:1">
      <c r="A65" s="104" t="s">
        <v>28</v>
      </c>
    </row>
    <row r="66" spans="1:1">
      <c r="A66" s="112" t="s">
        <v>27</v>
      </c>
    </row>
    <row r="67" spans="1:1">
      <c r="A67" s="104" t="s">
        <v>26</v>
      </c>
    </row>
    <row r="68" spans="1:1">
      <c r="A68" s="112" t="s">
        <v>25</v>
      </c>
    </row>
    <row r="69" spans="1:1">
      <c r="A69" s="104" t="s">
        <v>24</v>
      </c>
    </row>
    <row r="70" spans="1:1">
      <c r="A70" s="104"/>
    </row>
  </sheetData>
  <mergeCells count="9">
    <mergeCell ref="A1:F1"/>
    <mergeCell ref="A3:F3"/>
    <mergeCell ref="A4:F4"/>
    <mergeCell ref="A2:F2"/>
    <mergeCell ref="F6:F7"/>
    <mergeCell ref="A6:A7"/>
    <mergeCell ref="B6:C6"/>
    <mergeCell ref="D6:D7"/>
    <mergeCell ref="E6:E7"/>
  </mergeCells>
  <printOptions horizontalCentered="1" verticalCentered="1"/>
  <pageMargins left="0" right="0" top="0" bottom="0" header="0" footer="0"/>
  <pageSetup paperSize="9" scale="94"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rightToLeft="1" view="pageBreakPreview" zoomScaleNormal="100" zoomScaleSheetLayoutView="100" workbookViewId="0">
      <selection activeCell="A2" sqref="A2:F2"/>
    </sheetView>
  </sheetViews>
  <sheetFormatPr defaultRowHeight="12.75"/>
  <cols>
    <col min="1" max="1" width="28" style="56" customWidth="1"/>
    <col min="2" max="5" width="12.140625" style="56" customWidth="1"/>
    <col min="6" max="6" width="30.5703125" style="56" customWidth="1"/>
    <col min="7" max="16384" width="9.140625" style="56"/>
  </cols>
  <sheetData>
    <row r="1" spans="1:6" ht="38.25" customHeight="1">
      <c r="A1" s="418" t="s">
        <v>529</v>
      </c>
      <c r="B1" s="419"/>
      <c r="C1" s="419"/>
      <c r="D1" s="419"/>
      <c r="E1" s="419"/>
      <c r="F1" s="419"/>
    </row>
    <row r="2" spans="1:6" ht="15.75">
      <c r="A2" s="420" t="s">
        <v>294</v>
      </c>
      <c r="B2" s="420"/>
      <c r="C2" s="420"/>
      <c r="D2" s="420"/>
      <c r="E2" s="420"/>
      <c r="F2" s="420"/>
    </row>
    <row r="3" spans="1:6" ht="15">
      <c r="A3" s="421" t="s">
        <v>368</v>
      </c>
      <c r="B3" s="421"/>
      <c r="C3" s="421"/>
      <c r="D3" s="421"/>
      <c r="E3" s="421"/>
      <c r="F3" s="421"/>
    </row>
    <row r="4" spans="1:6" s="44" customFormat="1" ht="19.5" customHeight="1">
      <c r="A4" s="55" t="s">
        <v>585</v>
      </c>
      <c r="B4" s="55"/>
      <c r="C4" s="55"/>
      <c r="D4" s="55"/>
      <c r="E4" s="55"/>
      <c r="F4" s="54" t="s">
        <v>586</v>
      </c>
    </row>
    <row r="5" spans="1:6" ht="52.5" customHeight="1">
      <c r="A5" s="269" t="s">
        <v>528</v>
      </c>
      <c r="B5" s="252" t="s">
        <v>269</v>
      </c>
      <c r="C5" s="252" t="s">
        <v>270</v>
      </c>
      <c r="D5" s="252" t="s">
        <v>271</v>
      </c>
      <c r="E5" s="270" t="s">
        <v>0</v>
      </c>
      <c r="F5" s="271" t="s">
        <v>272</v>
      </c>
    </row>
    <row r="6" spans="1:6" s="381" customFormat="1" ht="38.25" customHeight="1" thickBot="1">
      <c r="A6" s="365">
        <v>2009</v>
      </c>
      <c r="B6" s="161">
        <v>92</v>
      </c>
      <c r="C6" s="161">
        <v>4</v>
      </c>
      <c r="D6" s="161">
        <v>3</v>
      </c>
      <c r="E6" s="156">
        <f t="shared" ref="E6:E11" si="0">SUM(B6:D6)</f>
        <v>99</v>
      </c>
      <c r="F6" s="367">
        <v>2009</v>
      </c>
    </row>
    <row r="7" spans="1:6" ht="38.25" customHeight="1" thickBot="1">
      <c r="A7" s="361">
        <v>2010</v>
      </c>
      <c r="B7" s="165">
        <v>54</v>
      </c>
      <c r="C7" s="165">
        <v>10</v>
      </c>
      <c r="D7" s="165">
        <v>7</v>
      </c>
      <c r="E7" s="119">
        <f t="shared" si="0"/>
        <v>71</v>
      </c>
      <c r="F7" s="363">
        <v>2010</v>
      </c>
    </row>
    <row r="8" spans="1:6" s="381" customFormat="1" ht="38.25" customHeight="1" thickBot="1">
      <c r="A8" s="366">
        <v>2011</v>
      </c>
      <c r="B8" s="162">
        <v>91</v>
      </c>
      <c r="C8" s="162">
        <v>9</v>
      </c>
      <c r="D8" s="162">
        <v>7</v>
      </c>
      <c r="E8" s="157">
        <f t="shared" si="0"/>
        <v>107</v>
      </c>
      <c r="F8" s="368">
        <v>2011</v>
      </c>
    </row>
    <row r="9" spans="1:6" ht="38.25" customHeight="1" thickBot="1">
      <c r="A9" s="361">
        <v>2012</v>
      </c>
      <c r="B9" s="165">
        <v>77</v>
      </c>
      <c r="C9" s="165">
        <v>8</v>
      </c>
      <c r="D9" s="165">
        <v>22</v>
      </c>
      <c r="E9" s="119">
        <f t="shared" si="0"/>
        <v>107</v>
      </c>
      <c r="F9" s="363">
        <v>2012</v>
      </c>
    </row>
    <row r="10" spans="1:6" s="381" customFormat="1" ht="38.25" customHeight="1" thickBot="1">
      <c r="A10" s="366">
        <v>2013</v>
      </c>
      <c r="B10" s="162">
        <v>93</v>
      </c>
      <c r="C10" s="162">
        <v>9</v>
      </c>
      <c r="D10" s="162">
        <v>4</v>
      </c>
      <c r="E10" s="157">
        <f t="shared" si="0"/>
        <v>106</v>
      </c>
      <c r="F10" s="368">
        <v>2013</v>
      </c>
    </row>
    <row r="11" spans="1:6" ht="38.25" customHeight="1">
      <c r="A11" s="362">
        <v>2014</v>
      </c>
      <c r="B11" s="246">
        <f>'[1]20'!B6</f>
        <v>80</v>
      </c>
      <c r="C11" s="246">
        <f>'[1]20'!C6</f>
        <v>13</v>
      </c>
      <c r="D11" s="246">
        <f>'[1]20'!D6</f>
        <v>18</v>
      </c>
      <c r="E11" s="382">
        <f t="shared" si="0"/>
        <v>111</v>
      </c>
      <c r="F11" s="364">
        <v>2014</v>
      </c>
    </row>
  </sheetData>
  <mergeCells count="3">
    <mergeCell ref="A1:F1"/>
    <mergeCell ref="A2:F2"/>
    <mergeCell ref="A3:F3"/>
  </mergeCells>
  <printOptions horizontalCentered="1" verticalCentered="1"/>
  <pageMargins left="0" right="0" top="0" bottom="0" header="0" footer="0"/>
  <pageSetup paperSize="9" scale="91"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rightToLeft="1" view="pageBreakPreview" zoomScaleNormal="100" workbookViewId="0">
      <selection activeCell="A3" sqref="A3:J3"/>
    </sheetView>
  </sheetViews>
  <sheetFormatPr defaultRowHeight="12.75"/>
  <cols>
    <col min="1" max="1" width="30.140625" style="89" customWidth="1"/>
    <col min="2" max="4" width="10.140625" style="120" customWidth="1"/>
    <col min="5" max="5" width="11.28515625" style="120" customWidth="1"/>
    <col min="6" max="8" width="10.140625" style="120" customWidth="1"/>
    <col min="9" max="9" width="11.28515625" style="120" customWidth="1"/>
    <col min="10" max="10" width="31" style="89" customWidth="1"/>
    <col min="11" max="16384" width="9.140625" style="83"/>
  </cols>
  <sheetData>
    <row r="1" spans="1:10" ht="26.25" customHeight="1">
      <c r="A1" s="549" t="s">
        <v>256</v>
      </c>
      <c r="B1" s="549"/>
      <c r="C1" s="549"/>
      <c r="D1" s="549"/>
      <c r="E1" s="549"/>
      <c r="F1" s="549"/>
      <c r="G1" s="549"/>
      <c r="H1" s="549"/>
      <c r="I1" s="549"/>
      <c r="J1" s="549"/>
    </row>
    <row r="2" spans="1:10" ht="18">
      <c r="A2" s="557" t="s">
        <v>370</v>
      </c>
      <c r="B2" s="557"/>
      <c r="C2" s="557"/>
      <c r="D2" s="557"/>
      <c r="E2" s="557"/>
      <c r="F2" s="557"/>
      <c r="G2" s="557"/>
      <c r="H2" s="557"/>
      <c r="I2" s="557"/>
      <c r="J2" s="557"/>
    </row>
    <row r="3" spans="1:10" ht="38.25" customHeight="1">
      <c r="A3" s="526" t="s">
        <v>295</v>
      </c>
      <c r="B3" s="526"/>
      <c r="C3" s="526"/>
      <c r="D3" s="526"/>
      <c r="E3" s="526"/>
      <c r="F3" s="526"/>
      <c r="G3" s="526"/>
      <c r="H3" s="526"/>
      <c r="I3" s="526"/>
      <c r="J3" s="526"/>
    </row>
    <row r="4" spans="1:10" ht="15.75">
      <c r="A4" s="550" t="s">
        <v>370</v>
      </c>
      <c r="B4" s="550"/>
      <c r="C4" s="550"/>
      <c r="D4" s="550"/>
      <c r="E4" s="550"/>
      <c r="F4" s="550"/>
      <c r="G4" s="550"/>
      <c r="H4" s="550"/>
      <c r="I4" s="550"/>
      <c r="J4" s="550"/>
    </row>
    <row r="5" spans="1:10" s="44" customFormat="1" ht="19.5" customHeight="1">
      <c r="A5" s="55" t="s">
        <v>588</v>
      </c>
      <c r="B5" s="55"/>
      <c r="C5" s="55"/>
      <c r="F5" s="55"/>
      <c r="G5" s="55"/>
      <c r="J5" s="54" t="s">
        <v>587</v>
      </c>
    </row>
    <row r="6" spans="1:10" s="95" customFormat="1" ht="17.25" customHeight="1">
      <c r="A6" s="551" t="s">
        <v>255</v>
      </c>
      <c r="B6" s="558">
        <v>2013</v>
      </c>
      <c r="C6" s="559"/>
      <c r="D6" s="559"/>
      <c r="E6" s="560"/>
      <c r="F6" s="558">
        <v>2014</v>
      </c>
      <c r="G6" s="559"/>
      <c r="H6" s="559"/>
      <c r="I6" s="560"/>
      <c r="J6" s="554" t="s">
        <v>251</v>
      </c>
    </row>
    <row r="7" spans="1:10" s="95" customFormat="1" ht="17.25" customHeight="1">
      <c r="A7" s="552"/>
      <c r="B7" s="561" t="s">
        <v>254</v>
      </c>
      <c r="C7" s="564" t="s">
        <v>253</v>
      </c>
      <c r="D7" s="565"/>
      <c r="E7" s="565" t="s">
        <v>252</v>
      </c>
      <c r="F7" s="561" t="s">
        <v>254</v>
      </c>
      <c r="G7" s="564" t="s">
        <v>253</v>
      </c>
      <c r="H7" s="565"/>
      <c r="I7" s="565" t="s">
        <v>252</v>
      </c>
      <c r="J7" s="555"/>
    </row>
    <row r="8" spans="1:10" s="95" customFormat="1" ht="17.25" customHeight="1">
      <c r="A8" s="552"/>
      <c r="B8" s="562"/>
      <c r="C8" s="566"/>
      <c r="D8" s="567"/>
      <c r="E8" s="568"/>
      <c r="F8" s="562"/>
      <c r="G8" s="566"/>
      <c r="H8" s="567"/>
      <c r="I8" s="568"/>
      <c r="J8" s="555"/>
    </row>
    <row r="9" spans="1:10" s="95" customFormat="1" ht="32.25" customHeight="1">
      <c r="A9" s="553"/>
      <c r="B9" s="563"/>
      <c r="C9" s="129" t="s">
        <v>250</v>
      </c>
      <c r="D9" s="128" t="s">
        <v>235</v>
      </c>
      <c r="E9" s="569"/>
      <c r="F9" s="563"/>
      <c r="G9" s="129" t="s">
        <v>250</v>
      </c>
      <c r="H9" s="128" t="s">
        <v>235</v>
      </c>
      <c r="I9" s="569"/>
      <c r="J9" s="556"/>
    </row>
    <row r="10" spans="1:10" ht="27.75" customHeight="1" thickBot="1">
      <c r="A10" s="98" t="s">
        <v>249</v>
      </c>
      <c r="B10" s="97">
        <v>216</v>
      </c>
      <c r="C10" s="97">
        <v>163</v>
      </c>
      <c r="D10" s="97">
        <v>76</v>
      </c>
      <c r="E10" s="97">
        <v>60</v>
      </c>
      <c r="F10" s="97">
        <f>'[1]21'!B10</f>
        <v>228</v>
      </c>
      <c r="G10" s="97">
        <f>'[1]21'!C10</f>
        <v>185</v>
      </c>
      <c r="H10" s="97">
        <f>'[1]21'!D10</f>
        <v>107</v>
      </c>
      <c r="I10" s="97">
        <f>'[1]21'!E10</f>
        <v>50</v>
      </c>
      <c r="J10" s="96" t="s">
        <v>248</v>
      </c>
    </row>
    <row r="11" spans="1:10" ht="27.75" customHeight="1" thickBot="1">
      <c r="A11" s="101" t="s">
        <v>247</v>
      </c>
      <c r="B11" s="100">
        <v>8</v>
      </c>
      <c r="C11" s="100">
        <v>5</v>
      </c>
      <c r="D11" s="100">
        <v>3</v>
      </c>
      <c r="E11" s="100">
        <v>2</v>
      </c>
      <c r="F11" s="100">
        <f>'[1]21'!B11</f>
        <v>5</v>
      </c>
      <c r="G11" s="100">
        <f>'[1]21'!C11</f>
        <v>2</v>
      </c>
      <c r="H11" s="100">
        <f>'[1]21'!D11</f>
        <v>2</v>
      </c>
      <c r="I11" s="100">
        <f>'[1]21'!E11</f>
        <v>2</v>
      </c>
      <c r="J11" s="99" t="s">
        <v>246</v>
      </c>
    </row>
    <row r="12" spans="1:10" ht="27.75" customHeight="1" thickBot="1">
      <c r="A12" s="127" t="s">
        <v>245</v>
      </c>
      <c r="B12" s="126">
        <v>2</v>
      </c>
      <c r="C12" s="126">
        <v>0</v>
      </c>
      <c r="D12" s="126">
        <v>0</v>
      </c>
      <c r="E12" s="126">
        <v>2</v>
      </c>
      <c r="F12" s="126">
        <f>'[1]21'!B12</f>
        <v>2</v>
      </c>
      <c r="G12" s="126">
        <f>'[1]21'!C12</f>
        <v>1</v>
      </c>
      <c r="H12" s="126">
        <f>'[1]21'!D12</f>
        <v>0</v>
      </c>
      <c r="I12" s="126">
        <f>'[1]21'!E12</f>
        <v>1</v>
      </c>
      <c r="J12" s="125" t="s">
        <v>244</v>
      </c>
    </row>
    <row r="13" spans="1:10" ht="27.75" customHeight="1" thickBot="1">
      <c r="A13" s="101" t="s">
        <v>243</v>
      </c>
      <c r="B13" s="100">
        <v>44</v>
      </c>
      <c r="C13" s="100">
        <v>75</v>
      </c>
      <c r="D13" s="100">
        <v>0</v>
      </c>
      <c r="E13" s="100">
        <v>0</v>
      </c>
      <c r="F13" s="100">
        <f>'[1]21'!B13</f>
        <v>29</v>
      </c>
      <c r="G13" s="100">
        <f>'[1]21'!C13</f>
        <v>19</v>
      </c>
      <c r="H13" s="100">
        <f>'[1]21'!D13</f>
        <v>0</v>
      </c>
      <c r="I13" s="100">
        <f>'[1]21'!E13</f>
        <v>0</v>
      </c>
      <c r="J13" s="99" t="s">
        <v>242</v>
      </c>
    </row>
    <row r="14" spans="1:10" ht="27.75" customHeight="1" thickBot="1">
      <c r="A14" s="127" t="s">
        <v>241</v>
      </c>
      <c r="B14" s="126">
        <v>123</v>
      </c>
      <c r="C14" s="126">
        <v>85</v>
      </c>
      <c r="D14" s="126">
        <v>0</v>
      </c>
      <c r="E14" s="126">
        <v>5</v>
      </c>
      <c r="F14" s="126">
        <f>'[1]21'!B14</f>
        <v>133</v>
      </c>
      <c r="G14" s="126">
        <f>'[1]21'!C14</f>
        <v>53</v>
      </c>
      <c r="H14" s="126">
        <f>'[1]21'!D14</f>
        <v>1</v>
      </c>
      <c r="I14" s="126">
        <f>'[1]21'!E14</f>
        <v>7</v>
      </c>
      <c r="J14" s="125" t="s">
        <v>240</v>
      </c>
    </row>
    <row r="15" spans="1:10" ht="27.75" customHeight="1">
      <c r="A15" s="58" t="s">
        <v>175</v>
      </c>
      <c r="B15" s="94">
        <v>46</v>
      </c>
      <c r="C15" s="94">
        <v>24</v>
      </c>
      <c r="D15" s="94">
        <v>1</v>
      </c>
      <c r="E15" s="94">
        <v>6</v>
      </c>
      <c r="F15" s="94">
        <f>'[1]21'!B15</f>
        <v>22</v>
      </c>
      <c r="G15" s="94">
        <f>'[1]21'!C15</f>
        <v>10</v>
      </c>
      <c r="H15" s="94">
        <f>'[1]21'!D15</f>
        <v>1</v>
      </c>
      <c r="I15" s="94">
        <f>'[1]21'!E15</f>
        <v>3</v>
      </c>
      <c r="J15" s="93" t="s">
        <v>111</v>
      </c>
    </row>
    <row r="16" spans="1:10" s="90" customFormat="1" ht="27.75" customHeight="1">
      <c r="A16" s="124" t="s">
        <v>173</v>
      </c>
      <c r="B16" s="123">
        <f t="shared" ref="B16:E16" si="0">SUM(B10:B15)</f>
        <v>439</v>
      </c>
      <c r="C16" s="123">
        <f t="shared" si="0"/>
        <v>352</v>
      </c>
      <c r="D16" s="123">
        <f t="shared" si="0"/>
        <v>80</v>
      </c>
      <c r="E16" s="123">
        <f t="shared" si="0"/>
        <v>75</v>
      </c>
      <c r="F16" s="123">
        <f t="shared" ref="F16:I16" si="1">SUM(F10:F15)</f>
        <v>419</v>
      </c>
      <c r="G16" s="123">
        <f t="shared" si="1"/>
        <v>270</v>
      </c>
      <c r="H16" s="123">
        <f t="shared" si="1"/>
        <v>111</v>
      </c>
      <c r="I16" s="123">
        <f t="shared" si="1"/>
        <v>63</v>
      </c>
      <c r="J16" s="122" t="s">
        <v>172</v>
      </c>
    </row>
    <row r="17" spans="2:7" ht="15">
      <c r="B17" s="121"/>
      <c r="C17" s="121"/>
      <c r="F17" s="121"/>
      <c r="G17" s="121"/>
    </row>
  </sheetData>
  <mergeCells count="14">
    <mergeCell ref="A1:J1"/>
    <mergeCell ref="A3:J3"/>
    <mergeCell ref="A4:J4"/>
    <mergeCell ref="A6:A9"/>
    <mergeCell ref="J6:J9"/>
    <mergeCell ref="A2:J2"/>
    <mergeCell ref="F6:I6"/>
    <mergeCell ref="F7:F9"/>
    <mergeCell ref="G7:H8"/>
    <mergeCell ref="I7:I9"/>
    <mergeCell ref="B6:E6"/>
    <mergeCell ref="B7:B9"/>
    <mergeCell ref="C7:D8"/>
    <mergeCell ref="E7:E9"/>
  </mergeCells>
  <printOptions horizontalCentered="1" verticalCentered="1"/>
  <pageMargins left="0" right="0" top="0" bottom="0" header="0" footer="0"/>
  <pageSetup paperSize="9" scale="9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rightToLeft="1" view="pageBreakPreview" zoomScaleNormal="100" zoomScaleSheetLayoutView="100" workbookViewId="0">
      <selection activeCell="F10" sqref="F10"/>
    </sheetView>
  </sheetViews>
  <sheetFormatPr defaultRowHeight="12.75"/>
  <cols>
    <col min="1" max="1" width="23.5703125" style="44" customWidth="1"/>
    <col min="2" max="3" width="7.85546875" style="44" customWidth="1"/>
    <col min="4" max="4" width="7.85546875" style="45" customWidth="1"/>
    <col min="5" max="6" width="7.85546875" style="44" customWidth="1"/>
    <col min="7" max="7" width="7.85546875" style="45" customWidth="1"/>
    <col min="8" max="9" width="7.85546875" style="44" customWidth="1"/>
    <col min="10" max="10" width="7.85546875" style="45" customWidth="1"/>
    <col min="11" max="12" width="7.85546875" style="44" customWidth="1"/>
    <col min="13" max="13" width="7.85546875" style="45" customWidth="1"/>
    <col min="14" max="14" width="26" style="45" customWidth="1"/>
    <col min="15" max="16384" width="9.140625" style="44"/>
  </cols>
  <sheetData>
    <row r="1" spans="1:14" ht="25.5" customHeight="1">
      <c r="A1" s="405" t="s">
        <v>512</v>
      </c>
      <c r="B1" s="405"/>
      <c r="C1" s="405"/>
      <c r="D1" s="405"/>
      <c r="E1" s="405"/>
      <c r="F1" s="405"/>
      <c r="G1" s="405"/>
      <c r="H1" s="405"/>
      <c r="I1" s="405"/>
      <c r="J1" s="405"/>
      <c r="K1" s="405"/>
      <c r="L1" s="405"/>
      <c r="M1" s="405"/>
      <c r="N1" s="405"/>
    </row>
    <row r="2" spans="1:14" ht="18">
      <c r="A2" s="411" t="s">
        <v>366</v>
      </c>
      <c r="B2" s="411"/>
      <c r="C2" s="411"/>
      <c r="D2" s="411"/>
      <c r="E2" s="411"/>
      <c r="F2" s="411"/>
      <c r="G2" s="411"/>
      <c r="H2" s="411"/>
      <c r="I2" s="411"/>
      <c r="J2" s="411"/>
      <c r="K2" s="411"/>
      <c r="L2" s="411"/>
      <c r="M2" s="411"/>
      <c r="N2" s="411"/>
    </row>
    <row r="3" spans="1:14" ht="15.75">
      <c r="A3" s="406" t="s">
        <v>513</v>
      </c>
      <c r="B3" s="406"/>
      <c r="C3" s="406"/>
      <c r="D3" s="406"/>
      <c r="E3" s="406"/>
      <c r="F3" s="406"/>
      <c r="G3" s="406"/>
      <c r="H3" s="406"/>
      <c r="I3" s="406"/>
      <c r="J3" s="406"/>
      <c r="K3" s="406"/>
      <c r="L3" s="406"/>
      <c r="M3" s="406"/>
      <c r="N3" s="406"/>
    </row>
    <row r="4" spans="1:14" ht="15">
      <c r="A4" s="407" t="s">
        <v>366</v>
      </c>
      <c r="B4" s="407"/>
      <c r="C4" s="407"/>
      <c r="D4" s="407"/>
      <c r="E4" s="407"/>
      <c r="F4" s="407"/>
      <c r="G4" s="407"/>
      <c r="H4" s="407"/>
      <c r="I4" s="407"/>
      <c r="J4" s="407"/>
      <c r="K4" s="407"/>
      <c r="L4" s="407"/>
      <c r="M4" s="407"/>
      <c r="N4" s="407"/>
    </row>
    <row r="5" spans="1:14" ht="20.25" customHeight="1">
      <c r="A5" s="55" t="s">
        <v>548</v>
      </c>
      <c r="B5" s="55"/>
      <c r="C5" s="55"/>
      <c r="D5" s="55"/>
      <c r="E5" s="55"/>
      <c r="F5" s="55"/>
      <c r="G5" s="55"/>
      <c r="H5" s="55"/>
      <c r="I5" s="55"/>
      <c r="J5" s="55"/>
      <c r="K5" s="55"/>
      <c r="L5" s="55"/>
      <c r="M5" s="55"/>
      <c r="N5" s="54" t="s">
        <v>549</v>
      </c>
    </row>
    <row r="6" spans="1:14" ht="30.75" customHeight="1">
      <c r="A6" s="409" t="s">
        <v>85</v>
      </c>
      <c r="B6" s="408">
        <v>2011</v>
      </c>
      <c r="C6" s="408"/>
      <c r="D6" s="408"/>
      <c r="E6" s="408">
        <v>2012</v>
      </c>
      <c r="F6" s="408"/>
      <c r="G6" s="408"/>
      <c r="H6" s="408">
        <v>2013</v>
      </c>
      <c r="I6" s="408"/>
      <c r="J6" s="408"/>
      <c r="K6" s="408">
        <v>2014</v>
      </c>
      <c r="L6" s="408"/>
      <c r="M6" s="408"/>
      <c r="N6" s="410" t="s">
        <v>84</v>
      </c>
    </row>
    <row r="7" spans="1:14" ht="30" customHeight="1">
      <c r="A7" s="409"/>
      <c r="B7" s="130" t="s">
        <v>2</v>
      </c>
      <c r="C7" s="130" t="s">
        <v>1</v>
      </c>
      <c r="D7" s="130" t="s">
        <v>0</v>
      </c>
      <c r="E7" s="130" t="s">
        <v>2</v>
      </c>
      <c r="F7" s="130" t="s">
        <v>1</v>
      </c>
      <c r="G7" s="130" t="s">
        <v>0</v>
      </c>
      <c r="H7" s="130" t="s">
        <v>2</v>
      </c>
      <c r="I7" s="130" t="s">
        <v>1</v>
      </c>
      <c r="J7" s="130" t="s">
        <v>0</v>
      </c>
      <c r="K7" s="130" t="s">
        <v>2</v>
      </c>
      <c r="L7" s="130" t="s">
        <v>1</v>
      </c>
      <c r="M7" s="130" t="s">
        <v>0</v>
      </c>
      <c r="N7" s="410"/>
    </row>
    <row r="8" spans="1:14" ht="30.75" customHeight="1" thickBot="1">
      <c r="A8" s="53" t="s">
        <v>83</v>
      </c>
      <c r="B8" s="276">
        <v>5</v>
      </c>
      <c r="C8" s="276">
        <v>0</v>
      </c>
      <c r="D8" s="277">
        <f>SUM(B8:C8)</f>
        <v>5</v>
      </c>
      <c r="E8" s="276">
        <v>6</v>
      </c>
      <c r="F8" s="276">
        <v>0</v>
      </c>
      <c r="G8" s="277">
        <f>SUM(E8:F8)</f>
        <v>6</v>
      </c>
      <c r="H8" s="224">
        <v>7</v>
      </c>
      <c r="I8" s="225">
        <v>0</v>
      </c>
      <c r="J8" s="277">
        <f t="shared" ref="J8:J15" si="0">SUM(H8:I8)</f>
        <v>7</v>
      </c>
      <c r="K8" s="224">
        <v>7</v>
      </c>
      <c r="L8" s="225">
        <v>0</v>
      </c>
      <c r="M8" s="151">
        <f>SUM(K8:L8)</f>
        <v>7</v>
      </c>
      <c r="N8" s="52" t="s">
        <v>82</v>
      </c>
    </row>
    <row r="9" spans="1:14" ht="30.75" customHeight="1" thickBot="1">
      <c r="A9" s="51" t="s">
        <v>81</v>
      </c>
      <c r="B9" s="226">
        <v>16</v>
      </c>
      <c r="C9" s="226">
        <v>0</v>
      </c>
      <c r="D9" s="278">
        <f t="shared" ref="D9:D15" si="1">SUM(B9:C9)</f>
        <v>16</v>
      </c>
      <c r="E9" s="226">
        <v>14</v>
      </c>
      <c r="F9" s="226">
        <v>0</v>
      </c>
      <c r="G9" s="278">
        <f t="shared" ref="G9:G15" si="2">SUM(E9:F9)</f>
        <v>14</v>
      </c>
      <c r="H9" s="226">
        <v>16</v>
      </c>
      <c r="I9" s="227">
        <v>0</v>
      </c>
      <c r="J9" s="278">
        <f t="shared" si="0"/>
        <v>16</v>
      </c>
      <c r="K9" s="226">
        <v>20</v>
      </c>
      <c r="L9" s="227">
        <v>0</v>
      </c>
      <c r="M9" s="139">
        <f t="shared" ref="M9:M15" si="3">SUM(K9:L9)</f>
        <v>20</v>
      </c>
      <c r="N9" s="50" t="s">
        <v>80</v>
      </c>
    </row>
    <row r="10" spans="1:14" ht="30.75" customHeight="1" thickBot="1">
      <c r="A10" s="49" t="s">
        <v>79</v>
      </c>
      <c r="B10" s="228">
        <v>5</v>
      </c>
      <c r="C10" s="228">
        <v>0</v>
      </c>
      <c r="D10" s="279">
        <f t="shared" si="1"/>
        <v>5</v>
      </c>
      <c r="E10" s="228">
        <v>4</v>
      </c>
      <c r="F10" s="228">
        <v>0</v>
      </c>
      <c r="G10" s="279">
        <f t="shared" si="2"/>
        <v>4</v>
      </c>
      <c r="H10" s="228">
        <v>4</v>
      </c>
      <c r="I10" s="229">
        <v>0</v>
      </c>
      <c r="J10" s="279">
        <f t="shared" si="0"/>
        <v>4</v>
      </c>
      <c r="K10" s="228">
        <v>3</v>
      </c>
      <c r="L10" s="229">
        <v>0</v>
      </c>
      <c r="M10" s="152">
        <f t="shared" si="3"/>
        <v>3</v>
      </c>
      <c r="N10" s="48" t="s">
        <v>78</v>
      </c>
    </row>
    <row r="11" spans="1:14" ht="30.75" customHeight="1" thickBot="1">
      <c r="A11" s="51" t="s">
        <v>77</v>
      </c>
      <c r="B11" s="226">
        <v>10</v>
      </c>
      <c r="C11" s="226">
        <v>0</v>
      </c>
      <c r="D11" s="278">
        <f t="shared" si="1"/>
        <v>10</v>
      </c>
      <c r="E11" s="226">
        <v>8</v>
      </c>
      <c r="F11" s="226">
        <v>0</v>
      </c>
      <c r="G11" s="278">
        <f t="shared" si="2"/>
        <v>8</v>
      </c>
      <c r="H11" s="226">
        <v>9</v>
      </c>
      <c r="I11" s="227">
        <v>0</v>
      </c>
      <c r="J11" s="278">
        <f t="shared" si="0"/>
        <v>9</v>
      </c>
      <c r="K11" s="226">
        <v>9</v>
      </c>
      <c r="L11" s="227">
        <v>0</v>
      </c>
      <c r="M11" s="139">
        <f t="shared" si="3"/>
        <v>9</v>
      </c>
      <c r="N11" s="50" t="s">
        <v>76</v>
      </c>
    </row>
    <row r="12" spans="1:14" ht="30.75" customHeight="1" thickBot="1">
      <c r="A12" s="49" t="s">
        <v>75</v>
      </c>
      <c r="B12" s="228">
        <v>42</v>
      </c>
      <c r="C12" s="228">
        <v>0</v>
      </c>
      <c r="D12" s="279">
        <f t="shared" si="1"/>
        <v>42</v>
      </c>
      <c r="E12" s="228">
        <v>48</v>
      </c>
      <c r="F12" s="228">
        <v>0</v>
      </c>
      <c r="G12" s="279">
        <f t="shared" si="2"/>
        <v>48</v>
      </c>
      <c r="H12" s="228">
        <v>48</v>
      </c>
      <c r="I12" s="229">
        <v>0</v>
      </c>
      <c r="J12" s="279">
        <f t="shared" si="0"/>
        <v>48</v>
      </c>
      <c r="K12" s="228">
        <v>52</v>
      </c>
      <c r="L12" s="229">
        <v>0</v>
      </c>
      <c r="M12" s="152">
        <f t="shared" si="3"/>
        <v>52</v>
      </c>
      <c r="N12" s="48" t="s">
        <v>74</v>
      </c>
    </row>
    <row r="13" spans="1:14" ht="30.75" customHeight="1" thickBot="1">
      <c r="A13" s="51" t="s">
        <v>73</v>
      </c>
      <c r="B13" s="226">
        <v>45</v>
      </c>
      <c r="C13" s="226">
        <v>0</v>
      </c>
      <c r="D13" s="278">
        <f t="shared" si="1"/>
        <v>45</v>
      </c>
      <c r="E13" s="226">
        <v>50</v>
      </c>
      <c r="F13" s="226">
        <v>0</v>
      </c>
      <c r="G13" s="278">
        <f t="shared" si="2"/>
        <v>50</v>
      </c>
      <c r="H13" s="226">
        <v>50</v>
      </c>
      <c r="I13" s="227">
        <v>0</v>
      </c>
      <c r="J13" s="278">
        <f t="shared" si="0"/>
        <v>50</v>
      </c>
      <c r="K13" s="226">
        <v>56</v>
      </c>
      <c r="L13" s="227">
        <v>0</v>
      </c>
      <c r="M13" s="139">
        <f t="shared" si="3"/>
        <v>56</v>
      </c>
      <c r="N13" s="50" t="s">
        <v>72</v>
      </c>
    </row>
    <row r="14" spans="1:14" ht="30.75" customHeight="1" thickBot="1">
      <c r="A14" s="49" t="s">
        <v>71</v>
      </c>
      <c r="B14" s="228">
        <v>65</v>
      </c>
      <c r="C14" s="228">
        <v>1</v>
      </c>
      <c r="D14" s="279">
        <f t="shared" si="1"/>
        <v>66</v>
      </c>
      <c r="E14" s="228">
        <v>69</v>
      </c>
      <c r="F14" s="228">
        <v>2</v>
      </c>
      <c r="G14" s="279">
        <f t="shared" si="2"/>
        <v>71</v>
      </c>
      <c r="H14" s="230">
        <v>69</v>
      </c>
      <c r="I14" s="230">
        <v>2</v>
      </c>
      <c r="J14" s="279">
        <f t="shared" si="0"/>
        <v>71</v>
      </c>
      <c r="K14" s="230">
        <v>71</v>
      </c>
      <c r="L14" s="230">
        <v>2</v>
      </c>
      <c r="M14" s="152">
        <f t="shared" si="3"/>
        <v>73</v>
      </c>
      <c r="N14" s="48" t="s">
        <v>70</v>
      </c>
    </row>
    <row r="15" spans="1:14" ht="30.75" customHeight="1">
      <c r="A15" s="47" t="s">
        <v>69</v>
      </c>
      <c r="B15" s="280">
        <v>12</v>
      </c>
      <c r="C15" s="280">
        <v>1</v>
      </c>
      <c r="D15" s="281">
        <f t="shared" si="1"/>
        <v>13</v>
      </c>
      <c r="E15" s="280">
        <v>12</v>
      </c>
      <c r="F15" s="280">
        <v>1</v>
      </c>
      <c r="G15" s="281">
        <f t="shared" si="2"/>
        <v>13</v>
      </c>
      <c r="H15" s="193">
        <v>14</v>
      </c>
      <c r="I15" s="193">
        <v>1</v>
      </c>
      <c r="J15" s="281">
        <f t="shared" si="0"/>
        <v>15</v>
      </c>
      <c r="K15" s="193">
        <v>15</v>
      </c>
      <c r="L15" s="193">
        <v>2</v>
      </c>
      <c r="M15" s="153">
        <f t="shared" si="3"/>
        <v>17</v>
      </c>
      <c r="N15" s="46" t="s">
        <v>68</v>
      </c>
    </row>
    <row r="16" spans="1:14" ht="30.75" customHeight="1">
      <c r="A16" s="184" t="s">
        <v>4</v>
      </c>
      <c r="B16" s="282">
        <f>SUM(B8:B15)</f>
        <v>200</v>
      </c>
      <c r="C16" s="282">
        <f t="shared" ref="C16:M16" si="4">SUM(C8:C15)</f>
        <v>2</v>
      </c>
      <c r="D16" s="282">
        <f t="shared" si="4"/>
        <v>202</v>
      </c>
      <c r="E16" s="282">
        <f t="shared" si="4"/>
        <v>211</v>
      </c>
      <c r="F16" s="282">
        <f t="shared" si="4"/>
        <v>3</v>
      </c>
      <c r="G16" s="282">
        <f t="shared" si="4"/>
        <v>214</v>
      </c>
      <c r="H16" s="282">
        <f t="shared" si="4"/>
        <v>217</v>
      </c>
      <c r="I16" s="282">
        <f t="shared" si="4"/>
        <v>3</v>
      </c>
      <c r="J16" s="282">
        <f t="shared" si="4"/>
        <v>220</v>
      </c>
      <c r="K16" s="282">
        <f t="shared" si="4"/>
        <v>233</v>
      </c>
      <c r="L16" s="282">
        <f t="shared" si="4"/>
        <v>4</v>
      </c>
      <c r="M16" s="282">
        <f t="shared" si="4"/>
        <v>237</v>
      </c>
      <c r="N16" s="185" t="s">
        <v>3</v>
      </c>
    </row>
  </sheetData>
  <mergeCells count="10">
    <mergeCell ref="A1:N1"/>
    <mergeCell ref="A3:N3"/>
    <mergeCell ref="A4:N4"/>
    <mergeCell ref="B6:D6"/>
    <mergeCell ref="A6:A7"/>
    <mergeCell ref="N6:N7"/>
    <mergeCell ref="A2:N2"/>
    <mergeCell ref="K6:M6"/>
    <mergeCell ref="E6:G6"/>
    <mergeCell ref="H6:J6"/>
  </mergeCells>
  <printOptions horizontalCentered="1" verticalCentered="1"/>
  <pageMargins left="0" right="0" top="0" bottom="0" header="0" footer="0"/>
  <pageSetup paperSize="9" scale="94"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rightToLeft="1" view="pageBreakPreview" zoomScaleNormal="100" zoomScaleSheetLayoutView="100" workbookViewId="0">
      <selection activeCell="D15" sqref="D15"/>
    </sheetView>
  </sheetViews>
  <sheetFormatPr defaultRowHeight="12.75"/>
  <cols>
    <col min="1" max="1" width="9.7109375" style="56" customWidth="1"/>
    <col min="2" max="2" width="18.140625" style="56" customWidth="1"/>
    <col min="3" max="3" width="6" style="56" bestFit="1" customWidth="1"/>
    <col min="4" max="4" width="8.140625" style="56" bestFit="1" customWidth="1"/>
    <col min="5" max="5" width="6.140625" style="56" bestFit="1" customWidth="1"/>
    <col min="6" max="6" width="6" style="56" bestFit="1" customWidth="1"/>
    <col min="7" max="7" width="8.140625" style="56" bestFit="1" customWidth="1"/>
    <col min="8" max="8" width="6.140625" style="56" bestFit="1" customWidth="1"/>
    <col min="9" max="9" width="18.28515625" style="56" customWidth="1"/>
    <col min="10" max="10" width="9.28515625" style="56" customWidth="1"/>
    <col min="11" max="16384" width="9.140625" style="56"/>
  </cols>
  <sheetData>
    <row r="1" spans="1:10" ht="24" customHeight="1">
      <c r="A1" s="418" t="s">
        <v>258</v>
      </c>
      <c r="B1" s="418"/>
      <c r="C1" s="419"/>
      <c r="D1" s="419"/>
      <c r="E1" s="419"/>
      <c r="F1" s="419"/>
      <c r="G1" s="419"/>
      <c r="H1" s="419"/>
      <c r="I1" s="419"/>
      <c r="J1" s="419"/>
    </row>
    <row r="2" spans="1:10" ht="18">
      <c r="A2" s="423" t="s">
        <v>366</v>
      </c>
      <c r="B2" s="423"/>
      <c r="C2" s="423"/>
      <c r="D2" s="423"/>
      <c r="E2" s="423"/>
      <c r="F2" s="423"/>
      <c r="G2" s="423"/>
      <c r="H2" s="423"/>
      <c r="I2" s="423"/>
      <c r="J2" s="423"/>
    </row>
    <row r="3" spans="1:10" ht="15.75" customHeight="1">
      <c r="A3" s="420" t="s">
        <v>259</v>
      </c>
      <c r="B3" s="420"/>
      <c r="C3" s="420"/>
      <c r="D3" s="420"/>
      <c r="E3" s="420"/>
      <c r="F3" s="420"/>
      <c r="G3" s="420"/>
      <c r="H3" s="420"/>
      <c r="I3" s="420"/>
      <c r="J3" s="420"/>
    </row>
    <row r="4" spans="1:10" ht="15">
      <c r="A4" s="421" t="s">
        <v>366</v>
      </c>
      <c r="B4" s="421"/>
      <c r="C4" s="421"/>
      <c r="D4" s="421"/>
      <c r="E4" s="421"/>
      <c r="F4" s="421"/>
      <c r="G4" s="421"/>
      <c r="H4" s="421"/>
      <c r="I4" s="421"/>
      <c r="J4" s="421"/>
    </row>
    <row r="5" spans="1:10" s="44" customFormat="1" ht="20.25" customHeight="1">
      <c r="A5" s="179" t="s">
        <v>550</v>
      </c>
      <c r="B5" s="55"/>
      <c r="C5" s="55"/>
      <c r="D5" s="55"/>
      <c r="E5" s="55"/>
      <c r="F5" s="60"/>
      <c r="G5" s="59"/>
      <c r="H5" s="45"/>
      <c r="I5" s="45"/>
      <c r="J5" s="180" t="s">
        <v>551</v>
      </c>
    </row>
    <row r="6" spans="1:10" ht="47.25" customHeight="1">
      <c r="A6" s="424" t="s">
        <v>257</v>
      </c>
      <c r="B6" s="425"/>
      <c r="C6" s="422" t="s">
        <v>88</v>
      </c>
      <c r="D6" s="422"/>
      <c r="E6" s="422"/>
      <c r="F6" s="422" t="s">
        <v>87</v>
      </c>
      <c r="G6" s="422"/>
      <c r="H6" s="422"/>
      <c r="I6" s="428" t="s">
        <v>353</v>
      </c>
      <c r="J6" s="429"/>
    </row>
    <row r="7" spans="1:10" ht="33.75" customHeight="1">
      <c r="A7" s="426"/>
      <c r="B7" s="427"/>
      <c r="C7" s="131" t="s">
        <v>2</v>
      </c>
      <c r="D7" s="131" t="s">
        <v>1</v>
      </c>
      <c r="E7" s="131" t="s">
        <v>0</v>
      </c>
      <c r="F7" s="131" t="s">
        <v>2</v>
      </c>
      <c r="G7" s="131" t="s">
        <v>1</v>
      </c>
      <c r="H7" s="131" t="s">
        <v>0</v>
      </c>
      <c r="I7" s="430"/>
      <c r="J7" s="431"/>
    </row>
    <row r="8" spans="1:10" ht="24" customHeight="1" thickBot="1">
      <c r="A8" s="432">
        <v>2011</v>
      </c>
      <c r="B8" s="167" t="s">
        <v>86</v>
      </c>
      <c r="C8" s="161">
        <v>102</v>
      </c>
      <c r="D8" s="161">
        <v>15</v>
      </c>
      <c r="E8" s="156">
        <f t="shared" ref="E8:E11" si="0">C8+D8</f>
        <v>117</v>
      </c>
      <c r="F8" s="161">
        <v>5</v>
      </c>
      <c r="G8" s="161">
        <v>2</v>
      </c>
      <c r="H8" s="156">
        <f t="shared" ref="H8:H11" si="1">F8+G8</f>
        <v>7</v>
      </c>
      <c r="I8" s="132" t="s">
        <v>5</v>
      </c>
      <c r="J8" s="435">
        <v>2011</v>
      </c>
    </row>
    <row r="9" spans="1:10" ht="24" customHeight="1" thickBot="1">
      <c r="A9" s="433"/>
      <c r="B9" s="168" t="s">
        <v>276</v>
      </c>
      <c r="C9" s="162">
        <v>2</v>
      </c>
      <c r="D9" s="162">
        <v>2</v>
      </c>
      <c r="E9" s="157">
        <f t="shared" si="0"/>
        <v>4</v>
      </c>
      <c r="F9" s="162">
        <v>1</v>
      </c>
      <c r="G9" s="162">
        <v>0</v>
      </c>
      <c r="H9" s="157">
        <f t="shared" si="1"/>
        <v>1</v>
      </c>
      <c r="I9" s="133" t="s">
        <v>277</v>
      </c>
      <c r="J9" s="436"/>
    </row>
    <row r="10" spans="1:10" ht="24" customHeight="1" thickBot="1">
      <c r="A10" s="433"/>
      <c r="B10" s="186" t="s">
        <v>273</v>
      </c>
      <c r="C10" s="140">
        <v>43</v>
      </c>
      <c r="D10" s="140">
        <v>0</v>
      </c>
      <c r="E10" s="141">
        <f t="shared" si="0"/>
        <v>43</v>
      </c>
      <c r="F10" s="140">
        <v>0</v>
      </c>
      <c r="G10" s="140">
        <v>0</v>
      </c>
      <c r="H10" s="141">
        <f t="shared" si="1"/>
        <v>0</v>
      </c>
      <c r="I10" s="187" t="s">
        <v>275</v>
      </c>
      <c r="J10" s="436"/>
    </row>
    <row r="11" spans="1:10" ht="24" customHeight="1" thickBot="1">
      <c r="A11" s="433"/>
      <c r="B11" s="169" t="s">
        <v>274</v>
      </c>
      <c r="C11" s="163">
        <v>12</v>
      </c>
      <c r="D11" s="163">
        <v>1</v>
      </c>
      <c r="E11" s="158">
        <f t="shared" si="0"/>
        <v>13</v>
      </c>
      <c r="F11" s="163">
        <v>0</v>
      </c>
      <c r="G11" s="163">
        <v>0</v>
      </c>
      <c r="H11" s="158">
        <f t="shared" si="1"/>
        <v>0</v>
      </c>
      <c r="I11" s="154" t="s">
        <v>47</v>
      </c>
      <c r="J11" s="436"/>
    </row>
    <row r="12" spans="1:10" ht="24" customHeight="1">
      <c r="A12" s="434"/>
      <c r="B12" s="173" t="s">
        <v>4</v>
      </c>
      <c r="C12" s="174">
        <f>SUM(C8:C11)</f>
        <v>159</v>
      </c>
      <c r="D12" s="174">
        <f t="shared" ref="D12:H12" si="2">SUM(D8:D11)</f>
        <v>18</v>
      </c>
      <c r="E12" s="174">
        <f t="shared" si="2"/>
        <v>177</v>
      </c>
      <c r="F12" s="174">
        <f t="shared" si="2"/>
        <v>6</v>
      </c>
      <c r="G12" s="174">
        <f t="shared" si="2"/>
        <v>2</v>
      </c>
      <c r="H12" s="174">
        <f t="shared" si="2"/>
        <v>8</v>
      </c>
      <c r="I12" s="175" t="s">
        <v>3</v>
      </c>
      <c r="J12" s="437"/>
    </row>
    <row r="13" spans="1:10" ht="24" customHeight="1" thickBot="1">
      <c r="A13" s="412">
        <v>2012</v>
      </c>
      <c r="B13" s="170" t="s">
        <v>86</v>
      </c>
      <c r="C13" s="164">
        <v>103</v>
      </c>
      <c r="D13" s="164">
        <v>17</v>
      </c>
      <c r="E13" s="159">
        <f>C13+D13</f>
        <v>120</v>
      </c>
      <c r="F13" s="164">
        <v>7</v>
      </c>
      <c r="G13" s="164">
        <v>1</v>
      </c>
      <c r="H13" s="159">
        <f>F13+G13</f>
        <v>8</v>
      </c>
      <c r="I13" s="134" t="s">
        <v>5</v>
      </c>
      <c r="J13" s="415">
        <v>2010</v>
      </c>
    </row>
    <row r="14" spans="1:10" ht="24" customHeight="1" thickBot="1">
      <c r="A14" s="413"/>
      <c r="B14" s="171" t="s">
        <v>276</v>
      </c>
      <c r="C14" s="165">
        <v>3</v>
      </c>
      <c r="D14" s="165">
        <v>2</v>
      </c>
      <c r="E14" s="119">
        <f t="shared" ref="E14:E26" si="3">C14+D14</f>
        <v>5</v>
      </c>
      <c r="F14" s="165">
        <v>0</v>
      </c>
      <c r="G14" s="165">
        <v>0</v>
      </c>
      <c r="H14" s="119">
        <f t="shared" ref="H14:H26" si="4">F14+G14</f>
        <v>0</v>
      </c>
      <c r="I14" s="135" t="s">
        <v>277</v>
      </c>
      <c r="J14" s="416"/>
    </row>
    <row r="15" spans="1:10" ht="24" customHeight="1" thickBot="1">
      <c r="A15" s="413"/>
      <c r="B15" s="171" t="s">
        <v>273</v>
      </c>
      <c r="C15" s="165">
        <v>68</v>
      </c>
      <c r="D15" s="165">
        <v>0</v>
      </c>
      <c r="E15" s="119">
        <f t="shared" si="3"/>
        <v>68</v>
      </c>
      <c r="F15" s="165">
        <v>0</v>
      </c>
      <c r="G15" s="165">
        <v>0</v>
      </c>
      <c r="H15" s="119">
        <f t="shared" si="4"/>
        <v>0</v>
      </c>
      <c r="I15" s="135" t="s">
        <v>275</v>
      </c>
      <c r="J15" s="416"/>
    </row>
    <row r="16" spans="1:10" ht="24" customHeight="1" thickBot="1">
      <c r="A16" s="413"/>
      <c r="B16" s="172" t="s">
        <v>274</v>
      </c>
      <c r="C16" s="166">
        <v>12</v>
      </c>
      <c r="D16" s="166">
        <v>1</v>
      </c>
      <c r="E16" s="160">
        <f t="shared" si="3"/>
        <v>13</v>
      </c>
      <c r="F16" s="166">
        <v>0</v>
      </c>
      <c r="G16" s="166">
        <v>0</v>
      </c>
      <c r="H16" s="160">
        <f t="shared" si="4"/>
        <v>0</v>
      </c>
      <c r="I16" s="155" t="s">
        <v>47</v>
      </c>
      <c r="J16" s="416"/>
    </row>
    <row r="17" spans="1:10" ht="24" customHeight="1">
      <c r="A17" s="414"/>
      <c r="B17" s="176" t="s">
        <v>4</v>
      </c>
      <c r="C17" s="177">
        <f>SUM(C13:C16)</f>
        <v>186</v>
      </c>
      <c r="D17" s="177">
        <f t="shared" ref="D17:H17" si="5">SUM(D13:D16)</f>
        <v>20</v>
      </c>
      <c r="E17" s="177">
        <f t="shared" si="5"/>
        <v>206</v>
      </c>
      <c r="F17" s="177">
        <f t="shared" si="5"/>
        <v>7</v>
      </c>
      <c r="G17" s="177">
        <f t="shared" si="5"/>
        <v>1</v>
      </c>
      <c r="H17" s="177">
        <f t="shared" si="5"/>
        <v>8</v>
      </c>
      <c r="I17" s="178" t="s">
        <v>3</v>
      </c>
      <c r="J17" s="417"/>
    </row>
    <row r="18" spans="1:10" ht="24" customHeight="1" thickBot="1">
      <c r="A18" s="432">
        <v>2013</v>
      </c>
      <c r="B18" s="167" t="s">
        <v>86</v>
      </c>
      <c r="C18" s="161">
        <v>114</v>
      </c>
      <c r="D18" s="161">
        <v>17</v>
      </c>
      <c r="E18" s="156">
        <f t="shared" si="3"/>
        <v>131</v>
      </c>
      <c r="F18" s="161">
        <v>4</v>
      </c>
      <c r="G18" s="161">
        <v>2</v>
      </c>
      <c r="H18" s="156">
        <f t="shared" si="4"/>
        <v>6</v>
      </c>
      <c r="I18" s="132" t="s">
        <v>5</v>
      </c>
      <c r="J18" s="435">
        <v>2013</v>
      </c>
    </row>
    <row r="19" spans="1:10" ht="24" customHeight="1" thickBot="1">
      <c r="A19" s="433"/>
      <c r="B19" s="168" t="s">
        <v>276</v>
      </c>
      <c r="C19" s="162">
        <v>3</v>
      </c>
      <c r="D19" s="162">
        <v>2</v>
      </c>
      <c r="E19" s="157">
        <f t="shared" si="3"/>
        <v>5</v>
      </c>
      <c r="F19" s="162">
        <v>0</v>
      </c>
      <c r="G19" s="162">
        <v>1</v>
      </c>
      <c r="H19" s="157">
        <f t="shared" si="4"/>
        <v>1</v>
      </c>
      <c r="I19" s="133" t="s">
        <v>277</v>
      </c>
      <c r="J19" s="436"/>
    </row>
    <row r="20" spans="1:10" ht="24" customHeight="1" thickBot="1">
      <c r="A20" s="433"/>
      <c r="B20" s="186" t="s">
        <v>273</v>
      </c>
      <c r="C20" s="140">
        <v>68</v>
      </c>
      <c r="D20" s="140">
        <v>0</v>
      </c>
      <c r="E20" s="141">
        <f t="shared" si="3"/>
        <v>68</v>
      </c>
      <c r="F20" s="140">
        <v>0</v>
      </c>
      <c r="G20" s="140">
        <v>0</v>
      </c>
      <c r="H20" s="141">
        <f t="shared" si="4"/>
        <v>0</v>
      </c>
      <c r="I20" s="187" t="s">
        <v>275</v>
      </c>
      <c r="J20" s="436"/>
    </row>
    <row r="21" spans="1:10" ht="24" customHeight="1" thickBot="1">
      <c r="A21" s="433"/>
      <c r="B21" s="169" t="s">
        <v>274</v>
      </c>
      <c r="C21" s="163">
        <v>5</v>
      </c>
      <c r="D21" s="163">
        <v>2</v>
      </c>
      <c r="E21" s="158">
        <f t="shared" si="3"/>
        <v>7</v>
      </c>
      <c r="F21" s="163">
        <v>0</v>
      </c>
      <c r="G21" s="163">
        <v>0</v>
      </c>
      <c r="H21" s="158">
        <f t="shared" si="4"/>
        <v>0</v>
      </c>
      <c r="I21" s="154" t="s">
        <v>47</v>
      </c>
      <c r="J21" s="436"/>
    </row>
    <row r="22" spans="1:10" ht="24" customHeight="1">
      <c r="A22" s="434"/>
      <c r="B22" s="173" t="s">
        <v>4</v>
      </c>
      <c r="C22" s="174">
        <f>SUM(C18:C21)</f>
        <v>190</v>
      </c>
      <c r="D22" s="174">
        <f t="shared" ref="D22:H22" si="6">SUM(D18:D21)</f>
        <v>21</v>
      </c>
      <c r="E22" s="174">
        <f t="shared" si="6"/>
        <v>211</v>
      </c>
      <c r="F22" s="174">
        <f t="shared" si="6"/>
        <v>4</v>
      </c>
      <c r="G22" s="174">
        <f t="shared" si="6"/>
        <v>3</v>
      </c>
      <c r="H22" s="174">
        <f t="shared" si="6"/>
        <v>7</v>
      </c>
      <c r="I22" s="175" t="s">
        <v>3</v>
      </c>
      <c r="J22" s="437"/>
    </row>
    <row r="23" spans="1:10" ht="24" customHeight="1" thickBot="1">
      <c r="A23" s="412">
        <v>2014</v>
      </c>
      <c r="B23" s="170" t="s">
        <v>86</v>
      </c>
      <c r="C23" s="164">
        <v>111</v>
      </c>
      <c r="D23" s="164">
        <v>21</v>
      </c>
      <c r="E23" s="159">
        <f t="shared" si="3"/>
        <v>132</v>
      </c>
      <c r="F23" s="164">
        <v>4</v>
      </c>
      <c r="G23" s="164">
        <v>4</v>
      </c>
      <c r="H23" s="159">
        <f t="shared" si="4"/>
        <v>8</v>
      </c>
      <c r="I23" s="134" t="s">
        <v>5</v>
      </c>
      <c r="J23" s="415">
        <v>2014</v>
      </c>
    </row>
    <row r="24" spans="1:10" ht="24" customHeight="1" thickBot="1">
      <c r="A24" s="413"/>
      <c r="B24" s="171" t="s">
        <v>276</v>
      </c>
      <c r="C24" s="165">
        <v>2</v>
      </c>
      <c r="D24" s="165">
        <v>3</v>
      </c>
      <c r="E24" s="119">
        <f t="shared" si="3"/>
        <v>5</v>
      </c>
      <c r="F24" s="165">
        <v>0</v>
      </c>
      <c r="G24" s="165">
        <v>1</v>
      </c>
      <c r="H24" s="119">
        <f t="shared" si="4"/>
        <v>1</v>
      </c>
      <c r="I24" s="135" t="s">
        <v>277</v>
      </c>
      <c r="J24" s="416"/>
    </row>
    <row r="25" spans="1:10" ht="24" customHeight="1" thickBot="1">
      <c r="A25" s="413"/>
      <c r="B25" s="171" t="s">
        <v>273</v>
      </c>
      <c r="C25" s="165">
        <v>68</v>
      </c>
      <c r="D25" s="165">
        <v>0</v>
      </c>
      <c r="E25" s="119">
        <f t="shared" si="3"/>
        <v>68</v>
      </c>
      <c r="F25" s="165">
        <v>0</v>
      </c>
      <c r="G25" s="165">
        <v>0</v>
      </c>
      <c r="H25" s="119">
        <f t="shared" si="4"/>
        <v>0</v>
      </c>
      <c r="I25" s="135" t="s">
        <v>275</v>
      </c>
      <c r="J25" s="416"/>
    </row>
    <row r="26" spans="1:10" ht="24" customHeight="1" thickBot="1">
      <c r="A26" s="413"/>
      <c r="B26" s="172" t="s">
        <v>274</v>
      </c>
      <c r="C26" s="166">
        <v>5</v>
      </c>
      <c r="D26" s="166">
        <v>2</v>
      </c>
      <c r="E26" s="160">
        <f t="shared" si="3"/>
        <v>7</v>
      </c>
      <c r="F26" s="166">
        <v>0</v>
      </c>
      <c r="G26" s="166">
        <v>0</v>
      </c>
      <c r="H26" s="160">
        <f t="shared" si="4"/>
        <v>0</v>
      </c>
      <c r="I26" s="155" t="s">
        <v>47</v>
      </c>
      <c r="J26" s="416"/>
    </row>
    <row r="27" spans="1:10" ht="24" customHeight="1">
      <c r="A27" s="414"/>
      <c r="B27" s="176" t="s">
        <v>4</v>
      </c>
      <c r="C27" s="177">
        <f>SUM(C23:C26)</f>
        <v>186</v>
      </c>
      <c r="D27" s="177">
        <f t="shared" ref="D27:H27" si="7">SUM(D23:D26)</f>
        <v>26</v>
      </c>
      <c r="E27" s="177">
        <f t="shared" si="7"/>
        <v>212</v>
      </c>
      <c r="F27" s="177">
        <f t="shared" si="7"/>
        <v>4</v>
      </c>
      <c r="G27" s="177">
        <f t="shared" si="7"/>
        <v>5</v>
      </c>
      <c r="H27" s="177">
        <f t="shared" si="7"/>
        <v>9</v>
      </c>
      <c r="I27" s="178" t="s">
        <v>3</v>
      </c>
      <c r="J27" s="417"/>
    </row>
  </sheetData>
  <mergeCells count="16">
    <mergeCell ref="A23:A27"/>
    <mergeCell ref="J23:J27"/>
    <mergeCell ref="A1:J1"/>
    <mergeCell ref="A3:J3"/>
    <mergeCell ref="A4:J4"/>
    <mergeCell ref="F6:H6"/>
    <mergeCell ref="C6:E6"/>
    <mergeCell ref="A2:J2"/>
    <mergeCell ref="A6:B7"/>
    <mergeCell ref="I6:J7"/>
    <mergeCell ref="A18:A22"/>
    <mergeCell ref="J18:J22"/>
    <mergeCell ref="A13:A17"/>
    <mergeCell ref="J13:J17"/>
    <mergeCell ref="A8:A12"/>
    <mergeCell ref="J8:J12"/>
  </mergeCells>
  <printOptions horizontalCentered="1" verticalCentered="1"/>
  <pageMargins left="0" right="0" top="0" bottom="0" header="0" footer="0"/>
  <pageSetup paperSize="9" scale="9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rightToLeft="1" view="pageBreakPreview" zoomScaleNormal="100" zoomScaleSheetLayoutView="100" workbookViewId="0">
      <selection activeCell="E10" sqref="E10"/>
    </sheetView>
  </sheetViews>
  <sheetFormatPr defaultRowHeight="12.75"/>
  <cols>
    <col min="1" max="1" width="25.7109375" style="44" customWidth="1"/>
    <col min="2" max="9" width="9.5703125" style="44" customWidth="1"/>
    <col min="10" max="10" width="38.28515625" style="45" customWidth="1"/>
    <col min="11" max="16384" width="9.140625" style="44"/>
  </cols>
  <sheetData>
    <row r="1" spans="1:10" ht="18">
      <c r="A1" s="405" t="s">
        <v>537</v>
      </c>
      <c r="B1" s="405"/>
      <c r="C1" s="405"/>
      <c r="D1" s="405"/>
      <c r="E1" s="405"/>
      <c r="F1" s="405"/>
      <c r="G1" s="405"/>
      <c r="H1" s="405"/>
      <c r="I1" s="405"/>
      <c r="J1" s="405"/>
    </row>
    <row r="2" spans="1:10" s="67" customFormat="1" ht="18">
      <c r="A2" s="411" t="s">
        <v>366</v>
      </c>
      <c r="B2" s="411"/>
      <c r="C2" s="411"/>
      <c r="D2" s="411"/>
      <c r="E2" s="411"/>
      <c r="F2" s="411"/>
      <c r="G2" s="411"/>
      <c r="H2" s="411"/>
      <c r="I2" s="411"/>
      <c r="J2" s="411"/>
    </row>
    <row r="3" spans="1:10" ht="15.75">
      <c r="A3" s="406" t="s">
        <v>539</v>
      </c>
      <c r="B3" s="406"/>
      <c r="C3" s="406"/>
      <c r="D3" s="406"/>
      <c r="E3" s="406"/>
      <c r="F3" s="406"/>
      <c r="G3" s="406"/>
      <c r="H3" s="406"/>
      <c r="I3" s="406"/>
      <c r="J3" s="406"/>
    </row>
    <row r="4" spans="1:10" ht="15.75">
      <c r="A4" s="406" t="s">
        <v>366</v>
      </c>
      <c r="B4" s="406"/>
      <c r="C4" s="406"/>
      <c r="D4" s="406"/>
      <c r="E4" s="406"/>
      <c r="F4" s="406"/>
      <c r="G4" s="406"/>
      <c r="H4" s="406"/>
      <c r="I4" s="406"/>
      <c r="J4" s="406"/>
    </row>
    <row r="5" spans="1:10" ht="20.25" customHeight="1">
      <c r="A5" s="66" t="s">
        <v>552</v>
      </c>
      <c r="B5" s="438"/>
      <c r="C5" s="438"/>
      <c r="D5" s="438"/>
      <c r="E5" s="438"/>
      <c r="F5" s="438"/>
      <c r="G5" s="438"/>
      <c r="H5" s="438"/>
      <c r="I5" s="438"/>
      <c r="J5" s="54" t="s">
        <v>553</v>
      </c>
    </row>
    <row r="6" spans="1:10" ht="20.25" customHeight="1" thickBot="1">
      <c r="A6" s="448" t="s">
        <v>110</v>
      </c>
      <c r="B6" s="445">
        <v>2011</v>
      </c>
      <c r="C6" s="445"/>
      <c r="D6" s="445">
        <v>2012</v>
      </c>
      <c r="E6" s="445"/>
      <c r="F6" s="445">
        <v>2013</v>
      </c>
      <c r="G6" s="445"/>
      <c r="H6" s="445">
        <v>2014</v>
      </c>
      <c r="I6" s="445"/>
      <c r="J6" s="446" t="s">
        <v>109</v>
      </c>
    </row>
    <row r="7" spans="1:10" ht="66" customHeight="1">
      <c r="A7" s="449"/>
      <c r="B7" s="73" t="s">
        <v>280</v>
      </c>
      <c r="C7" s="73" t="s">
        <v>279</v>
      </c>
      <c r="D7" s="73" t="s">
        <v>280</v>
      </c>
      <c r="E7" s="73" t="s">
        <v>279</v>
      </c>
      <c r="F7" s="73" t="s">
        <v>280</v>
      </c>
      <c r="G7" s="73" t="s">
        <v>279</v>
      </c>
      <c r="H7" s="73" t="s">
        <v>280</v>
      </c>
      <c r="I7" s="73" t="s">
        <v>279</v>
      </c>
      <c r="J7" s="447"/>
    </row>
    <row r="8" spans="1:10" ht="34.5" customHeight="1" thickBot="1">
      <c r="A8" s="283" t="s">
        <v>108</v>
      </c>
      <c r="B8" s="284">
        <v>22</v>
      </c>
      <c r="C8" s="284">
        <v>135</v>
      </c>
      <c r="D8" s="284">
        <v>16</v>
      </c>
      <c r="E8" s="284">
        <v>121</v>
      </c>
      <c r="F8" s="284">
        <v>5</v>
      </c>
      <c r="G8" s="284">
        <v>94</v>
      </c>
      <c r="H8" s="284">
        <v>16</v>
      </c>
      <c r="I8" s="284">
        <v>114</v>
      </c>
      <c r="J8" s="285" t="s">
        <v>107</v>
      </c>
    </row>
    <row r="9" spans="1:10" ht="24.95" customHeight="1" thickBot="1">
      <c r="A9" s="194" t="s">
        <v>106</v>
      </c>
      <c r="B9" s="190">
        <v>0</v>
      </c>
      <c r="C9" s="190">
        <v>28</v>
      </c>
      <c r="D9" s="190">
        <v>0</v>
      </c>
      <c r="E9" s="190">
        <v>11</v>
      </c>
      <c r="F9" s="190">
        <v>0</v>
      </c>
      <c r="G9" s="190">
        <v>20</v>
      </c>
      <c r="H9" s="190">
        <v>0</v>
      </c>
      <c r="I9" s="190">
        <v>10</v>
      </c>
      <c r="J9" s="191" t="s">
        <v>105</v>
      </c>
    </row>
    <row r="10" spans="1:10" ht="24.95" customHeight="1" thickBot="1">
      <c r="A10" s="286" t="s">
        <v>104</v>
      </c>
      <c r="B10" s="287">
        <v>754</v>
      </c>
      <c r="C10" s="287">
        <v>44</v>
      </c>
      <c r="D10" s="287">
        <v>501</v>
      </c>
      <c r="E10" s="287">
        <v>225</v>
      </c>
      <c r="F10" s="287">
        <v>463</v>
      </c>
      <c r="G10" s="287">
        <v>432</v>
      </c>
      <c r="H10" s="287">
        <v>566</v>
      </c>
      <c r="I10" s="287">
        <v>250</v>
      </c>
      <c r="J10" s="288" t="s">
        <v>103</v>
      </c>
    </row>
    <row r="11" spans="1:10" ht="24.95" customHeight="1" thickBot="1">
      <c r="A11" s="194" t="s">
        <v>102</v>
      </c>
      <c r="B11" s="190">
        <v>141</v>
      </c>
      <c r="C11" s="190">
        <v>42</v>
      </c>
      <c r="D11" s="190">
        <v>180</v>
      </c>
      <c r="E11" s="190">
        <v>185</v>
      </c>
      <c r="F11" s="190">
        <v>217</v>
      </c>
      <c r="G11" s="190">
        <v>6</v>
      </c>
      <c r="H11" s="190">
        <v>141</v>
      </c>
      <c r="I11" s="190">
        <v>2</v>
      </c>
      <c r="J11" s="347" t="s">
        <v>545</v>
      </c>
    </row>
    <row r="12" spans="1:10" ht="24.95" customHeight="1" thickBot="1">
      <c r="A12" s="286" t="s">
        <v>101</v>
      </c>
      <c r="B12" s="287">
        <v>642</v>
      </c>
      <c r="C12" s="287">
        <v>380</v>
      </c>
      <c r="D12" s="287">
        <v>667</v>
      </c>
      <c r="E12" s="287">
        <v>128</v>
      </c>
      <c r="F12" s="287">
        <v>846</v>
      </c>
      <c r="G12" s="287">
        <v>806</v>
      </c>
      <c r="H12" s="287">
        <v>476</v>
      </c>
      <c r="I12" s="287">
        <v>518</v>
      </c>
      <c r="J12" s="288" t="s">
        <v>100</v>
      </c>
    </row>
    <row r="13" spans="1:10" ht="34.5" customHeight="1" thickBot="1">
      <c r="A13" s="194" t="s">
        <v>99</v>
      </c>
      <c r="B13" s="190">
        <v>512</v>
      </c>
      <c r="C13" s="190">
        <v>288</v>
      </c>
      <c r="D13" s="190">
        <v>387</v>
      </c>
      <c r="E13" s="190">
        <v>342</v>
      </c>
      <c r="F13" s="190">
        <v>453</v>
      </c>
      <c r="G13" s="190">
        <v>1313</v>
      </c>
      <c r="H13" s="190">
        <v>375</v>
      </c>
      <c r="I13" s="190">
        <v>453</v>
      </c>
      <c r="J13" s="191" t="s">
        <v>98</v>
      </c>
    </row>
    <row r="14" spans="1:10" ht="24.95" customHeight="1" thickBot="1">
      <c r="A14" s="286" t="s">
        <v>97</v>
      </c>
      <c r="B14" s="287">
        <v>72</v>
      </c>
      <c r="C14" s="287">
        <v>122</v>
      </c>
      <c r="D14" s="287">
        <v>102</v>
      </c>
      <c r="E14" s="287">
        <v>3</v>
      </c>
      <c r="F14" s="287">
        <v>92</v>
      </c>
      <c r="G14" s="287">
        <v>15</v>
      </c>
      <c r="H14" s="287">
        <v>134</v>
      </c>
      <c r="I14" s="287">
        <v>125</v>
      </c>
      <c r="J14" s="288" t="s">
        <v>96</v>
      </c>
    </row>
    <row r="15" spans="1:10" ht="24.95" customHeight="1" thickBot="1">
      <c r="A15" s="194" t="s">
        <v>95</v>
      </c>
      <c r="B15" s="190">
        <v>0</v>
      </c>
      <c r="C15" s="190">
        <v>1000</v>
      </c>
      <c r="D15" s="190">
        <v>0</v>
      </c>
      <c r="E15" s="190">
        <v>715</v>
      </c>
      <c r="F15" s="190">
        <v>0</v>
      </c>
      <c r="G15" s="190">
        <v>823</v>
      </c>
      <c r="H15" s="190">
        <v>0</v>
      </c>
      <c r="I15" s="190">
        <v>2028</v>
      </c>
      <c r="J15" s="191" t="s">
        <v>94</v>
      </c>
    </row>
    <row r="16" spans="1:10" ht="34.5" customHeight="1" thickBot="1">
      <c r="A16" s="286" t="s">
        <v>93</v>
      </c>
      <c r="B16" s="287">
        <v>0</v>
      </c>
      <c r="C16" s="287">
        <v>7514</v>
      </c>
      <c r="D16" s="287">
        <v>0</v>
      </c>
      <c r="E16" s="287">
        <v>10143</v>
      </c>
      <c r="F16" s="287">
        <v>0</v>
      </c>
      <c r="G16" s="287">
        <v>7846</v>
      </c>
      <c r="H16" s="287">
        <v>0</v>
      </c>
      <c r="I16" s="287">
        <v>7958</v>
      </c>
      <c r="J16" s="288" t="s">
        <v>92</v>
      </c>
    </row>
    <row r="17" spans="1:10" ht="24.95" customHeight="1" thickBot="1">
      <c r="A17" s="194" t="s">
        <v>91</v>
      </c>
      <c r="B17" s="190">
        <v>0</v>
      </c>
      <c r="C17" s="190">
        <v>23422</v>
      </c>
      <c r="D17" s="190">
        <v>0</v>
      </c>
      <c r="E17" s="190">
        <v>16750</v>
      </c>
      <c r="F17" s="190">
        <v>0</v>
      </c>
      <c r="G17" s="190">
        <v>17819</v>
      </c>
      <c r="H17" s="190">
        <v>0</v>
      </c>
      <c r="I17" s="190">
        <v>18615</v>
      </c>
      <c r="J17" s="347" t="s">
        <v>497</v>
      </c>
    </row>
    <row r="18" spans="1:10" ht="25.5" customHeight="1">
      <c r="A18" s="289" t="s">
        <v>90</v>
      </c>
      <c r="B18" s="290">
        <v>0</v>
      </c>
      <c r="C18" s="290">
        <v>3096</v>
      </c>
      <c r="D18" s="290">
        <v>455</v>
      </c>
      <c r="E18" s="290">
        <v>3031</v>
      </c>
      <c r="F18" s="290">
        <v>0</v>
      </c>
      <c r="G18" s="290">
        <v>2997</v>
      </c>
      <c r="H18" s="290">
        <v>0</v>
      </c>
      <c r="I18" s="290">
        <v>3659</v>
      </c>
      <c r="J18" s="291" t="s">
        <v>89</v>
      </c>
    </row>
    <row r="19" spans="1:10" ht="25.5" customHeight="1">
      <c r="A19" s="292" t="s">
        <v>112</v>
      </c>
      <c r="B19" s="293">
        <v>0</v>
      </c>
      <c r="C19" s="293">
        <v>0</v>
      </c>
      <c r="D19" s="293">
        <v>0</v>
      </c>
      <c r="E19" s="293">
        <v>0</v>
      </c>
      <c r="F19" s="293">
        <v>0</v>
      </c>
      <c r="G19" s="293">
        <v>0</v>
      </c>
      <c r="H19" s="293">
        <v>0</v>
      </c>
      <c r="I19" s="293">
        <v>16</v>
      </c>
      <c r="J19" s="294" t="s">
        <v>111</v>
      </c>
    </row>
    <row r="20" spans="1:10" ht="24.95" customHeight="1">
      <c r="A20" s="295" t="s">
        <v>4</v>
      </c>
      <c r="B20" s="296">
        <f>SUM(B8:B19)</f>
        <v>2143</v>
      </c>
      <c r="C20" s="296">
        <f t="shared" ref="C20:I20" si="0">SUM(C8:C19)</f>
        <v>36071</v>
      </c>
      <c r="D20" s="296">
        <f t="shared" si="0"/>
        <v>2308</v>
      </c>
      <c r="E20" s="296">
        <f t="shared" si="0"/>
        <v>31654</v>
      </c>
      <c r="F20" s="296">
        <f t="shared" si="0"/>
        <v>2076</v>
      </c>
      <c r="G20" s="296">
        <f t="shared" si="0"/>
        <v>32171</v>
      </c>
      <c r="H20" s="296">
        <f t="shared" si="0"/>
        <v>1708</v>
      </c>
      <c r="I20" s="296">
        <f t="shared" si="0"/>
        <v>33748</v>
      </c>
      <c r="J20" s="297" t="s">
        <v>3</v>
      </c>
    </row>
    <row r="21" spans="1:10" ht="27.75" customHeight="1">
      <c r="A21" s="442" t="s">
        <v>278</v>
      </c>
      <c r="B21" s="442"/>
      <c r="C21" s="442"/>
      <c r="D21" s="442"/>
      <c r="E21" s="442"/>
      <c r="F21" s="272"/>
      <c r="G21" s="439" t="s">
        <v>530</v>
      </c>
      <c r="H21" s="439"/>
      <c r="I21" s="439"/>
      <c r="J21" s="439"/>
    </row>
    <row r="22" spans="1:10" ht="27.75" customHeight="1">
      <c r="A22" s="443" t="s">
        <v>262</v>
      </c>
      <c r="B22" s="443"/>
      <c r="C22" s="444"/>
      <c r="D22" s="444"/>
      <c r="E22" s="444"/>
      <c r="F22" s="273"/>
      <c r="G22" s="440" t="s">
        <v>261</v>
      </c>
      <c r="H22" s="441"/>
      <c r="I22" s="441"/>
      <c r="J22" s="441"/>
    </row>
    <row r="23" spans="1:10" ht="14.25">
      <c r="A23" s="61"/>
    </row>
  </sheetData>
  <mergeCells count="18">
    <mergeCell ref="G21:J21"/>
    <mergeCell ref="G22:J22"/>
    <mergeCell ref="A21:E21"/>
    <mergeCell ref="A22:E22"/>
    <mergeCell ref="A4:J4"/>
    <mergeCell ref="B6:C6"/>
    <mergeCell ref="J6:J7"/>
    <mergeCell ref="H6:I6"/>
    <mergeCell ref="A6:A7"/>
    <mergeCell ref="D6:E6"/>
    <mergeCell ref="F6:G6"/>
    <mergeCell ref="A1:J1"/>
    <mergeCell ref="A3:J3"/>
    <mergeCell ref="H5:I5"/>
    <mergeCell ref="A2:J2"/>
    <mergeCell ref="B5:C5"/>
    <mergeCell ref="D5:E5"/>
    <mergeCell ref="F5:G5"/>
  </mergeCells>
  <printOptions horizontalCentered="1" verticalCentered="1"/>
  <pageMargins left="0" right="0" top="0" bottom="0" header="0" footer="0"/>
  <pageSetup paperSize="9" scale="94"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rightToLeft="1" view="pageBreakPreview" zoomScaleNormal="100" zoomScaleSheetLayoutView="100" workbookViewId="0">
      <selection activeCell="A29" sqref="A29:C29"/>
    </sheetView>
  </sheetViews>
  <sheetFormatPr defaultRowHeight="12.75"/>
  <cols>
    <col min="1" max="1" width="25.7109375" style="192" customWidth="1"/>
    <col min="2" max="2" width="8.28515625" style="192" hidden="1" customWidth="1"/>
    <col min="3" max="5" width="8.28515625" style="192" bestFit="1" customWidth="1"/>
    <col min="6" max="6" width="8.5703125" style="192" bestFit="1" customWidth="1"/>
    <col min="7" max="7" width="11.5703125" style="192" customWidth="1"/>
    <col min="8" max="8" width="24.42578125" style="313" customWidth="1"/>
    <col min="9" max="16384" width="9.140625" style="192"/>
  </cols>
  <sheetData>
    <row r="1" spans="1:9" ht="18">
      <c r="A1" s="453" t="s">
        <v>371</v>
      </c>
      <c r="B1" s="453"/>
      <c r="C1" s="453"/>
      <c r="D1" s="453"/>
      <c r="E1" s="453"/>
      <c r="F1" s="453"/>
      <c r="G1" s="453"/>
      <c r="H1" s="453"/>
    </row>
    <row r="2" spans="1:9" ht="18">
      <c r="A2" s="454" t="s">
        <v>366</v>
      </c>
      <c r="B2" s="454"/>
      <c r="C2" s="454"/>
      <c r="D2" s="454"/>
      <c r="E2" s="454"/>
      <c r="F2" s="454"/>
      <c r="G2" s="454"/>
      <c r="H2" s="454"/>
      <c r="I2" s="298"/>
    </row>
    <row r="3" spans="1:9" ht="15.75">
      <c r="A3" s="455" t="s">
        <v>260</v>
      </c>
      <c r="B3" s="455"/>
      <c r="C3" s="455"/>
      <c r="D3" s="455"/>
      <c r="E3" s="455"/>
      <c r="F3" s="455"/>
      <c r="G3" s="455"/>
      <c r="H3" s="455"/>
    </row>
    <row r="4" spans="1:9" ht="14.25" customHeight="1" thickBot="1">
      <c r="A4" s="456" t="s">
        <v>366</v>
      </c>
      <c r="B4" s="456"/>
      <c r="C4" s="456"/>
      <c r="D4" s="456"/>
      <c r="E4" s="456"/>
      <c r="F4" s="456"/>
      <c r="G4" s="456"/>
      <c r="H4" s="456"/>
    </row>
    <row r="5" spans="1:9" ht="20.25" customHeight="1">
      <c r="A5" s="299" t="s">
        <v>589</v>
      </c>
      <c r="B5" s="300"/>
      <c r="C5" s="301"/>
      <c r="D5" s="301"/>
      <c r="E5" s="301"/>
      <c r="F5" s="302"/>
      <c r="G5" s="302"/>
      <c r="H5" s="303" t="s">
        <v>590</v>
      </c>
    </row>
    <row r="6" spans="1:9" ht="19.5" customHeight="1">
      <c r="A6" s="457" t="s">
        <v>531</v>
      </c>
      <c r="B6" s="460">
        <v>2010</v>
      </c>
      <c r="C6" s="463">
        <v>2011</v>
      </c>
      <c r="D6" s="463">
        <v>2012</v>
      </c>
      <c r="E6" s="463">
        <v>2013</v>
      </c>
      <c r="F6" s="466">
        <v>2014</v>
      </c>
      <c r="G6" s="467"/>
      <c r="H6" s="450" t="s">
        <v>532</v>
      </c>
    </row>
    <row r="7" spans="1:9" ht="24">
      <c r="A7" s="458"/>
      <c r="B7" s="461"/>
      <c r="C7" s="464"/>
      <c r="D7" s="464"/>
      <c r="E7" s="464"/>
      <c r="F7" s="304" t="s">
        <v>372</v>
      </c>
      <c r="G7" s="305" t="s">
        <v>373</v>
      </c>
      <c r="H7" s="451"/>
    </row>
    <row r="8" spans="1:9" ht="25.5" customHeight="1">
      <c r="A8" s="459"/>
      <c r="B8" s="462"/>
      <c r="C8" s="465"/>
      <c r="D8" s="465"/>
      <c r="E8" s="465"/>
      <c r="F8" s="306" t="s">
        <v>374</v>
      </c>
      <c r="G8" s="307" t="s">
        <v>375</v>
      </c>
      <c r="H8" s="452"/>
    </row>
    <row r="9" spans="1:9" ht="15.75" thickBot="1">
      <c r="A9" s="195" t="s">
        <v>114</v>
      </c>
      <c r="B9" s="189">
        <v>15838</v>
      </c>
      <c r="C9" s="189">
        <v>17988</v>
      </c>
      <c r="D9" s="189">
        <v>16660</v>
      </c>
      <c r="E9" s="189">
        <v>16453</v>
      </c>
      <c r="F9" s="189">
        <v>11169</v>
      </c>
      <c r="G9" s="308">
        <v>3276</v>
      </c>
      <c r="H9" s="309" t="s">
        <v>376</v>
      </c>
    </row>
    <row r="10" spans="1:9" ht="15.75" thickBot="1">
      <c r="A10" s="194" t="s">
        <v>377</v>
      </c>
      <c r="B10" s="190">
        <v>7217</v>
      </c>
      <c r="C10" s="190">
        <v>4448</v>
      </c>
      <c r="D10" s="190">
        <v>4179</v>
      </c>
      <c r="E10" s="190">
        <v>4537</v>
      </c>
      <c r="F10" s="190">
        <v>5086</v>
      </c>
      <c r="G10" s="310">
        <v>256</v>
      </c>
      <c r="H10" s="191" t="s">
        <v>378</v>
      </c>
    </row>
    <row r="11" spans="1:9" ht="26.25" thickBot="1">
      <c r="A11" s="195" t="s">
        <v>379</v>
      </c>
      <c r="B11" s="189">
        <v>11246</v>
      </c>
      <c r="C11" s="189">
        <v>8205</v>
      </c>
      <c r="D11" s="189">
        <v>3981</v>
      </c>
      <c r="E11" s="189">
        <v>8616</v>
      </c>
      <c r="F11" s="189">
        <v>7673</v>
      </c>
      <c r="G11" s="308">
        <v>722</v>
      </c>
      <c r="H11" s="309" t="s">
        <v>380</v>
      </c>
    </row>
    <row r="12" spans="1:9" ht="15.75" thickBot="1">
      <c r="A12" s="194" t="s">
        <v>381</v>
      </c>
      <c r="B12" s="190">
        <v>4986</v>
      </c>
      <c r="C12" s="190">
        <v>4744</v>
      </c>
      <c r="D12" s="190">
        <v>3963</v>
      </c>
      <c r="E12" s="190">
        <v>2524</v>
      </c>
      <c r="F12" s="190">
        <v>926</v>
      </c>
      <c r="G12" s="310">
        <v>1342</v>
      </c>
      <c r="H12" s="191" t="s">
        <v>382</v>
      </c>
    </row>
    <row r="13" spans="1:9" ht="15.75" thickBot="1">
      <c r="A13" s="195" t="s">
        <v>383</v>
      </c>
      <c r="B13" s="189">
        <v>3042</v>
      </c>
      <c r="C13" s="189">
        <v>2917</v>
      </c>
      <c r="D13" s="189">
        <v>2705</v>
      </c>
      <c r="E13" s="189">
        <v>2079</v>
      </c>
      <c r="F13" s="189">
        <v>1730</v>
      </c>
      <c r="G13" s="308">
        <v>1426</v>
      </c>
      <c r="H13" s="309" t="s">
        <v>384</v>
      </c>
    </row>
    <row r="14" spans="1:9" ht="26.25" thickBot="1">
      <c r="A14" s="194" t="s">
        <v>385</v>
      </c>
      <c r="B14" s="190">
        <v>1749</v>
      </c>
      <c r="C14" s="190">
        <v>1682</v>
      </c>
      <c r="D14" s="190">
        <v>1636</v>
      </c>
      <c r="E14" s="190">
        <v>1870</v>
      </c>
      <c r="F14" s="190">
        <v>1193</v>
      </c>
      <c r="G14" s="310">
        <v>76</v>
      </c>
      <c r="H14" s="191" t="s">
        <v>386</v>
      </c>
    </row>
    <row r="15" spans="1:9" ht="15.75" thickBot="1">
      <c r="A15" s="195" t="s">
        <v>387</v>
      </c>
      <c r="B15" s="189">
        <v>1487</v>
      </c>
      <c r="C15" s="189">
        <v>1438</v>
      </c>
      <c r="D15" s="189">
        <v>1126</v>
      </c>
      <c r="E15" s="189">
        <v>808</v>
      </c>
      <c r="F15" s="189">
        <v>264</v>
      </c>
      <c r="G15" s="308">
        <v>259</v>
      </c>
      <c r="H15" s="309" t="s">
        <v>388</v>
      </c>
    </row>
    <row r="16" spans="1:9" ht="15.75" thickBot="1">
      <c r="A16" s="194" t="s">
        <v>389</v>
      </c>
      <c r="B16" s="190">
        <v>1196</v>
      </c>
      <c r="C16" s="190">
        <v>1141</v>
      </c>
      <c r="D16" s="190">
        <v>1129</v>
      </c>
      <c r="E16" s="190">
        <v>1179</v>
      </c>
      <c r="F16" s="190">
        <v>2084</v>
      </c>
      <c r="G16" s="310">
        <v>201</v>
      </c>
      <c r="H16" s="191" t="s">
        <v>390</v>
      </c>
    </row>
    <row r="17" spans="1:8" ht="26.25" thickBot="1">
      <c r="A17" s="195" t="s">
        <v>391</v>
      </c>
      <c r="B17" s="189">
        <v>959</v>
      </c>
      <c r="C17" s="189">
        <v>902</v>
      </c>
      <c r="D17" s="189">
        <v>873</v>
      </c>
      <c r="E17" s="189">
        <v>781</v>
      </c>
      <c r="F17" s="189">
        <v>533</v>
      </c>
      <c r="G17" s="308">
        <v>609</v>
      </c>
      <c r="H17" s="309" t="s">
        <v>392</v>
      </c>
    </row>
    <row r="18" spans="1:8" ht="15.75" thickBot="1">
      <c r="A18" s="194" t="s">
        <v>113</v>
      </c>
      <c r="B18" s="190">
        <v>993</v>
      </c>
      <c r="C18" s="190">
        <v>1035</v>
      </c>
      <c r="D18" s="190">
        <v>918</v>
      </c>
      <c r="E18" s="190">
        <v>949</v>
      </c>
      <c r="F18" s="190">
        <v>0</v>
      </c>
      <c r="G18" s="310">
        <v>0</v>
      </c>
      <c r="H18" s="191" t="s">
        <v>393</v>
      </c>
    </row>
    <row r="19" spans="1:8" ht="15.75" thickBot="1">
      <c r="A19" s="195" t="s">
        <v>394</v>
      </c>
      <c r="B19" s="189">
        <v>621</v>
      </c>
      <c r="C19" s="189">
        <v>607</v>
      </c>
      <c r="D19" s="189">
        <v>621</v>
      </c>
      <c r="E19" s="189">
        <v>621</v>
      </c>
      <c r="F19" s="189">
        <v>614</v>
      </c>
      <c r="G19" s="308">
        <v>27</v>
      </c>
      <c r="H19" s="309" t="s">
        <v>395</v>
      </c>
    </row>
    <row r="20" spans="1:8" ht="15.75" thickBot="1">
      <c r="A20" s="194" t="s">
        <v>396</v>
      </c>
      <c r="B20" s="190">
        <v>587</v>
      </c>
      <c r="C20" s="190">
        <v>399</v>
      </c>
      <c r="D20" s="190">
        <v>289</v>
      </c>
      <c r="E20" s="190">
        <v>339</v>
      </c>
      <c r="F20" s="190">
        <v>252</v>
      </c>
      <c r="G20" s="310">
        <v>213</v>
      </c>
      <c r="H20" s="191" t="s">
        <v>397</v>
      </c>
    </row>
    <row r="21" spans="1:8" ht="15.75" thickBot="1">
      <c r="A21" s="195" t="s">
        <v>398</v>
      </c>
      <c r="B21" s="189">
        <v>139</v>
      </c>
      <c r="C21" s="189">
        <v>119</v>
      </c>
      <c r="D21" s="189">
        <v>134</v>
      </c>
      <c r="E21" s="189">
        <v>426</v>
      </c>
      <c r="F21" s="189">
        <v>14</v>
      </c>
      <c r="G21" s="308">
        <v>55</v>
      </c>
      <c r="H21" s="309" t="s">
        <v>399</v>
      </c>
    </row>
    <row r="22" spans="1:8" ht="30.75" thickBot="1">
      <c r="A22" s="194" t="s">
        <v>400</v>
      </c>
      <c r="B22" s="190">
        <v>568</v>
      </c>
      <c r="C22" s="190">
        <v>417</v>
      </c>
      <c r="D22" s="190">
        <v>334</v>
      </c>
      <c r="E22" s="190">
        <v>260</v>
      </c>
      <c r="F22" s="190">
        <v>128</v>
      </c>
      <c r="G22" s="310">
        <v>185</v>
      </c>
      <c r="H22" s="191" t="s">
        <v>401</v>
      </c>
    </row>
    <row r="23" spans="1:8" ht="15.75" thickBot="1">
      <c r="A23" s="195" t="s">
        <v>402</v>
      </c>
      <c r="B23" s="189">
        <v>485</v>
      </c>
      <c r="C23" s="189">
        <v>366</v>
      </c>
      <c r="D23" s="189">
        <v>416</v>
      </c>
      <c r="E23" s="189">
        <v>417</v>
      </c>
      <c r="F23" s="189">
        <v>97</v>
      </c>
      <c r="G23" s="308">
        <v>240</v>
      </c>
      <c r="H23" s="309" t="s">
        <v>403</v>
      </c>
    </row>
    <row r="24" spans="1:8" ht="39" thickBot="1">
      <c r="A24" s="194" t="s">
        <v>404</v>
      </c>
      <c r="B24" s="190">
        <v>435</v>
      </c>
      <c r="C24" s="190">
        <v>506</v>
      </c>
      <c r="D24" s="190">
        <v>431</v>
      </c>
      <c r="E24" s="190">
        <v>238</v>
      </c>
      <c r="F24" s="190">
        <v>175</v>
      </c>
      <c r="G24" s="310">
        <v>120</v>
      </c>
      <c r="H24" s="191" t="s">
        <v>405</v>
      </c>
    </row>
    <row r="25" spans="1:8" ht="15.75" thickBot="1">
      <c r="A25" s="195" t="s">
        <v>406</v>
      </c>
      <c r="B25" s="189">
        <v>311</v>
      </c>
      <c r="C25" s="189">
        <v>425</v>
      </c>
      <c r="D25" s="189">
        <v>487</v>
      </c>
      <c r="E25" s="189">
        <v>398</v>
      </c>
      <c r="F25" s="189">
        <v>1479</v>
      </c>
      <c r="G25" s="308">
        <v>58</v>
      </c>
      <c r="H25" s="309" t="s">
        <v>407</v>
      </c>
    </row>
    <row r="26" spans="1:8" ht="15.75" thickBot="1">
      <c r="A26" s="194" t="s">
        <v>408</v>
      </c>
      <c r="B26" s="190">
        <v>34</v>
      </c>
      <c r="C26" s="190">
        <v>46</v>
      </c>
      <c r="D26" s="190">
        <v>84</v>
      </c>
      <c r="E26" s="190">
        <v>97</v>
      </c>
      <c r="F26" s="190">
        <v>276</v>
      </c>
      <c r="G26" s="310">
        <v>335</v>
      </c>
      <c r="H26" s="191" t="s">
        <v>409</v>
      </c>
    </row>
    <row r="27" spans="1:8" ht="15.75" thickBot="1">
      <c r="A27" s="195" t="s">
        <v>410</v>
      </c>
      <c r="B27" s="189">
        <v>96</v>
      </c>
      <c r="C27" s="189">
        <v>72</v>
      </c>
      <c r="D27" s="189">
        <v>70</v>
      </c>
      <c r="E27" s="189">
        <v>48</v>
      </c>
      <c r="F27" s="189">
        <v>20</v>
      </c>
      <c r="G27" s="308">
        <v>21</v>
      </c>
      <c r="H27" s="309" t="s">
        <v>411</v>
      </c>
    </row>
    <row r="28" spans="1:8" ht="15.75" thickBot="1">
      <c r="A28" s="194" t="s">
        <v>412</v>
      </c>
      <c r="B28" s="190">
        <v>202</v>
      </c>
      <c r="C28" s="190">
        <v>156</v>
      </c>
      <c r="D28" s="190">
        <v>137</v>
      </c>
      <c r="E28" s="190">
        <v>88</v>
      </c>
      <c r="F28" s="190">
        <v>306</v>
      </c>
      <c r="G28" s="310">
        <v>50</v>
      </c>
      <c r="H28" s="191" t="s">
        <v>413</v>
      </c>
    </row>
    <row r="29" spans="1:8" ht="30.75" thickBot="1">
      <c r="A29" s="195" t="s">
        <v>414</v>
      </c>
      <c r="B29" s="189">
        <v>0</v>
      </c>
      <c r="C29" s="392" t="s">
        <v>542</v>
      </c>
      <c r="D29" s="392" t="s">
        <v>542</v>
      </c>
      <c r="E29" s="392" t="s">
        <v>542</v>
      </c>
      <c r="F29" s="189">
        <v>1</v>
      </c>
      <c r="G29" s="308">
        <v>0</v>
      </c>
      <c r="H29" s="309" t="s">
        <v>415</v>
      </c>
    </row>
    <row r="30" spans="1:8" ht="15.75" thickBot="1">
      <c r="A30" s="194" t="s">
        <v>416</v>
      </c>
      <c r="B30" s="190">
        <v>0</v>
      </c>
      <c r="C30" s="393" t="s">
        <v>542</v>
      </c>
      <c r="D30" s="393" t="s">
        <v>542</v>
      </c>
      <c r="E30" s="393" t="s">
        <v>542</v>
      </c>
      <c r="F30" s="190">
        <v>3</v>
      </c>
      <c r="G30" s="310">
        <v>5</v>
      </c>
      <c r="H30" s="191" t="s">
        <v>417</v>
      </c>
    </row>
    <row r="31" spans="1:8" ht="39" thickBot="1">
      <c r="A31" s="195" t="s">
        <v>418</v>
      </c>
      <c r="B31" s="189">
        <v>0</v>
      </c>
      <c r="C31" s="392" t="s">
        <v>542</v>
      </c>
      <c r="D31" s="392" t="s">
        <v>542</v>
      </c>
      <c r="E31" s="392" t="s">
        <v>542</v>
      </c>
      <c r="F31" s="189">
        <v>8</v>
      </c>
      <c r="G31" s="308">
        <v>14</v>
      </c>
      <c r="H31" s="309" t="s">
        <v>419</v>
      </c>
    </row>
    <row r="32" spans="1:8" ht="30.75" thickBot="1">
      <c r="A32" s="194" t="s">
        <v>420</v>
      </c>
      <c r="B32" s="190">
        <v>0</v>
      </c>
      <c r="C32" s="393" t="s">
        <v>542</v>
      </c>
      <c r="D32" s="393" t="s">
        <v>542</v>
      </c>
      <c r="E32" s="393" t="s">
        <v>542</v>
      </c>
      <c r="F32" s="190">
        <v>23</v>
      </c>
      <c r="G32" s="310">
        <v>12</v>
      </c>
      <c r="H32" s="191" t="s">
        <v>421</v>
      </c>
    </row>
    <row r="33" spans="1:8" ht="15.75" thickBot="1">
      <c r="A33" s="195" t="s">
        <v>422</v>
      </c>
      <c r="B33" s="189">
        <v>0</v>
      </c>
      <c r="C33" s="392" t="s">
        <v>542</v>
      </c>
      <c r="D33" s="392" t="s">
        <v>542</v>
      </c>
      <c r="E33" s="392" t="s">
        <v>542</v>
      </c>
      <c r="F33" s="189">
        <v>34</v>
      </c>
      <c r="G33" s="308">
        <v>12</v>
      </c>
      <c r="H33" s="309" t="s">
        <v>423</v>
      </c>
    </row>
    <row r="34" spans="1:8" ht="15.75" thickBot="1">
      <c r="A34" s="194" t="s">
        <v>424</v>
      </c>
      <c r="B34" s="190">
        <v>0</v>
      </c>
      <c r="C34" s="393" t="s">
        <v>542</v>
      </c>
      <c r="D34" s="393" t="s">
        <v>542</v>
      </c>
      <c r="E34" s="393" t="s">
        <v>542</v>
      </c>
      <c r="F34" s="190">
        <v>129</v>
      </c>
      <c r="G34" s="310">
        <v>27</v>
      </c>
      <c r="H34" s="191" t="s">
        <v>425</v>
      </c>
    </row>
    <row r="35" spans="1:8" ht="30.75" thickBot="1">
      <c r="A35" s="195" t="s">
        <v>426</v>
      </c>
      <c r="B35" s="189">
        <v>0</v>
      </c>
      <c r="C35" s="392" t="s">
        <v>542</v>
      </c>
      <c r="D35" s="392" t="s">
        <v>542</v>
      </c>
      <c r="E35" s="392" t="s">
        <v>542</v>
      </c>
      <c r="F35" s="189">
        <v>7</v>
      </c>
      <c r="G35" s="308">
        <v>11</v>
      </c>
      <c r="H35" s="309" t="s">
        <v>427</v>
      </c>
    </row>
    <row r="36" spans="1:8" ht="15.75" thickBot="1">
      <c r="A36" s="194" t="s">
        <v>428</v>
      </c>
      <c r="B36" s="190">
        <v>0</v>
      </c>
      <c r="C36" s="393" t="s">
        <v>542</v>
      </c>
      <c r="D36" s="393" t="s">
        <v>542</v>
      </c>
      <c r="E36" s="393" t="s">
        <v>542</v>
      </c>
      <c r="F36" s="190">
        <v>9</v>
      </c>
      <c r="G36" s="310">
        <v>7</v>
      </c>
      <c r="H36" s="191" t="s">
        <v>429</v>
      </c>
    </row>
    <row r="37" spans="1:8" ht="30.75" thickBot="1">
      <c r="A37" s="195" t="s">
        <v>430</v>
      </c>
      <c r="B37" s="189">
        <v>0</v>
      </c>
      <c r="C37" s="392" t="s">
        <v>542</v>
      </c>
      <c r="D37" s="392" t="s">
        <v>542</v>
      </c>
      <c r="E37" s="392" t="s">
        <v>542</v>
      </c>
      <c r="F37" s="189">
        <v>168</v>
      </c>
      <c r="G37" s="308">
        <v>144</v>
      </c>
      <c r="H37" s="309" t="s">
        <v>431</v>
      </c>
    </row>
    <row r="38" spans="1:8" ht="30.75" thickBot="1">
      <c r="A38" s="194" t="s">
        <v>432</v>
      </c>
      <c r="B38" s="190">
        <v>0</v>
      </c>
      <c r="C38" s="393" t="s">
        <v>542</v>
      </c>
      <c r="D38" s="393" t="s">
        <v>542</v>
      </c>
      <c r="E38" s="393" t="s">
        <v>542</v>
      </c>
      <c r="F38" s="190">
        <v>215</v>
      </c>
      <c r="G38" s="310">
        <v>266</v>
      </c>
      <c r="H38" s="191" t="s">
        <v>433</v>
      </c>
    </row>
    <row r="39" spans="1:8" ht="39" thickBot="1">
      <c r="A39" s="327" t="s">
        <v>434</v>
      </c>
      <c r="B39" s="328">
        <v>0</v>
      </c>
      <c r="C39" s="394" t="s">
        <v>542</v>
      </c>
      <c r="D39" s="394" t="s">
        <v>542</v>
      </c>
      <c r="E39" s="394" t="s">
        <v>542</v>
      </c>
      <c r="F39" s="328">
        <v>5</v>
      </c>
      <c r="G39" s="395">
        <v>4</v>
      </c>
      <c r="H39" s="396" t="s">
        <v>435</v>
      </c>
    </row>
    <row r="40" spans="1:8" ht="15">
      <c r="A40" s="336" t="s">
        <v>436</v>
      </c>
      <c r="B40" s="337">
        <v>0</v>
      </c>
      <c r="C40" s="397" t="s">
        <v>542</v>
      </c>
      <c r="D40" s="397" t="s">
        <v>542</v>
      </c>
      <c r="E40" s="397" t="s">
        <v>542</v>
      </c>
      <c r="F40" s="337">
        <v>21</v>
      </c>
      <c r="G40" s="338">
        <v>33</v>
      </c>
      <c r="H40" s="339" t="s">
        <v>437</v>
      </c>
    </row>
    <row r="41" spans="1:8" ht="15.75" thickBot="1">
      <c r="A41" s="195" t="s">
        <v>438</v>
      </c>
      <c r="B41" s="189">
        <v>0</v>
      </c>
      <c r="C41" s="392" t="s">
        <v>542</v>
      </c>
      <c r="D41" s="392" t="s">
        <v>542</v>
      </c>
      <c r="E41" s="392" t="s">
        <v>542</v>
      </c>
      <c r="F41" s="189">
        <v>1107</v>
      </c>
      <c r="G41" s="308">
        <v>226</v>
      </c>
      <c r="H41" s="309" t="s">
        <v>439</v>
      </c>
    </row>
    <row r="42" spans="1:8" ht="51.75" thickBot="1">
      <c r="A42" s="194" t="s">
        <v>440</v>
      </c>
      <c r="B42" s="190">
        <v>0</v>
      </c>
      <c r="C42" s="393" t="s">
        <v>542</v>
      </c>
      <c r="D42" s="393" t="s">
        <v>542</v>
      </c>
      <c r="E42" s="393" t="s">
        <v>542</v>
      </c>
      <c r="F42" s="190">
        <v>477</v>
      </c>
      <c r="G42" s="310">
        <v>25</v>
      </c>
      <c r="H42" s="191" t="s">
        <v>441</v>
      </c>
    </row>
    <row r="43" spans="1:8" ht="15.75" thickBot="1">
      <c r="A43" s="195" t="s">
        <v>442</v>
      </c>
      <c r="B43" s="189">
        <v>0</v>
      </c>
      <c r="C43" s="392" t="s">
        <v>542</v>
      </c>
      <c r="D43" s="392" t="s">
        <v>542</v>
      </c>
      <c r="E43" s="392" t="s">
        <v>542</v>
      </c>
      <c r="F43" s="189">
        <v>386</v>
      </c>
      <c r="G43" s="308">
        <v>114</v>
      </c>
      <c r="H43" s="309" t="s">
        <v>443</v>
      </c>
    </row>
    <row r="44" spans="1:8" ht="15">
      <c r="A44" s="292" t="s">
        <v>112</v>
      </c>
      <c r="B44" s="293">
        <v>9290</v>
      </c>
      <c r="C44" s="293">
        <v>9425</v>
      </c>
      <c r="D44" s="293">
        <v>9769</v>
      </c>
      <c r="E44" s="293">
        <v>8757</v>
      </c>
      <c r="F44" s="293">
        <v>3198</v>
      </c>
      <c r="G44" s="401">
        <v>5244</v>
      </c>
      <c r="H44" s="402" t="s">
        <v>111</v>
      </c>
    </row>
    <row r="45" spans="1:8" s="311" customFormat="1" ht="21" customHeight="1">
      <c r="A45" s="403" t="s">
        <v>4</v>
      </c>
      <c r="B45" s="352">
        <f t="shared" ref="B45:G45" si="0">SUM(B9:B44)</f>
        <v>61481</v>
      </c>
      <c r="C45" s="352">
        <f t="shared" si="0"/>
        <v>57038</v>
      </c>
      <c r="D45" s="352">
        <f t="shared" si="0"/>
        <v>49942</v>
      </c>
      <c r="E45" s="352">
        <f t="shared" si="0"/>
        <v>51485</v>
      </c>
      <c r="F45" s="352">
        <f t="shared" si="0"/>
        <v>39810</v>
      </c>
      <c r="G45" s="352">
        <f t="shared" si="0"/>
        <v>15615</v>
      </c>
      <c r="H45" s="404" t="s">
        <v>3</v>
      </c>
    </row>
    <row r="46" spans="1:8">
      <c r="A46" s="398" t="s">
        <v>543</v>
      </c>
      <c r="C46" s="312"/>
      <c r="D46" s="312"/>
      <c r="E46" s="312"/>
      <c r="F46" s="312"/>
      <c r="G46" s="312"/>
      <c r="H46" s="399" t="s">
        <v>544</v>
      </c>
    </row>
    <row r="47" spans="1:8">
      <c r="C47" s="312"/>
      <c r="D47" s="312"/>
      <c r="E47" s="312"/>
      <c r="F47" s="312"/>
      <c r="G47" s="312"/>
    </row>
  </sheetData>
  <mergeCells count="11">
    <mergeCell ref="H6:H8"/>
    <mergeCell ref="A1:H1"/>
    <mergeCell ref="A2:H2"/>
    <mergeCell ref="A3:H3"/>
    <mergeCell ref="A4:H4"/>
    <mergeCell ref="A6:A8"/>
    <mergeCell ref="B6:B8"/>
    <mergeCell ref="C6:C8"/>
    <mergeCell ref="D6:D8"/>
    <mergeCell ref="E6:E8"/>
    <mergeCell ref="F6:G6"/>
  </mergeCells>
  <printOptions horizontalCentered="1"/>
  <pageMargins left="0" right="0" top="0.74803149606299213" bottom="0" header="0" footer="0"/>
  <pageSetup paperSize="9" scale="90" orientation="portrait" r:id="rId1"/>
  <headerFooter alignWithMargins="0"/>
  <rowBreaks count="1" manualBreakCount="1">
    <brk id="40" max="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rightToLeft="1" view="pageBreakPreview" zoomScaleNormal="100" zoomScaleSheetLayoutView="100" workbookViewId="0">
      <selection activeCell="A29" sqref="A29:C29"/>
    </sheetView>
  </sheetViews>
  <sheetFormatPr defaultRowHeight="15"/>
  <cols>
    <col min="1" max="1" width="20.5703125" style="188" customWidth="1"/>
    <col min="2" max="5" width="10.28515625" style="188" customWidth="1"/>
    <col min="6" max="6" width="28.85546875" style="188" customWidth="1"/>
    <col min="7" max="16384" width="9.140625" style="188"/>
  </cols>
  <sheetData>
    <row r="1" spans="1:6" ht="19.5" customHeight="1">
      <c r="A1" s="470" t="s">
        <v>496</v>
      </c>
      <c r="B1" s="471"/>
      <c r="C1" s="471"/>
      <c r="D1" s="471"/>
      <c r="E1" s="471"/>
      <c r="F1" s="471"/>
    </row>
    <row r="2" spans="1:6" ht="18">
      <c r="A2" s="473" t="s">
        <v>366</v>
      </c>
      <c r="B2" s="473"/>
      <c r="C2" s="473"/>
      <c r="D2" s="473"/>
      <c r="E2" s="473"/>
      <c r="F2" s="473"/>
    </row>
    <row r="3" spans="1:6" ht="15.75">
      <c r="A3" s="474" t="s">
        <v>498</v>
      </c>
      <c r="B3" s="474"/>
      <c r="C3" s="474"/>
      <c r="D3" s="474"/>
      <c r="E3" s="474"/>
      <c r="F3" s="474"/>
    </row>
    <row r="4" spans="1:6" ht="15.75">
      <c r="A4" s="474" t="s">
        <v>366</v>
      </c>
      <c r="B4" s="474"/>
      <c r="C4" s="474"/>
      <c r="D4" s="474"/>
      <c r="E4" s="474"/>
      <c r="F4" s="474"/>
    </row>
    <row r="5" spans="1:6" ht="15.75" customHeight="1">
      <c r="A5" s="201" t="s">
        <v>554</v>
      </c>
      <c r="B5" s="472"/>
      <c r="C5" s="472"/>
      <c r="D5" s="472"/>
      <c r="E5" s="472"/>
      <c r="F5" s="202" t="s">
        <v>555</v>
      </c>
    </row>
    <row r="6" spans="1:6" ht="62.25" customHeight="1">
      <c r="A6" s="196" t="s">
        <v>591</v>
      </c>
      <c r="B6" s="200">
        <v>2011</v>
      </c>
      <c r="C6" s="200">
        <v>2012</v>
      </c>
      <c r="D6" s="200" t="s">
        <v>354</v>
      </c>
      <c r="E6" s="200" t="s">
        <v>367</v>
      </c>
      <c r="F6" s="197" t="s">
        <v>525</v>
      </c>
    </row>
    <row r="7" spans="1:6" ht="21" customHeight="1" thickBot="1">
      <c r="A7" s="198" t="s">
        <v>298</v>
      </c>
      <c r="B7" s="219">
        <v>2168</v>
      </c>
      <c r="C7" s="219">
        <v>1779</v>
      </c>
      <c r="D7" s="219">
        <v>1019</v>
      </c>
      <c r="E7" s="400" t="s">
        <v>542</v>
      </c>
      <c r="F7" s="374" t="s">
        <v>299</v>
      </c>
    </row>
    <row r="8" spans="1:6" ht="21" customHeight="1" thickBot="1">
      <c r="A8" s="199" t="s">
        <v>300</v>
      </c>
      <c r="B8" s="220">
        <v>659</v>
      </c>
      <c r="C8" s="220">
        <v>599</v>
      </c>
      <c r="D8" s="220">
        <v>445</v>
      </c>
      <c r="E8" s="220">
        <v>418</v>
      </c>
      <c r="F8" s="375" t="s">
        <v>505</v>
      </c>
    </row>
    <row r="9" spans="1:6" ht="21" customHeight="1" thickBot="1">
      <c r="A9" s="198" t="s">
        <v>301</v>
      </c>
      <c r="B9" s="219">
        <v>21</v>
      </c>
      <c r="C9" s="219">
        <v>31</v>
      </c>
      <c r="D9" s="219">
        <v>42</v>
      </c>
      <c r="E9" s="326">
        <v>89</v>
      </c>
      <c r="F9" s="374" t="s">
        <v>302</v>
      </c>
    </row>
    <row r="10" spans="1:6" ht="21" customHeight="1" thickBot="1">
      <c r="A10" s="199" t="s">
        <v>303</v>
      </c>
      <c r="B10" s="220">
        <v>72</v>
      </c>
      <c r="C10" s="220">
        <v>70</v>
      </c>
      <c r="D10" s="220">
        <v>48</v>
      </c>
      <c r="E10" s="220">
        <v>62</v>
      </c>
      <c r="F10" s="375" t="s">
        <v>304</v>
      </c>
    </row>
    <row r="11" spans="1:6" ht="21" customHeight="1" thickBot="1">
      <c r="A11" s="198" t="s">
        <v>305</v>
      </c>
      <c r="B11" s="219">
        <v>1682</v>
      </c>
      <c r="C11" s="219">
        <v>1636</v>
      </c>
      <c r="D11" s="219">
        <v>1870</v>
      </c>
      <c r="E11" s="326">
        <v>2664</v>
      </c>
      <c r="F11" s="374" t="s">
        <v>306</v>
      </c>
    </row>
    <row r="12" spans="1:6" ht="24.75" thickBot="1">
      <c r="A12" s="199" t="s">
        <v>307</v>
      </c>
      <c r="B12" s="220">
        <v>1</v>
      </c>
      <c r="C12" s="220">
        <v>0</v>
      </c>
      <c r="D12" s="220">
        <v>345</v>
      </c>
      <c r="E12" s="220">
        <v>0</v>
      </c>
      <c r="F12" s="375" t="s">
        <v>308</v>
      </c>
    </row>
    <row r="13" spans="1:6" ht="21" customHeight="1" thickBot="1">
      <c r="A13" s="198" t="s">
        <v>309</v>
      </c>
      <c r="B13" s="219">
        <v>1419</v>
      </c>
      <c r="C13" s="219">
        <v>1692</v>
      </c>
      <c r="D13" s="219">
        <v>1700</v>
      </c>
      <c r="E13" s="326">
        <v>1643</v>
      </c>
      <c r="F13" s="374" t="s">
        <v>310</v>
      </c>
    </row>
    <row r="14" spans="1:6" ht="21" customHeight="1" thickBot="1">
      <c r="A14" s="199" t="s">
        <v>311</v>
      </c>
      <c r="B14" s="220">
        <v>2699</v>
      </c>
      <c r="C14" s="220">
        <v>2497</v>
      </c>
      <c r="D14" s="220">
        <v>2793</v>
      </c>
      <c r="E14" s="220">
        <v>2913</v>
      </c>
      <c r="F14" s="375" t="s">
        <v>312</v>
      </c>
    </row>
    <row r="15" spans="1:6" ht="21" customHeight="1" thickBot="1">
      <c r="A15" s="198" t="s">
        <v>499</v>
      </c>
      <c r="B15" s="400" t="s">
        <v>542</v>
      </c>
      <c r="C15" s="400" t="s">
        <v>542</v>
      </c>
      <c r="D15" s="400" t="s">
        <v>542</v>
      </c>
      <c r="E15" s="326">
        <v>675</v>
      </c>
      <c r="F15" s="374" t="s">
        <v>507</v>
      </c>
    </row>
    <row r="16" spans="1:6" ht="21" customHeight="1" thickBot="1">
      <c r="A16" s="199" t="s">
        <v>313</v>
      </c>
      <c r="B16" s="220">
        <v>1675</v>
      </c>
      <c r="C16" s="220">
        <v>1729</v>
      </c>
      <c r="D16" s="220">
        <v>1409</v>
      </c>
      <c r="E16" s="220">
        <v>1342</v>
      </c>
      <c r="F16" s="375" t="s">
        <v>314</v>
      </c>
    </row>
    <row r="17" spans="1:7" ht="21" customHeight="1" thickBot="1">
      <c r="A17" s="198" t="s">
        <v>500</v>
      </c>
      <c r="B17" s="400" t="s">
        <v>542</v>
      </c>
      <c r="C17" s="400" t="s">
        <v>542</v>
      </c>
      <c r="D17" s="400" t="s">
        <v>542</v>
      </c>
      <c r="E17" s="326">
        <v>866</v>
      </c>
      <c r="F17" s="374" t="s">
        <v>506</v>
      </c>
    </row>
    <row r="18" spans="1:7" ht="21" customHeight="1" thickBot="1">
      <c r="A18" s="199" t="s">
        <v>315</v>
      </c>
      <c r="B18" s="220">
        <v>607</v>
      </c>
      <c r="C18" s="220">
        <v>621</v>
      </c>
      <c r="D18" s="220">
        <v>621</v>
      </c>
      <c r="E18" s="220">
        <v>836</v>
      </c>
      <c r="F18" s="375" t="s">
        <v>316</v>
      </c>
    </row>
    <row r="19" spans="1:7" ht="21" customHeight="1" thickBot="1">
      <c r="A19" s="198" t="s">
        <v>317</v>
      </c>
      <c r="B19" s="219">
        <v>4448</v>
      </c>
      <c r="C19" s="219">
        <v>4179</v>
      </c>
      <c r="D19" s="219">
        <v>4537</v>
      </c>
      <c r="E19" s="326">
        <v>6281</v>
      </c>
      <c r="F19" s="374" t="s">
        <v>318</v>
      </c>
    </row>
    <row r="20" spans="1:7" ht="21" customHeight="1" thickBot="1">
      <c r="A20" s="199" t="s">
        <v>319</v>
      </c>
      <c r="B20" s="220">
        <v>156</v>
      </c>
      <c r="C20" s="220">
        <v>137</v>
      </c>
      <c r="D20" s="220">
        <v>88</v>
      </c>
      <c r="E20" s="220">
        <v>116</v>
      </c>
      <c r="F20" s="375" t="s">
        <v>320</v>
      </c>
    </row>
    <row r="21" spans="1:7" ht="21" customHeight="1" thickBot="1">
      <c r="A21" s="198" t="s">
        <v>321</v>
      </c>
      <c r="B21" s="219">
        <v>17988</v>
      </c>
      <c r="C21" s="219">
        <v>16660</v>
      </c>
      <c r="D21" s="219">
        <v>16453</v>
      </c>
      <c r="E21" s="326">
        <v>0</v>
      </c>
      <c r="F21" s="374" t="s">
        <v>322</v>
      </c>
    </row>
    <row r="22" spans="1:7" ht="21" customHeight="1" thickBot="1">
      <c r="A22" s="199" t="s">
        <v>323</v>
      </c>
      <c r="B22" s="220">
        <v>4586</v>
      </c>
      <c r="C22" s="220">
        <v>4366</v>
      </c>
      <c r="D22" s="220">
        <v>3344</v>
      </c>
      <c r="E22" s="220">
        <v>3633</v>
      </c>
      <c r="F22" s="375" t="s">
        <v>324</v>
      </c>
    </row>
    <row r="23" spans="1:7" ht="21" customHeight="1" thickBot="1">
      <c r="A23" s="198" t="s">
        <v>325</v>
      </c>
      <c r="B23" s="219">
        <v>4952</v>
      </c>
      <c r="C23" s="219">
        <v>4938</v>
      </c>
      <c r="D23" s="219">
        <v>4297</v>
      </c>
      <c r="E23" s="326">
        <v>4122</v>
      </c>
      <c r="F23" s="374" t="s">
        <v>326</v>
      </c>
    </row>
    <row r="24" spans="1:7" ht="21" customHeight="1" thickBot="1">
      <c r="A24" s="199" t="s">
        <v>327</v>
      </c>
      <c r="B24" s="220">
        <v>8205</v>
      </c>
      <c r="C24" s="220">
        <v>3981</v>
      </c>
      <c r="D24" s="220">
        <v>8616</v>
      </c>
      <c r="E24" s="220">
        <v>8854</v>
      </c>
      <c r="F24" s="375" t="s">
        <v>504</v>
      </c>
    </row>
    <row r="25" spans="1:7" ht="21" customHeight="1" thickBot="1">
      <c r="A25" s="198" t="s">
        <v>328</v>
      </c>
      <c r="B25" s="219">
        <v>5700</v>
      </c>
      <c r="C25" s="219">
        <v>5027</v>
      </c>
      <c r="D25" s="219">
        <v>3858</v>
      </c>
      <c r="E25" s="326">
        <v>3432</v>
      </c>
      <c r="F25" s="374" t="s">
        <v>503</v>
      </c>
    </row>
    <row r="26" spans="1:7" ht="21" customHeight="1">
      <c r="A26" s="349" t="s">
        <v>91</v>
      </c>
      <c r="B26" s="391" t="s">
        <v>542</v>
      </c>
      <c r="C26" s="391" t="s">
        <v>542</v>
      </c>
      <c r="D26" s="391" t="s">
        <v>542</v>
      </c>
      <c r="E26" s="350">
        <v>16499</v>
      </c>
      <c r="F26" s="376" t="s">
        <v>497</v>
      </c>
    </row>
    <row r="27" spans="1:7" ht="21" customHeight="1">
      <c r="A27" s="351" t="s">
        <v>4</v>
      </c>
      <c r="B27" s="352">
        <f>SUM(B7:B26)</f>
        <v>57038</v>
      </c>
      <c r="C27" s="352">
        <f t="shared" ref="C27:E27" si="0">SUM(C7:C26)</f>
        <v>49942</v>
      </c>
      <c r="D27" s="352">
        <f t="shared" si="0"/>
        <v>51485</v>
      </c>
      <c r="E27" s="352">
        <f t="shared" si="0"/>
        <v>54445</v>
      </c>
      <c r="F27" s="377" t="s">
        <v>3</v>
      </c>
    </row>
    <row r="28" spans="1:7">
      <c r="A28" s="398" t="s">
        <v>543</v>
      </c>
      <c r="B28" s="192"/>
      <c r="C28" s="312"/>
      <c r="D28" s="312"/>
      <c r="E28" s="312"/>
      <c r="F28" s="399" t="s">
        <v>544</v>
      </c>
      <c r="G28" s="312"/>
    </row>
    <row r="29" spans="1:7" ht="61.5" customHeight="1">
      <c r="A29" s="468" t="s">
        <v>546</v>
      </c>
      <c r="B29" s="468"/>
      <c r="C29" s="468"/>
      <c r="D29" s="469" t="s">
        <v>547</v>
      </c>
      <c r="E29" s="469"/>
      <c r="F29" s="469"/>
    </row>
  </sheetData>
  <mergeCells count="7">
    <mergeCell ref="A29:C29"/>
    <mergeCell ref="D29:F29"/>
    <mergeCell ref="A1:F1"/>
    <mergeCell ref="B5:E5"/>
    <mergeCell ref="A2:F2"/>
    <mergeCell ref="A3:F3"/>
    <mergeCell ref="A4:F4"/>
  </mergeCells>
  <printOptions horizontalCentered="1" verticalCentered="1"/>
  <pageMargins left="0" right="0" top="0" bottom="0" header="0" footer="0"/>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rightToLeft="1" tabSelected="1" view="pageBreakPreview" zoomScaleNormal="100" zoomScaleSheetLayoutView="100" workbookViewId="0">
      <selection activeCell="G13" sqref="G13"/>
    </sheetView>
  </sheetViews>
  <sheetFormatPr defaultRowHeight="15"/>
  <cols>
    <col min="1" max="1" width="22.85546875" style="314" customWidth="1"/>
    <col min="2" max="2" width="5.7109375" style="314" bestFit="1" customWidth="1"/>
    <col min="3" max="3" width="6.7109375" style="314" bestFit="1" customWidth="1"/>
    <col min="4" max="4" width="9.140625" style="314" bestFit="1" customWidth="1"/>
    <col min="5" max="5" width="6.140625" style="314" bestFit="1" customWidth="1"/>
    <col min="6" max="6" width="8.28515625" style="314" bestFit="1" customWidth="1"/>
    <col min="7" max="7" width="7.28515625" style="314" bestFit="1" customWidth="1"/>
    <col min="8" max="8" width="9.140625" style="314" bestFit="1" customWidth="1"/>
    <col min="9" max="10" width="8.28515625" style="314" bestFit="1" customWidth="1"/>
    <col min="11" max="11" width="7.28515625" style="314" bestFit="1" customWidth="1"/>
    <col min="12" max="12" width="9.140625" style="314" bestFit="1" customWidth="1"/>
    <col min="13" max="14" width="8.28515625" style="314" bestFit="1" customWidth="1"/>
    <col min="15" max="15" width="7.28515625" style="314" bestFit="1" customWidth="1"/>
    <col min="16" max="16" width="9.140625" style="314" bestFit="1" customWidth="1"/>
    <col min="17" max="17" width="8.28515625" style="314" bestFit="1" customWidth="1"/>
    <col min="18" max="18" width="27.85546875" style="314" customWidth="1"/>
    <col min="19" max="16384" width="9.140625" style="314"/>
  </cols>
  <sheetData>
    <row r="1" spans="1:18" ht="18">
      <c r="A1" s="470" t="s">
        <v>446</v>
      </c>
      <c r="B1" s="471"/>
      <c r="C1" s="471"/>
      <c r="D1" s="471"/>
      <c r="E1" s="471"/>
      <c r="F1" s="471"/>
      <c r="G1" s="471"/>
      <c r="H1" s="471"/>
      <c r="I1" s="471"/>
      <c r="J1" s="471"/>
      <c r="K1" s="471"/>
      <c r="L1" s="471"/>
      <c r="M1" s="471"/>
      <c r="N1" s="471"/>
      <c r="O1" s="471"/>
      <c r="P1" s="471"/>
      <c r="Q1" s="471"/>
      <c r="R1" s="471"/>
    </row>
    <row r="2" spans="1:18" ht="18">
      <c r="A2" s="481">
        <v>2014</v>
      </c>
      <c r="B2" s="481"/>
      <c r="C2" s="481"/>
      <c r="D2" s="481"/>
      <c r="E2" s="481"/>
      <c r="F2" s="481"/>
      <c r="G2" s="481"/>
      <c r="H2" s="481"/>
      <c r="I2" s="481"/>
      <c r="J2" s="481"/>
      <c r="K2" s="481"/>
      <c r="L2" s="481"/>
      <c r="M2" s="481"/>
      <c r="N2" s="481"/>
      <c r="O2" s="481"/>
      <c r="P2" s="481"/>
      <c r="Q2" s="481"/>
      <c r="R2" s="481"/>
    </row>
    <row r="3" spans="1:18" ht="15.75">
      <c r="A3" s="482" t="s">
        <v>558</v>
      </c>
      <c r="B3" s="482"/>
      <c r="C3" s="482"/>
      <c r="D3" s="482"/>
      <c r="E3" s="482"/>
      <c r="F3" s="482"/>
      <c r="G3" s="482"/>
      <c r="H3" s="482"/>
      <c r="I3" s="482"/>
      <c r="J3" s="482"/>
      <c r="K3" s="482"/>
      <c r="L3" s="482"/>
      <c r="M3" s="482"/>
      <c r="N3" s="482"/>
      <c r="O3" s="482"/>
      <c r="P3" s="482"/>
      <c r="Q3" s="482"/>
      <c r="R3" s="482"/>
    </row>
    <row r="4" spans="1:18" ht="15.75">
      <c r="A4" s="482">
        <v>2014</v>
      </c>
      <c r="B4" s="482"/>
      <c r="C4" s="482"/>
      <c r="D4" s="482"/>
      <c r="E4" s="482"/>
      <c r="F4" s="482"/>
      <c r="G4" s="482"/>
      <c r="H4" s="482"/>
      <c r="I4" s="482"/>
      <c r="J4" s="482"/>
      <c r="K4" s="482"/>
      <c r="L4" s="482"/>
      <c r="M4" s="482"/>
      <c r="N4" s="482"/>
      <c r="O4" s="482"/>
      <c r="P4" s="482"/>
      <c r="Q4" s="482"/>
      <c r="R4" s="482"/>
    </row>
    <row r="5" spans="1:18">
      <c r="A5" s="201" t="s">
        <v>556</v>
      </c>
      <c r="B5" s="483" t="s">
        <v>297</v>
      </c>
      <c r="C5" s="484"/>
      <c r="D5" s="484"/>
      <c r="E5" s="484"/>
      <c r="F5" s="484"/>
      <c r="G5" s="315"/>
      <c r="H5" s="315"/>
      <c r="I5" s="315"/>
      <c r="J5" s="315"/>
      <c r="K5" s="315"/>
      <c r="L5" s="315"/>
      <c r="M5" s="315"/>
      <c r="N5" s="315"/>
      <c r="O5" s="315"/>
      <c r="P5" s="315"/>
      <c r="Q5" s="315"/>
      <c r="R5" s="316" t="s">
        <v>557</v>
      </c>
    </row>
    <row r="6" spans="1:18" ht="15.75">
      <c r="A6" s="485" t="s">
        <v>447</v>
      </c>
      <c r="B6" s="488" t="s">
        <v>448</v>
      </c>
      <c r="C6" s="489"/>
      <c r="D6" s="489"/>
      <c r="E6" s="490"/>
      <c r="F6" s="488" t="s">
        <v>501</v>
      </c>
      <c r="G6" s="489"/>
      <c r="H6" s="489"/>
      <c r="I6" s="490"/>
      <c r="J6" s="488" t="s">
        <v>449</v>
      </c>
      <c r="K6" s="489"/>
      <c r="L6" s="489"/>
      <c r="M6" s="490"/>
      <c r="N6" s="488" t="s">
        <v>4</v>
      </c>
      <c r="O6" s="489"/>
      <c r="P6" s="489"/>
      <c r="Q6" s="490"/>
      <c r="R6" s="475" t="s">
        <v>495</v>
      </c>
    </row>
    <row r="7" spans="1:18">
      <c r="A7" s="486"/>
      <c r="B7" s="478" t="s">
        <v>450</v>
      </c>
      <c r="C7" s="479"/>
      <c r="D7" s="479"/>
      <c r="E7" s="480"/>
      <c r="F7" s="478" t="s">
        <v>451</v>
      </c>
      <c r="G7" s="479"/>
      <c r="H7" s="479"/>
      <c r="I7" s="480"/>
      <c r="J7" s="478" t="s">
        <v>452</v>
      </c>
      <c r="K7" s="479"/>
      <c r="L7" s="479"/>
      <c r="M7" s="480"/>
      <c r="N7" s="478" t="s">
        <v>3</v>
      </c>
      <c r="O7" s="479"/>
      <c r="P7" s="479"/>
      <c r="Q7" s="480"/>
      <c r="R7" s="476"/>
    </row>
    <row r="8" spans="1:18">
      <c r="A8" s="486"/>
      <c r="B8" s="317" t="s">
        <v>453</v>
      </c>
      <c r="C8" s="317" t="s">
        <v>454</v>
      </c>
      <c r="D8" s="317" t="s">
        <v>502</v>
      </c>
      <c r="E8" s="317" t="s">
        <v>4</v>
      </c>
      <c r="F8" s="317" t="s">
        <v>453</v>
      </c>
      <c r="G8" s="317" t="s">
        <v>454</v>
      </c>
      <c r="H8" s="317" t="s">
        <v>502</v>
      </c>
      <c r="I8" s="317" t="s">
        <v>4</v>
      </c>
      <c r="J8" s="317" t="s">
        <v>453</v>
      </c>
      <c r="K8" s="317" t="s">
        <v>454</v>
      </c>
      <c r="L8" s="317" t="s">
        <v>502</v>
      </c>
      <c r="M8" s="317" t="s">
        <v>4</v>
      </c>
      <c r="N8" s="317" t="s">
        <v>453</v>
      </c>
      <c r="O8" s="317" t="s">
        <v>454</v>
      </c>
      <c r="P8" s="317" t="s">
        <v>502</v>
      </c>
      <c r="Q8" s="317" t="s">
        <v>4</v>
      </c>
      <c r="R8" s="476"/>
    </row>
    <row r="9" spans="1:18" ht="15" customHeight="1">
      <c r="A9" s="487"/>
      <c r="B9" s="318" t="s">
        <v>455</v>
      </c>
      <c r="C9" s="318" t="s">
        <v>456</v>
      </c>
      <c r="D9" s="318" t="s">
        <v>457</v>
      </c>
      <c r="E9" s="318" t="s">
        <v>458</v>
      </c>
      <c r="F9" s="318" t="s">
        <v>455</v>
      </c>
      <c r="G9" s="318" t="s">
        <v>459</v>
      </c>
      <c r="H9" s="318" t="s">
        <v>457</v>
      </c>
      <c r="I9" s="318" t="s">
        <v>458</v>
      </c>
      <c r="J9" s="318" t="s">
        <v>455</v>
      </c>
      <c r="K9" s="318" t="s">
        <v>459</v>
      </c>
      <c r="L9" s="318" t="s">
        <v>457</v>
      </c>
      <c r="M9" s="318" t="s">
        <v>458</v>
      </c>
      <c r="N9" s="318" t="s">
        <v>455</v>
      </c>
      <c r="O9" s="318" t="s">
        <v>459</v>
      </c>
      <c r="P9" s="318" t="s">
        <v>457</v>
      </c>
      <c r="Q9" s="318" t="s">
        <v>458</v>
      </c>
      <c r="R9" s="477"/>
    </row>
    <row r="10" spans="1:18" ht="15.75" thickBot="1">
      <c r="A10" s="195" t="s">
        <v>114</v>
      </c>
      <c r="B10" s="189">
        <v>10</v>
      </c>
      <c r="C10" s="189">
        <v>2</v>
      </c>
      <c r="D10" s="189">
        <v>0</v>
      </c>
      <c r="E10" s="203">
        <f t="shared" ref="E10:E49" si="0">SUM(B10:D10)</f>
        <v>12</v>
      </c>
      <c r="F10" s="189">
        <v>364</v>
      </c>
      <c r="G10" s="189">
        <v>32</v>
      </c>
      <c r="H10" s="189">
        <v>166</v>
      </c>
      <c r="I10" s="203">
        <f t="shared" ref="I10:I49" si="1">SUM(F10:H10)</f>
        <v>562</v>
      </c>
      <c r="J10" s="203">
        <v>13035</v>
      </c>
      <c r="K10" s="203">
        <v>1254</v>
      </c>
      <c r="L10" s="203">
        <v>37</v>
      </c>
      <c r="M10" s="203">
        <f t="shared" ref="M10:M49" si="2">SUM(J10:L10)</f>
        <v>14326</v>
      </c>
      <c r="N10" s="189">
        <f t="shared" ref="N10:Q49" si="3">J10+F10+B10</f>
        <v>13409</v>
      </c>
      <c r="O10" s="189">
        <f t="shared" si="3"/>
        <v>1288</v>
      </c>
      <c r="P10" s="189">
        <f t="shared" si="3"/>
        <v>203</v>
      </c>
      <c r="Q10" s="203">
        <f t="shared" si="3"/>
        <v>14900</v>
      </c>
      <c r="R10" s="340" t="s">
        <v>376</v>
      </c>
    </row>
    <row r="11" spans="1:18" ht="15.75" thickBot="1">
      <c r="A11" s="319" t="s">
        <v>377</v>
      </c>
      <c r="B11" s="320">
        <v>90</v>
      </c>
      <c r="C11" s="320">
        <v>1</v>
      </c>
      <c r="D11" s="320">
        <v>0</v>
      </c>
      <c r="E11" s="321">
        <f t="shared" si="0"/>
        <v>91</v>
      </c>
      <c r="F11" s="320">
        <v>2397</v>
      </c>
      <c r="G11" s="320">
        <v>85</v>
      </c>
      <c r="H11" s="320">
        <v>910</v>
      </c>
      <c r="I11" s="321">
        <f t="shared" si="1"/>
        <v>3392</v>
      </c>
      <c r="J11" s="321">
        <v>2085</v>
      </c>
      <c r="K11" s="321">
        <v>93</v>
      </c>
      <c r="L11" s="321">
        <v>13</v>
      </c>
      <c r="M11" s="321">
        <f t="shared" si="2"/>
        <v>2191</v>
      </c>
      <c r="N11" s="320">
        <f t="shared" si="3"/>
        <v>4572</v>
      </c>
      <c r="O11" s="320">
        <f t="shared" si="3"/>
        <v>179</v>
      </c>
      <c r="P11" s="320">
        <f t="shared" si="3"/>
        <v>923</v>
      </c>
      <c r="Q11" s="321">
        <f t="shared" si="3"/>
        <v>5674</v>
      </c>
      <c r="R11" s="341" t="s">
        <v>378</v>
      </c>
    </row>
    <row r="12" spans="1:18" ht="30.75" thickBot="1">
      <c r="A12" s="195" t="s">
        <v>460</v>
      </c>
      <c r="B12" s="189">
        <v>5</v>
      </c>
      <c r="C12" s="189">
        <v>1</v>
      </c>
      <c r="D12" s="189">
        <v>1</v>
      </c>
      <c r="E12" s="203">
        <f t="shared" si="0"/>
        <v>7</v>
      </c>
      <c r="F12" s="189">
        <v>3502</v>
      </c>
      <c r="G12" s="189">
        <v>979</v>
      </c>
      <c r="H12" s="189">
        <v>1490</v>
      </c>
      <c r="I12" s="203">
        <f t="shared" si="1"/>
        <v>5971</v>
      </c>
      <c r="J12" s="203">
        <v>2810</v>
      </c>
      <c r="K12" s="203">
        <v>723</v>
      </c>
      <c r="L12" s="203">
        <v>30</v>
      </c>
      <c r="M12" s="203">
        <f t="shared" si="2"/>
        <v>3563</v>
      </c>
      <c r="N12" s="189">
        <f t="shared" si="3"/>
        <v>6317</v>
      </c>
      <c r="O12" s="189">
        <f t="shared" si="3"/>
        <v>1703</v>
      </c>
      <c r="P12" s="189">
        <f t="shared" si="3"/>
        <v>1521</v>
      </c>
      <c r="Q12" s="203">
        <f t="shared" si="3"/>
        <v>9541</v>
      </c>
      <c r="R12" s="340" t="s">
        <v>380</v>
      </c>
    </row>
    <row r="13" spans="1:18" ht="15.75" thickBot="1">
      <c r="A13" s="319" t="s">
        <v>461</v>
      </c>
      <c r="B13" s="320">
        <v>59</v>
      </c>
      <c r="C13" s="320">
        <v>2</v>
      </c>
      <c r="D13" s="320">
        <v>0</v>
      </c>
      <c r="E13" s="321">
        <f t="shared" si="0"/>
        <v>61</v>
      </c>
      <c r="F13" s="320">
        <v>268</v>
      </c>
      <c r="G13" s="320">
        <v>70</v>
      </c>
      <c r="H13" s="320">
        <v>454</v>
      </c>
      <c r="I13" s="321">
        <f t="shared" si="1"/>
        <v>792</v>
      </c>
      <c r="J13" s="321">
        <v>2082</v>
      </c>
      <c r="K13" s="321">
        <v>373</v>
      </c>
      <c r="L13" s="321">
        <v>7</v>
      </c>
      <c r="M13" s="321">
        <f t="shared" si="2"/>
        <v>2462</v>
      </c>
      <c r="N13" s="320">
        <f t="shared" si="3"/>
        <v>2409</v>
      </c>
      <c r="O13" s="320">
        <f t="shared" si="3"/>
        <v>445</v>
      </c>
      <c r="P13" s="320">
        <f t="shared" si="3"/>
        <v>461</v>
      </c>
      <c r="Q13" s="321">
        <f t="shared" si="3"/>
        <v>3315</v>
      </c>
      <c r="R13" s="341" t="s">
        <v>382</v>
      </c>
    </row>
    <row r="14" spans="1:18" ht="15.75" thickBot="1">
      <c r="A14" s="195" t="s">
        <v>462</v>
      </c>
      <c r="B14" s="189">
        <v>173</v>
      </c>
      <c r="C14" s="189">
        <v>7</v>
      </c>
      <c r="D14" s="189">
        <v>1</v>
      </c>
      <c r="E14" s="203">
        <f t="shared" si="0"/>
        <v>181</v>
      </c>
      <c r="F14" s="189">
        <v>686</v>
      </c>
      <c r="G14" s="189">
        <v>60</v>
      </c>
      <c r="H14" s="189">
        <v>332</v>
      </c>
      <c r="I14" s="203">
        <f t="shared" si="1"/>
        <v>1078</v>
      </c>
      <c r="J14" s="203">
        <v>3184</v>
      </c>
      <c r="K14" s="203">
        <v>283</v>
      </c>
      <c r="L14" s="203">
        <v>13</v>
      </c>
      <c r="M14" s="203">
        <f t="shared" si="2"/>
        <v>3480</v>
      </c>
      <c r="N14" s="189">
        <f t="shared" si="3"/>
        <v>4043</v>
      </c>
      <c r="O14" s="189">
        <f t="shared" si="3"/>
        <v>350</v>
      </c>
      <c r="P14" s="189">
        <f t="shared" si="3"/>
        <v>346</v>
      </c>
      <c r="Q14" s="203">
        <f t="shared" si="3"/>
        <v>4739</v>
      </c>
      <c r="R14" s="340" t="s">
        <v>384</v>
      </c>
    </row>
    <row r="15" spans="1:18" ht="30.75" thickBot="1">
      <c r="A15" s="319" t="s">
        <v>463</v>
      </c>
      <c r="B15" s="320">
        <v>2</v>
      </c>
      <c r="C15" s="320">
        <v>0</v>
      </c>
      <c r="D15" s="320">
        <v>0</v>
      </c>
      <c r="E15" s="321">
        <f t="shared" si="0"/>
        <v>2</v>
      </c>
      <c r="F15" s="320">
        <v>195</v>
      </c>
      <c r="G15" s="320">
        <v>2</v>
      </c>
      <c r="H15" s="320">
        <v>928</v>
      </c>
      <c r="I15" s="321">
        <f t="shared" si="1"/>
        <v>1125</v>
      </c>
      <c r="J15" s="321">
        <v>375</v>
      </c>
      <c r="K15" s="321">
        <v>4</v>
      </c>
      <c r="L15" s="321">
        <v>4</v>
      </c>
      <c r="M15" s="321">
        <f t="shared" si="2"/>
        <v>383</v>
      </c>
      <c r="N15" s="320">
        <f t="shared" si="3"/>
        <v>572</v>
      </c>
      <c r="O15" s="320">
        <f t="shared" si="3"/>
        <v>6</v>
      </c>
      <c r="P15" s="320">
        <f t="shared" si="3"/>
        <v>932</v>
      </c>
      <c r="Q15" s="321">
        <f t="shared" si="3"/>
        <v>1510</v>
      </c>
      <c r="R15" s="341" t="s">
        <v>386</v>
      </c>
    </row>
    <row r="16" spans="1:18" ht="30.75" thickBot="1">
      <c r="A16" s="195" t="s">
        <v>464</v>
      </c>
      <c r="B16" s="189">
        <v>16</v>
      </c>
      <c r="C16" s="189">
        <v>1</v>
      </c>
      <c r="D16" s="189">
        <v>0</v>
      </c>
      <c r="E16" s="203">
        <f t="shared" si="0"/>
        <v>17</v>
      </c>
      <c r="F16" s="189">
        <v>45</v>
      </c>
      <c r="G16" s="189">
        <v>4</v>
      </c>
      <c r="H16" s="189">
        <v>99</v>
      </c>
      <c r="I16" s="203">
        <f t="shared" si="1"/>
        <v>148</v>
      </c>
      <c r="J16" s="203">
        <v>518</v>
      </c>
      <c r="K16" s="203">
        <v>15</v>
      </c>
      <c r="L16" s="203">
        <v>2</v>
      </c>
      <c r="M16" s="203">
        <f t="shared" si="2"/>
        <v>535</v>
      </c>
      <c r="N16" s="189">
        <f t="shared" si="3"/>
        <v>579</v>
      </c>
      <c r="O16" s="189">
        <f t="shared" si="3"/>
        <v>20</v>
      </c>
      <c r="P16" s="189">
        <f t="shared" si="3"/>
        <v>101</v>
      </c>
      <c r="Q16" s="203">
        <f t="shared" si="3"/>
        <v>700</v>
      </c>
      <c r="R16" s="340" t="s">
        <v>388</v>
      </c>
    </row>
    <row r="17" spans="1:18" ht="15.75" thickBot="1">
      <c r="A17" s="319" t="s">
        <v>465</v>
      </c>
      <c r="B17" s="320">
        <v>5</v>
      </c>
      <c r="C17" s="320">
        <v>0</v>
      </c>
      <c r="D17" s="320">
        <v>0</v>
      </c>
      <c r="E17" s="321">
        <f t="shared" si="0"/>
        <v>5</v>
      </c>
      <c r="F17" s="320">
        <v>90</v>
      </c>
      <c r="G17" s="320">
        <v>9</v>
      </c>
      <c r="H17" s="320">
        <v>127</v>
      </c>
      <c r="I17" s="321">
        <f t="shared" si="1"/>
        <v>226</v>
      </c>
      <c r="J17" s="321">
        <v>1972</v>
      </c>
      <c r="K17" s="321">
        <v>215</v>
      </c>
      <c r="L17" s="321">
        <v>5</v>
      </c>
      <c r="M17" s="321">
        <f t="shared" si="2"/>
        <v>2192</v>
      </c>
      <c r="N17" s="320">
        <f t="shared" si="3"/>
        <v>2067</v>
      </c>
      <c r="O17" s="320">
        <f t="shared" si="3"/>
        <v>224</v>
      </c>
      <c r="P17" s="320">
        <f t="shared" si="3"/>
        <v>132</v>
      </c>
      <c r="Q17" s="321">
        <f t="shared" si="3"/>
        <v>2423</v>
      </c>
      <c r="R17" s="341" t="s">
        <v>390</v>
      </c>
    </row>
    <row r="18" spans="1:18" ht="15.75" thickBot="1">
      <c r="A18" s="195" t="s">
        <v>466</v>
      </c>
      <c r="B18" s="189">
        <v>31</v>
      </c>
      <c r="C18" s="189">
        <v>0</v>
      </c>
      <c r="D18" s="189">
        <v>2</v>
      </c>
      <c r="E18" s="203">
        <f t="shared" si="0"/>
        <v>33</v>
      </c>
      <c r="F18" s="189">
        <v>94</v>
      </c>
      <c r="G18" s="189">
        <v>36</v>
      </c>
      <c r="H18" s="189">
        <v>109</v>
      </c>
      <c r="I18" s="203">
        <f t="shared" si="1"/>
        <v>239</v>
      </c>
      <c r="J18" s="203">
        <v>926</v>
      </c>
      <c r="K18" s="203">
        <v>236</v>
      </c>
      <c r="L18" s="203">
        <v>5</v>
      </c>
      <c r="M18" s="203">
        <f t="shared" si="2"/>
        <v>1167</v>
      </c>
      <c r="N18" s="189">
        <f t="shared" si="3"/>
        <v>1051</v>
      </c>
      <c r="O18" s="189">
        <f t="shared" si="3"/>
        <v>272</v>
      </c>
      <c r="P18" s="189">
        <f t="shared" si="3"/>
        <v>116</v>
      </c>
      <c r="Q18" s="203">
        <f t="shared" si="3"/>
        <v>1439</v>
      </c>
      <c r="R18" s="340" t="s">
        <v>392</v>
      </c>
    </row>
    <row r="19" spans="1:18" ht="15.75" thickBot="1">
      <c r="A19" s="319" t="s">
        <v>113</v>
      </c>
      <c r="B19" s="320"/>
      <c r="C19" s="320"/>
      <c r="D19" s="320"/>
      <c r="E19" s="321">
        <f t="shared" si="0"/>
        <v>0</v>
      </c>
      <c r="F19" s="320"/>
      <c r="G19" s="320"/>
      <c r="H19" s="320"/>
      <c r="I19" s="321">
        <f t="shared" si="1"/>
        <v>0</v>
      </c>
      <c r="J19" s="321"/>
      <c r="K19" s="321"/>
      <c r="L19" s="321"/>
      <c r="M19" s="321">
        <f t="shared" si="2"/>
        <v>0</v>
      </c>
      <c r="N19" s="320">
        <f t="shared" si="3"/>
        <v>0</v>
      </c>
      <c r="O19" s="320">
        <f t="shared" si="3"/>
        <v>0</v>
      </c>
      <c r="P19" s="320">
        <f t="shared" si="3"/>
        <v>0</v>
      </c>
      <c r="Q19" s="321">
        <f t="shared" si="3"/>
        <v>0</v>
      </c>
      <c r="R19" s="341" t="s">
        <v>393</v>
      </c>
    </row>
    <row r="20" spans="1:18" ht="15.75" thickBot="1">
      <c r="A20" s="195" t="s">
        <v>467</v>
      </c>
      <c r="B20" s="189">
        <v>1</v>
      </c>
      <c r="C20" s="189">
        <v>0</v>
      </c>
      <c r="D20" s="189">
        <v>0</v>
      </c>
      <c r="E20" s="203">
        <f t="shared" si="0"/>
        <v>1</v>
      </c>
      <c r="F20" s="189">
        <v>183</v>
      </c>
      <c r="G20" s="189">
        <v>5</v>
      </c>
      <c r="H20" s="189">
        <v>70</v>
      </c>
      <c r="I20" s="203">
        <f t="shared" si="1"/>
        <v>258</v>
      </c>
      <c r="J20" s="203">
        <v>690</v>
      </c>
      <c r="K20" s="203">
        <v>6</v>
      </c>
      <c r="L20" s="203">
        <v>3</v>
      </c>
      <c r="M20" s="203">
        <f t="shared" si="2"/>
        <v>699</v>
      </c>
      <c r="N20" s="189">
        <f t="shared" si="3"/>
        <v>874</v>
      </c>
      <c r="O20" s="189">
        <f t="shared" si="3"/>
        <v>11</v>
      </c>
      <c r="P20" s="189">
        <f t="shared" si="3"/>
        <v>73</v>
      </c>
      <c r="Q20" s="203">
        <f t="shared" si="3"/>
        <v>958</v>
      </c>
      <c r="R20" s="340" t="s">
        <v>395</v>
      </c>
    </row>
    <row r="21" spans="1:18" ht="15.75" thickBot="1">
      <c r="A21" s="319" t="s">
        <v>396</v>
      </c>
      <c r="B21" s="320">
        <v>0</v>
      </c>
      <c r="C21" s="320">
        <v>0</v>
      </c>
      <c r="D21" s="320">
        <v>0</v>
      </c>
      <c r="E21" s="321">
        <f t="shared" si="0"/>
        <v>0</v>
      </c>
      <c r="F21" s="320">
        <v>65</v>
      </c>
      <c r="G21" s="320">
        <v>6</v>
      </c>
      <c r="H21" s="320">
        <v>52</v>
      </c>
      <c r="I21" s="321">
        <f t="shared" si="1"/>
        <v>123</v>
      </c>
      <c r="J21" s="321">
        <v>451</v>
      </c>
      <c r="K21" s="321">
        <v>38</v>
      </c>
      <c r="L21" s="321">
        <v>2</v>
      </c>
      <c r="M21" s="321">
        <f t="shared" si="2"/>
        <v>491</v>
      </c>
      <c r="N21" s="320">
        <f t="shared" si="3"/>
        <v>516</v>
      </c>
      <c r="O21" s="320">
        <f t="shared" si="3"/>
        <v>44</v>
      </c>
      <c r="P21" s="320">
        <f t="shared" si="3"/>
        <v>54</v>
      </c>
      <c r="Q21" s="321">
        <f t="shared" si="3"/>
        <v>614</v>
      </c>
      <c r="R21" s="341" t="s">
        <v>397</v>
      </c>
    </row>
    <row r="22" spans="1:18" ht="15.75" thickBot="1">
      <c r="A22" s="195" t="s">
        <v>468</v>
      </c>
      <c r="B22" s="189">
        <v>1</v>
      </c>
      <c r="C22" s="189">
        <v>0</v>
      </c>
      <c r="D22" s="189">
        <v>0</v>
      </c>
      <c r="E22" s="203">
        <f t="shared" si="0"/>
        <v>1</v>
      </c>
      <c r="F22" s="189">
        <v>4</v>
      </c>
      <c r="G22" s="189">
        <v>0</v>
      </c>
      <c r="H22" s="189">
        <v>48</v>
      </c>
      <c r="I22" s="203">
        <f t="shared" si="1"/>
        <v>52</v>
      </c>
      <c r="J22" s="203">
        <v>42</v>
      </c>
      <c r="K22" s="203">
        <v>3</v>
      </c>
      <c r="L22" s="203">
        <v>0</v>
      </c>
      <c r="M22" s="203">
        <f t="shared" si="2"/>
        <v>45</v>
      </c>
      <c r="N22" s="189">
        <f t="shared" si="3"/>
        <v>47</v>
      </c>
      <c r="O22" s="189">
        <f t="shared" si="3"/>
        <v>3</v>
      </c>
      <c r="P22" s="189">
        <f t="shared" si="3"/>
        <v>48</v>
      </c>
      <c r="Q22" s="203">
        <f t="shared" si="3"/>
        <v>98</v>
      </c>
      <c r="R22" s="340" t="s">
        <v>399</v>
      </c>
    </row>
    <row r="23" spans="1:18" ht="30.75" thickBot="1">
      <c r="A23" s="319" t="s">
        <v>469</v>
      </c>
      <c r="B23" s="320">
        <v>13</v>
      </c>
      <c r="C23" s="320">
        <v>1</v>
      </c>
      <c r="D23" s="320">
        <v>0</v>
      </c>
      <c r="E23" s="321">
        <f t="shared" si="0"/>
        <v>14</v>
      </c>
      <c r="F23" s="320">
        <v>27</v>
      </c>
      <c r="G23" s="320">
        <v>5</v>
      </c>
      <c r="H23" s="320">
        <v>80</v>
      </c>
      <c r="I23" s="321">
        <f t="shared" si="1"/>
        <v>112</v>
      </c>
      <c r="J23" s="321">
        <v>225</v>
      </c>
      <c r="K23" s="321">
        <v>42</v>
      </c>
      <c r="L23" s="321">
        <v>0</v>
      </c>
      <c r="M23" s="321">
        <f t="shared" si="2"/>
        <v>267</v>
      </c>
      <c r="N23" s="320">
        <f t="shared" si="3"/>
        <v>265</v>
      </c>
      <c r="O23" s="320">
        <f t="shared" si="3"/>
        <v>48</v>
      </c>
      <c r="P23" s="320">
        <f t="shared" si="3"/>
        <v>80</v>
      </c>
      <c r="Q23" s="321">
        <f t="shared" si="3"/>
        <v>393</v>
      </c>
      <c r="R23" s="341" t="s">
        <v>401</v>
      </c>
    </row>
    <row r="24" spans="1:18" ht="15.75" thickBot="1">
      <c r="A24" s="195" t="s">
        <v>470</v>
      </c>
      <c r="B24" s="189">
        <v>7</v>
      </c>
      <c r="C24" s="189">
        <v>0</v>
      </c>
      <c r="D24" s="189">
        <v>0</v>
      </c>
      <c r="E24" s="203">
        <f t="shared" si="0"/>
        <v>7</v>
      </c>
      <c r="F24" s="189">
        <v>37</v>
      </c>
      <c r="G24" s="189">
        <v>1</v>
      </c>
      <c r="H24" s="189">
        <v>71</v>
      </c>
      <c r="I24" s="203">
        <f t="shared" si="1"/>
        <v>109</v>
      </c>
      <c r="J24" s="203">
        <v>263</v>
      </c>
      <c r="K24" s="203">
        <v>25</v>
      </c>
      <c r="L24" s="203">
        <v>2</v>
      </c>
      <c r="M24" s="203">
        <f t="shared" si="2"/>
        <v>290</v>
      </c>
      <c r="N24" s="189">
        <f t="shared" si="3"/>
        <v>307</v>
      </c>
      <c r="O24" s="189">
        <f t="shared" si="3"/>
        <v>26</v>
      </c>
      <c r="P24" s="189">
        <f t="shared" si="3"/>
        <v>73</v>
      </c>
      <c r="Q24" s="203">
        <f t="shared" si="3"/>
        <v>406</v>
      </c>
      <c r="R24" s="340" t="s">
        <v>403</v>
      </c>
    </row>
    <row r="25" spans="1:18" ht="39" thickBot="1">
      <c r="A25" s="319" t="s">
        <v>471</v>
      </c>
      <c r="B25" s="320">
        <v>2</v>
      </c>
      <c r="C25" s="320">
        <v>1</v>
      </c>
      <c r="D25" s="320">
        <v>0</v>
      </c>
      <c r="E25" s="321">
        <f t="shared" si="0"/>
        <v>3</v>
      </c>
      <c r="F25" s="320">
        <v>28</v>
      </c>
      <c r="G25" s="320">
        <v>16</v>
      </c>
      <c r="H25" s="320">
        <v>33</v>
      </c>
      <c r="I25" s="321">
        <f t="shared" si="1"/>
        <v>77</v>
      </c>
      <c r="J25" s="321">
        <v>328</v>
      </c>
      <c r="K25" s="321">
        <v>73</v>
      </c>
      <c r="L25" s="321">
        <v>0</v>
      </c>
      <c r="M25" s="321">
        <f t="shared" si="2"/>
        <v>401</v>
      </c>
      <c r="N25" s="320">
        <f t="shared" si="3"/>
        <v>358</v>
      </c>
      <c r="O25" s="320">
        <f t="shared" si="3"/>
        <v>90</v>
      </c>
      <c r="P25" s="320">
        <f t="shared" si="3"/>
        <v>33</v>
      </c>
      <c r="Q25" s="321">
        <f t="shared" si="3"/>
        <v>481</v>
      </c>
      <c r="R25" s="341" t="s">
        <v>405</v>
      </c>
    </row>
    <row r="26" spans="1:18" ht="15.75" thickBot="1">
      <c r="A26" s="195" t="s">
        <v>406</v>
      </c>
      <c r="B26" s="189">
        <v>7</v>
      </c>
      <c r="C26" s="189">
        <v>1</v>
      </c>
      <c r="D26" s="189">
        <v>0</v>
      </c>
      <c r="E26" s="203">
        <f t="shared" si="0"/>
        <v>8</v>
      </c>
      <c r="F26" s="189">
        <v>310</v>
      </c>
      <c r="G26" s="189">
        <v>2</v>
      </c>
      <c r="H26" s="189">
        <v>54</v>
      </c>
      <c r="I26" s="203">
        <f t="shared" si="1"/>
        <v>366</v>
      </c>
      <c r="J26" s="203">
        <v>2096</v>
      </c>
      <c r="K26" s="203">
        <v>28</v>
      </c>
      <c r="L26" s="203">
        <v>4</v>
      </c>
      <c r="M26" s="203">
        <f t="shared" si="2"/>
        <v>2128</v>
      </c>
      <c r="N26" s="189">
        <f t="shared" si="3"/>
        <v>2413</v>
      </c>
      <c r="O26" s="189">
        <f t="shared" si="3"/>
        <v>31</v>
      </c>
      <c r="P26" s="189">
        <f t="shared" si="3"/>
        <v>58</v>
      </c>
      <c r="Q26" s="203">
        <f t="shared" si="3"/>
        <v>2502</v>
      </c>
      <c r="R26" s="340" t="s">
        <v>407</v>
      </c>
    </row>
    <row r="27" spans="1:18" ht="15.75" thickBot="1">
      <c r="A27" s="319" t="s">
        <v>408</v>
      </c>
      <c r="B27" s="320">
        <v>29</v>
      </c>
      <c r="C27" s="320">
        <v>1</v>
      </c>
      <c r="D27" s="320">
        <v>0</v>
      </c>
      <c r="E27" s="321">
        <f t="shared" si="0"/>
        <v>30</v>
      </c>
      <c r="F27" s="320">
        <v>49</v>
      </c>
      <c r="G27" s="320">
        <v>12</v>
      </c>
      <c r="H27" s="320">
        <v>103</v>
      </c>
      <c r="I27" s="321">
        <f t="shared" si="1"/>
        <v>164</v>
      </c>
      <c r="J27" s="321">
        <v>511</v>
      </c>
      <c r="K27" s="321">
        <v>87</v>
      </c>
      <c r="L27" s="321">
        <v>0</v>
      </c>
      <c r="M27" s="321">
        <f t="shared" si="2"/>
        <v>598</v>
      </c>
      <c r="N27" s="320">
        <f t="shared" si="3"/>
        <v>589</v>
      </c>
      <c r="O27" s="320">
        <f t="shared" si="3"/>
        <v>100</v>
      </c>
      <c r="P27" s="320">
        <f t="shared" si="3"/>
        <v>103</v>
      </c>
      <c r="Q27" s="321">
        <f t="shared" si="3"/>
        <v>792</v>
      </c>
      <c r="R27" s="341" t="s">
        <v>409</v>
      </c>
    </row>
    <row r="28" spans="1:18" ht="15.75" thickBot="1">
      <c r="A28" s="195" t="s">
        <v>472</v>
      </c>
      <c r="B28" s="189">
        <v>0</v>
      </c>
      <c r="C28" s="189">
        <v>0</v>
      </c>
      <c r="D28" s="189">
        <v>0</v>
      </c>
      <c r="E28" s="203">
        <f t="shared" si="0"/>
        <v>0</v>
      </c>
      <c r="F28" s="189">
        <v>7</v>
      </c>
      <c r="G28" s="189">
        <v>3</v>
      </c>
      <c r="H28" s="189">
        <v>9</v>
      </c>
      <c r="I28" s="203">
        <f t="shared" si="1"/>
        <v>19</v>
      </c>
      <c r="J28" s="203">
        <v>49</v>
      </c>
      <c r="K28" s="203">
        <v>3</v>
      </c>
      <c r="L28" s="203">
        <v>1</v>
      </c>
      <c r="M28" s="203">
        <f t="shared" si="2"/>
        <v>53</v>
      </c>
      <c r="N28" s="189">
        <f t="shared" si="3"/>
        <v>56</v>
      </c>
      <c r="O28" s="189">
        <f t="shared" si="3"/>
        <v>6</v>
      </c>
      <c r="P28" s="189">
        <f t="shared" si="3"/>
        <v>10</v>
      </c>
      <c r="Q28" s="203">
        <f t="shared" si="3"/>
        <v>72</v>
      </c>
      <c r="R28" s="340" t="s">
        <v>411</v>
      </c>
    </row>
    <row r="29" spans="1:18" ht="30.75" thickBot="1">
      <c r="A29" s="319" t="s">
        <v>473</v>
      </c>
      <c r="B29" s="320">
        <v>0</v>
      </c>
      <c r="C29" s="320">
        <v>0</v>
      </c>
      <c r="D29" s="320">
        <v>0</v>
      </c>
      <c r="E29" s="321">
        <f t="shared" si="0"/>
        <v>0</v>
      </c>
      <c r="F29" s="320">
        <v>129</v>
      </c>
      <c r="G29" s="320">
        <v>9</v>
      </c>
      <c r="H29" s="320">
        <v>4</v>
      </c>
      <c r="I29" s="321">
        <f t="shared" si="1"/>
        <v>142</v>
      </c>
      <c r="J29" s="321">
        <v>173</v>
      </c>
      <c r="K29" s="321">
        <v>8</v>
      </c>
      <c r="L29" s="321">
        <v>1</v>
      </c>
      <c r="M29" s="321">
        <f t="shared" si="2"/>
        <v>182</v>
      </c>
      <c r="N29" s="320">
        <f t="shared" si="3"/>
        <v>302</v>
      </c>
      <c r="O29" s="320">
        <f t="shared" si="3"/>
        <v>17</v>
      </c>
      <c r="P29" s="320">
        <f t="shared" si="3"/>
        <v>5</v>
      </c>
      <c r="Q29" s="321">
        <f t="shared" si="3"/>
        <v>324</v>
      </c>
      <c r="R29" s="341" t="s">
        <v>474</v>
      </c>
    </row>
    <row r="30" spans="1:18" ht="30.75" thickBot="1">
      <c r="A30" s="327" t="s">
        <v>475</v>
      </c>
      <c r="B30" s="328">
        <v>0</v>
      </c>
      <c r="C30" s="328">
        <v>0</v>
      </c>
      <c r="D30" s="328">
        <v>0</v>
      </c>
      <c r="E30" s="329">
        <f t="shared" si="0"/>
        <v>0</v>
      </c>
      <c r="F30" s="328">
        <v>0</v>
      </c>
      <c r="G30" s="328">
        <v>0</v>
      </c>
      <c r="H30" s="328">
        <v>0</v>
      </c>
      <c r="I30" s="329">
        <f t="shared" si="1"/>
        <v>0</v>
      </c>
      <c r="J30" s="329">
        <v>1</v>
      </c>
      <c r="K30" s="329">
        <v>0</v>
      </c>
      <c r="L30" s="329">
        <v>0</v>
      </c>
      <c r="M30" s="329">
        <f t="shared" si="2"/>
        <v>1</v>
      </c>
      <c r="N30" s="328">
        <f t="shared" si="3"/>
        <v>1</v>
      </c>
      <c r="O30" s="328">
        <f t="shared" si="3"/>
        <v>0</v>
      </c>
      <c r="P30" s="328">
        <f t="shared" si="3"/>
        <v>0</v>
      </c>
      <c r="Q30" s="329">
        <f t="shared" si="3"/>
        <v>1</v>
      </c>
      <c r="R30" s="342" t="s">
        <v>476</v>
      </c>
    </row>
    <row r="31" spans="1:18" ht="21" customHeight="1">
      <c r="A31" s="330" t="s">
        <v>477</v>
      </c>
      <c r="B31" s="331">
        <v>0</v>
      </c>
      <c r="C31" s="331">
        <v>0</v>
      </c>
      <c r="D31" s="331">
        <v>0</v>
      </c>
      <c r="E31" s="332">
        <f t="shared" si="0"/>
        <v>0</v>
      </c>
      <c r="F31" s="331">
        <v>20</v>
      </c>
      <c r="G31" s="331">
        <v>1</v>
      </c>
      <c r="H31" s="331">
        <v>6</v>
      </c>
      <c r="I31" s="332">
        <f t="shared" si="1"/>
        <v>27</v>
      </c>
      <c r="J31" s="332">
        <v>34</v>
      </c>
      <c r="K31" s="332">
        <v>0</v>
      </c>
      <c r="L31" s="332">
        <v>2</v>
      </c>
      <c r="M31" s="332">
        <f t="shared" si="2"/>
        <v>36</v>
      </c>
      <c r="N31" s="331">
        <f t="shared" si="3"/>
        <v>54</v>
      </c>
      <c r="O31" s="331">
        <f t="shared" si="3"/>
        <v>1</v>
      </c>
      <c r="P31" s="331">
        <f t="shared" si="3"/>
        <v>8</v>
      </c>
      <c r="Q31" s="332">
        <f t="shared" si="3"/>
        <v>63</v>
      </c>
      <c r="R31" s="343" t="s">
        <v>478</v>
      </c>
    </row>
    <row r="32" spans="1:18" ht="18" customHeight="1" thickBot="1">
      <c r="A32" s="195" t="s">
        <v>479</v>
      </c>
      <c r="B32" s="189">
        <v>0</v>
      </c>
      <c r="C32" s="189">
        <v>0</v>
      </c>
      <c r="D32" s="189">
        <v>0</v>
      </c>
      <c r="E32" s="203">
        <f t="shared" si="0"/>
        <v>0</v>
      </c>
      <c r="F32" s="189">
        <v>1</v>
      </c>
      <c r="G32" s="189">
        <v>0</v>
      </c>
      <c r="H32" s="189">
        <v>3</v>
      </c>
      <c r="I32" s="203">
        <f t="shared" si="1"/>
        <v>4</v>
      </c>
      <c r="J32" s="203">
        <v>5</v>
      </c>
      <c r="K32" s="203">
        <v>0</v>
      </c>
      <c r="L32" s="203">
        <v>1</v>
      </c>
      <c r="M32" s="203">
        <f t="shared" si="2"/>
        <v>6</v>
      </c>
      <c r="N32" s="189">
        <f t="shared" si="3"/>
        <v>6</v>
      </c>
      <c r="O32" s="189">
        <f t="shared" si="3"/>
        <v>0</v>
      </c>
      <c r="P32" s="189">
        <f t="shared" si="3"/>
        <v>4</v>
      </c>
      <c r="Q32" s="203">
        <f t="shared" si="3"/>
        <v>10</v>
      </c>
      <c r="R32" s="340" t="s">
        <v>480</v>
      </c>
    </row>
    <row r="33" spans="1:18" ht="30">
      <c r="A33" s="333" t="s">
        <v>481</v>
      </c>
      <c r="B33" s="334">
        <v>0</v>
      </c>
      <c r="C33" s="334">
        <v>0</v>
      </c>
      <c r="D33" s="334">
        <v>0</v>
      </c>
      <c r="E33" s="335">
        <f t="shared" si="0"/>
        <v>0</v>
      </c>
      <c r="F33" s="334">
        <v>1</v>
      </c>
      <c r="G33" s="334">
        <v>0</v>
      </c>
      <c r="H33" s="334">
        <v>0</v>
      </c>
      <c r="I33" s="335">
        <f t="shared" si="1"/>
        <v>1</v>
      </c>
      <c r="J33" s="335">
        <v>0</v>
      </c>
      <c r="K33" s="335">
        <v>0</v>
      </c>
      <c r="L33" s="335">
        <v>0</v>
      </c>
      <c r="M33" s="335">
        <f t="shared" si="2"/>
        <v>0</v>
      </c>
      <c r="N33" s="334">
        <f t="shared" si="3"/>
        <v>1</v>
      </c>
      <c r="O33" s="334">
        <f t="shared" si="3"/>
        <v>0</v>
      </c>
      <c r="P33" s="334">
        <f t="shared" si="3"/>
        <v>0</v>
      </c>
      <c r="Q33" s="335">
        <f t="shared" si="3"/>
        <v>1</v>
      </c>
      <c r="R33" s="344" t="s">
        <v>482</v>
      </c>
    </row>
    <row r="34" spans="1:18" ht="30.75" thickBot="1">
      <c r="A34" s="195" t="s">
        <v>483</v>
      </c>
      <c r="B34" s="189">
        <v>0</v>
      </c>
      <c r="C34" s="189">
        <v>0</v>
      </c>
      <c r="D34" s="189">
        <v>0</v>
      </c>
      <c r="E34" s="203">
        <f t="shared" si="0"/>
        <v>0</v>
      </c>
      <c r="F34" s="189">
        <v>1</v>
      </c>
      <c r="G34" s="189">
        <v>0</v>
      </c>
      <c r="H34" s="189">
        <v>2</v>
      </c>
      <c r="I34" s="203">
        <f t="shared" si="1"/>
        <v>3</v>
      </c>
      <c r="J34" s="203">
        <v>36</v>
      </c>
      <c r="K34" s="203">
        <v>1</v>
      </c>
      <c r="L34" s="203">
        <v>0</v>
      </c>
      <c r="M34" s="203">
        <f t="shared" si="2"/>
        <v>37</v>
      </c>
      <c r="N34" s="189">
        <f t="shared" si="3"/>
        <v>37</v>
      </c>
      <c r="O34" s="189">
        <f t="shared" si="3"/>
        <v>1</v>
      </c>
      <c r="P34" s="189">
        <f t="shared" si="3"/>
        <v>2</v>
      </c>
      <c r="Q34" s="203">
        <f t="shared" si="3"/>
        <v>40</v>
      </c>
      <c r="R34" s="340" t="s">
        <v>484</v>
      </c>
    </row>
    <row r="35" spans="1:18" ht="15.75" thickBot="1">
      <c r="A35" s="319" t="s">
        <v>485</v>
      </c>
      <c r="B35" s="320">
        <v>2</v>
      </c>
      <c r="C35" s="320">
        <v>0</v>
      </c>
      <c r="D35" s="320">
        <v>0</v>
      </c>
      <c r="E35" s="321">
        <f t="shared" si="0"/>
        <v>2</v>
      </c>
      <c r="F35" s="320">
        <v>5</v>
      </c>
      <c r="G35" s="320">
        <v>1</v>
      </c>
      <c r="H35" s="320">
        <v>0</v>
      </c>
      <c r="I35" s="321">
        <f t="shared" si="1"/>
        <v>6</v>
      </c>
      <c r="J35" s="321">
        <v>5</v>
      </c>
      <c r="K35" s="321">
        <v>0</v>
      </c>
      <c r="L35" s="321">
        <v>0</v>
      </c>
      <c r="M35" s="321">
        <f t="shared" si="2"/>
        <v>5</v>
      </c>
      <c r="N35" s="320">
        <f t="shared" si="3"/>
        <v>12</v>
      </c>
      <c r="O35" s="320">
        <f t="shared" si="3"/>
        <v>1</v>
      </c>
      <c r="P35" s="320">
        <f t="shared" si="3"/>
        <v>0</v>
      </c>
      <c r="Q35" s="321">
        <f t="shared" si="3"/>
        <v>13</v>
      </c>
      <c r="R35" s="341" t="s">
        <v>417</v>
      </c>
    </row>
    <row r="36" spans="1:18" ht="30.75" thickBot="1">
      <c r="A36" s="195" t="s">
        <v>486</v>
      </c>
      <c r="B36" s="189">
        <v>0</v>
      </c>
      <c r="C36" s="189">
        <v>0</v>
      </c>
      <c r="D36" s="189">
        <v>0</v>
      </c>
      <c r="E36" s="203">
        <f t="shared" si="0"/>
        <v>0</v>
      </c>
      <c r="F36" s="189">
        <v>7</v>
      </c>
      <c r="G36" s="189">
        <v>1</v>
      </c>
      <c r="H36" s="189">
        <v>4</v>
      </c>
      <c r="I36" s="203">
        <f t="shared" si="1"/>
        <v>12</v>
      </c>
      <c r="J36" s="203">
        <v>18</v>
      </c>
      <c r="K36" s="203">
        <v>2</v>
      </c>
      <c r="L36" s="203">
        <v>1</v>
      </c>
      <c r="M36" s="203">
        <f t="shared" si="2"/>
        <v>21</v>
      </c>
      <c r="N36" s="189">
        <f t="shared" si="3"/>
        <v>25</v>
      </c>
      <c r="O36" s="189">
        <f t="shared" si="3"/>
        <v>3</v>
      </c>
      <c r="P36" s="189">
        <f t="shared" si="3"/>
        <v>5</v>
      </c>
      <c r="Q36" s="203">
        <f t="shared" si="3"/>
        <v>33</v>
      </c>
      <c r="R36" s="340" t="s">
        <v>419</v>
      </c>
    </row>
    <row r="37" spans="1:18" ht="30.75" thickBot="1">
      <c r="A37" s="319" t="s">
        <v>487</v>
      </c>
      <c r="B37" s="320">
        <v>0</v>
      </c>
      <c r="C37" s="320">
        <v>0</v>
      </c>
      <c r="D37" s="320">
        <v>0</v>
      </c>
      <c r="E37" s="321">
        <f t="shared" si="0"/>
        <v>0</v>
      </c>
      <c r="F37" s="320">
        <v>2</v>
      </c>
      <c r="G37" s="320">
        <v>2</v>
      </c>
      <c r="H37" s="320"/>
      <c r="I37" s="321">
        <f t="shared" si="1"/>
        <v>4</v>
      </c>
      <c r="J37" s="321">
        <v>50</v>
      </c>
      <c r="K37" s="321">
        <v>24</v>
      </c>
      <c r="L37" s="321">
        <v>0</v>
      </c>
      <c r="M37" s="321">
        <f t="shared" si="2"/>
        <v>74</v>
      </c>
      <c r="N37" s="320">
        <f t="shared" si="3"/>
        <v>52</v>
      </c>
      <c r="O37" s="320">
        <f t="shared" si="3"/>
        <v>26</v>
      </c>
      <c r="P37" s="320">
        <f t="shared" si="3"/>
        <v>0</v>
      </c>
      <c r="Q37" s="321">
        <f t="shared" si="3"/>
        <v>78</v>
      </c>
      <c r="R37" s="341" t="s">
        <v>421</v>
      </c>
    </row>
    <row r="38" spans="1:18" ht="15.75" thickBot="1">
      <c r="A38" s="195" t="s">
        <v>422</v>
      </c>
      <c r="B38" s="189">
        <v>0</v>
      </c>
      <c r="C38" s="189">
        <v>2</v>
      </c>
      <c r="D38" s="189">
        <v>0</v>
      </c>
      <c r="E38" s="203">
        <f t="shared" si="0"/>
        <v>2</v>
      </c>
      <c r="F38" s="189">
        <v>5</v>
      </c>
      <c r="G38" s="189">
        <v>0</v>
      </c>
      <c r="H38" s="189">
        <v>1</v>
      </c>
      <c r="I38" s="203">
        <f t="shared" si="1"/>
        <v>6</v>
      </c>
      <c r="J38" s="203">
        <v>37</v>
      </c>
      <c r="K38" s="203">
        <v>4</v>
      </c>
      <c r="L38" s="203">
        <v>1</v>
      </c>
      <c r="M38" s="203">
        <f t="shared" si="2"/>
        <v>42</v>
      </c>
      <c r="N38" s="189">
        <f t="shared" si="3"/>
        <v>42</v>
      </c>
      <c r="O38" s="189">
        <f t="shared" si="3"/>
        <v>6</v>
      </c>
      <c r="P38" s="189">
        <f t="shared" si="3"/>
        <v>2</v>
      </c>
      <c r="Q38" s="203">
        <f t="shared" si="3"/>
        <v>50</v>
      </c>
      <c r="R38" s="340" t="s">
        <v>423</v>
      </c>
    </row>
    <row r="39" spans="1:18" ht="15.75" thickBot="1">
      <c r="A39" s="194" t="s">
        <v>488</v>
      </c>
      <c r="B39" s="190">
        <v>0</v>
      </c>
      <c r="C39" s="190">
        <v>0</v>
      </c>
      <c r="D39" s="190">
        <v>0</v>
      </c>
      <c r="E39" s="204">
        <f t="shared" si="0"/>
        <v>0</v>
      </c>
      <c r="F39" s="190">
        <v>49</v>
      </c>
      <c r="G39" s="190">
        <v>0</v>
      </c>
      <c r="H39" s="190">
        <v>13</v>
      </c>
      <c r="I39" s="204">
        <f t="shared" si="1"/>
        <v>62</v>
      </c>
      <c r="J39" s="204">
        <v>102</v>
      </c>
      <c r="K39" s="204">
        <v>3</v>
      </c>
      <c r="L39" s="204">
        <v>0</v>
      </c>
      <c r="M39" s="204">
        <f t="shared" si="2"/>
        <v>105</v>
      </c>
      <c r="N39" s="190">
        <f t="shared" si="3"/>
        <v>151</v>
      </c>
      <c r="O39" s="190">
        <f t="shared" si="3"/>
        <v>3</v>
      </c>
      <c r="P39" s="190">
        <f t="shared" si="3"/>
        <v>13</v>
      </c>
      <c r="Q39" s="204">
        <f t="shared" si="3"/>
        <v>167</v>
      </c>
      <c r="R39" s="345" t="s">
        <v>425</v>
      </c>
    </row>
    <row r="40" spans="1:18" ht="15.75" thickBot="1">
      <c r="A40" s="195" t="s">
        <v>428</v>
      </c>
      <c r="B40" s="189">
        <v>0</v>
      </c>
      <c r="C40" s="189">
        <v>1</v>
      </c>
      <c r="D40" s="189">
        <v>0</v>
      </c>
      <c r="E40" s="203">
        <f t="shared" si="0"/>
        <v>1</v>
      </c>
      <c r="F40" s="189">
        <v>7</v>
      </c>
      <c r="G40" s="189">
        <v>0</v>
      </c>
      <c r="H40" s="189">
        <v>3</v>
      </c>
      <c r="I40" s="203">
        <f t="shared" si="1"/>
        <v>10</v>
      </c>
      <c r="J40" s="203">
        <v>16</v>
      </c>
      <c r="K40" s="203">
        <v>1</v>
      </c>
      <c r="L40" s="203">
        <v>2</v>
      </c>
      <c r="M40" s="203">
        <f t="shared" si="2"/>
        <v>19</v>
      </c>
      <c r="N40" s="189">
        <f t="shared" si="3"/>
        <v>23</v>
      </c>
      <c r="O40" s="189">
        <f t="shared" si="3"/>
        <v>2</v>
      </c>
      <c r="P40" s="189">
        <f t="shared" si="3"/>
        <v>5</v>
      </c>
      <c r="Q40" s="203">
        <f t="shared" si="3"/>
        <v>30</v>
      </c>
      <c r="R40" s="340" t="s">
        <v>489</v>
      </c>
    </row>
    <row r="41" spans="1:18" ht="30.75" thickBot="1">
      <c r="A41" s="319" t="s">
        <v>490</v>
      </c>
      <c r="B41" s="320">
        <v>15</v>
      </c>
      <c r="C41" s="320">
        <v>0</v>
      </c>
      <c r="D41" s="320">
        <v>0</v>
      </c>
      <c r="E41" s="321">
        <f t="shared" si="0"/>
        <v>15</v>
      </c>
      <c r="F41" s="320">
        <v>20</v>
      </c>
      <c r="G41" s="320">
        <v>9</v>
      </c>
      <c r="H41" s="320">
        <v>10</v>
      </c>
      <c r="I41" s="321">
        <f t="shared" si="1"/>
        <v>39</v>
      </c>
      <c r="J41" s="321">
        <v>325</v>
      </c>
      <c r="K41" s="321">
        <v>170</v>
      </c>
      <c r="L41" s="321">
        <v>0</v>
      </c>
      <c r="M41" s="321">
        <f t="shared" si="2"/>
        <v>495</v>
      </c>
      <c r="N41" s="320">
        <f t="shared" si="3"/>
        <v>360</v>
      </c>
      <c r="O41" s="320">
        <f t="shared" si="3"/>
        <v>179</v>
      </c>
      <c r="P41" s="320">
        <f t="shared" si="3"/>
        <v>10</v>
      </c>
      <c r="Q41" s="321">
        <f t="shared" si="3"/>
        <v>549</v>
      </c>
      <c r="R41" s="341" t="s">
        <v>431</v>
      </c>
    </row>
    <row r="42" spans="1:18" ht="30.75" thickBot="1">
      <c r="A42" s="195" t="s">
        <v>491</v>
      </c>
      <c r="B42" s="189">
        <v>0</v>
      </c>
      <c r="C42" s="189">
        <v>0</v>
      </c>
      <c r="D42" s="189">
        <v>0</v>
      </c>
      <c r="E42" s="203">
        <f t="shared" si="0"/>
        <v>0</v>
      </c>
      <c r="F42" s="189">
        <v>1</v>
      </c>
      <c r="G42" s="189">
        <v>1</v>
      </c>
      <c r="H42" s="189">
        <v>4</v>
      </c>
      <c r="I42" s="203">
        <f t="shared" si="1"/>
        <v>6</v>
      </c>
      <c r="J42" s="203">
        <v>3</v>
      </c>
      <c r="K42" s="203">
        <v>2</v>
      </c>
      <c r="L42" s="203">
        <v>0</v>
      </c>
      <c r="M42" s="203">
        <f t="shared" si="2"/>
        <v>5</v>
      </c>
      <c r="N42" s="189">
        <f t="shared" si="3"/>
        <v>4</v>
      </c>
      <c r="O42" s="189">
        <f t="shared" si="3"/>
        <v>3</v>
      </c>
      <c r="P42" s="189">
        <f t="shared" si="3"/>
        <v>4</v>
      </c>
      <c r="Q42" s="203">
        <f t="shared" si="3"/>
        <v>11</v>
      </c>
      <c r="R42" s="340" t="s">
        <v>435</v>
      </c>
    </row>
    <row r="43" spans="1:18" ht="15.75" thickBot="1">
      <c r="A43" s="319" t="s">
        <v>436</v>
      </c>
      <c r="B43" s="320">
        <v>0</v>
      </c>
      <c r="C43" s="320">
        <v>0</v>
      </c>
      <c r="D43" s="320">
        <v>0</v>
      </c>
      <c r="E43" s="321">
        <f t="shared" si="0"/>
        <v>0</v>
      </c>
      <c r="F43" s="320">
        <v>4</v>
      </c>
      <c r="G43" s="320">
        <v>0</v>
      </c>
      <c r="H43" s="320">
        <v>28</v>
      </c>
      <c r="I43" s="321">
        <f t="shared" si="1"/>
        <v>32</v>
      </c>
      <c r="J43" s="321">
        <v>33</v>
      </c>
      <c r="K43" s="321">
        <v>7</v>
      </c>
      <c r="L43" s="321">
        <v>0</v>
      </c>
      <c r="M43" s="321">
        <f t="shared" si="2"/>
        <v>40</v>
      </c>
      <c r="N43" s="320">
        <f t="shared" si="3"/>
        <v>37</v>
      </c>
      <c r="O43" s="320">
        <f t="shared" si="3"/>
        <v>7</v>
      </c>
      <c r="P43" s="320">
        <f t="shared" si="3"/>
        <v>28</v>
      </c>
      <c r="Q43" s="321">
        <f t="shared" si="3"/>
        <v>72</v>
      </c>
      <c r="R43" s="341" t="s">
        <v>437</v>
      </c>
    </row>
    <row r="44" spans="1:18" ht="15.75" thickBot="1">
      <c r="A44" s="195" t="s">
        <v>438</v>
      </c>
      <c r="B44" s="189">
        <v>12</v>
      </c>
      <c r="C44" s="189">
        <v>1</v>
      </c>
      <c r="D44" s="189">
        <v>0</v>
      </c>
      <c r="E44" s="203">
        <f t="shared" si="0"/>
        <v>13</v>
      </c>
      <c r="F44" s="189">
        <v>171</v>
      </c>
      <c r="G44" s="189">
        <v>44</v>
      </c>
      <c r="H44" s="189">
        <v>80</v>
      </c>
      <c r="I44" s="203">
        <f t="shared" si="1"/>
        <v>295</v>
      </c>
      <c r="J44" s="203">
        <v>1527</v>
      </c>
      <c r="K44" s="203">
        <v>245</v>
      </c>
      <c r="L44" s="203">
        <v>1</v>
      </c>
      <c r="M44" s="203">
        <f t="shared" si="2"/>
        <v>1773</v>
      </c>
      <c r="N44" s="189">
        <f t="shared" si="3"/>
        <v>1710</v>
      </c>
      <c r="O44" s="189">
        <f t="shared" si="3"/>
        <v>290</v>
      </c>
      <c r="P44" s="189">
        <f t="shared" si="3"/>
        <v>81</v>
      </c>
      <c r="Q44" s="203">
        <f t="shared" si="3"/>
        <v>2081</v>
      </c>
      <c r="R44" s="340" t="s">
        <v>439</v>
      </c>
    </row>
    <row r="45" spans="1:18" ht="39" thickBot="1">
      <c r="A45" s="319" t="s">
        <v>492</v>
      </c>
      <c r="B45" s="320">
        <v>1</v>
      </c>
      <c r="C45" s="320">
        <v>0</v>
      </c>
      <c r="D45" s="320">
        <v>0</v>
      </c>
      <c r="E45" s="321">
        <f t="shared" si="0"/>
        <v>1</v>
      </c>
      <c r="F45" s="320">
        <v>24</v>
      </c>
      <c r="G45" s="320">
        <v>4</v>
      </c>
      <c r="H45" s="320">
        <v>466</v>
      </c>
      <c r="I45" s="321">
        <f t="shared" si="1"/>
        <v>494</v>
      </c>
      <c r="J45" s="321">
        <v>82</v>
      </c>
      <c r="K45" s="321">
        <v>1</v>
      </c>
      <c r="L45" s="321">
        <v>0</v>
      </c>
      <c r="M45" s="321">
        <f t="shared" si="2"/>
        <v>83</v>
      </c>
      <c r="N45" s="320">
        <f t="shared" si="3"/>
        <v>107</v>
      </c>
      <c r="O45" s="320">
        <f t="shared" si="3"/>
        <v>5</v>
      </c>
      <c r="P45" s="320">
        <f t="shared" si="3"/>
        <v>466</v>
      </c>
      <c r="Q45" s="321">
        <f t="shared" si="3"/>
        <v>578</v>
      </c>
      <c r="R45" s="341" t="s">
        <v>441</v>
      </c>
    </row>
    <row r="46" spans="1:18" ht="30.75" thickBot="1">
      <c r="A46" s="195" t="s">
        <v>493</v>
      </c>
      <c r="B46" s="189">
        <v>16</v>
      </c>
      <c r="C46" s="189">
        <v>1</v>
      </c>
      <c r="D46" s="189">
        <v>0</v>
      </c>
      <c r="E46" s="203">
        <f t="shared" si="0"/>
        <v>17</v>
      </c>
      <c r="F46" s="189">
        <v>43</v>
      </c>
      <c r="G46" s="189">
        <v>9</v>
      </c>
      <c r="H46" s="189">
        <v>95</v>
      </c>
      <c r="I46" s="203">
        <f t="shared" si="1"/>
        <v>147</v>
      </c>
      <c r="J46" s="203">
        <v>366</v>
      </c>
      <c r="K46" s="203">
        <v>59</v>
      </c>
      <c r="L46" s="203">
        <v>1</v>
      </c>
      <c r="M46" s="203">
        <f t="shared" si="2"/>
        <v>426</v>
      </c>
      <c r="N46" s="189">
        <f t="shared" si="3"/>
        <v>425</v>
      </c>
      <c r="O46" s="189">
        <f t="shared" si="3"/>
        <v>69</v>
      </c>
      <c r="P46" s="189">
        <f t="shared" si="3"/>
        <v>96</v>
      </c>
      <c r="Q46" s="203">
        <f t="shared" si="3"/>
        <v>590</v>
      </c>
      <c r="R46" s="340" t="s">
        <v>433</v>
      </c>
    </row>
    <row r="47" spans="1:18" ht="18" customHeight="1" thickBot="1">
      <c r="A47" s="319" t="s">
        <v>494</v>
      </c>
      <c r="B47" s="320">
        <v>0</v>
      </c>
      <c r="C47" s="320">
        <v>0</v>
      </c>
      <c r="D47" s="320">
        <v>0</v>
      </c>
      <c r="E47" s="321">
        <f t="shared" si="0"/>
        <v>0</v>
      </c>
      <c r="F47" s="320">
        <v>87</v>
      </c>
      <c r="G47" s="320">
        <v>7</v>
      </c>
      <c r="H47" s="320">
        <v>33</v>
      </c>
      <c r="I47" s="321">
        <f t="shared" si="1"/>
        <v>127</v>
      </c>
      <c r="J47" s="321">
        <v>454</v>
      </c>
      <c r="K47" s="321">
        <v>35</v>
      </c>
      <c r="L47" s="321">
        <v>1</v>
      </c>
      <c r="M47" s="321">
        <f t="shared" si="2"/>
        <v>490</v>
      </c>
      <c r="N47" s="320">
        <f t="shared" si="3"/>
        <v>541</v>
      </c>
      <c r="O47" s="320">
        <f t="shared" si="3"/>
        <v>42</v>
      </c>
      <c r="P47" s="320">
        <f t="shared" si="3"/>
        <v>34</v>
      </c>
      <c r="Q47" s="321">
        <f t="shared" si="3"/>
        <v>617</v>
      </c>
      <c r="R47" s="341" t="s">
        <v>443</v>
      </c>
    </row>
    <row r="48" spans="1:18" ht="18" customHeight="1" thickBot="1">
      <c r="A48" s="195" t="s">
        <v>444</v>
      </c>
      <c r="B48" s="189">
        <v>13</v>
      </c>
      <c r="C48" s="189">
        <v>2</v>
      </c>
      <c r="D48" s="189">
        <v>0</v>
      </c>
      <c r="E48" s="203">
        <f t="shared" si="0"/>
        <v>15</v>
      </c>
      <c r="F48" s="189">
        <v>243</v>
      </c>
      <c r="G48" s="189">
        <v>31</v>
      </c>
      <c r="H48" s="189">
        <v>324</v>
      </c>
      <c r="I48" s="203">
        <f t="shared" si="1"/>
        <v>598</v>
      </c>
      <c r="J48" s="203">
        <v>868</v>
      </c>
      <c r="K48" s="203">
        <v>111</v>
      </c>
      <c r="L48" s="203">
        <v>15</v>
      </c>
      <c r="M48" s="203">
        <f t="shared" si="2"/>
        <v>994</v>
      </c>
      <c r="N48" s="189">
        <f t="shared" si="3"/>
        <v>1124</v>
      </c>
      <c r="O48" s="189">
        <f t="shared" si="3"/>
        <v>144</v>
      </c>
      <c r="P48" s="189">
        <f t="shared" si="3"/>
        <v>339</v>
      </c>
      <c r="Q48" s="203">
        <f t="shared" si="3"/>
        <v>1607</v>
      </c>
      <c r="R48" s="340" t="s">
        <v>445</v>
      </c>
    </row>
    <row r="49" spans="1:18" ht="18" customHeight="1">
      <c r="A49" s="292" t="s">
        <v>112</v>
      </c>
      <c r="B49" s="293">
        <v>95</v>
      </c>
      <c r="C49" s="293">
        <v>12</v>
      </c>
      <c r="D49" s="293">
        <v>1</v>
      </c>
      <c r="E49" s="322">
        <f t="shared" si="0"/>
        <v>108</v>
      </c>
      <c r="F49" s="293">
        <v>1281</v>
      </c>
      <c r="G49" s="293">
        <v>208</v>
      </c>
      <c r="H49" s="293">
        <v>3000</v>
      </c>
      <c r="I49" s="322">
        <f t="shared" si="1"/>
        <v>4489</v>
      </c>
      <c r="J49" s="322">
        <v>5971</v>
      </c>
      <c r="K49" s="322">
        <v>736</v>
      </c>
      <c r="L49" s="322">
        <v>19</v>
      </c>
      <c r="M49" s="322">
        <f t="shared" si="2"/>
        <v>6726</v>
      </c>
      <c r="N49" s="293">
        <f t="shared" si="3"/>
        <v>7347</v>
      </c>
      <c r="O49" s="293">
        <f t="shared" si="3"/>
        <v>956</v>
      </c>
      <c r="P49" s="293">
        <f t="shared" si="3"/>
        <v>3020</v>
      </c>
      <c r="Q49" s="322">
        <f t="shared" si="3"/>
        <v>11323</v>
      </c>
      <c r="R49" s="346" t="s">
        <v>111</v>
      </c>
    </row>
    <row r="50" spans="1:18" ht="24.75" customHeight="1">
      <c r="A50" s="323" t="s">
        <v>4</v>
      </c>
      <c r="B50" s="324">
        <f>SUM(B10:B49)</f>
        <v>605</v>
      </c>
      <c r="C50" s="324">
        <f t="shared" ref="C50:Q50" si="4">SUM(C10:C49)</f>
        <v>37</v>
      </c>
      <c r="D50" s="324">
        <f t="shared" si="4"/>
        <v>5</v>
      </c>
      <c r="E50" s="324">
        <f t="shared" si="4"/>
        <v>647</v>
      </c>
      <c r="F50" s="324">
        <f t="shared" si="4"/>
        <v>10452</v>
      </c>
      <c r="G50" s="324">
        <f t="shared" si="4"/>
        <v>1654</v>
      </c>
      <c r="H50" s="324">
        <f t="shared" si="4"/>
        <v>9211</v>
      </c>
      <c r="I50" s="324">
        <f t="shared" si="4"/>
        <v>21317</v>
      </c>
      <c r="J50" s="324">
        <f t="shared" si="4"/>
        <v>41748</v>
      </c>
      <c r="K50" s="324">
        <f t="shared" si="4"/>
        <v>4910</v>
      </c>
      <c r="L50" s="324">
        <f t="shared" si="4"/>
        <v>173</v>
      </c>
      <c r="M50" s="324">
        <f t="shared" si="4"/>
        <v>46831</v>
      </c>
      <c r="N50" s="324">
        <f t="shared" si="4"/>
        <v>52805</v>
      </c>
      <c r="O50" s="324">
        <f t="shared" si="4"/>
        <v>6601</v>
      </c>
      <c r="P50" s="324">
        <f t="shared" si="4"/>
        <v>9389</v>
      </c>
      <c r="Q50" s="324">
        <f t="shared" si="4"/>
        <v>68795</v>
      </c>
      <c r="R50" s="325" t="s">
        <v>3</v>
      </c>
    </row>
    <row r="51" spans="1:18">
      <c r="A51" s="348" t="s">
        <v>510</v>
      </c>
      <c r="R51" s="353" t="s">
        <v>508</v>
      </c>
    </row>
    <row r="52" spans="1:18">
      <c r="A52" s="348" t="s">
        <v>511</v>
      </c>
      <c r="R52" s="353" t="s">
        <v>509</v>
      </c>
    </row>
  </sheetData>
  <mergeCells count="15">
    <mergeCell ref="A6:A9"/>
    <mergeCell ref="B6:E6"/>
    <mergeCell ref="F6:I6"/>
    <mergeCell ref="J6:M6"/>
    <mergeCell ref="N6:Q6"/>
    <mergeCell ref="A1:R1"/>
    <mergeCell ref="A2:R2"/>
    <mergeCell ref="A3:R3"/>
    <mergeCell ref="A4:R4"/>
    <mergeCell ref="B5:F5"/>
    <mergeCell ref="R6:R9"/>
    <mergeCell ref="B7:E7"/>
    <mergeCell ref="F7:I7"/>
    <mergeCell ref="J7:M7"/>
    <mergeCell ref="N7:Q7"/>
  </mergeCells>
  <printOptions horizontalCentered="1"/>
  <pageMargins left="0" right="0" top="0.74803149606299213" bottom="0" header="0" footer="0"/>
  <pageSetup paperSize="9" scale="80" orientation="landscape" r:id="rId1"/>
  <rowBreaks count="1" manualBreakCount="1">
    <brk id="33" max="17"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rightToLeft="1" view="pageBreakPreview" zoomScaleNormal="100" zoomScaleSheetLayoutView="100" workbookViewId="0">
      <selection activeCell="A3" sqref="A3:G3"/>
    </sheetView>
  </sheetViews>
  <sheetFormatPr defaultRowHeight="12.75"/>
  <cols>
    <col min="1" max="1" width="18.85546875" style="44" customWidth="1"/>
    <col min="2" max="6" width="12.42578125" style="44" customWidth="1"/>
    <col min="7" max="7" width="22.140625" style="45" customWidth="1"/>
    <col min="8" max="16384" width="9.140625" style="44"/>
  </cols>
  <sheetData>
    <row r="1" spans="1:7" ht="19.5" customHeight="1">
      <c r="A1" s="405" t="s">
        <v>355</v>
      </c>
      <c r="B1" s="405"/>
      <c r="C1" s="405"/>
      <c r="D1" s="405"/>
      <c r="E1" s="405"/>
      <c r="F1" s="405"/>
      <c r="G1" s="405"/>
    </row>
    <row r="2" spans="1:7" ht="19.5" customHeight="1">
      <c r="A2" s="411" t="s">
        <v>368</v>
      </c>
      <c r="B2" s="411"/>
      <c r="C2" s="411"/>
      <c r="D2" s="411"/>
      <c r="E2" s="411"/>
      <c r="F2" s="411"/>
      <c r="G2" s="411"/>
    </row>
    <row r="3" spans="1:7" ht="19.5" customHeight="1">
      <c r="A3" s="406" t="s">
        <v>356</v>
      </c>
      <c r="B3" s="406"/>
      <c r="C3" s="406"/>
      <c r="D3" s="406"/>
      <c r="E3" s="406"/>
      <c r="F3" s="406"/>
      <c r="G3" s="406"/>
    </row>
    <row r="4" spans="1:7" ht="15">
      <c r="A4" s="407" t="s">
        <v>368</v>
      </c>
      <c r="B4" s="407"/>
      <c r="C4" s="407"/>
      <c r="D4" s="407"/>
      <c r="E4" s="407"/>
      <c r="F4" s="407"/>
      <c r="G4" s="407"/>
    </row>
    <row r="5" spans="1:7" ht="20.25" customHeight="1">
      <c r="A5" s="55" t="s">
        <v>559</v>
      </c>
      <c r="B5" s="55"/>
      <c r="C5" s="55"/>
      <c r="D5" s="60"/>
      <c r="F5" s="76"/>
      <c r="G5" s="54" t="s">
        <v>560</v>
      </c>
    </row>
    <row r="6" spans="1:7" ht="48" customHeight="1">
      <c r="A6" s="254" t="s">
        <v>118</v>
      </c>
      <c r="B6" s="253" t="s">
        <v>7</v>
      </c>
      <c r="C6" s="253" t="s">
        <v>117</v>
      </c>
      <c r="D6" s="253" t="s">
        <v>6</v>
      </c>
      <c r="E6" s="355" t="s">
        <v>517</v>
      </c>
      <c r="F6" s="253" t="s">
        <v>116</v>
      </c>
      <c r="G6" s="255" t="s">
        <v>115</v>
      </c>
    </row>
    <row r="7" spans="1:7" ht="31.5" customHeight="1" thickBot="1">
      <c r="A7" s="86">
        <v>2009</v>
      </c>
      <c r="B7" s="256">
        <v>191</v>
      </c>
      <c r="C7" s="256">
        <v>413</v>
      </c>
      <c r="D7" s="256">
        <v>1914</v>
      </c>
      <c r="E7" s="256">
        <v>2561</v>
      </c>
      <c r="F7" s="145">
        <f t="shared" ref="F7:F11" si="0">E7+D7+C7+B7</f>
        <v>5079</v>
      </c>
      <c r="G7" s="257">
        <v>2009</v>
      </c>
    </row>
    <row r="8" spans="1:7" ht="31.5" customHeight="1" thickBot="1">
      <c r="A8" s="75">
        <v>2010</v>
      </c>
      <c r="B8" s="88">
        <v>198</v>
      </c>
      <c r="C8" s="88">
        <v>343</v>
      </c>
      <c r="D8" s="88">
        <v>727</v>
      </c>
      <c r="E8" s="88">
        <v>2909</v>
      </c>
      <c r="F8" s="206">
        <f t="shared" si="0"/>
        <v>4177</v>
      </c>
      <c r="G8" s="74">
        <v>2010</v>
      </c>
    </row>
    <row r="9" spans="1:7" ht="31.5" customHeight="1" thickBot="1">
      <c r="A9" s="136">
        <v>2011</v>
      </c>
      <c r="B9" s="137">
        <v>173</v>
      </c>
      <c r="C9" s="137">
        <v>239</v>
      </c>
      <c r="D9" s="137">
        <v>349</v>
      </c>
      <c r="E9" s="137">
        <v>905</v>
      </c>
      <c r="F9" s="207">
        <f t="shared" si="0"/>
        <v>1666</v>
      </c>
      <c r="G9" s="138">
        <v>2011</v>
      </c>
    </row>
    <row r="10" spans="1:7" ht="31.5" customHeight="1" thickBot="1">
      <c r="A10" s="75">
        <v>2012</v>
      </c>
      <c r="B10" s="88">
        <v>157</v>
      </c>
      <c r="C10" s="88">
        <v>391</v>
      </c>
      <c r="D10" s="88">
        <v>2886</v>
      </c>
      <c r="E10" s="88">
        <v>198</v>
      </c>
      <c r="F10" s="206">
        <f t="shared" si="0"/>
        <v>3632</v>
      </c>
      <c r="G10" s="74">
        <v>2012</v>
      </c>
    </row>
    <row r="11" spans="1:7" ht="31.5" customHeight="1" thickBot="1">
      <c r="A11" s="136">
        <v>2013</v>
      </c>
      <c r="B11" s="137">
        <v>187</v>
      </c>
      <c r="C11" s="137">
        <v>435</v>
      </c>
      <c r="D11" s="137">
        <v>3273</v>
      </c>
      <c r="E11" s="137">
        <v>119</v>
      </c>
      <c r="F11" s="207">
        <f t="shared" si="0"/>
        <v>4014</v>
      </c>
      <c r="G11" s="138">
        <v>2013</v>
      </c>
    </row>
    <row r="12" spans="1:7" ht="31.5" customHeight="1">
      <c r="A12" s="75">
        <v>2014</v>
      </c>
      <c r="B12" s="88">
        <f>'[1]7'!B7</f>
        <v>180</v>
      </c>
      <c r="C12" s="88">
        <f>'[1]7'!C7</f>
        <v>530</v>
      </c>
      <c r="D12" s="88">
        <f>'[1]7'!D7</f>
        <v>4379</v>
      </c>
      <c r="E12" s="88">
        <f>'[1]7'!E7</f>
        <v>55</v>
      </c>
      <c r="F12" s="206">
        <f>'[1]7'!F7</f>
        <v>5144</v>
      </c>
      <c r="G12" s="74">
        <v>2014</v>
      </c>
    </row>
  </sheetData>
  <mergeCells count="4">
    <mergeCell ref="A1:G1"/>
    <mergeCell ref="A3:G3"/>
    <mergeCell ref="A4:G4"/>
    <mergeCell ref="A2:G2"/>
  </mergeCells>
  <printOptions horizontalCentered="1" verticalCentered="1"/>
  <pageMargins left="0" right="0" top="0" bottom="0" header="0" footer="0"/>
  <pageSetup paperSize="9" scale="94"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المجموعة الإحصائية السنوية_الفصل السابع (خدمات الأمن والقضاء) 2014</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المجموعة الإحصائية السنوية_الفصل السابع (خدمات الأمن والقضاء) 2014</Description_Ar>
    <Enabled xmlns="1b323878-974e-4c19-bf08-965c80d4ad54">true</Enabled>
    <PublishingDate xmlns="1b323878-974e-4c19-bf08-965c80d4ad54">2016-10-30T06:28:11+00:00</PublishingDate>
    <CategoryDescription xmlns="http://schemas.microsoft.com/sharepoint.v3">Annual Statistical Abstract _Chapter 7 (Judicial And Security Services) 2014</CategoryDescription>
  </documentManagement>
</p:properties>
</file>

<file path=customXml/itemProps1.xml><?xml version="1.0" encoding="utf-8"?>
<ds:datastoreItem xmlns:ds="http://schemas.openxmlformats.org/officeDocument/2006/customXml" ds:itemID="{A9CDA99D-5481-45D8-92E1-8F71EBC267C1}"/>
</file>

<file path=customXml/itemProps2.xml><?xml version="1.0" encoding="utf-8"?>
<ds:datastoreItem xmlns:ds="http://schemas.openxmlformats.org/officeDocument/2006/customXml" ds:itemID="{F285A0C0-2791-450E-BA4E-BAE27A5D9548}"/>
</file>

<file path=customXml/itemProps3.xml><?xml version="1.0" encoding="utf-8"?>
<ds:datastoreItem xmlns:ds="http://schemas.openxmlformats.org/officeDocument/2006/customXml" ds:itemID="{41BD3CBC-D21D-4E54-8FD8-916F58FE4678}"/>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23</vt:i4>
      </vt:variant>
      <vt:variant>
        <vt:lpstr>Charts</vt:lpstr>
      </vt:variant>
      <vt:variant>
        <vt:i4>4</vt:i4>
      </vt:variant>
      <vt:variant>
        <vt:lpstr>Named Ranges</vt:lpstr>
      </vt:variant>
      <vt:variant>
        <vt:i4>20</vt:i4>
      </vt:variant>
    </vt:vector>
  </HeadingPairs>
  <TitlesOfParts>
    <vt:vector size="47" baseType="lpstr">
      <vt:lpstr>المقدمة</vt:lpstr>
      <vt:lpstr>التقديم</vt:lpstr>
      <vt:lpstr>130</vt:lpstr>
      <vt:lpstr>131</vt:lpstr>
      <vt:lpstr>132</vt:lpstr>
      <vt:lpstr>133</vt:lpstr>
      <vt:lpstr>134</vt:lpstr>
      <vt:lpstr>135</vt:lpstr>
      <vt:lpstr>136</vt:lpstr>
      <vt:lpstr>137</vt:lpstr>
      <vt:lpstr>138</vt:lpstr>
      <vt:lpstr>139</vt:lpstr>
      <vt:lpstr>140</vt:lpstr>
      <vt:lpstr>141</vt:lpstr>
      <vt:lpstr>142</vt:lpstr>
      <vt:lpstr>143</vt:lpstr>
      <vt:lpstr>144</vt:lpstr>
      <vt:lpstr>145</vt:lpstr>
      <vt:lpstr>146</vt:lpstr>
      <vt:lpstr>147</vt:lpstr>
      <vt:lpstr>148</vt:lpstr>
      <vt:lpstr>149</vt:lpstr>
      <vt:lpstr>150</vt:lpstr>
      <vt:lpstr>Gr.37</vt:lpstr>
      <vt:lpstr>Gr.38</vt:lpstr>
      <vt:lpstr>Gr.39</vt:lpstr>
      <vt:lpstr>Gr.40</vt:lpstr>
      <vt:lpstr>'131'!Print_Area</vt:lpstr>
      <vt:lpstr>'132'!Print_Area</vt:lpstr>
      <vt:lpstr>'133'!Print_Area</vt:lpstr>
      <vt:lpstr>'135'!Print_Area</vt:lpstr>
      <vt:lpstr>'137'!Print_Area</vt:lpstr>
      <vt:lpstr>'138'!Print_Area</vt:lpstr>
      <vt:lpstr>'139'!Print_Area</vt:lpstr>
      <vt:lpstr>'140'!Print_Area</vt:lpstr>
      <vt:lpstr>'141'!Print_Area</vt:lpstr>
      <vt:lpstr>'142'!Print_Area</vt:lpstr>
      <vt:lpstr>'143'!Print_Area</vt:lpstr>
      <vt:lpstr>'144'!Print_Area</vt:lpstr>
      <vt:lpstr>'145'!Print_Area</vt:lpstr>
      <vt:lpstr>'146'!Print_Area</vt:lpstr>
      <vt:lpstr>'147'!Print_Area</vt:lpstr>
      <vt:lpstr>'148'!Print_Area</vt:lpstr>
      <vt:lpstr>'150'!Print_Area</vt:lpstr>
      <vt:lpstr>المقدمة!Print_Area</vt:lpstr>
      <vt:lpstr>'133'!Print_Titles</vt:lpstr>
      <vt:lpstr>'135'!Print_Titles</vt:lpstr>
    </vt:vector>
  </TitlesOfParts>
  <Company>QSA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Statistical Abstract _Chapter 7 (Judicial And Security Services) 2014</dc:title>
  <dc:creator>Amjad Ahmed Abdelwahab</dc:creator>
  <cp:lastModifiedBy>Amjad Ahmed Abdelwahab</cp:lastModifiedBy>
  <cp:lastPrinted>2017-01-11T10:40:26Z</cp:lastPrinted>
  <dcterms:created xsi:type="dcterms:W3CDTF">2012-04-29T06:54:46Z</dcterms:created>
  <dcterms:modified xsi:type="dcterms:W3CDTF">2017-01-11T10:40:34Z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0x01010050FBC1E32FA8C5438369190EAFFED8CE008E9E875BE8CF634D9CBE11DB22534CB8</vt:lpwstr>
  </property>
  <property fmtid="{D5CDD505-2E9C-101B-9397-08002B2CF9AE}" pid="4" name="DisplayOnHP">
    <vt:bool>true</vt:bool>
  </property>
  <property fmtid="{D5CDD505-2E9C-101B-9397-08002B2CF9AE}" pid="5" name="CategoryDescription">
    <vt:lpwstr>Annual Statistical Abstract _Chapter 7 (Judicial And Security Services) 2014</vt:lpwstr>
  </property>
  <property fmtid="{D5CDD505-2E9C-101B-9397-08002B2CF9AE}" pid="6" name="Hashtags">
    <vt:lpwstr>58;#StatisticalAbstract|c2f418c2-a295-4bd1-af99-d5d586494613</vt:lpwstr>
  </property>
</Properties>
</file>